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upil Membership\Forms  LEA-PSA-ISD\26-27 Forms\DCH Forms\"/>
    </mc:Choice>
  </mc:AlternateContent>
  <xr:revisionPtr revIDLastSave="0" documentId="13_ncr:1_{1E22DCFA-0980-47B1-A53B-1103F4D356BD}" xr6:coauthVersionLast="47" xr6:coauthVersionMax="47" xr10:uidLastSave="{00000000-0000-0000-0000-000000000000}"/>
  <bookViews>
    <workbookView xWindow="-23148" yWindow="4188" windowWidth="23256" windowHeight="13896" tabRatio="954" activeTab="1" xr2:uid="{00000000-000D-0000-FFFF-FFFF00000000}"/>
  </bookViews>
  <sheets>
    <sheet name="Instructions" sheetId="9" r:id="rId1"/>
    <sheet name="1. Days of Instruction" sheetId="29" r:id="rId2"/>
    <sheet name="2. Hours of Instruction" sheetId="25" r:id="rId3"/>
    <sheet name="2a. Add'l Schedules" sheetId="24" r:id="rId4"/>
    <sheet name="3. Qual Prof Dev" sheetId="17" r:id="rId5"/>
    <sheet name="4. Trimester &amp; Block" sheetId="1" r:id="rId6"/>
    <sheet name="5a EXAMPLE Calendar" sheetId="35" r:id="rId7"/>
    <sheet name="5b. EXAMPLE Hours" sheetId="33" r:id="rId8"/>
    <sheet name="5c. EXAMPLE Qual Prof Dev" sheetId="34" r:id="rId9"/>
  </sheets>
  <definedNames>
    <definedName name="_xlnm.Print_Area" localSheetId="1">'1. Days of Instruction'!$A$1:$AF$44</definedName>
    <definedName name="_xlnm.Print_Area" localSheetId="2">'2. Hours of Instruction'!$A$1:$P$42</definedName>
    <definedName name="_xlnm.Print_Area" localSheetId="3">'2a. Add''l Schedules'!$A$1:$P$30</definedName>
    <definedName name="_xlnm.Print_Area" localSheetId="4">'3. Qual Prof Dev'!$A$1:$I$32</definedName>
    <definedName name="_xlnm.Print_Area" localSheetId="5">'4. Trimester &amp; Block'!$A$1:$L$24</definedName>
    <definedName name="_xlnm.Print_Area" localSheetId="6">'5a EXAMPLE Calendar'!$A$1:$AF$44</definedName>
    <definedName name="_xlnm.Print_Area" localSheetId="7">'5b. EXAMPLE Hours'!$A$1:$P$42</definedName>
    <definedName name="_xlnm.Print_Area" localSheetId="8">'5c. EXAMPLE Qual Prof Dev'!$A$1:$I$32</definedName>
    <definedName name="_xlnm.Print_Area" localSheetId="0">Instructions!$A$1:$M$42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5" i="34" l="1"/>
  <c r="E24" i="34"/>
  <c r="AF41" i="35"/>
  <c r="AF39" i="35"/>
  <c r="AF38" i="35"/>
  <c r="AF37" i="35"/>
  <c r="AF36" i="35"/>
  <c r="AF35" i="35"/>
  <c r="AF34" i="35"/>
  <c r="AF30" i="35"/>
  <c r="X30" i="35"/>
  <c r="P30" i="35"/>
  <c r="H30" i="35"/>
  <c r="AF21" i="35"/>
  <c r="X21" i="35"/>
  <c r="P21" i="35"/>
  <c r="H21" i="35"/>
  <c r="AF12" i="35"/>
  <c r="X12" i="35"/>
  <c r="P12" i="35"/>
  <c r="H12" i="35"/>
  <c r="F25" i="17"/>
  <c r="E24" i="17"/>
  <c r="AF40" i="35" l="1"/>
  <c r="AF42" i="35"/>
  <c r="E35" i="33"/>
  <c r="E34" i="33"/>
  <c r="E33" i="33"/>
  <c r="P39" i="33"/>
  <c r="E23" i="33"/>
  <c r="G23" i="33" s="1"/>
  <c r="E22" i="33"/>
  <c r="G22" i="33" s="1"/>
  <c r="E21" i="33"/>
  <c r="G21" i="33" s="1"/>
  <c r="E13" i="33"/>
  <c r="G13" i="33" s="1"/>
  <c r="E12" i="33"/>
  <c r="G12" i="33" s="1"/>
  <c r="E11" i="33"/>
  <c r="G11" i="33" s="1"/>
  <c r="E10" i="33"/>
  <c r="E9" i="33"/>
  <c r="G9" i="33" s="1"/>
  <c r="E8" i="33"/>
  <c r="G8" i="33" s="1"/>
  <c r="E7" i="33"/>
  <c r="G7" i="33" s="1"/>
  <c r="E39" i="33"/>
  <c r="G39" i="33" s="1"/>
  <c r="E38" i="33"/>
  <c r="G38" i="33" s="1"/>
  <c r="E37" i="33"/>
  <c r="G37" i="33" s="1"/>
  <c r="G36" i="33"/>
  <c r="G35" i="33"/>
  <c r="G34" i="33"/>
  <c r="G33" i="33"/>
  <c r="E27" i="33"/>
  <c r="G27" i="33" s="1"/>
  <c r="E26" i="33"/>
  <c r="G26" i="33" s="1"/>
  <c r="M25" i="33"/>
  <c r="O25" i="33" s="1"/>
  <c r="E25" i="33"/>
  <c r="G25" i="33" s="1"/>
  <c r="M24" i="33"/>
  <c r="O24" i="33" s="1"/>
  <c r="E24" i="33"/>
  <c r="G24" i="33" s="1"/>
  <c r="M23" i="33"/>
  <c r="O23" i="33" s="1"/>
  <c r="M22" i="33"/>
  <c r="O22" i="33" s="1"/>
  <c r="M21" i="33"/>
  <c r="O21" i="33" s="1"/>
  <c r="M20" i="33"/>
  <c r="O20" i="33" s="1"/>
  <c r="O19" i="33"/>
  <c r="M19" i="33"/>
  <c r="G15" i="33"/>
  <c r="E15" i="33"/>
  <c r="E14" i="33"/>
  <c r="G14" i="33" s="1"/>
  <c r="M13" i="33"/>
  <c r="O13" i="33" s="1"/>
  <c r="M12" i="33"/>
  <c r="O12" i="33" s="1"/>
  <c r="M11" i="33"/>
  <c r="O11" i="33" s="1"/>
  <c r="M10" i="33"/>
  <c r="O10" i="33" s="1"/>
  <c r="G10" i="33"/>
  <c r="M9" i="33"/>
  <c r="O9" i="33" s="1"/>
  <c r="M8" i="33"/>
  <c r="O8" i="33" s="1"/>
  <c r="M7" i="33"/>
  <c r="O7" i="33" s="1"/>
  <c r="G41" i="33" l="1"/>
  <c r="G42" i="33" s="1"/>
  <c r="H42" i="33" s="1"/>
  <c r="P34" i="33" s="1"/>
  <c r="G29" i="33"/>
  <c r="G30" i="33" s="1"/>
  <c r="H30" i="33" s="1"/>
  <c r="P33" i="33" s="1"/>
  <c r="G17" i="33"/>
  <c r="G18" i="33" s="1"/>
  <c r="H18" i="33" s="1"/>
  <c r="P32" i="33" s="1"/>
  <c r="O15" i="33"/>
  <c r="O16" i="33" s="1"/>
  <c r="P16" i="33" s="1"/>
  <c r="P35" i="33" s="1"/>
  <c r="O27" i="33"/>
  <c r="O28" i="33" s="1"/>
  <c r="P28" i="33" s="1"/>
  <c r="P36" i="33" s="1"/>
  <c r="AF34" i="29"/>
  <c r="AF38" i="29" l="1"/>
  <c r="AF39" i="29"/>
  <c r="AF37" i="29"/>
  <c r="AF36" i="29"/>
  <c r="AF35" i="29"/>
  <c r="AF30" i="29"/>
  <c r="X30" i="29"/>
  <c r="P30" i="29"/>
  <c r="H30" i="29"/>
  <c r="X21" i="29"/>
  <c r="P21" i="29"/>
  <c r="H21" i="29"/>
  <c r="AF12" i="29"/>
  <c r="X12" i="29"/>
  <c r="P12" i="29"/>
  <c r="H12" i="29"/>
  <c r="AF41" i="29"/>
  <c r="AF21" i="29" l="1"/>
  <c r="AF40" i="29" l="1"/>
  <c r="AF42" i="29" s="1"/>
  <c r="E39" i="25" l="1"/>
  <c r="G39" i="25" s="1"/>
  <c r="E38" i="25"/>
  <c r="G38" i="25" s="1"/>
  <c r="E37" i="25"/>
  <c r="G37" i="25" s="1"/>
  <c r="E36" i="25"/>
  <c r="G36" i="25" s="1"/>
  <c r="E35" i="25"/>
  <c r="G35" i="25" s="1"/>
  <c r="E34" i="25"/>
  <c r="G34" i="25" s="1"/>
  <c r="E33" i="25"/>
  <c r="G33" i="25" s="1"/>
  <c r="E27" i="25"/>
  <c r="G27" i="25" s="1"/>
  <c r="E26" i="25"/>
  <c r="G26" i="25" s="1"/>
  <c r="M25" i="25"/>
  <c r="O25" i="25" s="1"/>
  <c r="E25" i="25"/>
  <c r="G25" i="25" s="1"/>
  <c r="M24" i="25"/>
  <c r="O24" i="25" s="1"/>
  <c r="E24" i="25"/>
  <c r="G24" i="25" s="1"/>
  <c r="M23" i="25"/>
  <c r="O23" i="25" s="1"/>
  <c r="E23" i="25"/>
  <c r="G23" i="25" s="1"/>
  <c r="M22" i="25"/>
  <c r="O22" i="25" s="1"/>
  <c r="E22" i="25"/>
  <c r="G22" i="25" s="1"/>
  <c r="M21" i="25"/>
  <c r="O21" i="25" s="1"/>
  <c r="E21" i="25"/>
  <c r="G21" i="25" s="1"/>
  <c r="M20" i="25"/>
  <c r="O20" i="25" s="1"/>
  <c r="M19" i="25"/>
  <c r="O19" i="25" s="1"/>
  <c r="E15" i="25"/>
  <c r="G15" i="25" s="1"/>
  <c r="E14" i="25"/>
  <c r="G14" i="25" s="1"/>
  <c r="M13" i="25"/>
  <c r="O13" i="25" s="1"/>
  <c r="E13" i="25"/>
  <c r="G13" i="25" s="1"/>
  <c r="M12" i="25"/>
  <c r="O12" i="25" s="1"/>
  <c r="E12" i="25"/>
  <c r="G12" i="25" s="1"/>
  <c r="M11" i="25"/>
  <c r="O11" i="25" s="1"/>
  <c r="E11" i="25"/>
  <c r="G11" i="25" s="1"/>
  <c r="M10" i="25"/>
  <c r="O10" i="25" s="1"/>
  <c r="E10" i="25"/>
  <c r="G10" i="25" s="1"/>
  <c r="M9" i="25"/>
  <c r="O9" i="25" s="1"/>
  <c r="E9" i="25"/>
  <c r="G9" i="25" s="1"/>
  <c r="M8" i="25"/>
  <c r="O8" i="25" s="1"/>
  <c r="E8" i="25"/>
  <c r="G8" i="25" s="1"/>
  <c r="M7" i="25"/>
  <c r="O7" i="25" s="1"/>
  <c r="E7" i="25"/>
  <c r="G7" i="25" s="1"/>
  <c r="O15" i="25" l="1"/>
  <c r="G29" i="25"/>
  <c r="G30" i="25" s="1"/>
  <c r="H30" i="25" s="1"/>
  <c r="P33" i="25" s="1"/>
  <c r="G17" i="25"/>
  <c r="G18" i="25" s="1"/>
  <c r="G41" i="25"/>
  <c r="G42" i="25" s="1"/>
  <c r="H42" i="25" s="1"/>
  <c r="P34" i="25" s="1"/>
  <c r="O27" i="25"/>
  <c r="O28" i="25" s="1"/>
  <c r="P28" i="25" s="1"/>
  <c r="P36" i="25" s="1"/>
  <c r="H18" i="25"/>
  <c r="P32" i="25" s="1"/>
  <c r="O16" i="25"/>
  <c r="P16" i="25" s="1"/>
  <c r="P35" i="25" s="1"/>
  <c r="E27" i="24"/>
  <c r="G27" i="24" s="1"/>
  <c r="E26" i="24"/>
  <c r="G26" i="24" s="1"/>
  <c r="M25" i="24"/>
  <c r="O25" i="24" s="1"/>
  <c r="E25" i="24"/>
  <c r="G25" i="24" s="1"/>
  <c r="M24" i="24"/>
  <c r="O24" i="24" s="1"/>
  <c r="E24" i="24"/>
  <c r="G24" i="24" s="1"/>
  <c r="M23" i="24"/>
  <c r="O23" i="24" s="1"/>
  <c r="E23" i="24"/>
  <c r="G23" i="24" s="1"/>
  <c r="M22" i="24"/>
  <c r="O22" i="24" s="1"/>
  <c r="E22" i="24"/>
  <c r="G22" i="24" s="1"/>
  <c r="M21" i="24"/>
  <c r="O21" i="24" s="1"/>
  <c r="E21" i="24"/>
  <c r="G21" i="24" s="1"/>
  <c r="M20" i="24"/>
  <c r="O20" i="24" s="1"/>
  <c r="M19" i="24"/>
  <c r="O19" i="24" s="1"/>
  <c r="E15" i="24"/>
  <c r="G15" i="24" s="1"/>
  <c r="E14" i="24"/>
  <c r="G14" i="24" s="1"/>
  <c r="M13" i="24"/>
  <c r="O13" i="24" s="1"/>
  <c r="E13" i="24"/>
  <c r="G13" i="24" s="1"/>
  <c r="M12" i="24"/>
  <c r="O12" i="24" s="1"/>
  <c r="E12" i="24"/>
  <c r="G12" i="24" s="1"/>
  <c r="M11" i="24"/>
  <c r="O11" i="24" s="1"/>
  <c r="E11" i="24"/>
  <c r="G11" i="24" s="1"/>
  <c r="M10" i="24"/>
  <c r="O10" i="24" s="1"/>
  <c r="E10" i="24"/>
  <c r="G10" i="24" s="1"/>
  <c r="M9" i="24"/>
  <c r="O9" i="24" s="1"/>
  <c r="E9" i="24"/>
  <c r="G9" i="24" s="1"/>
  <c r="M8" i="24"/>
  <c r="O8" i="24" s="1"/>
  <c r="E8" i="24"/>
  <c r="G8" i="24" s="1"/>
  <c r="M7" i="24"/>
  <c r="O7" i="24" s="1"/>
  <c r="E7" i="24"/>
  <c r="G7" i="24" s="1"/>
  <c r="O15" i="24" l="1"/>
  <c r="O27" i="24"/>
  <c r="O28" i="24" s="1"/>
  <c r="P28" i="24" s="1"/>
  <c r="G17" i="24"/>
  <c r="G29" i="24"/>
  <c r="G30" i="24"/>
  <c r="H30" i="24" s="1"/>
  <c r="G18" i="24"/>
  <c r="H18" i="24" s="1"/>
  <c r="O16" i="24"/>
  <c r="P16" i="24" s="1"/>
  <c r="P31" i="24" l="1"/>
  <c r="P39" i="25"/>
  <c r="P37" i="25" l="1"/>
  <c r="P38" i="25" s="1"/>
  <c r="P37" i="33"/>
  <c r="P38" i="33" s="1"/>
  <c r="P40" i="33" s="1"/>
  <c r="P40" i="25"/>
</calcChain>
</file>

<file path=xl/sharedStrings.xml><?xml version="1.0" encoding="utf-8"?>
<sst xmlns="http://schemas.openxmlformats.org/spreadsheetml/2006/main" count="850" uniqueCount="242">
  <si>
    <t>School District:</t>
  </si>
  <si>
    <t>Building:</t>
  </si>
  <si>
    <t>Grade(s):</t>
  </si>
  <si>
    <t>School Year:</t>
  </si>
  <si>
    <t>Regular Daily Schedule</t>
  </si>
  <si>
    <t>Hours of Instruction</t>
  </si>
  <si>
    <t>Activity</t>
  </si>
  <si>
    <t>Start Time</t>
  </si>
  <si>
    <t>End Time</t>
  </si>
  <si>
    <t>Minutes</t>
  </si>
  <si>
    <t>Total Minutes</t>
  </si>
  <si>
    <t>Number of</t>
  </si>
  <si>
    <t>Regular Days</t>
  </si>
  <si>
    <t>Days for</t>
  </si>
  <si>
    <t>Scheduled:</t>
  </si>
  <si>
    <t>(from calendar)</t>
  </si>
  <si>
    <t>(Days x Daily Hrs)</t>
  </si>
  <si>
    <t>Total  Hours</t>
  </si>
  <si>
    <t>Minutes Converted to Hours</t>
  </si>
  <si>
    <t>Total Hours of Instruction for School Year</t>
  </si>
  <si>
    <t>Total Hours of Instruction</t>
  </si>
  <si>
    <r>
      <t xml:space="preserve">Other Schedule C </t>
    </r>
    <r>
      <rPr>
        <b/>
        <sz val="9"/>
        <color indexed="8"/>
        <rFont val="Calibri"/>
        <family val="2"/>
      </rPr>
      <t>(Identify)</t>
    </r>
    <r>
      <rPr>
        <b/>
        <sz val="11"/>
        <color indexed="8"/>
        <rFont val="Calibri"/>
        <family val="2"/>
      </rPr>
      <t>:</t>
    </r>
  </si>
  <si>
    <r>
      <t xml:space="preserve">Other Schedule D  </t>
    </r>
    <r>
      <rPr>
        <b/>
        <sz val="10"/>
        <color indexed="8"/>
        <rFont val="Calibri"/>
        <family val="2"/>
      </rPr>
      <t>(</t>
    </r>
    <r>
      <rPr>
        <b/>
        <sz val="9"/>
        <color indexed="8"/>
        <rFont val="Calibri"/>
        <family val="2"/>
      </rPr>
      <t>Identify</t>
    </r>
    <r>
      <rPr>
        <b/>
        <sz val="10"/>
        <color indexed="8"/>
        <rFont val="Calibri"/>
        <family val="2"/>
      </rPr>
      <t>)</t>
    </r>
    <r>
      <rPr>
        <b/>
        <sz val="11"/>
        <color indexed="8"/>
        <rFont val="Calibri"/>
        <family val="2"/>
      </rPr>
      <t xml:space="preserve">:              </t>
    </r>
  </si>
  <si>
    <r>
      <t xml:space="preserve">Other Schedule A </t>
    </r>
    <r>
      <rPr>
        <b/>
        <sz val="9"/>
        <color indexed="8"/>
        <rFont val="Calibri"/>
        <family val="2"/>
      </rPr>
      <t>(Identify)</t>
    </r>
    <r>
      <rPr>
        <b/>
        <sz val="11"/>
        <color indexed="8"/>
        <rFont val="Calibri"/>
        <family val="2"/>
      </rPr>
      <t xml:space="preserve">:                     </t>
    </r>
  </si>
  <si>
    <r>
      <t xml:space="preserve">Other Schedule B </t>
    </r>
    <r>
      <rPr>
        <b/>
        <sz val="9"/>
        <color indexed="8"/>
        <rFont val="Calibri"/>
        <family val="2"/>
      </rPr>
      <t>(Identify)</t>
    </r>
    <r>
      <rPr>
        <b/>
        <sz val="11"/>
        <color indexed="8"/>
        <rFont val="Calibri"/>
        <family val="2"/>
      </rPr>
      <t xml:space="preserve">:           </t>
    </r>
  </si>
  <si>
    <t xml:space="preserve">Enter Manually - Total Minutes for Lunch </t>
  </si>
  <si>
    <r>
      <t xml:space="preserve">Total Minutes </t>
    </r>
    <r>
      <rPr>
        <sz val="8"/>
        <color indexed="8"/>
        <rFont val="Calibri"/>
        <family val="2"/>
      </rPr>
      <t>(Less Lunch )</t>
    </r>
  </si>
  <si>
    <t>Yes</t>
  </si>
  <si>
    <t>No</t>
  </si>
  <si>
    <t>Start Date</t>
  </si>
  <si>
    <t>1st trimester</t>
  </si>
  <si>
    <t>2nd trimester</t>
  </si>
  <si>
    <t>3rd trimester</t>
  </si>
  <si>
    <t>End Date</t>
  </si>
  <si>
    <t>Directions for Completing and Submitting:</t>
  </si>
  <si>
    <t>Building(s):</t>
  </si>
  <si>
    <t xml:space="preserve">Regular Daily Schedule     </t>
  </si>
  <si>
    <t>Days of Instruction</t>
  </si>
  <si>
    <t>Regular</t>
  </si>
  <si>
    <t>M</t>
  </si>
  <si>
    <t>T</t>
  </si>
  <si>
    <t>W</t>
  </si>
  <si>
    <t>F</t>
  </si>
  <si>
    <t>Sched A</t>
  </si>
  <si>
    <t>Sched B</t>
  </si>
  <si>
    <t>Sched C</t>
  </si>
  <si>
    <t>Sched D</t>
  </si>
  <si>
    <t>Total</t>
  </si>
  <si>
    <t>District Wide Calendar</t>
  </si>
  <si>
    <t>X</t>
  </si>
  <si>
    <t>Individual Bldg Calendars</t>
  </si>
  <si>
    <t>Summary-Total Scheduled Days</t>
  </si>
  <si>
    <t>Other Schedule B</t>
  </si>
  <si>
    <t>Other Schedule A:</t>
  </si>
  <si>
    <t>Other Schedule C:</t>
  </si>
  <si>
    <t>Other Schedule D:</t>
  </si>
  <si>
    <t>Total Scheduled Days</t>
  </si>
  <si>
    <t>Schedule A</t>
  </si>
  <si>
    <t>Schedule B</t>
  </si>
  <si>
    <t>Schedule C</t>
  </si>
  <si>
    <t>Schedule D</t>
  </si>
  <si>
    <r>
      <t>Passing  Time</t>
    </r>
    <r>
      <rPr>
        <b/>
        <sz val="5"/>
        <color indexed="8"/>
        <rFont val="Calibri"/>
        <family val="2"/>
      </rPr>
      <t xml:space="preserve"> into</t>
    </r>
    <r>
      <rPr>
        <sz val="5"/>
        <color indexed="8"/>
        <rFont val="Calibri"/>
        <family val="2"/>
      </rPr>
      <t xml:space="preserve"> Next Class</t>
    </r>
  </si>
  <si>
    <r>
      <rPr>
        <b/>
        <i/>
        <sz val="10"/>
        <color indexed="8"/>
        <rFont val="Calibri"/>
        <family val="2"/>
      </rPr>
      <t>Directions:</t>
    </r>
    <r>
      <rPr>
        <i/>
        <sz val="10"/>
        <color indexed="8"/>
        <rFont val="Calibri"/>
        <family val="2"/>
      </rPr>
      <t xml:space="preserve"> Identify Activity and Start/End Time. For all other columns, please enter values ONLY in fields with dashed border. </t>
    </r>
    <r>
      <rPr>
        <b/>
        <i/>
        <sz val="10"/>
        <color indexed="8"/>
        <rFont val="Calibri"/>
        <family val="2"/>
      </rPr>
      <t>Entering data in other columns will overwrite formulas.</t>
    </r>
  </si>
  <si>
    <t>Forgiven Days &amp; Hours:</t>
  </si>
  <si>
    <t>Additional Hours of Instruction from Tab 2a</t>
  </si>
  <si>
    <t>1st Period</t>
  </si>
  <si>
    <t>2nd Period</t>
  </si>
  <si>
    <t>3rd Period</t>
  </si>
  <si>
    <t>4th Period</t>
  </si>
  <si>
    <t>5th Period</t>
  </si>
  <si>
    <t>6th Period</t>
  </si>
  <si>
    <t>Lunch</t>
  </si>
  <si>
    <t>Exam 1</t>
  </si>
  <si>
    <t>Exam 2</t>
  </si>
  <si>
    <t>Exam 3</t>
  </si>
  <si>
    <t>PA-45 - Tab 2</t>
  </si>
  <si>
    <t>Other Hours Total from Tab 2a (if appl.)</t>
  </si>
  <si>
    <t>PA-45 - Tab 3</t>
  </si>
  <si>
    <t>Trimester &amp; Block Schedules</t>
  </si>
  <si>
    <t>Does your district operate on a trimester schedule?</t>
  </si>
  <si>
    <t>Does your district operate a block schedule?</t>
  </si>
  <si>
    <t>If YES, provide the information below.</t>
  </si>
  <si>
    <t>If YES, outline the schedule in grid below, or send as an attachment</t>
  </si>
  <si>
    <t>MON</t>
  </si>
  <si>
    <t>TUE</t>
  </si>
  <si>
    <t>WED</t>
  </si>
  <si>
    <t>THU</t>
  </si>
  <si>
    <t>FRI</t>
  </si>
  <si>
    <t>Hour/Period</t>
  </si>
  <si>
    <t>Minimum Day &amp; Hour Requirements:</t>
  </si>
  <si>
    <t>*Passing time to first period &amp; after last period are not counted.</t>
  </si>
  <si>
    <t>*Passing time must be reasonable and not exceed 30 min/day.</t>
  </si>
  <si>
    <t xml:space="preserve">Grade(s):         </t>
  </si>
  <si>
    <t>Building/Program:</t>
  </si>
  <si>
    <t>Tab 1.</t>
  </si>
  <si>
    <t>Tab 2.</t>
  </si>
  <si>
    <t>Tab 2a.</t>
  </si>
  <si>
    <t>Tab 3.</t>
  </si>
  <si>
    <t>Kindergarten:</t>
  </si>
  <si>
    <t>PA-45 - Tab 2a</t>
  </si>
  <si>
    <t>Regular Daily Schedule Followed</t>
  </si>
  <si>
    <t>Period 1 or 4</t>
  </si>
  <si>
    <t>Period 2 or 5</t>
  </si>
  <si>
    <t>Period 3 or 6</t>
  </si>
  <si>
    <t xml:space="preserve">District Operates On (please check one): </t>
  </si>
  <si>
    <t>Rule 340.1754</t>
  </si>
  <si>
    <r>
      <rPr>
        <u/>
        <sz val="10"/>
        <color indexed="8"/>
        <rFont val="Calibri"/>
        <family val="2"/>
      </rPr>
      <t>District</t>
    </r>
    <r>
      <rPr>
        <sz val="10"/>
        <color indexed="8"/>
        <rFont val="Calibri"/>
        <family val="2"/>
      </rPr>
      <t xml:space="preserve"> daily attendance rate must be ≥ 75% of pupils scheduled for instruction to avoid a state aid deduction. (If alt. ed. waiver, target is ≥ </t>
    </r>
    <r>
      <rPr>
        <sz val="9.5"/>
        <color indexed="8"/>
        <rFont val="Calibri"/>
        <family val="2"/>
      </rPr>
      <t>50%.)</t>
    </r>
    <r>
      <rPr>
        <sz val="10"/>
        <color indexed="8"/>
        <rFont val="Calibri"/>
        <family val="2"/>
      </rPr>
      <t xml:space="preserve"> </t>
    </r>
  </si>
  <si>
    <t>Sched E</t>
  </si>
  <si>
    <t>360 Hours and 144 Days (FTE is based on 450 hours)</t>
  </si>
  <si>
    <t>Total Additional Hours from Tab 2a will populate Tab 2 automatically</t>
  </si>
  <si>
    <r>
      <rPr>
        <sz val="10"/>
        <color theme="1"/>
        <rFont val="Wingdings"/>
        <charset val="2"/>
      </rPr>
      <t>v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Buildings, grades, and programs following the same calendar or the same bell schedule may be grouped together on one tab. Please identify each building/grade/program included in the header.</t>
    </r>
  </si>
  <si>
    <r>
      <rPr>
        <sz val="10"/>
        <color theme="1"/>
        <rFont val="Wingdings"/>
        <charset val="2"/>
      </rPr>
      <t>v</t>
    </r>
    <r>
      <rPr>
        <sz val="10"/>
        <color theme="1"/>
        <rFont val="Calibri"/>
        <family val="2"/>
      </rPr>
      <t xml:space="preserve"> If baseline calendars or bell schedules are changed, please update PA-45 and submit revision your auditor. Note: cancellations outside the control of school authorities do not require a PA-45 revision. </t>
    </r>
  </si>
  <si>
    <t>Note: Each day school is in session counts as one (1) day of instruction, regardless of the number of hours.</t>
  </si>
  <si>
    <r>
      <t xml:space="preserve">Hours of Instruction: </t>
    </r>
    <r>
      <rPr>
        <sz val="10"/>
        <color indexed="8"/>
        <rFont val="Calibri"/>
        <family val="2"/>
      </rPr>
      <t>Enter the bell schedule for a regular day of instruction and for each schedule variation (e.g., half days, late start, etc.).</t>
    </r>
  </si>
  <si>
    <t xml:space="preserve">**Start/end times must be entered in specific format for instructional minutes to calculate (e.g., 11:53 AM or 3:25 PM, using one space before AM/PM). </t>
  </si>
  <si>
    <t>Additional Schedules - use tab only if additional schedule variations are needed (beyond A-D).</t>
  </si>
  <si>
    <r>
      <t>Trimester/Block Schedule:</t>
    </r>
    <r>
      <rPr>
        <sz val="10"/>
        <color indexed="8"/>
        <rFont val="Calibri"/>
        <family val="2"/>
      </rPr>
      <t xml:space="preserve"> If your district operates on trimester or block schedule,</t>
    </r>
    <r>
      <rPr>
        <b/>
        <sz val="10"/>
        <color indexed="8"/>
        <rFont val="Calibri"/>
        <family val="2"/>
      </rPr>
      <t xml:space="preserve"> please provide start/end dates for trimesters and the details of your block schedule rotation.</t>
    </r>
  </si>
  <si>
    <t>Tab 4.</t>
  </si>
  <si>
    <t xml:space="preserve"> *QPD Days Claimed</t>
  </si>
  <si>
    <t>Online</t>
  </si>
  <si>
    <t>In Person</t>
  </si>
  <si>
    <t>PD Sample Event #3</t>
  </si>
  <si>
    <t>PD Sample Event #2</t>
  </si>
  <si>
    <t>PD Sample Event #1</t>
  </si>
  <si>
    <t>Name of Professional Development Event</t>
  </si>
  <si>
    <t>SY:</t>
  </si>
  <si>
    <t>District:</t>
  </si>
  <si>
    <t>PA-45 - Tab 4</t>
  </si>
  <si>
    <t>PA-45 - Tab 1</t>
  </si>
  <si>
    <t>Schedule B:</t>
  </si>
  <si>
    <t>Schedule C:</t>
  </si>
  <si>
    <t>Schedule D:</t>
  </si>
  <si>
    <t xml:space="preserve">Schedule A: </t>
  </si>
  <si>
    <t xml:space="preserve">Qualifying Professional Development may be claimed in place of student instructional days or hours subject to a host of statutory requirements found in Sec. 101(10). </t>
  </si>
  <si>
    <r>
      <rPr>
        <b/>
        <i/>
        <sz val="11"/>
        <color theme="1"/>
        <rFont val="Calibri"/>
        <family val="2"/>
        <scheme val="minor"/>
      </rPr>
      <t>Instructions:</t>
    </r>
    <r>
      <rPr>
        <i/>
        <sz val="11"/>
        <color theme="1"/>
        <rFont val="Calibri"/>
        <family val="2"/>
        <scheme val="minor"/>
      </rPr>
      <t xml:space="preserve"> If district operates on a trimester schedule or block schedule, change the default selection to "Yes" and provide details.</t>
    </r>
  </si>
  <si>
    <r>
      <rPr>
        <sz val="10"/>
        <color theme="1"/>
        <rFont val="Wingdings"/>
        <charset val="2"/>
      </rPr>
      <t>v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 xml:space="preserve">Complete form in Excel and submit completed form electronically to auditor as soon as possible. </t>
    </r>
    <r>
      <rPr>
        <sz val="10"/>
        <rFont val="Calibri"/>
        <family val="2"/>
        <scheme val="minor"/>
      </rPr>
      <t>PA-45s should be submitted by</t>
    </r>
    <r>
      <rPr>
        <u/>
        <sz val="10"/>
        <rFont val="Calibri"/>
        <family val="2"/>
        <scheme val="minor"/>
      </rPr>
      <t xml:space="preserve"> August 1st.</t>
    </r>
  </si>
  <si>
    <t xml:space="preserve">Other Schedule E (Identify): </t>
  </si>
  <si>
    <r>
      <t xml:space="preserve">Other Schedule F </t>
    </r>
    <r>
      <rPr>
        <b/>
        <sz val="9"/>
        <color indexed="8"/>
        <rFont val="Calibri"/>
        <family val="2"/>
      </rPr>
      <t>(Identify)</t>
    </r>
    <r>
      <rPr>
        <b/>
        <sz val="11"/>
        <color indexed="8"/>
        <rFont val="Calibri"/>
        <family val="2"/>
      </rPr>
      <t xml:space="preserve">:                     </t>
    </r>
  </si>
  <si>
    <r>
      <t xml:space="preserve">Other Schedule G </t>
    </r>
    <r>
      <rPr>
        <b/>
        <sz val="9"/>
        <color indexed="8"/>
        <rFont val="Calibri"/>
        <family val="2"/>
      </rPr>
      <t>(Identify)</t>
    </r>
    <r>
      <rPr>
        <b/>
        <sz val="11"/>
        <color indexed="8"/>
        <rFont val="Calibri"/>
        <family val="2"/>
      </rPr>
      <t>:</t>
    </r>
  </si>
  <si>
    <t>Other Schedules (E, F, G, H)</t>
  </si>
  <si>
    <r>
      <t xml:space="preserve">Other Schedule H </t>
    </r>
    <r>
      <rPr>
        <b/>
        <sz val="10"/>
        <color indexed="8"/>
        <rFont val="Calibri"/>
        <family val="2"/>
      </rPr>
      <t>(</t>
    </r>
    <r>
      <rPr>
        <b/>
        <sz val="9"/>
        <color indexed="8"/>
        <rFont val="Calibri"/>
        <family val="2"/>
      </rPr>
      <t>Identify</t>
    </r>
    <r>
      <rPr>
        <b/>
        <sz val="10"/>
        <color indexed="8"/>
        <rFont val="Calibri"/>
        <family val="2"/>
      </rPr>
      <t>)</t>
    </r>
    <r>
      <rPr>
        <b/>
        <sz val="11"/>
        <color indexed="8"/>
        <rFont val="Calibri"/>
        <family val="2"/>
      </rPr>
      <t xml:space="preserve">:              </t>
    </r>
  </si>
  <si>
    <t>Only if Schedules Beyond (A-D)</t>
  </si>
  <si>
    <r>
      <t>*Prof. Dev. Hours</t>
    </r>
    <r>
      <rPr>
        <b/>
        <sz val="8"/>
        <color rgb="FFFF0000"/>
        <rFont val="Calibri"/>
        <family val="2"/>
        <scheme val="minor"/>
      </rPr>
      <t xml:space="preserve"> (if applicable)</t>
    </r>
  </si>
  <si>
    <t xml:space="preserve">Date </t>
  </si>
  <si>
    <t xml:space="preserve"> QPD Provided Online or In-Person?</t>
  </si>
  <si>
    <t>QPD hours transfer to Tab 2</t>
  </si>
  <si>
    <t>Days must match calendar in Tab 1</t>
  </si>
  <si>
    <r>
      <t xml:space="preserve">To count QPD as a "day" of instruction, QPD hours provided in single day must be </t>
    </r>
    <r>
      <rPr>
        <b/>
        <sz val="10"/>
        <color theme="1"/>
        <rFont val="Calibri"/>
        <family val="2"/>
      </rPr>
      <t xml:space="preserve">≥ </t>
    </r>
    <r>
      <rPr>
        <b/>
        <i/>
        <sz val="10"/>
        <color theme="1"/>
        <rFont val="Calibri"/>
        <family val="2"/>
        <scheme val="minor"/>
      </rPr>
      <t>5.0 hours.</t>
    </r>
  </si>
  <si>
    <t>Qualifying Professional Development (QPD)</t>
  </si>
  <si>
    <t>N</t>
  </si>
  <si>
    <r>
      <t xml:space="preserve">Please use </t>
    </r>
    <r>
      <rPr>
        <b/>
        <i/>
        <sz val="10"/>
        <rFont val="Calibri"/>
        <family val="2"/>
        <scheme val="minor"/>
      </rPr>
      <t xml:space="preserve">PA-45HC </t>
    </r>
    <r>
      <rPr>
        <i/>
        <sz val="10"/>
        <rFont val="Calibri"/>
        <family val="2"/>
        <scheme val="minor"/>
      </rPr>
      <t>ECSE Home/Community Days &amp; Hours Worksheet</t>
    </r>
  </si>
  <si>
    <t>QPD</t>
  </si>
  <si>
    <t>Combine All Other Schedules E:</t>
  </si>
  <si>
    <t>Other Schedules E:</t>
  </si>
  <si>
    <t>Subtotal Hours w/o QPD</t>
  </si>
  <si>
    <t>Subtotal Days without QPD</t>
  </si>
  <si>
    <t>Hours Per Day Calculation Reminders:</t>
  </si>
  <si>
    <r>
      <t xml:space="preserve">*A non-subject, non-credit course (seminar) may be counted if attendance is taken and pupil:teacher ratio </t>
    </r>
    <r>
      <rPr>
        <sz val="10"/>
        <color theme="1"/>
        <rFont val="Calibri"/>
        <family val="2"/>
      </rPr>
      <t>≤</t>
    </r>
    <r>
      <rPr>
        <sz val="10"/>
        <color theme="1"/>
        <rFont val="Calibri"/>
        <family val="2"/>
        <scheme val="minor"/>
      </rPr>
      <t xml:space="preserve"> 35:1</t>
    </r>
  </si>
  <si>
    <r>
      <t xml:space="preserve">*Up to 2 study halls may be counted </t>
    </r>
    <r>
      <rPr>
        <sz val="10"/>
        <color indexed="8"/>
        <rFont val="Calibri"/>
        <family val="2"/>
      </rPr>
      <t>if supervised by certificated teacher &amp; district provides min. of 1,188 hours.</t>
    </r>
  </si>
  <si>
    <t>*Homeroom may be counted if supervised by certificated teacher and no more than 15 minutes, including passing.</t>
  </si>
  <si>
    <t>Total Hours of QPD (may not exceed 10hrs/month, 10hrs pre/post SY, or 38 hours total)</t>
  </si>
  <si>
    <t>Total Days of QPD (may not exceed 2 days/month, 2 days pre/post SY, or 7 days total)</t>
  </si>
  <si>
    <t>No Pupil Instruction Scheduled</t>
  </si>
  <si>
    <t>QPD Day - Claimed as Instructional Day</t>
  </si>
  <si>
    <t>State Law Prohibited School Day</t>
  </si>
  <si>
    <t>Count Day - Instruction Must be Scheduled</t>
  </si>
  <si>
    <r>
      <t>Days of Instruction -</t>
    </r>
    <r>
      <rPr>
        <sz val="10"/>
        <color theme="1"/>
        <rFont val="Calibri"/>
        <family val="2"/>
        <scheme val="minor"/>
      </rPr>
      <t xml:space="preserve"> Color each day on calendar according to Color Key. Instruction may not be scheduled on certain holidays (prohibited days are marked in red with thick black border).</t>
    </r>
  </si>
  <si>
    <r>
      <t xml:space="preserve">Is </t>
    </r>
    <r>
      <rPr>
        <b/>
        <sz val="9"/>
        <color theme="1"/>
        <rFont val="Calibri"/>
        <family val="2"/>
      </rPr>
      <t>QPD "day" being claimed for this PD? 
Yes = 1 
No = 0</t>
    </r>
  </si>
  <si>
    <r>
      <rPr>
        <b/>
        <u/>
        <sz val="9"/>
        <color theme="1"/>
        <rFont val="Calibri"/>
        <family val="2"/>
        <scheme val="minor"/>
      </rPr>
      <t>Countable</t>
    </r>
    <r>
      <rPr>
        <b/>
        <sz val="9"/>
        <color theme="1"/>
        <rFont val="Calibri"/>
        <family val="2"/>
        <scheme val="minor"/>
      </rPr>
      <t xml:space="preserve"> Hrs of QPD Provided on this Date</t>
    </r>
  </si>
  <si>
    <t>Kindergarten does not have minimum required days or hours. FTE is prorated based on instructional hours provided divided by 1,098 hours</t>
  </si>
  <si>
    <t>Half Day</t>
  </si>
  <si>
    <t>Grades 1-12</t>
  </si>
  <si>
    <t xml:space="preserve">Each district may use up to 6 days, and the equivalent number of instructional hours, to "forgive" cancellations that were beyond the control of school authorities. </t>
  </si>
  <si>
    <t xml:space="preserve">This forgiven time may be used to meet the minimum days and hours of instruction requirements. If district had more than 6 canceled days, district may apply to State </t>
  </si>
  <si>
    <t>Superintendent for up to 3 additional forgiven days and equivalent hours.</t>
  </si>
  <si>
    <t>Rule 340.1862 (under IFSP)</t>
  </si>
  <si>
    <t>Rule 340.1755 (under IEP)</t>
  </si>
  <si>
    <t xml:space="preserve">PA-45 Scheduled Days and Clock Hours of Pupil Instruction
</t>
  </si>
  <si>
    <t>This PA form should be used for all schools/programs except Cyber Schools (use PA-45C), ECSE Home/Community (use PA-45HC), &amp; ISD Programs (use PA-45A).</t>
  </si>
  <si>
    <t xml:space="preserve">Color Key </t>
  </si>
  <si>
    <t xml:space="preserve">(Identify name of "Other Schedule"  below) </t>
  </si>
  <si>
    <t xml:space="preserve">*If QPD days counted,  district must complete </t>
  </si>
  <si>
    <t>Tab 3 &amp; have signed QPD certification on file.</t>
  </si>
  <si>
    <t xml:space="preserve">Please do not 
</t>
  </si>
  <si>
    <t>change these</t>
  </si>
  <si>
    <t>standard</t>
  </si>
  <si>
    <t xml:space="preserve">*If PD hours claimed, district must have completed </t>
  </si>
  <si>
    <t xml:space="preserve">Tab 3, and have annual QPD certification on file. </t>
  </si>
  <si>
    <t xml:space="preserve">If more </t>
  </si>
  <si>
    <t>schedule</t>
  </si>
  <si>
    <t>variations</t>
  </si>
  <si>
    <t xml:space="preserve">needed, use </t>
  </si>
  <si>
    <r>
      <t xml:space="preserve">6 - 8   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EXAMPLE</t>
    </r>
  </si>
  <si>
    <t>Exam  Day</t>
  </si>
  <si>
    <t>75% Daily Attendance Rate:</t>
  </si>
  <si>
    <t>Early Childhood Special Education:</t>
  </si>
  <si>
    <r>
      <rPr>
        <b/>
        <i/>
        <sz val="10"/>
        <rFont val="Calibri"/>
        <family val="2"/>
      </rPr>
      <t>Hours:</t>
    </r>
    <r>
      <rPr>
        <i/>
        <sz val="10"/>
        <rFont val="Calibri"/>
        <family val="2"/>
      </rPr>
      <t xml:space="preserve"> </t>
    </r>
    <r>
      <rPr>
        <b/>
        <sz val="10"/>
        <rFont val="Calibri"/>
        <family val="2"/>
      </rPr>
      <t>1,098 Hours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(unless approved alt. ed./innovative programs waiver of minimum days/hours from MDE)</t>
    </r>
  </si>
  <si>
    <r>
      <rPr>
        <b/>
        <i/>
        <sz val="10"/>
        <rFont val="Calibri"/>
        <family val="2"/>
      </rPr>
      <t>Days: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180 Days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(unless approved alt. ed./innovative programs waiver of minimum days/hours from MDE)</t>
    </r>
  </si>
  <si>
    <t>(+G14 Transition):</t>
  </si>
  <si>
    <t>Exam Days</t>
  </si>
  <si>
    <t xml:space="preserve">Does this QPD event apply to ECSE Rule 54 teachers? 
(Y/N) </t>
  </si>
  <si>
    <t>*Only one passing time, to or from, lunch may be counted. Not both.</t>
  </si>
  <si>
    <t>*Recess (up to 30 mins/day) may be counted if supervised by certificated teacher.</t>
  </si>
  <si>
    <r>
      <t xml:space="preserve">*Lunch period may not be counted, unless 1 of 4 exemptions applies </t>
    </r>
    <r>
      <rPr>
        <i/>
        <sz val="10"/>
        <color theme="1"/>
        <rFont val="Calibri"/>
        <family val="2"/>
        <scheme val="minor"/>
      </rPr>
      <t>(See PAM, Sec. 2-8)</t>
    </r>
  </si>
  <si>
    <t xml:space="preserve"> colors.</t>
  </si>
  <si>
    <t>2026-27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</si>
  <si>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</si>
  <si>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</si>
  <si>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</si>
  <si>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</si>
  <si>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</si>
  <si>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</si>
  <si>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</si>
  <si>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</si>
  <si>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</si>
  <si>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</si>
  <si>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</si>
  <si>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</si>
  <si>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ISD Common Cal: April 5 - 9</t>
  </si>
  <si>
    <t>ISD Common Cal: Dec 21 - Jan 1</t>
  </si>
  <si>
    <t>School Year:  2026-27</t>
  </si>
  <si>
    <r>
      <t>Total Hours of QPD (</t>
    </r>
    <r>
      <rPr>
        <b/>
        <u/>
        <sz val="8"/>
        <color theme="1"/>
        <rFont val="Calibri"/>
        <family val="2"/>
        <scheme val="minor"/>
      </rPr>
      <t>may not exceed 10hrs/month, 10hrs pre/post SY, or 38 hours total</t>
    </r>
    <r>
      <rPr>
        <b/>
        <sz val="8"/>
        <color theme="1"/>
        <rFont val="Calibri"/>
        <family val="2"/>
        <scheme val="minor"/>
      </rPr>
      <t>)</t>
    </r>
  </si>
  <si>
    <r>
      <t>Total Days of QPD (</t>
    </r>
    <r>
      <rPr>
        <b/>
        <u/>
        <sz val="8"/>
        <color theme="1"/>
        <rFont val="Calibri"/>
        <family val="2"/>
        <scheme val="minor"/>
      </rPr>
      <t>may not exceed 2 days/month, 2 days pre/post SY, or 7 days total</t>
    </r>
    <r>
      <rPr>
        <b/>
        <sz val="8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</si>
  <si>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</rPr>
      <t>PA-45</t>
    </r>
    <r>
      <rPr>
        <sz val="10"/>
        <rFont val="Calibri"/>
        <family val="2"/>
      </rPr>
      <t xml:space="preserve">  Jan 2026</t>
    </r>
  </si>
  <si>
    <r>
      <t>EXAMPLE</t>
    </r>
    <r>
      <rPr>
        <sz val="10"/>
        <color indexed="8"/>
        <rFont val="Calibri"/>
        <family val="2"/>
      </rPr>
      <t xml:space="preserve"> Days Calendar</t>
    </r>
  </si>
  <si>
    <r>
      <t>EXAMPLE Hours of Instruction</t>
    </r>
    <r>
      <rPr>
        <sz val="10"/>
        <color rgb="FF000000"/>
        <rFont val="Calibri"/>
        <family val="2"/>
      </rPr>
      <t xml:space="preserve"> Bell Schedule</t>
    </r>
  </si>
  <si>
    <t>Tab 5a.</t>
  </si>
  <si>
    <t>Tab 5c.</t>
  </si>
  <si>
    <t>Tab 5b.</t>
  </si>
  <si>
    <r>
      <t>EXAMPLE</t>
    </r>
    <r>
      <rPr>
        <sz val="10"/>
        <color indexed="8"/>
        <rFont val="Calibri"/>
        <family val="2"/>
      </rPr>
      <t xml:space="preserve"> Qualifying Professional Development (QPD)</t>
    </r>
    <r>
      <rPr>
        <sz val="10"/>
        <color rgb="FF000000"/>
        <rFont val="Calibri"/>
        <family val="2"/>
      </rPr>
      <t xml:space="preserve"> Detail</t>
    </r>
    <r>
      <rPr>
        <b/>
        <sz val="10"/>
        <color indexed="8"/>
        <rFont val="Calibri"/>
        <family val="2"/>
      </rPr>
      <t xml:space="preserve"> - </t>
    </r>
    <r>
      <rPr>
        <b/>
        <i/>
        <sz val="10"/>
        <color rgb="FF000000"/>
        <rFont val="Calibri"/>
        <family val="2"/>
      </rPr>
      <t>please refer to PA-QPD form on website for Sec. 101(10) QPD rules and compliance checklist.</t>
    </r>
  </si>
  <si>
    <t>Per MARSE rules, no QPD may be claimed for Rule 1755/ 1862 home community programs, or SCI/SXI (200-day, 1150 hour) programs.</t>
  </si>
  <si>
    <r>
      <t>QPD for 1754 teachers m</t>
    </r>
    <r>
      <rPr>
        <b/>
        <i/>
        <sz val="8"/>
        <color theme="1"/>
        <rFont val="Calibri"/>
        <family val="2"/>
        <scheme val="minor"/>
      </rPr>
      <t>ust be pro-rated based on 1754 program hrs)</t>
    </r>
  </si>
  <si>
    <t>Per MARSE rules, QPD may not be claimed for Rule 1755/ 1862 ECSE home community programs, or SCI/SXI (200-day, 1150 hour) programs.</t>
  </si>
  <si>
    <t>Sample School District</t>
  </si>
  <si>
    <t xml:space="preserve">Sample Middle School </t>
  </si>
  <si>
    <t>6 - 8</t>
  </si>
  <si>
    <t>Sample Middle School</t>
  </si>
  <si>
    <r>
      <t xml:space="preserve">All Buildings - </t>
    </r>
    <r>
      <rPr>
        <b/>
        <sz val="11"/>
        <color rgb="FFFF0000"/>
        <rFont val="Calibri"/>
        <family val="2"/>
        <scheme val="minor"/>
      </rPr>
      <t>EXAMPLE</t>
    </r>
  </si>
  <si>
    <t>Note: if each building has it's own QPD schedule, use separate QPD tabs to report buildings separately.</t>
  </si>
  <si>
    <t>pupils participating in OAISD's Careerline Tech Center (CTC). CTC cohorts that reach at least 80% of 1,098 hours</t>
  </si>
  <si>
    <t xml:space="preserve">*Weekly travel time is no longer claimed as instructional time. Instead, MDE has implemented an 80% rule for </t>
  </si>
  <si>
    <t>(i.e., 878.4 hours), may now be claimed for full 1.00 FTE without the need for a travel time waiver from MDE.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</si>
</sst>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h:mm;@"/>
    <numFmt numFmtId="165" formatCode="mm/dd/yy;@"/>
  </numFmts>
  <fonts count="9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color indexed="8"/>
      <name val="Calibri"/>
      <family val="2"/>
    </font>
    <font>
      <sz val="12"/>
      <name val="Times New Roman"/>
      <family val="1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b/>
      <sz val="10"/>
      <color indexed="8"/>
      <name val="Calibri"/>
      <family val="2"/>
    </font>
    <font>
      <i/>
      <sz val="10"/>
      <color indexed="8"/>
      <name val="Calibri"/>
      <family val="2"/>
    </font>
    <font>
      <b/>
      <i/>
      <sz val="10"/>
      <color indexed="8"/>
      <name val="Calibri"/>
      <family val="2"/>
    </font>
    <font>
      <b/>
      <sz val="8"/>
      <name val="Calibri"/>
      <family val="2"/>
    </font>
    <font>
      <sz val="5"/>
      <color indexed="8"/>
      <name val="Calibri"/>
      <family val="2"/>
    </font>
    <font>
      <b/>
      <sz val="5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8"/>
      <name val="Arial"/>
      <family val="2"/>
    </font>
    <font>
      <u/>
      <sz val="10"/>
      <color indexed="8"/>
      <name val="Calibri"/>
      <family val="2"/>
    </font>
    <font>
      <sz val="9.5"/>
      <color indexed="8"/>
      <name val="Calibri"/>
      <family val="2"/>
    </font>
    <font>
      <sz val="8"/>
      <name val="Arial Narrow"/>
      <family val="2"/>
    </font>
    <font>
      <sz val="7.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7" tint="-0.249977111117893"/>
      <name val="Calibri"/>
      <family val="2"/>
      <scheme val="minor"/>
    </font>
    <font>
      <sz val="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.5"/>
      <name val="Calibri"/>
      <family val="2"/>
      <scheme val="minor"/>
    </font>
    <font>
      <b/>
      <i/>
      <sz val="10"/>
      <name val="Calibri"/>
      <family val="2"/>
      <scheme val="minor"/>
    </font>
    <font>
      <b/>
      <sz val="8"/>
      <name val="Calibri"/>
      <family val="2"/>
      <scheme val="minor"/>
    </font>
    <font>
      <b/>
      <i/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8.5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9"/>
      <color theme="1"/>
      <name val="Calibri"/>
      <family val="2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name val="Calibri"/>
      <family val="2"/>
    </font>
    <font>
      <i/>
      <sz val="10"/>
      <name val="Calibri"/>
      <family val="2"/>
    </font>
    <font>
      <b/>
      <sz val="10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color theme="1"/>
      <name val="Wingdings"/>
      <charset val="2"/>
    </font>
    <font>
      <sz val="10"/>
      <color theme="1"/>
      <name val="Calibri"/>
      <family val="2"/>
    </font>
    <font>
      <b/>
      <i/>
      <sz val="9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9"/>
      <color rgb="FFFF0000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vertAlign val="subscript"/>
      <sz val="11"/>
      <color rgb="FFFF0000"/>
      <name val="Calibri"/>
      <family val="2"/>
      <scheme val="minor"/>
    </font>
    <font>
      <vertAlign val="subscript"/>
      <sz val="12"/>
      <color rgb="FFFF0000"/>
      <name val="Calibri"/>
      <family val="2"/>
      <scheme val="minor"/>
    </font>
    <font>
      <sz val="10"/>
      <color rgb="FFFF0000"/>
      <name val="Calibri"/>
      <family val="2"/>
    </font>
    <font>
      <b/>
      <sz val="14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vertAlign val="subscript"/>
      <sz val="12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u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4D4F6"/>
        <bgColor indexed="64"/>
      </patternFill>
    </fill>
    <fill>
      <patternFill patternType="gray125">
        <bgColor rgb="FFE4D4F6"/>
      </patternFill>
    </fill>
    <fill>
      <patternFill patternType="solid">
        <fgColor theme="5" tint="0.59999389629810485"/>
        <bgColor theme="5" tint="0.59996337778862885"/>
      </patternFill>
    </fill>
    <fill>
      <patternFill patternType="solid">
        <fgColor rgb="FFFF0000"/>
        <bgColor indexed="64"/>
      </patternFill>
    </fill>
    <fill>
      <patternFill patternType="solid">
        <fgColor rgb="FFD6AA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 tint="-4.9989318521683403E-2"/>
      </patternFill>
    </fill>
    <fill>
      <patternFill patternType="solid">
        <fgColor theme="3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thin">
        <color indexed="64"/>
      </top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DashDot">
        <color indexed="64"/>
      </left>
      <right/>
      <top style="mediumDashDot">
        <color indexed="64"/>
      </top>
      <bottom style="mediumDashDot">
        <color indexed="64"/>
      </bottom>
      <diagonal/>
    </border>
    <border>
      <left/>
      <right/>
      <top style="mediumDashDot">
        <color indexed="64"/>
      </top>
      <bottom style="mediumDashDot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DashDot">
        <color indexed="64"/>
      </top>
      <bottom style="mediumDash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DashDot">
        <color indexed="64"/>
      </left>
      <right/>
      <top style="medium">
        <color indexed="64"/>
      </top>
      <bottom style="mediumDashDot">
        <color indexed="64"/>
      </bottom>
      <diagonal/>
    </border>
    <border>
      <left/>
      <right/>
      <top style="medium">
        <color indexed="64"/>
      </top>
      <bottom style="mediumDashDot">
        <color indexed="64"/>
      </bottom>
      <diagonal/>
    </border>
    <border>
      <left/>
      <right style="thin">
        <color indexed="64"/>
      </right>
      <top style="medium">
        <color indexed="64"/>
      </top>
      <bottom style="mediumDashDot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DashDot">
        <color indexed="64"/>
      </right>
      <top/>
      <bottom style="thin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DashDot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548">
    <xf numFmtId="0" fontId="0" fillId="0" borderId="0" xfId="0"/>
    <xf numFmtId="0" fontId="23" fillId="0" borderId="0" xfId="3" applyFont="1" applyBorder="1" applyAlignment="1" applyProtection="1">
      <alignment horizontal="right"/>
      <protection locked="0"/>
    </xf>
    <xf numFmtId="0" fontId="22" fillId="0" borderId="0" xfId="0" applyFont="1" applyBorder="1" applyAlignment="1" applyProtection="1">
      <alignment horizontal="right"/>
      <protection locked="0"/>
    </xf>
    <xf numFmtId="0" fontId="22" fillId="0" borderId="0" xfId="0" applyFont="1" applyAlignment="1" applyProtection="1">
      <alignment horizontal="right"/>
      <protection locked="0"/>
    </xf>
    <xf numFmtId="0" fontId="22" fillId="0" borderId="0" xfId="0" applyFont="1" applyFill="1" applyBorder="1" applyProtection="1">
      <protection locked="0"/>
    </xf>
    <xf numFmtId="0" fontId="24" fillId="0" borderId="0" xfId="0" applyFont="1" applyBorder="1" applyAlignment="1" applyProtection="1">
      <alignment horizontal="center" wrapText="1"/>
      <protection locked="0"/>
    </xf>
    <xf numFmtId="0" fontId="24" fillId="0" borderId="0" xfId="0" applyFont="1" applyAlignment="1" applyProtection="1">
      <alignment horizontal="center" wrapText="1"/>
      <protection locked="0"/>
    </xf>
    <xf numFmtId="18" fontId="0" fillId="0" borderId="1" xfId="0" applyNumberFormat="1" applyBorder="1" applyAlignment="1" applyProtection="1">
      <alignment horizontal="center"/>
      <protection locked="0"/>
    </xf>
    <xf numFmtId="0" fontId="25" fillId="0" borderId="0" xfId="0" applyNumberFormat="1" applyFont="1" applyBorder="1" applyAlignment="1" applyProtection="1">
      <alignment horizontal="right"/>
      <protection locked="0"/>
    </xf>
    <xf numFmtId="0" fontId="25" fillId="0" borderId="0" xfId="0" applyFont="1" applyBorder="1" applyProtection="1">
      <protection locked="0"/>
    </xf>
    <xf numFmtId="0" fontId="25" fillId="0" borderId="2" xfId="0" applyFont="1" applyBorder="1" applyProtection="1">
      <protection locked="0"/>
    </xf>
    <xf numFmtId="0" fontId="25" fillId="0" borderId="2" xfId="0" applyNumberFormat="1" applyFont="1" applyBorder="1" applyAlignment="1" applyProtection="1">
      <alignment horizontal="right"/>
      <protection locked="0"/>
    </xf>
    <xf numFmtId="0" fontId="25" fillId="0" borderId="1" xfId="0" applyFont="1" applyBorder="1" applyAlignment="1" applyProtection="1">
      <alignment horizontal="left"/>
      <protection locked="0"/>
    </xf>
    <xf numFmtId="0" fontId="26" fillId="0" borderId="0" xfId="0" applyFont="1" applyProtection="1">
      <protection locked="0"/>
    </xf>
    <xf numFmtId="0" fontId="27" fillId="0" borderId="0" xfId="0" applyFont="1" applyAlignment="1" applyProtection="1">
      <alignment horizontal="left" vertical="justify"/>
      <protection locked="0"/>
    </xf>
    <xf numFmtId="0" fontId="22" fillId="0" borderId="0" xfId="0" applyFont="1" applyFill="1" applyBorder="1" applyAlignment="1" applyProtection="1">
      <alignment horizontal="right"/>
      <protection locked="0"/>
    </xf>
    <xf numFmtId="0" fontId="28" fillId="0" borderId="0" xfId="0" applyFont="1" applyProtection="1">
      <protection locked="0"/>
    </xf>
    <xf numFmtId="0" fontId="22" fillId="0" borderId="0" xfId="0" applyFont="1" applyFill="1" applyBorder="1" applyAlignment="1" applyProtection="1">
      <protection locked="0"/>
    </xf>
    <xf numFmtId="0" fontId="0" fillId="0" borderId="0" xfId="0" applyFont="1" applyBorder="1" applyProtection="1">
      <protection locked="0"/>
    </xf>
    <xf numFmtId="0" fontId="29" fillId="0" borderId="0" xfId="0" applyFont="1" applyProtection="1">
      <protection locked="0"/>
    </xf>
    <xf numFmtId="0" fontId="29" fillId="0" borderId="0" xfId="0" applyFont="1" applyBorder="1" applyProtection="1">
      <protection locked="0"/>
    </xf>
    <xf numFmtId="0" fontId="30" fillId="0" borderId="0" xfId="3" applyFont="1" applyBorder="1" applyProtection="1">
      <protection locked="0"/>
    </xf>
    <xf numFmtId="0" fontId="30" fillId="0" borderId="0" xfId="3" applyFont="1" applyProtection="1">
      <protection locked="0"/>
    </xf>
    <xf numFmtId="49" fontId="23" fillId="0" borderId="0" xfId="3" applyNumberFormat="1" applyFont="1" applyBorder="1" applyAlignment="1" applyProtection="1">
      <protection locked="0"/>
    </xf>
    <xf numFmtId="49" fontId="22" fillId="0" borderId="0" xfId="3" applyNumberFormat="1" applyFont="1" applyFill="1" applyBorder="1" applyAlignment="1" applyProtection="1">
      <protection locked="0"/>
    </xf>
    <xf numFmtId="49" fontId="31" fillId="0" borderId="0" xfId="3" applyNumberFormat="1" applyFont="1" applyBorder="1" applyAlignment="1" applyProtection="1">
      <protection locked="0"/>
    </xf>
    <xf numFmtId="49" fontId="21" fillId="0" borderId="0" xfId="3" applyNumberFormat="1" applyFont="1" applyBorder="1" applyAlignment="1" applyProtection="1">
      <alignment wrapText="1"/>
      <protection locked="0"/>
    </xf>
    <xf numFmtId="49" fontId="31" fillId="0" borderId="0" xfId="3" applyNumberFormat="1" applyFont="1" applyAlignment="1" applyProtection="1">
      <protection locked="0"/>
    </xf>
    <xf numFmtId="0" fontId="0" fillId="0" borderId="0" xfId="0" applyFont="1" applyProtection="1">
      <protection locked="0"/>
    </xf>
    <xf numFmtId="18" fontId="0" fillId="0" borderId="1" xfId="0" applyNumberFormat="1" applyFont="1" applyBorder="1" applyAlignment="1" applyProtection="1">
      <alignment horizontal="center"/>
      <protection locked="0"/>
    </xf>
    <xf numFmtId="0" fontId="0" fillId="0" borderId="3" xfId="0" applyFont="1" applyBorder="1" applyProtection="1">
      <protection locked="0"/>
    </xf>
    <xf numFmtId="164" fontId="0" fillId="0" borderId="0" xfId="0" applyNumberFormat="1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4" xfId="0" applyFont="1" applyBorder="1" applyProtection="1">
      <protection locked="0"/>
    </xf>
    <xf numFmtId="0" fontId="0" fillId="0" borderId="2" xfId="0" applyFont="1" applyBorder="1" applyProtection="1">
      <protection locked="0"/>
    </xf>
    <xf numFmtId="2" fontId="0" fillId="0" borderId="5" xfId="0" applyNumberFormat="1" applyFont="1" applyBorder="1" applyAlignment="1" applyProtection="1">
      <alignment horizontal="center"/>
    </xf>
    <xf numFmtId="0" fontId="0" fillId="0" borderId="0" xfId="0" applyFont="1" applyFill="1" applyBorder="1" applyProtection="1">
      <protection locked="0"/>
    </xf>
    <xf numFmtId="4" fontId="0" fillId="0" borderId="0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right"/>
      <protection locked="0"/>
    </xf>
    <xf numFmtId="2" fontId="0" fillId="0" borderId="0" xfId="0" applyNumberFormat="1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protection locked="0"/>
    </xf>
    <xf numFmtId="2" fontId="0" fillId="0" borderId="0" xfId="0" applyNumberFormat="1" applyFont="1" applyBorder="1" applyProtection="1">
      <protection locked="0"/>
    </xf>
    <xf numFmtId="49" fontId="22" fillId="0" borderId="0" xfId="0" applyNumberFormat="1" applyFont="1" applyFill="1" applyBorder="1" applyAlignment="1" applyProtection="1">
      <alignment horizontal="left"/>
      <protection locked="0"/>
    </xf>
    <xf numFmtId="49" fontId="0" fillId="0" borderId="0" xfId="0" applyNumberFormat="1" applyFont="1" applyBorder="1" applyAlignment="1" applyProtection="1">
      <alignment horizontal="left"/>
      <protection locked="0"/>
    </xf>
    <xf numFmtId="49" fontId="0" fillId="0" borderId="0" xfId="0" applyNumberFormat="1" applyFont="1" applyAlignment="1" applyProtection="1">
      <alignment horizontal="left"/>
      <protection locked="0"/>
    </xf>
    <xf numFmtId="49" fontId="25" fillId="0" borderId="1" xfId="0" applyNumberFormat="1" applyFont="1" applyBorder="1" applyAlignment="1" applyProtection="1">
      <alignment horizontal="left"/>
      <protection locked="0"/>
    </xf>
    <xf numFmtId="0" fontId="32" fillId="0" borderId="0" xfId="3" applyFont="1" applyProtection="1">
      <protection locked="0"/>
    </xf>
    <xf numFmtId="0" fontId="30" fillId="0" borderId="0" xfId="3" applyFont="1" applyFill="1" applyProtection="1">
      <protection locked="0"/>
    </xf>
    <xf numFmtId="4" fontId="22" fillId="0" borderId="0" xfId="0" applyNumberFormat="1" applyFont="1" applyFill="1" applyBorder="1" applyAlignment="1" applyProtection="1">
      <alignment horizontal="right"/>
      <protection locked="0"/>
    </xf>
    <xf numFmtId="0" fontId="33" fillId="0" borderId="8" xfId="0" applyFont="1" applyBorder="1" applyAlignment="1" applyProtection="1">
      <alignment horizontal="center" vertical="center" wrapText="1"/>
      <protection locked="0"/>
    </xf>
    <xf numFmtId="49" fontId="21" fillId="0" borderId="0" xfId="3" applyNumberFormat="1" applyFont="1" applyFill="1" applyBorder="1" applyAlignment="1" applyProtection="1">
      <protection locked="0"/>
    </xf>
    <xf numFmtId="49" fontId="21" fillId="0" borderId="0" xfId="3" applyNumberFormat="1" applyFont="1" applyBorder="1" applyAlignment="1" applyProtection="1">
      <protection locked="0"/>
    </xf>
    <xf numFmtId="0" fontId="0" fillId="0" borderId="0" xfId="0" applyBorder="1"/>
    <xf numFmtId="0" fontId="0" fillId="0" borderId="9" xfId="0" applyBorder="1"/>
    <xf numFmtId="0" fontId="34" fillId="0" borderId="0" xfId="3" applyFont="1" applyFill="1" applyProtection="1">
      <protection locked="0"/>
    </xf>
    <xf numFmtId="0" fontId="25" fillId="0" borderId="0" xfId="0" applyFont="1"/>
    <xf numFmtId="0" fontId="26" fillId="0" borderId="0" xfId="0" applyFont="1"/>
    <xf numFmtId="0" fontId="35" fillId="0" borderId="0" xfId="0" applyFont="1"/>
    <xf numFmtId="0" fontId="25" fillId="0" borderId="3" xfId="0" applyFont="1" applyBorder="1"/>
    <xf numFmtId="0" fontId="25" fillId="0" borderId="0" xfId="0" applyFont="1" applyBorder="1"/>
    <xf numFmtId="0" fontId="22" fillId="0" borderId="10" xfId="0" applyFont="1" applyBorder="1"/>
    <xf numFmtId="0" fontId="25" fillId="0" borderId="11" xfId="0" applyFont="1" applyBorder="1"/>
    <xf numFmtId="0" fontId="25" fillId="0" borderId="12" xfId="0" applyFont="1" applyBorder="1"/>
    <xf numFmtId="0" fontId="25" fillId="0" borderId="9" xfId="0" applyFont="1" applyBorder="1"/>
    <xf numFmtId="0" fontId="33" fillId="0" borderId="0" xfId="0" applyFont="1" applyFill="1" applyBorder="1" applyAlignment="1" applyProtection="1">
      <alignment horizontal="center" wrapText="1"/>
      <protection locked="0"/>
    </xf>
    <xf numFmtId="0" fontId="26" fillId="0" borderId="0" xfId="0" applyFont="1" applyFill="1" applyBorder="1" applyAlignment="1" applyProtection="1">
      <alignment horizontal="center" wrapText="1"/>
      <protection locked="0"/>
    </xf>
    <xf numFmtId="0" fontId="25" fillId="0" borderId="0" xfId="0" applyFont="1" applyFill="1" applyBorder="1" applyAlignment="1" applyProtection="1">
      <alignment horizontal="left"/>
      <protection locked="0"/>
    </xf>
    <xf numFmtId="18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26" fillId="0" borderId="0" xfId="0" applyFont="1" applyFill="1" applyBorder="1" applyAlignment="1" applyProtection="1">
      <alignment horizontal="center"/>
      <protection locked="0"/>
    </xf>
    <xf numFmtId="0" fontId="25" fillId="0" borderId="0" xfId="0" applyFont="1" applyFill="1" applyBorder="1" applyProtection="1">
      <protection locked="0"/>
    </xf>
    <xf numFmtId="0" fontId="25" fillId="0" borderId="0" xfId="0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4" fontId="22" fillId="0" borderId="0" xfId="0" applyNumberFormat="1" applyFont="1" applyFill="1" applyBorder="1" applyAlignment="1" applyProtection="1">
      <alignment horizontal="center"/>
      <protection locked="0"/>
    </xf>
    <xf numFmtId="0" fontId="36" fillId="0" borderId="0" xfId="0" applyFont="1" applyAlignment="1" applyProtection="1">
      <alignment horizontal="center"/>
      <protection locked="0"/>
    </xf>
    <xf numFmtId="0" fontId="26" fillId="0" borderId="0" xfId="0" applyFont="1" applyBorder="1" applyAlignment="1">
      <alignment horizontal="right"/>
    </xf>
    <xf numFmtId="0" fontId="23" fillId="2" borderId="0" xfId="3" applyFont="1" applyFill="1" applyProtection="1">
      <protection locked="0"/>
    </xf>
    <xf numFmtId="0" fontId="22" fillId="2" borderId="0" xfId="0" applyFont="1" applyFill="1" applyProtection="1">
      <protection locked="0"/>
    </xf>
    <xf numFmtId="0" fontId="0" fillId="2" borderId="0" xfId="0" applyFont="1" applyFill="1" applyProtection="1">
      <protection locked="0"/>
    </xf>
    <xf numFmtId="0" fontId="26" fillId="2" borderId="14" xfId="0" applyFont="1" applyFill="1" applyBorder="1" applyAlignment="1" applyProtection="1">
      <alignment horizontal="center" wrapText="1"/>
      <protection locked="0"/>
    </xf>
    <xf numFmtId="0" fontId="26" fillId="2" borderId="15" xfId="0" applyFont="1" applyFill="1" applyBorder="1" applyAlignment="1" applyProtection="1">
      <alignment horizontal="center"/>
      <protection locked="0"/>
    </xf>
    <xf numFmtId="0" fontId="37" fillId="2" borderId="8" xfId="0" applyFont="1" applyFill="1" applyBorder="1" applyAlignment="1" applyProtection="1">
      <alignment horizontal="center"/>
      <protection locked="0"/>
    </xf>
    <xf numFmtId="0" fontId="22" fillId="2" borderId="15" xfId="0" applyFont="1" applyFill="1" applyBorder="1" applyProtection="1">
      <protection locked="0"/>
    </xf>
    <xf numFmtId="0" fontId="22" fillId="2" borderId="15" xfId="0" applyFont="1" applyFill="1" applyBorder="1" applyAlignment="1" applyProtection="1">
      <alignment horizontal="center"/>
      <protection locked="0"/>
    </xf>
    <xf numFmtId="0" fontId="26" fillId="2" borderId="14" xfId="0" applyFont="1" applyFill="1" applyBorder="1" applyAlignment="1" applyProtection="1">
      <alignment horizontal="center"/>
      <protection locked="0"/>
    </xf>
    <xf numFmtId="4" fontId="22" fillId="2" borderId="5" xfId="0" applyNumberFormat="1" applyFont="1" applyFill="1" applyBorder="1" applyAlignment="1" applyProtection="1">
      <alignment horizontal="center"/>
    </xf>
    <xf numFmtId="0" fontId="22" fillId="2" borderId="17" xfId="0" applyFont="1" applyFill="1" applyBorder="1" applyAlignment="1" applyProtection="1">
      <alignment horizontal="right"/>
      <protection locked="0"/>
    </xf>
    <xf numFmtId="0" fontId="31" fillId="0" borderId="0" xfId="3" applyFont="1" applyProtection="1">
      <protection locked="0"/>
    </xf>
    <xf numFmtId="0" fontId="38" fillId="0" borderId="0" xfId="3" applyFont="1" applyProtection="1">
      <protection locked="0"/>
    </xf>
    <xf numFmtId="0" fontId="30" fillId="0" borderId="0" xfId="3" applyFont="1" applyProtection="1"/>
    <xf numFmtId="0" fontId="30" fillId="3" borderId="0" xfId="3" applyFont="1" applyFill="1" applyProtection="1">
      <protection locked="0"/>
    </xf>
    <xf numFmtId="0" fontId="32" fillId="0" borderId="0" xfId="3" applyFont="1" applyFill="1" applyBorder="1" applyAlignment="1" applyProtection="1">
      <alignment horizontal="center"/>
      <protection locked="0"/>
    </xf>
    <xf numFmtId="0" fontId="30" fillId="0" borderId="0" xfId="3" applyFont="1" applyFill="1" applyBorder="1" applyProtection="1">
      <protection locked="0"/>
    </xf>
    <xf numFmtId="0" fontId="39" fillId="0" borderId="0" xfId="3" applyFont="1" applyBorder="1" applyProtection="1">
      <protection locked="0"/>
    </xf>
    <xf numFmtId="0" fontId="40" fillId="0" borderId="0" xfId="3" applyFont="1" applyFill="1" applyBorder="1" applyAlignment="1" applyProtection="1">
      <protection locked="0"/>
    </xf>
    <xf numFmtId="0" fontId="41" fillId="0" borderId="0" xfId="3" applyFont="1" applyProtection="1">
      <protection locked="0"/>
    </xf>
    <xf numFmtId="0" fontId="39" fillId="0" borderId="0" xfId="3" applyFont="1" applyBorder="1" applyAlignment="1" applyProtection="1">
      <alignment horizontal="center"/>
      <protection locked="0"/>
    </xf>
    <xf numFmtId="0" fontId="38" fillId="0" borderId="0" xfId="3" applyFont="1" applyAlignment="1" applyProtection="1">
      <alignment horizontal="left"/>
      <protection locked="0"/>
    </xf>
    <xf numFmtId="0" fontId="39" fillId="7" borderId="1" xfId="3" applyFont="1" applyFill="1" applyBorder="1" applyAlignment="1" applyProtection="1">
      <alignment horizontal="center"/>
      <protection locked="0"/>
    </xf>
    <xf numFmtId="0" fontId="42" fillId="8" borderId="1" xfId="3" applyFont="1" applyFill="1" applyBorder="1" applyAlignment="1" applyProtection="1">
      <alignment horizontal="center"/>
      <protection locked="0"/>
    </xf>
    <xf numFmtId="18" fontId="0" fillId="0" borderId="1" xfId="0" applyNumberFormat="1" applyFill="1" applyBorder="1" applyAlignment="1" applyProtection="1">
      <alignment horizontal="center"/>
      <protection locked="0"/>
    </xf>
    <xf numFmtId="18" fontId="0" fillId="0" borderId="1" xfId="0" applyNumberFormat="1" applyFont="1" applyFill="1" applyBorder="1" applyAlignment="1" applyProtection="1">
      <alignment horizontal="center"/>
      <protection locked="0"/>
    </xf>
    <xf numFmtId="1" fontId="0" fillId="0" borderId="7" xfId="0" applyNumberFormat="1" applyFont="1" applyBorder="1" applyAlignment="1" applyProtection="1">
      <alignment horizontal="center"/>
    </xf>
    <xf numFmtId="0" fontId="37" fillId="2" borderId="15" xfId="0" applyFont="1" applyFill="1" applyBorder="1" applyAlignment="1" applyProtection="1">
      <alignment horizontal="center"/>
      <protection locked="0"/>
    </xf>
    <xf numFmtId="0" fontId="26" fillId="2" borderId="9" xfId="0" applyFont="1" applyFill="1" applyBorder="1" applyAlignment="1" applyProtection="1">
      <alignment horizontal="center"/>
      <protection locked="0"/>
    </xf>
    <xf numFmtId="1" fontId="0" fillId="0" borderId="15" xfId="0" applyNumberFormat="1" applyFont="1" applyBorder="1" applyAlignment="1" applyProtection="1">
      <alignment horizontal="center"/>
    </xf>
    <xf numFmtId="1" fontId="0" fillId="0" borderId="19" xfId="0" applyNumberFormat="1" applyFont="1" applyBorder="1" applyAlignment="1" applyProtection="1">
      <alignment horizontal="center"/>
    </xf>
    <xf numFmtId="1" fontId="0" fillId="0" borderId="6" xfId="0" applyNumberFormat="1" applyFont="1" applyBorder="1" applyAlignment="1" applyProtection="1">
      <alignment horizontal="center"/>
    </xf>
    <xf numFmtId="1" fontId="0" fillId="0" borderId="12" xfId="0" applyNumberFormat="1" applyFont="1" applyBorder="1" applyAlignment="1" applyProtection="1">
      <alignment horizontal="center"/>
    </xf>
    <xf numFmtId="0" fontId="43" fillId="0" borderId="15" xfId="0" applyFont="1" applyBorder="1" applyAlignment="1" applyProtection="1">
      <alignment horizontal="center" vertical="center" wrapText="1"/>
      <protection locked="0"/>
    </xf>
    <xf numFmtId="0" fontId="0" fillId="0" borderId="19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9" borderId="20" xfId="0" applyFont="1" applyFill="1" applyBorder="1" applyAlignment="1" applyProtection="1">
      <alignment horizontal="center"/>
      <protection locked="0"/>
    </xf>
    <xf numFmtId="0" fontId="0" fillId="9" borderId="21" xfId="0" applyFont="1" applyFill="1" applyBorder="1" applyAlignment="1" applyProtection="1">
      <alignment horizontal="center"/>
      <protection locked="0"/>
    </xf>
    <xf numFmtId="0" fontId="0" fillId="9" borderId="22" xfId="0" applyFont="1" applyFill="1" applyBorder="1" applyAlignment="1" applyProtection="1">
      <alignment horizontal="center"/>
      <protection locked="0"/>
    </xf>
    <xf numFmtId="0" fontId="0" fillId="9" borderId="23" xfId="0" applyFont="1" applyFill="1" applyBorder="1" applyAlignment="1" applyProtection="1">
      <alignment horizontal="center"/>
      <protection locked="0"/>
    </xf>
    <xf numFmtId="1" fontId="22" fillId="9" borderId="23" xfId="0" applyNumberFormat="1" applyFont="1" applyFill="1" applyBorder="1" applyAlignment="1" applyProtection="1">
      <alignment horizontal="center"/>
      <protection locked="0"/>
    </xf>
    <xf numFmtId="0" fontId="0" fillId="9" borderId="21" xfId="0" applyNumberFormat="1" applyFont="1" applyFill="1" applyBorder="1" applyAlignment="1" applyProtection="1">
      <alignment horizontal="center"/>
      <protection locked="0"/>
    </xf>
    <xf numFmtId="0" fontId="0" fillId="9" borderId="24" xfId="0" applyFont="1" applyFill="1" applyBorder="1" applyAlignment="1" applyProtection="1">
      <alignment horizontal="center"/>
      <protection locked="0"/>
    </xf>
    <xf numFmtId="4" fontId="0" fillId="2" borderId="25" xfId="0" applyNumberFormat="1" applyFont="1" applyFill="1" applyBorder="1" applyProtection="1"/>
    <xf numFmtId="4" fontId="0" fillId="0" borderId="0" xfId="0" applyNumberFormat="1" applyFont="1" applyFill="1" applyBorder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  <protection locked="0"/>
    </xf>
    <xf numFmtId="0" fontId="45" fillId="0" borderId="0" xfId="0" applyFont="1" applyFill="1" applyBorder="1" applyAlignment="1" applyProtection="1">
      <alignment horizontal="left"/>
      <protection locked="0"/>
    </xf>
    <xf numFmtId="4" fontId="26" fillId="2" borderId="1" xfId="0" applyNumberFormat="1" applyFont="1" applyFill="1" applyBorder="1" applyProtection="1"/>
    <xf numFmtId="0" fontId="36" fillId="0" borderId="0" xfId="0" applyFont="1" applyProtection="1">
      <protection locked="0"/>
    </xf>
    <xf numFmtId="0" fontId="0" fillId="0" borderId="0" xfId="0" applyAlignment="1">
      <alignment horizontal="center"/>
    </xf>
    <xf numFmtId="0" fontId="34" fillId="0" borderId="0" xfId="3" applyFont="1" applyProtection="1">
      <protection locked="0"/>
    </xf>
    <xf numFmtId="0" fontId="46" fillId="0" borderId="0" xfId="3" applyFont="1" applyBorder="1" applyProtection="1">
      <protection locked="0"/>
    </xf>
    <xf numFmtId="0" fontId="22" fillId="0" borderId="13" xfId="0" applyFont="1" applyBorder="1" applyAlignment="1">
      <alignment horizontal="center"/>
    </xf>
    <xf numFmtId="0" fontId="22" fillId="0" borderId="0" xfId="0" applyFont="1"/>
    <xf numFmtId="0" fontId="16" fillId="0" borderId="1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wrapText="1"/>
    </xf>
    <xf numFmtId="0" fontId="48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0" fillId="0" borderId="0" xfId="0" applyFill="1" applyBorder="1"/>
    <xf numFmtId="0" fontId="0" fillId="0" borderId="0" xfId="0" applyFont="1" applyBorder="1" applyAlignment="1"/>
    <xf numFmtId="0" fontId="16" fillId="0" borderId="19" xfId="0" applyFont="1" applyBorder="1" applyAlignment="1">
      <alignment horizontal="left" vertical="top" wrapText="1"/>
    </xf>
    <xf numFmtId="0" fontId="16" fillId="0" borderId="15" xfId="0" applyFont="1" applyBorder="1" applyAlignment="1">
      <alignment horizontal="center" wrapText="1"/>
    </xf>
    <xf numFmtId="0" fontId="16" fillId="0" borderId="15" xfId="0" applyFont="1" applyBorder="1" applyAlignment="1">
      <alignment horizontal="center" vertical="top" wrapText="1"/>
    </xf>
    <xf numFmtId="0" fontId="0" fillId="0" borderId="3" xfId="0" applyFont="1" applyBorder="1" applyAlignment="1"/>
    <xf numFmtId="0" fontId="22" fillId="0" borderId="0" xfId="0" applyFont="1" applyBorder="1" applyAlignment="1">
      <alignment horizontal="left" indent="1"/>
    </xf>
    <xf numFmtId="0" fontId="0" fillId="0" borderId="0" xfId="0" applyFont="1" applyBorder="1" applyAlignment="1">
      <alignment horizontal="left" indent="1"/>
    </xf>
    <xf numFmtId="0" fontId="22" fillId="0" borderId="0" xfId="0" applyFont="1" applyBorder="1" applyAlignment="1"/>
    <xf numFmtId="0" fontId="26" fillId="0" borderId="0" xfId="0" applyFont="1" applyBorder="1"/>
    <xf numFmtId="0" fontId="39" fillId="0" borderId="0" xfId="3" applyFont="1" applyBorder="1" applyAlignment="1" applyProtection="1">
      <protection locked="0"/>
    </xf>
    <xf numFmtId="0" fontId="39" fillId="0" borderId="0" xfId="3" applyFont="1" applyProtection="1">
      <protection locked="0"/>
    </xf>
    <xf numFmtId="0" fontId="39" fillId="0" borderId="0" xfId="3" applyFont="1" applyBorder="1" applyAlignment="1" applyProtection="1">
      <alignment horizontal="right"/>
      <protection locked="0"/>
    </xf>
    <xf numFmtId="0" fontId="39" fillId="0" borderId="6" xfId="3" applyNumberFormat="1" applyFont="1" applyBorder="1" applyAlignment="1" applyProtection="1">
      <alignment horizontal="right"/>
      <protection locked="0"/>
    </xf>
    <xf numFmtId="0" fontId="39" fillId="0" borderId="0" xfId="3" applyNumberFormat="1" applyFont="1" applyBorder="1" applyAlignment="1" applyProtection="1">
      <alignment horizontal="right"/>
      <protection locked="0"/>
    </xf>
    <xf numFmtId="0" fontId="39" fillId="0" borderId="0" xfId="3" applyNumberFormat="1" applyFont="1" applyBorder="1" applyProtection="1">
      <protection locked="0"/>
    </xf>
    <xf numFmtId="0" fontId="39" fillId="0" borderId="6" xfId="3" applyNumberFormat="1" applyFont="1" applyBorder="1" applyProtection="1">
      <protection locked="0"/>
    </xf>
    <xf numFmtId="0" fontId="39" fillId="0" borderId="17" xfId="3" applyNumberFormat="1" applyFont="1" applyBorder="1" applyProtection="1"/>
    <xf numFmtId="0" fontId="0" fillId="0" borderId="0" xfId="0" applyBorder="1" applyAlignment="1">
      <alignment vertical="center"/>
    </xf>
    <xf numFmtId="0" fontId="25" fillId="0" borderId="0" xfId="0" applyFont="1" applyAlignment="1">
      <alignment vertical="center"/>
    </xf>
    <xf numFmtId="0" fontId="23" fillId="0" borderId="13" xfId="3" applyFont="1" applyFill="1" applyBorder="1" applyAlignment="1" applyProtection="1">
      <protection locked="0"/>
    </xf>
    <xf numFmtId="0" fontId="42" fillId="11" borderId="1" xfId="3" applyFont="1" applyFill="1" applyBorder="1" applyAlignment="1" applyProtection="1">
      <alignment horizontal="center"/>
      <protection locked="0"/>
    </xf>
    <xf numFmtId="49" fontId="49" fillId="0" borderId="0" xfId="3" applyNumberFormat="1" applyFont="1" applyProtection="1">
      <protection locked="0"/>
    </xf>
    <xf numFmtId="0" fontId="20" fillId="0" borderId="19" xfId="0" applyFont="1" applyBorder="1" applyAlignment="1">
      <alignment horizontal="center" wrapText="1"/>
    </xf>
    <xf numFmtId="0" fontId="46" fillId="0" borderId="1" xfId="3" applyFont="1" applyBorder="1" applyAlignment="1" applyProtection="1">
      <alignment horizontal="center"/>
      <protection locked="0"/>
    </xf>
    <xf numFmtId="0" fontId="34" fillId="0" borderId="1" xfId="3" applyFont="1" applyBorder="1" applyAlignment="1" applyProtection="1">
      <alignment horizontal="center"/>
      <protection locked="0"/>
    </xf>
    <xf numFmtId="0" fontId="57" fillId="0" borderId="1" xfId="0" applyFont="1" applyBorder="1" applyAlignment="1">
      <alignment horizontal="center" vertical="center" wrapText="1"/>
    </xf>
    <xf numFmtId="0" fontId="57" fillId="5" borderId="1" xfId="0" applyFont="1" applyFill="1" applyBorder="1" applyAlignment="1">
      <alignment horizontal="center" vertical="center" wrapText="1"/>
    </xf>
    <xf numFmtId="0" fontId="57" fillId="4" borderId="1" xfId="0" applyFont="1" applyFill="1" applyBorder="1" applyAlignment="1">
      <alignment horizontal="center" vertical="center" wrapText="1"/>
    </xf>
    <xf numFmtId="0" fontId="57" fillId="4" borderId="19" xfId="0" applyFont="1" applyFill="1" applyBorder="1" applyAlignment="1">
      <alignment horizontal="center" vertical="center" wrapText="1"/>
    </xf>
    <xf numFmtId="0" fontId="57" fillId="4" borderId="8" xfId="0" applyFont="1" applyFill="1" applyBorder="1" applyAlignment="1">
      <alignment horizontal="center" vertical="center" wrapText="1"/>
    </xf>
    <xf numFmtId="0" fontId="57" fillId="10" borderId="1" xfId="0" applyFont="1" applyFill="1" applyBorder="1" applyAlignment="1">
      <alignment horizontal="center" vertical="center" wrapText="1"/>
    </xf>
    <xf numFmtId="0" fontId="46" fillId="0" borderId="28" xfId="3" applyFont="1" applyBorder="1" applyAlignment="1" applyProtection="1">
      <alignment horizontal="center" vertical="center"/>
      <protection locked="0"/>
    </xf>
    <xf numFmtId="0" fontId="39" fillId="0" borderId="0" xfId="3" applyFont="1" applyAlignment="1" applyProtection="1">
      <alignment vertical="center"/>
      <protection locked="0"/>
    </xf>
    <xf numFmtId="0" fontId="39" fillId="10" borderId="8" xfId="3" applyFont="1" applyFill="1" applyBorder="1" applyAlignment="1" applyProtection="1">
      <alignment horizontal="center" vertical="center"/>
      <protection locked="0"/>
    </xf>
    <xf numFmtId="0" fontId="39" fillId="0" borderId="0" xfId="3" applyFont="1" applyAlignment="1" applyProtection="1">
      <alignment horizontal="center" vertical="center"/>
      <protection locked="0"/>
    </xf>
    <xf numFmtId="0" fontId="57" fillId="0" borderId="19" xfId="0" applyFont="1" applyBorder="1" applyAlignment="1">
      <alignment horizontal="center" vertical="center" wrapText="1"/>
    </xf>
    <xf numFmtId="0" fontId="46" fillId="0" borderId="14" xfId="3" applyFont="1" applyBorder="1" applyAlignment="1" applyProtection="1">
      <alignment horizontal="center" vertical="center"/>
      <protection locked="0"/>
    </xf>
    <xf numFmtId="0" fontId="57" fillId="0" borderId="8" xfId="0" applyFont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0" fillId="0" borderId="0" xfId="0" applyBorder="1" applyAlignment="1"/>
    <xf numFmtId="0" fontId="0" fillId="0" borderId="9" xfId="0" applyBorder="1" applyAlignment="1"/>
    <xf numFmtId="49" fontId="29" fillId="2" borderId="18" xfId="0" applyNumberFormat="1" applyFont="1" applyFill="1" applyBorder="1" applyAlignment="1">
      <alignment horizontal="left"/>
    </xf>
    <xf numFmtId="49" fontId="29" fillId="2" borderId="13" xfId="0" applyNumberFormat="1" applyFont="1" applyFill="1" applyBorder="1" applyAlignment="1">
      <alignment horizontal="left"/>
    </xf>
    <xf numFmtId="49" fontId="29" fillId="2" borderId="27" xfId="0" applyNumberFormat="1" applyFont="1" applyFill="1" applyBorder="1" applyAlignment="1">
      <alignment horizontal="left"/>
    </xf>
    <xf numFmtId="0" fontId="8" fillId="0" borderId="0" xfId="0" applyFont="1" applyBorder="1" applyAlignment="1"/>
    <xf numFmtId="0" fontId="25" fillId="0" borderId="0" xfId="0" applyFont="1" applyBorder="1" applyAlignment="1">
      <alignment horizontal="left" indent="5"/>
    </xf>
    <xf numFmtId="0" fontId="26" fillId="0" borderId="18" xfId="0" applyFont="1" applyBorder="1" applyAlignment="1">
      <alignment horizontal="center"/>
    </xf>
    <xf numFmtId="0" fontId="26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8" fillId="0" borderId="9" xfId="0" applyFont="1" applyBorder="1" applyAlignment="1"/>
    <xf numFmtId="0" fontId="25" fillId="0" borderId="3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58" fillId="0" borderId="11" xfId="0" applyFont="1" applyFill="1" applyBorder="1" applyAlignment="1">
      <alignment horizontal="left" vertical="top" wrapText="1"/>
    </xf>
    <xf numFmtId="0" fontId="25" fillId="0" borderId="9" xfId="0" applyFont="1" applyFill="1" applyBorder="1"/>
    <xf numFmtId="0" fontId="25" fillId="0" borderId="0" xfId="0" applyFont="1" applyFill="1"/>
    <xf numFmtId="0" fontId="25" fillId="0" borderId="3" xfId="0" applyFont="1" applyFill="1" applyBorder="1"/>
    <xf numFmtId="0" fontId="59" fillId="0" borderId="0" xfId="0" applyFont="1" applyFill="1" applyBorder="1"/>
    <xf numFmtId="0" fontId="25" fillId="0" borderId="0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0" fillId="0" borderId="3" xfId="0" applyBorder="1" applyAlignment="1">
      <alignment horizontal="left"/>
    </xf>
    <xf numFmtId="49" fontId="31" fillId="0" borderId="0" xfId="3" applyNumberFormat="1" applyFont="1" applyAlignment="1" applyProtection="1">
      <alignment horizontal="center" vertical="center"/>
      <protection locked="0"/>
    </xf>
    <xf numFmtId="0" fontId="38" fillId="0" borderId="0" xfId="3" applyFont="1" applyAlignment="1" applyProtection="1">
      <alignment horizontal="center" vertical="center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0" fontId="19" fillId="0" borderId="0" xfId="3" applyFont="1" applyFill="1" applyBorder="1" applyAlignment="1" applyProtection="1">
      <alignment horizontal="center" vertical="center" wrapText="1"/>
      <protection locked="0"/>
    </xf>
    <xf numFmtId="0" fontId="39" fillId="6" borderId="8" xfId="3" applyFont="1" applyFill="1" applyBorder="1" applyAlignment="1" applyProtection="1">
      <alignment horizontal="center"/>
      <protection locked="0"/>
    </xf>
    <xf numFmtId="0" fontId="39" fillId="0" borderId="37" xfId="3" applyFont="1" applyBorder="1" applyProtection="1">
      <protection locked="0"/>
    </xf>
    <xf numFmtId="0" fontId="30" fillId="0" borderId="37" xfId="3" applyFont="1" applyBorder="1" applyProtection="1">
      <protection locked="0"/>
    </xf>
    <xf numFmtId="0" fontId="39" fillId="5" borderId="43" xfId="3" applyFont="1" applyFill="1" applyBorder="1" applyAlignment="1" applyProtection="1">
      <alignment horizontal="center"/>
      <protection locked="0"/>
    </xf>
    <xf numFmtId="0" fontId="39" fillId="13" borderId="1" xfId="3" applyFont="1" applyFill="1" applyBorder="1" applyAlignment="1" applyProtection="1">
      <alignment horizontal="center"/>
      <protection locked="0"/>
    </xf>
    <xf numFmtId="0" fontId="30" fillId="0" borderId="34" xfId="3" applyFont="1" applyBorder="1" applyProtection="1">
      <protection locked="0"/>
    </xf>
    <xf numFmtId="0" fontId="61" fillId="0" borderId="35" xfId="3" applyFont="1" applyFill="1" applyBorder="1" applyAlignment="1" applyProtection="1">
      <alignment horizontal="left"/>
      <protection locked="0"/>
    </xf>
    <xf numFmtId="0" fontId="0" fillId="0" borderId="35" xfId="0" applyFill="1" applyBorder="1" applyAlignment="1">
      <alignment horizontal="center"/>
    </xf>
    <xf numFmtId="0" fontId="0" fillId="0" borderId="35" xfId="0" applyFill="1" applyBorder="1" applyAlignment="1">
      <alignment horizontal="center" vertical="center"/>
    </xf>
    <xf numFmtId="0" fontId="0" fillId="2" borderId="16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22" fillId="2" borderId="17" xfId="0" applyFont="1" applyFill="1" applyBorder="1" applyAlignment="1" applyProtection="1">
      <protection locked="0"/>
    </xf>
    <xf numFmtId="0" fontId="44" fillId="2" borderId="7" xfId="0" applyFont="1" applyFill="1" applyBorder="1" applyAlignment="1" applyProtection="1">
      <protection locked="0"/>
    </xf>
    <xf numFmtId="0" fontId="0" fillId="2" borderId="6" xfId="0" applyFill="1" applyBorder="1" applyAlignment="1"/>
    <xf numFmtId="0" fontId="0" fillId="2" borderId="19" xfId="0" applyFill="1" applyBorder="1" applyAlignment="1">
      <alignment horizontal="right"/>
    </xf>
    <xf numFmtId="0" fontId="39" fillId="0" borderId="13" xfId="3" applyNumberFormat="1" applyFont="1" applyBorder="1" applyAlignment="1" applyProtection="1">
      <protection locked="0"/>
    </xf>
    <xf numFmtId="0" fontId="39" fillId="0" borderId="0" xfId="3" applyNumberFormat="1" applyFont="1" applyBorder="1" applyProtection="1"/>
    <xf numFmtId="4" fontId="0" fillId="9" borderId="1" xfId="0" applyNumberFormat="1" applyFont="1" applyFill="1" applyBorder="1" applyProtection="1"/>
    <xf numFmtId="4" fontId="0" fillId="9" borderId="14" xfId="0" applyNumberFormat="1" applyFont="1" applyFill="1" applyBorder="1" applyProtection="1"/>
    <xf numFmtId="2" fontId="0" fillId="9" borderId="1" xfId="0" applyNumberFormat="1" applyFont="1" applyFill="1" applyBorder="1" applyProtection="1"/>
    <xf numFmtId="2" fontId="0" fillId="2" borderId="15" xfId="0" applyNumberFormat="1" applyFont="1" applyFill="1" applyBorder="1" applyProtection="1"/>
    <xf numFmtId="0" fontId="0" fillId="0" borderId="0" xfId="0" applyBorder="1" applyAlignment="1"/>
    <xf numFmtId="0" fontId="0" fillId="0" borderId="9" xfId="0" applyBorder="1" applyAlignment="1"/>
    <xf numFmtId="0" fontId="3" fillId="0" borderId="0" xfId="0" applyFont="1" applyBorder="1" applyAlignment="1"/>
    <xf numFmtId="49" fontId="0" fillId="0" borderId="6" xfId="0" applyNumberFormat="1" applyFont="1" applyBorder="1" applyAlignment="1" applyProtection="1">
      <alignment horizontal="left"/>
      <protection locked="0"/>
    </xf>
    <xf numFmtId="49" fontId="0" fillId="0" borderId="13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vertical="center"/>
    </xf>
    <xf numFmtId="0" fontId="50" fillId="0" borderId="34" xfId="3" applyFont="1" applyBorder="1" applyAlignment="1" applyProtection="1">
      <alignment horizontal="right"/>
      <protection locked="0"/>
    </xf>
    <xf numFmtId="0" fontId="0" fillId="0" borderId="35" xfId="0" applyBorder="1" applyAlignment="1">
      <alignment horizontal="right"/>
    </xf>
    <xf numFmtId="0" fontId="53" fillId="0" borderId="37" xfId="0" applyFont="1" applyBorder="1" applyAlignment="1">
      <alignment horizontal="center" vertical="center" wrapText="1"/>
    </xf>
    <xf numFmtId="0" fontId="53" fillId="0" borderId="0" xfId="0" applyFont="1" applyBorder="1" applyAlignment="1">
      <alignment horizontal="center" vertical="center" wrapText="1"/>
    </xf>
    <xf numFmtId="0" fontId="0" fillId="0" borderId="0" xfId="0" applyProtection="1">
      <protection locked="0"/>
    </xf>
    <xf numFmtId="0" fontId="71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10"/>
    </xf>
    <xf numFmtId="0" fontId="0" fillId="0" borderId="0" xfId="0" applyBorder="1" applyProtection="1">
      <protection locked="0"/>
    </xf>
    <xf numFmtId="0" fontId="27" fillId="0" borderId="0" xfId="0" applyFont="1" applyFill="1" applyBorder="1" applyProtection="1">
      <protection locked="0"/>
    </xf>
    <xf numFmtId="2" fontId="27" fillId="0" borderId="0" xfId="0" applyNumberFormat="1" applyFont="1" applyFill="1" applyBorder="1" applyProtection="1">
      <protection locked="0"/>
    </xf>
    <xf numFmtId="0" fontId="72" fillId="0" borderId="0" xfId="0" applyFont="1" applyBorder="1"/>
    <xf numFmtId="0" fontId="47" fillId="0" borderId="0" xfId="0" applyFont="1" applyBorder="1" applyProtection="1">
      <protection locked="0"/>
    </xf>
    <xf numFmtId="0" fontId="29" fillId="0" borderId="0" xfId="0" applyFont="1" applyBorder="1" applyAlignment="1" applyProtection="1">
      <protection locked="0"/>
    </xf>
    <xf numFmtId="0" fontId="29" fillId="0" borderId="0" xfId="0" applyFont="1" applyAlignment="1" applyProtection="1">
      <protection locked="0"/>
    </xf>
    <xf numFmtId="0" fontId="44" fillId="0" borderId="0" xfId="0" applyFont="1" applyAlignment="1" applyProtection="1">
      <protection locked="0"/>
    </xf>
    <xf numFmtId="0" fontId="73" fillId="0" borderId="0" xfId="0" applyFont="1"/>
    <xf numFmtId="1" fontId="26" fillId="14" borderId="1" xfId="0" applyNumberFormat="1" applyFont="1" applyFill="1" applyBorder="1" applyAlignment="1" applyProtection="1">
      <alignment horizontal="center"/>
      <protection locked="0"/>
    </xf>
    <xf numFmtId="0" fontId="25" fillId="15" borderId="1" xfId="0" applyFont="1" applyFill="1" applyBorder="1" applyAlignment="1" applyProtection="1">
      <protection locked="0"/>
    </xf>
    <xf numFmtId="0" fontId="29" fillId="0" borderId="0" xfId="0" applyFont="1" applyAlignment="1" applyProtection="1">
      <alignment horizontal="left"/>
      <protection locked="0"/>
    </xf>
    <xf numFmtId="2" fontId="26" fillId="14" borderId="1" xfId="0" applyNumberFormat="1" applyFont="1" applyFill="1" applyBorder="1" applyAlignment="1" applyProtection="1">
      <alignment horizontal="center"/>
      <protection locked="0"/>
    </xf>
    <xf numFmtId="49" fontId="25" fillId="0" borderId="1" xfId="0" applyNumberFormat="1" applyFont="1" applyFill="1" applyBorder="1" applyAlignment="1" applyProtection="1">
      <alignment horizontal="center"/>
    </xf>
    <xf numFmtId="14" fontId="25" fillId="0" borderId="1" xfId="0" applyNumberFormat="1" applyFont="1" applyBorder="1" applyAlignment="1" applyProtection="1">
      <alignment horizontal="left"/>
      <protection locked="0"/>
    </xf>
    <xf numFmtId="49" fontId="25" fillId="0" borderId="14" xfId="0" applyNumberFormat="1" applyFont="1" applyFill="1" applyBorder="1" applyAlignment="1" applyProtection="1">
      <alignment horizontal="center"/>
    </xf>
    <xf numFmtId="49" fontId="25" fillId="0" borderId="14" xfId="0" applyNumberFormat="1" applyFont="1" applyBorder="1" applyAlignment="1" applyProtection="1">
      <alignment horizontal="left"/>
      <protection locked="0"/>
    </xf>
    <xf numFmtId="14" fontId="25" fillId="0" borderId="14" xfId="0" applyNumberFormat="1" applyFont="1" applyBorder="1" applyAlignment="1" applyProtection="1">
      <alignment horizontal="left"/>
      <protection locked="0"/>
    </xf>
    <xf numFmtId="49" fontId="25" fillId="0" borderId="8" xfId="0" applyNumberFormat="1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0" fillId="0" borderId="6" xfId="0" applyNumberFormat="1" applyFont="1" applyBorder="1" applyAlignment="1" applyProtection="1">
      <alignment horizontal="center"/>
      <protection locked="0"/>
    </xf>
    <xf numFmtId="0" fontId="25" fillId="0" borderId="0" xfId="0" applyFont="1" applyFill="1" applyProtection="1">
      <protection locked="0"/>
    </xf>
    <xf numFmtId="49" fontId="0" fillId="0" borderId="0" xfId="0" applyNumberFormat="1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right"/>
      <protection locked="0"/>
    </xf>
    <xf numFmtId="49" fontId="0" fillId="0" borderId="13" xfId="0" applyNumberFormat="1" applyFont="1" applyBorder="1" applyAlignment="1" applyProtection="1">
      <alignment horizontal="left"/>
      <protection locked="0"/>
    </xf>
    <xf numFmtId="49" fontId="74" fillId="14" borderId="0" xfId="0" applyNumberFormat="1" applyFont="1" applyFill="1" applyProtection="1">
      <protection locked="0"/>
    </xf>
    <xf numFmtId="1" fontId="25" fillId="14" borderId="1" xfId="0" applyNumberFormat="1" applyFont="1" applyFill="1" applyBorder="1" applyAlignment="1" applyProtection="1">
      <alignment horizontal="center"/>
    </xf>
    <xf numFmtId="2" fontId="25" fillId="14" borderId="7" xfId="0" applyNumberFormat="1" applyFont="1" applyFill="1" applyBorder="1" applyAlignment="1" applyProtection="1">
      <alignment horizontal="center"/>
    </xf>
    <xf numFmtId="2" fontId="60" fillId="9" borderId="1" xfId="0" applyNumberFormat="1" applyFont="1" applyFill="1" applyBorder="1" applyProtection="1"/>
    <xf numFmtId="0" fontId="0" fillId="0" borderId="0" xfId="0" applyAlignment="1">
      <alignment vertical="center"/>
    </xf>
    <xf numFmtId="49" fontId="24" fillId="0" borderId="0" xfId="0" applyNumberFormat="1" applyFont="1" applyAlignment="1" applyProtection="1">
      <alignment horizontal="left" wrapText="1"/>
      <protection locked="0"/>
    </xf>
    <xf numFmtId="0" fontId="25" fillId="0" borderId="0" xfId="0" applyFont="1" applyAlignment="1" applyProtection="1">
      <alignment horizontal="center"/>
      <protection locked="0"/>
    </xf>
    <xf numFmtId="49" fontId="24" fillId="0" borderId="0" xfId="0" applyNumberFormat="1" applyFont="1" applyAlignment="1" applyProtection="1">
      <alignment horizontal="left" wrapText="1"/>
      <protection locked="0"/>
    </xf>
    <xf numFmtId="49" fontId="0" fillId="0" borderId="11" xfId="0" applyNumberFormat="1" applyFont="1" applyBorder="1" applyAlignment="1" applyProtection="1">
      <alignment horizontal="center"/>
      <protection locked="0"/>
    </xf>
    <xf numFmtId="0" fontId="74" fillId="14" borderId="0" xfId="0" applyFont="1" applyFill="1" applyAlignment="1" applyProtection="1">
      <alignment wrapText="1"/>
      <protection locked="0"/>
    </xf>
    <xf numFmtId="0" fontId="74" fillId="0" borderId="0" xfId="0" applyFont="1" applyFill="1" applyAlignment="1" applyProtection="1">
      <alignment wrapText="1"/>
      <protection locked="0"/>
    </xf>
    <xf numFmtId="0" fontId="26" fillId="0" borderId="1" xfId="0" applyFont="1" applyFill="1" applyBorder="1" applyAlignment="1" applyProtection="1">
      <alignment wrapText="1"/>
      <protection locked="0"/>
    </xf>
    <xf numFmtId="0" fontId="27" fillId="0" borderId="3" xfId="0" applyFont="1" applyFill="1" applyBorder="1" applyAlignment="1" applyProtection="1">
      <protection locked="0"/>
    </xf>
    <xf numFmtId="49" fontId="0" fillId="0" borderId="0" xfId="0" applyNumberFormat="1" applyFont="1" applyBorder="1" applyAlignment="1" applyProtection="1">
      <protection locked="0"/>
    </xf>
    <xf numFmtId="49" fontId="0" fillId="0" borderId="11" xfId="0" applyNumberFormat="1" applyFont="1" applyBorder="1" applyAlignment="1" applyProtection="1">
      <alignment horizontal="left"/>
      <protection locked="0"/>
    </xf>
    <xf numFmtId="49" fontId="0" fillId="0" borderId="0" xfId="0" applyNumberFormat="1" applyFont="1" applyBorder="1" applyAlignment="1" applyProtection="1">
      <alignment horizontal="right"/>
      <protection locked="0"/>
    </xf>
    <xf numFmtId="0" fontId="57" fillId="3" borderId="1" xfId="0" applyFont="1" applyFill="1" applyBorder="1" applyAlignment="1">
      <alignment horizontal="center" vertical="center" wrapText="1"/>
    </xf>
    <xf numFmtId="49" fontId="25" fillId="0" borderId="8" xfId="0" applyNumberFormat="1" applyFont="1" applyFill="1" applyBorder="1" applyAlignment="1" applyProtection="1">
      <alignment horizontal="left"/>
      <protection locked="0"/>
    </xf>
    <xf numFmtId="0" fontId="26" fillId="0" borderId="1" xfId="0" applyFont="1" applyFill="1" applyBorder="1" applyAlignment="1" applyProtection="1">
      <alignment horizontal="center" wrapText="1"/>
      <protection locked="0"/>
    </xf>
    <xf numFmtId="49" fontId="54" fillId="0" borderId="13" xfId="0" applyNumberFormat="1" applyFont="1" applyBorder="1" applyAlignment="1" applyProtection="1">
      <protection locked="0"/>
    </xf>
    <xf numFmtId="1" fontId="23" fillId="0" borderId="55" xfId="3" applyNumberFormat="1" applyFont="1" applyBorder="1" applyAlignment="1" applyProtection="1">
      <alignment horizontal="center" vertical="center"/>
    </xf>
    <xf numFmtId="1" fontId="31" fillId="0" borderId="46" xfId="3" applyNumberFormat="1" applyFont="1" applyBorder="1" applyAlignment="1" applyProtection="1">
      <alignment horizontal="center" vertical="center"/>
    </xf>
    <xf numFmtId="1" fontId="60" fillId="0" borderId="56" xfId="3" applyNumberFormat="1" applyFont="1" applyBorder="1" applyAlignment="1" applyProtection="1">
      <alignment horizontal="center" vertical="center"/>
    </xf>
    <xf numFmtId="1" fontId="23" fillId="0" borderId="40" xfId="3" applyNumberFormat="1" applyFont="1" applyBorder="1" applyAlignment="1" applyProtection="1">
      <alignment horizontal="center" vertical="center"/>
    </xf>
    <xf numFmtId="49" fontId="29" fillId="2" borderId="3" xfId="0" applyNumberFormat="1" applyFont="1" applyFill="1" applyBorder="1" applyAlignment="1">
      <alignment horizontal="left"/>
    </xf>
    <xf numFmtId="49" fontId="29" fillId="2" borderId="0" xfId="0" applyNumberFormat="1" applyFont="1" applyFill="1" applyBorder="1" applyAlignment="1">
      <alignment horizontal="left"/>
    </xf>
    <xf numFmtId="49" fontId="29" fillId="2" borderId="9" xfId="0" applyNumberFormat="1" applyFont="1" applyFill="1" applyBorder="1" applyAlignment="1">
      <alignment horizontal="left"/>
    </xf>
    <xf numFmtId="0" fontId="0" fillId="0" borderId="35" xfId="0" applyBorder="1" applyAlignment="1"/>
    <xf numFmtId="0" fontId="23" fillId="0" borderId="0" xfId="3" applyFont="1" applyAlignment="1" applyProtection="1">
      <alignment horizontal="right"/>
      <protection locked="0"/>
    </xf>
    <xf numFmtId="0" fontId="23" fillId="0" borderId="0" xfId="3" applyFont="1" applyBorder="1" applyAlignment="1" applyProtection="1">
      <alignment horizontal="right"/>
      <protection locked="0"/>
    </xf>
    <xf numFmtId="0" fontId="39" fillId="0" borderId="44" xfId="3" applyFont="1" applyFill="1" applyBorder="1" applyAlignment="1" applyProtection="1">
      <alignment horizontal="center"/>
      <protection locked="0"/>
    </xf>
    <xf numFmtId="0" fontId="39" fillId="4" borderId="57" xfId="3" applyFont="1" applyFill="1" applyBorder="1" applyAlignment="1" applyProtection="1">
      <alignment horizontal="center"/>
      <protection locked="0"/>
    </xf>
    <xf numFmtId="0" fontId="31" fillId="0" borderId="0" xfId="0" applyFont="1" applyBorder="1" applyAlignment="1">
      <alignment horizontal="center" vertical="center" wrapText="1"/>
    </xf>
    <xf numFmtId="0" fontId="19" fillId="0" borderId="37" xfId="3" applyFont="1" applyFill="1" applyBorder="1" applyAlignment="1" applyProtection="1">
      <alignment vertical="center" wrapText="1"/>
      <protection locked="0"/>
    </xf>
    <xf numFmtId="0" fontId="0" fillId="0" borderId="37" xfId="0" applyFill="1" applyBorder="1" applyAlignment="1">
      <alignment vertical="center" wrapText="1"/>
    </xf>
    <xf numFmtId="0" fontId="39" fillId="17" borderId="55" xfId="3" applyFont="1" applyFill="1" applyBorder="1" applyAlignment="1" applyProtection="1">
      <alignment horizontal="center"/>
      <protection locked="0"/>
    </xf>
    <xf numFmtId="0" fontId="57" fillId="17" borderId="55" xfId="0" applyFont="1" applyFill="1" applyBorder="1" applyAlignment="1">
      <alignment horizontal="center" vertical="center" wrapText="1"/>
    </xf>
    <xf numFmtId="0" fontId="39" fillId="18" borderId="58" xfId="3" applyFont="1" applyFill="1" applyBorder="1" applyAlignment="1" applyProtection="1">
      <alignment horizontal="center"/>
      <protection locked="0"/>
    </xf>
    <xf numFmtId="0" fontId="57" fillId="18" borderId="1" xfId="0" applyFont="1" applyFill="1" applyBorder="1" applyAlignment="1">
      <alignment horizontal="center" vertical="center" wrapText="1"/>
    </xf>
    <xf numFmtId="0" fontId="57" fillId="4" borderId="6" xfId="0" applyFont="1" applyFill="1" applyBorder="1" applyAlignment="1">
      <alignment horizontal="center" vertical="center" wrapText="1"/>
    </xf>
    <xf numFmtId="0" fontId="57" fillId="17" borderId="59" xfId="0" applyFont="1" applyFill="1" applyBorder="1" applyAlignment="1">
      <alignment horizontal="center" vertical="center" wrapText="1"/>
    </xf>
    <xf numFmtId="0" fontId="57" fillId="4" borderId="27" xfId="0" applyFont="1" applyFill="1" applyBorder="1" applyAlignment="1">
      <alignment horizontal="center" vertical="center" wrapText="1"/>
    </xf>
    <xf numFmtId="0" fontId="57" fillId="4" borderId="14" xfId="0" applyFont="1" applyFill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4" borderId="18" xfId="0" applyFont="1" applyFill="1" applyBorder="1" applyAlignment="1">
      <alignment horizontal="center" vertical="center" wrapText="1"/>
    </xf>
    <xf numFmtId="0" fontId="84" fillId="0" borderId="6" xfId="0" applyFont="1" applyBorder="1" applyAlignment="1">
      <alignment vertical="top"/>
    </xf>
    <xf numFmtId="0" fontId="31" fillId="9" borderId="20" xfId="0" applyFont="1" applyFill="1" applyBorder="1" applyAlignment="1" applyProtection="1">
      <alignment horizontal="center"/>
      <protection locked="0"/>
    </xf>
    <xf numFmtId="0" fontId="31" fillId="9" borderId="21" xfId="0" applyNumberFormat="1" applyFont="1" applyFill="1" applyBorder="1" applyAlignment="1" applyProtection="1">
      <alignment horizontal="center"/>
      <protection locked="0"/>
    </xf>
    <xf numFmtId="0" fontId="31" fillId="9" borderId="22" xfId="0" applyNumberFormat="1" applyFont="1" applyFill="1" applyBorder="1" applyAlignment="1" applyProtection="1">
      <alignment horizontal="center"/>
      <protection locked="0"/>
    </xf>
    <xf numFmtId="0" fontId="31" fillId="9" borderId="21" xfId="0" applyFont="1" applyFill="1" applyBorder="1" applyAlignment="1" applyProtection="1">
      <alignment horizontal="center"/>
      <protection locked="0"/>
    </xf>
    <xf numFmtId="0" fontId="31" fillId="9" borderId="22" xfId="0" applyFont="1" applyFill="1" applyBorder="1" applyAlignment="1" applyProtection="1">
      <alignment horizontal="center"/>
      <protection locked="0"/>
    </xf>
    <xf numFmtId="0" fontId="26" fillId="0" borderId="0" xfId="0" applyFont="1" applyBorder="1" applyAlignment="1"/>
    <xf numFmtId="0" fontId="0" fillId="0" borderId="0" xfId="0" applyBorder="1" applyAlignment="1"/>
    <xf numFmtId="0" fontId="0" fillId="0" borderId="9" xfId="0" applyBorder="1" applyAlignment="1"/>
    <xf numFmtId="0" fontId="22" fillId="0" borderId="10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3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0" borderId="0" xfId="0" applyFont="1" applyBorder="1" applyAlignment="1"/>
    <xf numFmtId="0" fontId="8" fillId="0" borderId="9" xfId="0" applyFont="1" applyBorder="1" applyAlignment="1"/>
    <xf numFmtId="0" fontId="0" fillId="0" borderId="13" xfId="0" applyBorder="1" applyAlignment="1"/>
    <xf numFmtId="0" fontId="0" fillId="0" borderId="27" xfId="0" applyBorder="1" applyAlignment="1"/>
    <xf numFmtId="0" fontId="3" fillId="0" borderId="0" xfId="0" applyFont="1" applyBorder="1" applyAlignment="1"/>
    <xf numFmtId="0" fontId="25" fillId="0" borderId="0" xfId="0" applyFont="1" applyBorder="1" applyAlignment="1"/>
    <xf numFmtId="0" fontId="15" fillId="0" borderId="10" xfId="0" applyFont="1" applyBorder="1" applyAlignment="1"/>
    <xf numFmtId="0" fontId="31" fillId="0" borderId="11" xfId="0" applyFont="1" applyBorder="1" applyAlignment="1"/>
    <xf numFmtId="0" fontId="31" fillId="0" borderId="12" xfId="0" applyFont="1" applyBorder="1" applyAlignment="1"/>
    <xf numFmtId="0" fontId="15" fillId="0" borderId="18" xfId="0" applyFont="1" applyBorder="1" applyAlignment="1"/>
    <xf numFmtId="0" fontId="31" fillId="0" borderId="13" xfId="0" applyFont="1" applyBorder="1" applyAlignment="1"/>
    <xf numFmtId="0" fontId="31" fillId="0" borderId="27" xfId="0" applyFont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0" fontId="0" fillId="2" borderId="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23" fillId="2" borderId="0" xfId="3" applyFont="1" applyFill="1" applyAlignment="1" applyProtection="1">
      <protection locked="0"/>
    </xf>
    <xf numFmtId="0" fontId="0" fillId="0" borderId="0" xfId="0" applyAlignment="1"/>
    <xf numFmtId="0" fontId="38" fillId="0" borderId="33" xfId="3" applyFont="1" applyBorder="1" applyAlignment="1" applyProtection="1">
      <alignment horizontal="right"/>
      <protection locked="0"/>
    </xf>
    <xf numFmtId="0" fontId="39" fillId="0" borderId="47" xfId="3" applyFont="1" applyBorder="1" applyAlignment="1" applyProtection="1">
      <protection locked="0"/>
    </xf>
    <xf numFmtId="0" fontId="0" fillId="0" borderId="48" xfId="0" applyBorder="1" applyAlignment="1"/>
    <xf numFmtId="0" fontId="0" fillId="0" borderId="49" xfId="0" applyBorder="1" applyAlignment="1"/>
    <xf numFmtId="0" fontId="39" fillId="0" borderId="31" xfId="3" applyFont="1" applyBorder="1" applyAlignment="1" applyProtection="1">
      <protection locked="0"/>
    </xf>
    <xf numFmtId="0" fontId="0" fillId="0" borderId="32" xfId="0" applyBorder="1" applyAlignment="1"/>
    <xf numFmtId="0" fontId="0" fillId="0" borderId="42" xfId="0" applyBorder="1" applyAlignment="1"/>
    <xf numFmtId="0" fontId="41" fillId="0" borderId="34" xfId="3" applyFont="1" applyBorder="1" applyAlignment="1" applyProtection="1">
      <alignment horizontal="right"/>
      <protection locked="0"/>
    </xf>
    <xf numFmtId="0" fontId="60" fillId="0" borderId="33" xfId="0" applyFont="1" applyBorder="1" applyAlignment="1">
      <alignment horizontal="right"/>
    </xf>
    <xf numFmtId="0" fontId="0" fillId="0" borderId="35" xfId="0" applyBorder="1" applyAlignment="1"/>
    <xf numFmtId="0" fontId="0" fillId="0" borderId="39" xfId="0" applyBorder="1" applyAlignment="1"/>
    <xf numFmtId="0" fontId="65" fillId="0" borderId="7" xfId="0" applyFont="1" applyBorder="1" applyAlignment="1" applyProtection="1">
      <alignment horizontal="right"/>
      <protection locked="0"/>
    </xf>
    <xf numFmtId="0" fontId="22" fillId="0" borderId="7" xfId="0" applyFont="1" applyBorder="1" applyAlignment="1" applyProtection="1">
      <alignment horizontal="right"/>
      <protection locked="0"/>
    </xf>
    <xf numFmtId="49" fontId="0" fillId="0" borderId="19" xfId="0" applyNumberFormat="1" applyFont="1" applyBorder="1" applyAlignment="1" applyProtection="1">
      <alignment horizontal="right"/>
      <protection locked="0"/>
    </xf>
    <xf numFmtId="0" fontId="22" fillId="2" borderId="7" xfId="0" applyFont="1" applyFill="1" applyBorder="1" applyAlignment="1" applyProtection="1">
      <protection locked="0"/>
    </xf>
    <xf numFmtId="0" fontId="22" fillId="2" borderId="6" xfId="0" applyFont="1" applyFill="1" applyBorder="1" applyAlignment="1" applyProtection="1">
      <protection locked="0"/>
    </xf>
    <xf numFmtId="49" fontId="0" fillId="0" borderId="13" xfId="0" applyNumberFormat="1" applyFont="1" applyBorder="1" applyAlignment="1" applyProtection="1">
      <alignment horizontal="center"/>
      <protection locked="0"/>
    </xf>
    <xf numFmtId="0" fontId="22" fillId="2" borderId="0" xfId="0" applyFont="1" applyFill="1" applyBorder="1" applyAlignment="1" applyProtection="1">
      <protection locked="0"/>
    </xf>
    <xf numFmtId="49" fontId="24" fillId="0" borderId="0" xfId="0" applyNumberFormat="1" applyFont="1" applyAlignment="1" applyProtection="1">
      <alignment horizontal="left" wrapText="1"/>
      <protection locked="0"/>
    </xf>
    <xf numFmtId="49" fontId="54" fillId="0" borderId="13" xfId="0" applyNumberFormat="1" applyFont="1" applyBorder="1" applyAlignment="1" applyProtection="1">
      <alignment horizontal="center"/>
      <protection locked="0"/>
    </xf>
    <xf numFmtId="0" fontId="62" fillId="14" borderId="10" xfId="0" applyFont="1" applyFill="1" applyBorder="1" applyAlignment="1" applyProtection="1">
      <alignment horizontal="right"/>
      <protection locked="0"/>
    </xf>
    <xf numFmtId="0" fontId="62" fillId="14" borderId="11" xfId="0" applyFont="1" applyFill="1" applyBorder="1" applyAlignment="1" applyProtection="1">
      <alignment horizontal="right"/>
      <protection locked="0"/>
    </xf>
    <xf numFmtId="0" fontId="62" fillId="14" borderId="12" xfId="0" applyFont="1" applyFill="1" applyBorder="1" applyAlignment="1" applyProtection="1">
      <alignment horizontal="right"/>
      <protection locked="0"/>
    </xf>
    <xf numFmtId="0" fontId="62" fillId="14" borderId="27" xfId="0" applyFont="1" applyFill="1" applyBorder="1" applyAlignment="1" applyProtection="1">
      <alignment horizontal="right"/>
      <protection locked="0"/>
    </xf>
    <xf numFmtId="49" fontId="31" fillId="0" borderId="13" xfId="3" applyNumberFormat="1" applyFont="1" applyBorder="1" applyAlignment="1" applyProtection="1">
      <protection locked="0"/>
    </xf>
    <xf numFmtId="0" fontId="23" fillId="0" borderId="0" xfId="3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34" fillId="0" borderId="13" xfId="3" applyFont="1" applyFill="1" applyBorder="1" applyAlignment="1" applyProtection="1">
      <protection locked="0"/>
    </xf>
    <xf numFmtId="165" fontId="0" fillId="0" borderId="1" xfId="0" applyNumberFormat="1" applyBorder="1" applyAlignment="1"/>
    <xf numFmtId="0" fontId="0" fillId="0" borderId="13" xfId="0" applyFont="1" applyBorder="1" applyAlignment="1"/>
    <xf numFmtId="0" fontId="23" fillId="0" borderId="0" xfId="3" applyFont="1" applyAlignment="1" applyProtection="1">
      <alignment horizontal="right"/>
      <protection locked="0"/>
    </xf>
    <xf numFmtId="0" fontId="34" fillId="2" borderId="36" xfId="3" applyFont="1" applyFill="1" applyBorder="1" applyAlignment="1" applyProtection="1">
      <protection locked="0"/>
    </xf>
    <xf numFmtId="0" fontId="34" fillId="2" borderId="37" xfId="3" applyFont="1" applyFill="1" applyBorder="1" applyAlignment="1" applyProtection="1">
      <protection locked="0"/>
    </xf>
    <xf numFmtId="0" fontId="34" fillId="2" borderId="38" xfId="3" applyFont="1" applyFill="1" applyBorder="1" applyAlignment="1" applyProtection="1">
      <protection locked="0"/>
    </xf>
    <xf numFmtId="0" fontId="26" fillId="0" borderId="18" xfId="0" applyFont="1" applyBorder="1" applyAlignment="1"/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26" fillId="0" borderId="9" xfId="0" applyFont="1" applyBorder="1" applyAlignment="1">
      <alignment horizontal="right" vertical="center"/>
    </xf>
    <xf numFmtId="0" fontId="26" fillId="0" borderId="3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44" fillId="0" borderId="0" xfId="0" applyFont="1" applyBorder="1" applyAlignment="1"/>
    <xf numFmtId="0" fontId="25" fillId="0" borderId="9" xfId="0" applyFont="1" applyBorder="1" applyAlignment="1"/>
    <xf numFmtId="0" fontId="25" fillId="0" borderId="3" xfId="0" applyFont="1" applyBorder="1" applyAlignment="1"/>
    <xf numFmtId="0" fontId="25" fillId="0" borderId="10" xfId="0" applyFont="1" applyBorder="1" applyAlignment="1"/>
    <xf numFmtId="0" fontId="3" fillId="0" borderId="18" xfId="0" applyFont="1" applyBorder="1" applyAlignment="1"/>
    <xf numFmtId="0" fontId="25" fillId="0" borderId="18" xfId="0" applyFont="1" applyBorder="1"/>
    <xf numFmtId="0" fontId="25" fillId="0" borderId="13" xfId="0" applyFont="1" applyBorder="1"/>
    <xf numFmtId="0" fontId="25" fillId="0" borderId="27" xfId="0" applyFont="1" applyBorder="1"/>
    <xf numFmtId="0" fontId="3" fillId="0" borderId="11" xfId="0" applyFont="1" applyBorder="1" applyAlignment="1"/>
    <xf numFmtId="0" fontId="25" fillId="0" borderId="7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38" fillId="0" borderId="8" xfId="0" applyFont="1" applyFill="1" applyBorder="1" applyAlignment="1">
      <alignment vertical="top"/>
    </xf>
    <xf numFmtId="0" fontId="38" fillId="0" borderId="1" xfId="0" applyFont="1" applyFill="1" applyBorder="1" applyAlignment="1">
      <alignment vertical="top"/>
    </xf>
    <xf numFmtId="0" fontId="31" fillId="0" borderId="18" xfId="0" applyFont="1" applyFill="1" applyBorder="1" applyAlignment="1">
      <alignment vertical="top"/>
    </xf>
    <xf numFmtId="0" fontId="31" fillId="0" borderId="7" xfId="0" applyFont="1" applyFill="1" applyBorder="1" applyAlignment="1">
      <alignment vertical="top"/>
    </xf>
    <xf numFmtId="0" fontId="25" fillId="0" borderId="10" xfId="0" applyFont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75" fillId="0" borderId="10" xfId="0" applyFont="1" applyFill="1" applyBorder="1" applyAlignment="1"/>
    <xf numFmtId="0" fontId="31" fillId="0" borderId="11" xfId="0" applyFont="1" applyFill="1" applyBorder="1" applyAlignment="1"/>
    <xf numFmtId="0" fontId="31" fillId="0" borderId="12" xfId="0" applyFont="1" applyFill="1" applyBorder="1" applyAlignment="1"/>
    <xf numFmtId="0" fontId="31" fillId="0" borderId="18" xfId="0" applyFont="1" applyFill="1" applyBorder="1" applyAlignment="1"/>
    <xf numFmtId="0" fontId="31" fillId="0" borderId="13" xfId="0" applyFont="1" applyFill="1" applyBorder="1" applyAlignment="1"/>
    <xf numFmtId="0" fontId="31" fillId="0" borderId="27" xfId="0" applyFont="1" applyFill="1" applyBorder="1" applyAlignment="1"/>
    <xf numFmtId="0" fontId="48" fillId="2" borderId="3" xfId="0" applyFont="1" applyFill="1" applyBorder="1" applyAlignment="1">
      <alignment vertical="center"/>
    </xf>
    <xf numFmtId="0" fontId="15" fillId="2" borderId="10" xfId="3" applyFont="1" applyFill="1" applyBorder="1" applyAlignment="1" applyProtection="1">
      <protection locked="0"/>
    </xf>
    <xf numFmtId="0" fontId="0" fillId="2" borderId="11" xfId="0" applyFont="1" applyFill="1" applyBorder="1" applyAlignment="1"/>
    <xf numFmtId="0" fontId="0" fillId="2" borderId="11" xfId="0" applyFill="1" applyBorder="1" applyAlignment="1"/>
    <xf numFmtId="0" fontId="0" fillId="2" borderId="12" xfId="0" applyFill="1" applyBorder="1" applyAlignment="1"/>
    <xf numFmtId="0" fontId="10" fillId="0" borderId="0" xfId="0" applyFont="1" applyBorder="1" applyAlignment="1"/>
    <xf numFmtId="49" fontId="68" fillId="0" borderId="3" xfId="0" applyNumberFormat="1" applyFont="1" applyBorder="1" applyAlignment="1"/>
    <xf numFmtId="49" fontId="25" fillId="0" borderId="0" xfId="0" applyNumberFormat="1" applyFont="1" applyBorder="1" applyAlignment="1"/>
    <xf numFmtId="49" fontId="25" fillId="0" borderId="9" xfId="0" applyNumberFormat="1" applyFont="1" applyBorder="1" applyAlignment="1"/>
    <xf numFmtId="49" fontId="31" fillId="0" borderId="35" xfId="3" applyNumberFormat="1" applyFont="1" applyBorder="1" applyAlignment="1" applyProtection="1">
      <protection locked="0"/>
    </xf>
    <xf numFmtId="49" fontId="49" fillId="0" borderId="0" xfId="1" applyNumberFormat="1" applyFont="1" applyAlignment="1" applyProtection="1">
      <protection locked="0"/>
    </xf>
    <xf numFmtId="0" fontId="34" fillId="0" borderId="35" xfId="3" applyFont="1" applyBorder="1" applyProtection="1">
      <protection locked="0"/>
    </xf>
    <xf numFmtId="49" fontId="85" fillId="0" borderId="35" xfId="3" applyNumberFormat="1" applyFont="1" applyBorder="1" applyAlignment="1" applyProtection="1">
      <protection locked="0"/>
    </xf>
    <xf numFmtId="49" fontId="46" fillId="2" borderId="7" xfId="3" quotePrefix="1" applyNumberFormat="1" applyFont="1" applyFill="1" applyBorder="1" applyAlignment="1" applyProtection="1">
      <alignment vertical="center"/>
      <protection locked="0"/>
    </xf>
    <xf numFmtId="49" fontId="46" fillId="2" borderId="6" xfId="3" applyNumberFormat="1" applyFont="1" applyFill="1" applyBorder="1" applyAlignment="1" applyProtection="1">
      <alignment vertical="center"/>
      <protection locked="0"/>
    </xf>
    <xf numFmtId="49" fontId="46" fillId="2" borderId="19" xfId="3" applyNumberFormat="1" applyFont="1" applyFill="1" applyBorder="1" applyAlignment="1" applyProtection="1">
      <alignment vertical="center"/>
      <protection locked="0"/>
    </xf>
    <xf numFmtId="17" fontId="46" fillId="2" borderId="7" xfId="3" quotePrefix="1" applyNumberFormat="1" applyFont="1" applyFill="1" applyBorder="1" applyAlignment="1" applyProtection="1">
      <alignment vertical="center"/>
      <protection locked="0"/>
    </xf>
    <xf numFmtId="49" fontId="46" fillId="2" borderId="10" xfId="3" quotePrefix="1" applyNumberFormat="1" applyFont="1" applyFill="1" applyBorder="1" applyAlignment="1" applyProtection="1">
      <alignment vertical="center"/>
      <protection locked="0"/>
    </xf>
    <xf numFmtId="49" fontId="46" fillId="2" borderId="11" xfId="3" applyNumberFormat="1" applyFont="1" applyFill="1" applyBorder="1" applyAlignment="1" applyProtection="1">
      <alignment vertical="center"/>
      <protection locked="0"/>
    </xf>
    <xf numFmtId="49" fontId="46" fillId="2" borderId="12" xfId="3" applyNumberFormat="1" applyFont="1" applyFill="1" applyBorder="1" applyAlignment="1" applyProtection="1">
      <alignment vertical="center"/>
      <protection locked="0"/>
    </xf>
    <xf numFmtId="0" fontId="38" fillId="0" borderId="0" xfId="3" applyFont="1" applyBorder="1" applyAlignment="1" applyProtection="1">
      <protection locked="0"/>
    </xf>
    <xf numFmtId="0" fontId="51" fillId="2" borderId="37" xfId="3" applyFont="1" applyFill="1" applyBorder="1" applyAlignment="1" applyProtection="1">
      <protection locked="0"/>
    </xf>
    <xf numFmtId="0" fontId="51" fillId="2" borderId="38" xfId="3" applyFont="1" applyFill="1" applyBorder="1" applyAlignment="1" applyProtection="1">
      <protection locked="0"/>
    </xf>
    <xf numFmtId="0" fontId="11" fillId="2" borderId="36" xfId="3" applyFont="1" applyFill="1" applyBorder="1" applyAlignment="1" applyProtection="1">
      <protection locked="0"/>
    </xf>
    <xf numFmtId="0" fontId="62" fillId="2" borderId="33" xfId="0" applyFont="1" applyFill="1" applyBorder="1" applyAlignment="1"/>
    <xf numFmtId="0" fontId="62" fillId="2" borderId="0" xfId="0" applyFont="1" applyFill="1" applyBorder="1" applyAlignment="1"/>
    <xf numFmtId="0" fontId="62" fillId="2" borderId="40" xfId="0" applyFont="1" applyFill="1" applyBorder="1" applyAlignment="1"/>
    <xf numFmtId="0" fontId="46" fillId="0" borderId="0" xfId="3" applyFont="1" applyBorder="1" applyAlignment="1" applyProtection="1">
      <protection locked="0"/>
    </xf>
    <xf numFmtId="0" fontId="22" fillId="0" borderId="0" xfId="0" applyFont="1" applyAlignment="1"/>
    <xf numFmtId="0" fontId="80" fillId="0" borderId="3" xfId="3" applyFont="1" applyBorder="1" applyAlignment="1" applyProtection="1">
      <protection locked="0"/>
    </xf>
    <xf numFmtId="0" fontId="80" fillId="0" borderId="0" xfId="3" applyFont="1" applyBorder="1" applyAlignment="1" applyProtection="1">
      <protection locked="0"/>
    </xf>
    <xf numFmtId="0" fontId="69" fillId="0" borderId="36" xfId="3" applyFont="1" applyBorder="1" applyAlignment="1" applyProtection="1">
      <alignment vertical="center"/>
      <protection locked="0"/>
    </xf>
    <xf numFmtId="0" fontId="69" fillId="0" borderId="37" xfId="3" applyFont="1" applyBorder="1" applyAlignment="1" applyProtection="1">
      <alignment vertical="center"/>
      <protection locked="0"/>
    </xf>
    <xf numFmtId="0" fontId="69" fillId="0" borderId="40" xfId="3" applyFont="1" applyBorder="1" applyAlignment="1" applyProtection="1">
      <alignment vertical="center"/>
      <protection locked="0"/>
    </xf>
    <xf numFmtId="0" fontId="69" fillId="0" borderId="34" xfId="3" applyFont="1" applyBorder="1" applyAlignment="1" applyProtection="1">
      <alignment vertical="center"/>
      <protection locked="0"/>
    </xf>
    <xf numFmtId="0" fontId="69" fillId="0" borderId="35" xfId="3" applyFont="1" applyBorder="1" applyAlignment="1" applyProtection="1">
      <alignment vertical="center"/>
      <protection locked="0"/>
    </xf>
    <xf numFmtId="0" fontId="69" fillId="0" borderId="39" xfId="3" applyFont="1" applyBorder="1" applyAlignment="1" applyProtection="1">
      <alignment vertical="center"/>
      <protection locked="0"/>
    </xf>
    <xf numFmtId="0" fontId="49" fillId="0" borderId="53" xfId="3" applyFont="1" applyBorder="1" applyAlignment="1" applyProtection="1">
      <protection locked="0"/>
    </xf>
    <xf numFmtId="0" fontId="49" fillId="0" borderId="37" xfId="3" applyFont="1" applyBorder="1" applyAlignment="1" applyProtection="1">
      <protection locked="0"/>
    </xf>
    <xf numFmtId="0" fontId="49" fillId="0" borderId="54" xfId="3" applyFont="1" applyBorder="1" applyAlignment="1" applyProtection="1">
      <protection locked="0"/>
    </xf>
    <xf numFmtId="0" fontId="49" fillId="0" borderId="3" xfId="3" applyFont="1" applyBorder="1" applyAlignment="1" applyProtection="1">
      <protection locked="0"/>
    </xf>
    <xf numFmtId="0" fontId="49" fillId="0" borderId="0" xfId="3" applyFont="1" applyBorder="1" applyAlignment="1" applyProtection="1">
      <protection locked="0"/>
    </xf>
    <xf numFmtId="0" fontId="49" fillId="0" borderId="52" xfId="3" applyFont="1" applyBorder="1" applyAlignment="1" applyProtection="1">
      <protection locked="0"/>
    </xf>
    <xf numFmtId="0" fontId="41" fillId="0" borderId="35" xfId="3" applyFont="1" applyBorder="1" applyAlignment="1" applyProtection="1">
      <protection locked="0"/>
    </xf>
    <xf numFmtId="0" fontId="60" fillId="0" borderId="0" xfId="0" applyFont="1" applyBorder="1" applyAlignment="1"/>
    <xf numFmtId="0" fontId="83" fillId="0" borderId="11" xfId="3" applyFont="1" applyBorder="1" applyAlignment="1" applyProtection="1">
      <protection locked="0"/>
    </xf>
    <xf numFmtId="0" fontId="82" fillId="0" borderId="11" xfId="3" applyFont="1" applyBorder="1" applyAlignment="1" applyProtection="1">
      <alignment vertical="center"/>
      <protection locked="0"/>
    </xf>
    <xf numFmtId="0" fontId="49" fillId="0" borderId="18" xfId="3" applyFont="1" applyBorder="1" applyAlignment="1" applyProtection="1">
      <protection locked="0"/>
    </xf>
    <xf numFmtId="0" fontId="49" fillId="0" borderId="13" xfId="3" applyFont="1" applyBorder="1" applyAlignment="1" applyProtection="1">
      <protection locked="0"/>
    </xf>
    <xf numFmtId="0" fontId="49" fillId="0" borderId="51" xfId="3" applyFont="1" applyBorder="1" applyAlignment="1" applyProtection="1">
      <protection locked="0"/>
    </xf>
    <xf numFmtId="0" fontId="52" fillId="0" borderId="37" xfId="3" applyFont="1" applyBorder="1" applyAlignment="1" applyProtection="1">
      <protection locked="0"/>
    </xf>
    <xf numFmtId="0" fontId="0" fillId="0" borderId="38" xfId="0" applyBorder="1" applyAlignment="1"/>
    <xf numFmtId="0" fontId="0" fillId="0" borderId="40" xfId="0" applyBorder="1" applyAlignment="1"/>
    <xf numFmtId="0" fontId="86" fillId="0" borderId="0" xfId="0" applyFont="1" applyBorder="1" applyAlignment="1"/>
    <xf numFmtId="0" fontId="39" fillId="0" borderId="45" xfId="3" applyFont="1" applyBorder="1" applyAlignment="1" applyProtection="1">
      <protection locked="0"/>
    </xf>
    <xf numFmtId="0" fontId="39" fillId="0" borderId="35" xfId="3" applyFont="1" applyBorder="1" applyAlignment="1" applyProtection="1">
      <protection locked="0"/>
    </xf>
    <xf numFmtId="0" fontId="65" fillId="0" borderId="6" xfId="0" applyFont="1" applyBorder="1" applyAlignment="1" applyProtection="1">
      <protection locked="0"/>
    </xf>
    <xf numFmtId="0" fontId="70" fillId="0" borderId="26" xfId="0" applyFont="1" applyBorder="1" applyAlignment="1" applyProtection="1">
      <protection locked="0"/>
    </xf>
    <xf numFmtId="0" fontId="70" fillId="0" borderId="0" xfId="0" applyFont="1" applyBorder="1" applyAlignment="1" applyProtection="1">
      <protection locked="0"/>
    </xf>
    <xf numFmtId="0" fontId="48" fillId="0" borderId="0" xfId="0" applyFont="1" applyBorder="1" applyAlignment="1" applyProtection="1">
      <protection locked="0"/>
    </xf>
    <xf numFmtId="0" fontId="22" fillId="0" borderId="6" xfId="0" applyFont="1" applyBorder="1" applyAlignment="1" applyProtection="1">
      <protection locked="0"/>
    </xf>
    <xf numFmtId="0" fontId="0" fillId="0" borderId="50" xfId="0" applyFont="1" applyBorder="1" applyProtection="1">
      <protection locked="0"/>
    </xf>
    <xf numFmtId="49" fontId="0" fillId="0" borderId="50" xfId="0" applyNumberFormat="1" applyFont="1" applyBorder="1" applyAlignment="1" applyProtection="1">
      <protection locked="0"/>
    </xf>
    <xf numFmtId="49" fontId="0" fillId="0" borderId="6" xfId="0" applyNumberFormat="1" applyFont="1" applyBorder="1" applyAlignment="1" applyProtection="1">
      <protection locked="0"/>
    </xf>
    <xf numFmtId="0" fontId="55" fillId="0" borderId="0" xfId="0" applyFont="1" applyBorder="1" applyAlignment="1" applyProtection="1">
      <alignment vertical="top"/>
      <protection locked="0"/>
    </xf>
    <xf numFmtId="0" fontId="56" fillId="0" borderId="0" xfId="0" applyFont="1" applyAlignment="1">
      <alignment vertical="top"/>
    </xf>
    <xf numFmtId="0" fontId="36" fillId="0" borderId="0" xfId="0" applyFont="1" applyBorder="1" applyAlignment="1" applyProtection="1">
      <alignment vertical="top"/>
      <protection locked="0"/>
    </xf>
    <xf numFmtId="0" fontId="36" fillId="0" borderId="0" xfId="0" applyFont="1" applyAlignment="1">
      <alignment vertical="top"/>
    </xf>
    <xf numFmtId="0" fontId="44" fillId="0" borderId="50" xfId="0" applyFont="1" applyBorder="1" applyAlignment="1" applyProtection="1">
      <protection locked="0"/>
    </xf>
    <xf numFmtId="0" fontId="44" fillId="0" borderId="6" xfId="0" applyFont="1" applyBorder="1" applyAlignment="1" applyProtection="1">
      <protection locked="0"/>
    </xf>
    <xf numFmtId="0" fontId="22" fillId="2" borderId="41" xfId="0" applyFont="1" applyFill="1" applyBorder="1" applyAlignment="1" applyProtection="1">
      <protection locked="0"/>
    </xf>
    <xf numFmtId="0" fontId="22" fillId="2" borderId="29" xfId="0" applyFont="1" applyFill="1" applyBorder="1" applyAlignment="1" applyProtection="1">
      <protection locked="0"/>
    </xf>
    <xf numFmtId="0" fontId="0" fillId="2" borderId="29" xfId="0" applyFill="1" applyBorder="1" applyAlignment="1"/>
    <xf numFmtId="0" fontId="0" fillId="2" borderId="30" xfId="0" applyFill="1" applyBorder="1" applyAlignment="1"/>
    <xf numFmtId="0" fontId="22" fillId="2" borderId="19" xfId="0" applyFont="1" applyFill="1" applyBorder="1" applyAlignment="1" applyProtection="1">
      <protection locked="0"/>
    </xf>
    <xf numFmtId="0" fontId="9" fillId="0" borderId="0" xfId="0" applyFont="1" applyAlignment="1" applyProtection="1">
      <alignment vertical="top"/>
      <protection locked="0"/>
    </xf>
    <xf numFmtId="0" fontId="25" fillId="0" borderId="0" xfId="0" applyFont="1" applyAlignment="1">
      <alignment vertical="top"/>
    </xf>
    <xf numFmtId="0" fontId="0" fillId="2" borderId="19" xfId="0" applyFill="1" applyBorder="1" applyAlignment="1"/>
    <xf numFmtId="49" fontId="0" fillId="0" borderId="35" xfId="0" applyNumberFormat="1" applyFont="1" applyFill="1" applyBorder="1" applyAlignment="1" applyProtection="1">
      <protection locked="0"/>
    </xf>
    <xf numFmtId="49" fontId="0" fillId="0" borderId="35" xfId="0" applyNumberFormat="1" applyFont="1" applyBorder="1" applyAlignment="1" applyProtection="1">
      <protection locked="0"/>
    </xf>
    <xf numFmtId="49" fontId="24" fillId="0" borderId="0" xfId="0" applyNumberFormat="1" applyFont="1" applyAlignment="1" applyProtection="1">
      <alignment wrapText="1"/>
      <protection locked="0"/>
    </xf>
    <xf numFmtId="49" fontId="0" fillId="0" borderId="35" xfId="0" applyNumberFormat="1" applyBorder="1" applyAlignment="1" applyProtection="1">
      <protection locked="0"/>
    </xf>
    <xf numFmtId="49" fontId="54" fillId="0" borderId="35" xfId="0" applyNumberFormat="1" applyFont="1" applyBorder="1" applyAlignment="1" applyProtection="1">
      <protection locked="0"/>
    </xf>
    <xf numFmtId="0" fontId="26" fillId="2" borderId="7" xfId="0" applyFont="1" applyFill="1" applyBorder="1" applyAlignment="1" applyProtection="1">
      <protection locked="0"/>
    </xf>
    <xf numFmtId="0" fontId="26" fillId="2" borderId="6" xfId="0" applyFont="1" applyFill="1" applyBorder="1" applyAlignment="1" applyProtection="1">
      <protection locked="0"/>
    </xf>
    <xf numFmtId="0" fontId="25" fillId="2" borderId="6" xfId="0" applyFont="1" applyFill="1" applyBorder="1" applyAlignment="1"/>
    <xf numFmtId="0" fontId="25" fillId="2" borderId="19" xfId="0" applyFont="1" applyFill="1" applyBorder="1" applyAlignment="1"/>
    <xf numFmtId="0" fontId="44" fillId="0" borderId="7" xfId="0" applyFont="1" applyBorder="1" applyAlignment="1" applyProtection="1">
      <protection locked="0"/>
    </xf>
    <xf numFmtId="0" fontId="44" fillId="0" borderId="6" xfId="0" applyFont="1" applyBorder="1" applyAlignment="1"/>
    <xf numFmtId="0" fontId="44" fillId="0" borderId="19" xfId="0" applyFont="1" applyBorder="1" applyAlignment="1"/>
    <xf numFmtId="0" fontId="0" fillId="2" borderId="0" xfId="0" applyFill="1" applyAlignment="1"/>
    <xf numFmtId="49" fontId="24" fillId="0" borderId="0" xfId="0" applyNumberFormat="1" applyFont="1" applyAlignment="1" applyProtection="1">
      <protection locked="0"/>
    </xf>
    <xf numFmtId="0" fontId="28" fillId="0" borderId="7" xfId="0" applyFont="1" applyFill="1" applyBorder="1" applyAlignment="1" applyProtection="1">
      <alignment vertical="center"/>
      <protection locked="0"/>
    </xf>
    <xf numFmtId="0" fontId="28" fillId="0" borderId="6" xfId="0" applyFont="1" applyFill="1" applyBorder="1" applyAlignment="1" applyProtection="1">
      <alignment vertical="center"/>
      <protection locked="0"/>
    </xf>
    <xf numFmtId="0" fontId="28" fillId="0" borderId="19" xfId="0" applyFont="1" applyFill="1" applyBorder="1" applyAlignment="1" applyProtection="1">
      <alignment vertical="center"/>
      <protection locked="0"/>
    </xf>
    <xf numFmtId="0" fontId="74" fillId="14" borderId="3" xfId="0" applyFont="1" applyFill="1" applyBorder="1" applyAlignment="1" applyProtection="1">
      <alignment wrapText="1"/>
      <protection locked="0"/>
    </xf>
    <xf numFmtId="0" fontId="62" fillId="14" borderId="18" xfId="0" applyFont="1" applyFill="1" applyBorder="1" applyAlignment="1" applyProtection="1">
      <protection locked="0"/>
    </xf>
    <xf numFmtId="0" fontId="62" fillId="14" borderId="13" xfId="0" applyFont="1" applyFill="1" applyBorder="1" applyAlignment="1" applyProtection="1">
      <protection locked="0"/>
    </xf>
    <xf numFmtId="0" fontId="25" fillId="15" borderId="1" xfId="0" applyFont="1" applyFill="1" applyBorder="1" applyAlignment="1" applyProtection="1">
      <alignment horizontal="right"/>
      <protection locked="0"/>
    </xf>
    <xf numFmtId="49" fontId="29" fillId="14" borderId="7" xfId="0" applyNumberFormat="1" applyFont="1" applyFill="1" applyBorder="1" applyAlignment="1" applyProtection="1"/>
    <xf numFmtId="49" fontId="29" fillId="14" borderId="19" xfId="0" applyNumberFormat="1" applyFont="1" applyFill="1" applyBorder="1" applyAlignment="1" applyProtection="1"/>
    <xf numFmtId="0" fontId="74" fillId="14" borderId="15" xfId="0" applyFont="1" applyFill="1" applyBorder="1" applyAlignment="1" applyProtection="1">
      <alignment wrapText="1"/>
      <protection locked="0"/>
    </xf>
    <xf numFmtId="0" fontId="26" fillId="14" borderId="8" xfId="0" applyFont="1" applyFill="1" applyBorder="1" applyAlignment="1" applyProtection="1">
      <alignment wrapText="1"/>
      <protection locked="0"/>
    </xf>
    <xf numFmtId="0" fontId="26" fillId="14" borderId="14" xfId="0" applyFont="1" applyFill="1" applyBorder="1" applyAlignment="1" applyProtection="1">
      <protection locked="0"/>
    </xf>
    <xf numFmtId="0" fontId="74" fillId="16" borderId="14" xfId="0" applyFont="1" applyFill="1" applyBorder="1" applyAlignment="1" applyProtection="1">
      <alignment wrapText="1"/>
      <protection locked="0"/>
    </xf>
    <xf numFmtId="0" fontId="47" fillId="0" borderId="3" xfId="0" applyFont="1" applyBorder="1" applyAlignment="1"/>
    <xf numFmtId="0" fontId="47" fillId="0" borderId="0" xfId="0" applyFont="1" applyAlignment="1"/>
    <xf numFmtId="0" fontId="22" fillId="0" borderId="7" xfId="0" applyFont="1" applyBorder="1" applyAlignment="1"/>
    <xf numFmtId="0" fontId="22" fillId="0" borderId="6" xfId="0" applyFont="1" applyBorder="1" applyAlignment="1"/>
    <xf numFmtId="0" fontId="22" fillId="0" borderId="19" xfId="0" applyFont="1" applyBorder="1" applyAlignment="1"/>
    <xf numFmtId="0" fontId="39" fillId="10" borderId="3" xfId="3" applyFont="1" applyFill="1" applyBorder="1" applyAlignment="1" applyProtection="1">
      <alignment horizontal="center" vertical="center"/>
      <protection locked="0"/>
    </xf>
    <xf numFmtId="0" fontId="57" fillId="10" borderId="60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right"/>
    </xf>
    <xf numFmtId="0" fontId="74" fillId="0" borderId="3" xfId="0" applyFont="1" applyBorder="1" applyAlignment="1">
      <alignment horizontal="left" vertical="top" wrapText="1"/>
    </xf>
    <xf numFmtId="0" fontId="74" fillId="0" borderId="9" xfId="0" applyFont="1" applyBorder="1" applyAlignment="1">
      <alignment horizontal="right" vertical="center"/>
    </xf>
    <xf numFmtId="0" fontId="87" fillId="0" borderId="11" xfId="3" applyFont="1" applyBorder="1" applyAlignment="1" applyProtection="1">
      <protection locked="0"/>
    </xf>
    <xf numFmtId="0" fontId="26" fillId="14" borderId="1" xfId="0" applyFont="1" applyFill="1" applyBorder="1" applyAlignment="1" applyProtection="1">
      <protection locked="0"/>
    </xf>
    <xf numFmtId="0" fontId="36" fillId="19" borderId="14" xfId="0" applyFont="1" applyFill="1" applyBorder="1" applyAlignment="1" applyProtection="1">
      <alignment wrapText="1"/>
      <protection locked="0"/>
    </xf>
    <xf numFmtId="0" fontId="26" fillId="20" borderId="14" xfId="0" applyFont="1" applyFill="1" applyBorder="1" applyAlignment="1" applyProtection="1">
      <protection locked="0"/>
    </xf>
    <xf numFmtId="0" fontId="26" fillId="20" borderId="15" xfId="0" applyFont="1" applyFill="1" applyBorder="1" applyAlignment="1" applyProtection="1">
      <protection locked="0"/>
    </xf>
    <xf numFmtId="0" fontId="26" fillId="20" borderId="8" xfId="0" applyFont="1" applyFill="1" applyBorder="1" applyAlignment="1" applyProtection="1">
      <protection locked="0"/>
    </xf>
    <xf numFmtId="0" fontId="26" fillId="20" borderId="1" xfId="0" applyFont="1" applyFill="1" applyBorder="1" applyAlignment="1" applyProtection="1">
      <protection locked="0"/>
    </xf>
    <xf numFmtId="0" fontId="28" fillId="0" borderId="27" xfId="0" applyFont="1" applyFill="1" applyBorder="1" applyAlignment="1" applyProtection="1">
      <alignment vertical="center"/>
      <protection locked="0"/>
    </xf>
    <xf numFmtId="0" fontId="25" fillId="0" borderId="3" xfId="0" applyFont="1" applyBorder="1" applyAlignment="1">
      <alignment vertical="top"/>
    </xf>
    <xf numFmtId="0" fontId="25" fillId="0" borderId="3" xfId="0" applyFont="1" applyBorder="1" applyAlignment="1">
      <alignment horizontal="left"/>
    </xf>
    <xf numFmtId="0" fontId="30" fillId="0" borderId="33" xfId="3" applyFont="1" applyBorder="1" applyProtection="1">
      <protection locked="0"/>
    </xf>
    <xf numFmtId="49" fontId="35" fillId="0" borderId="35" xfId="0" applyNumberFormat="1" applyFont="1" applyBorder="1" applyAlignment="1" applyProtection="1">
      <protection locked="0"/>
    </xf>
    <xf numFmtId="0" fontId="57" fillId="12" borderId="1" xfId="0" applyFont="1" applyFill="1" applyBorder="1" applyAlignment="1">
      <alignment horizontal="center" vertical="center" wrapText="1"/>
    </xf>
    <xf numFmtId="0" fontId="57" fillId="21" borderId="1" xfId="0" applyFont="1" applyFill="1" applyBorder="1" applyAlignment="1">
      <alignment horizontal="center" vertical="center" wrapText="1"/>
    </xf>
    <xf numFmtId="0" fontId="36" fillId="12" borderId="7" xfId="0" applyFont="1" applyFill="1" applyBorder="1" applyAlignment="1" applyProtection="1">
      <alignment horizontal="center" vertical="center" wrapText="1"/>
      <protection locked="0"/>
    </xf>
    <xf numFmtId="49" fontId="92" fillId="0" borderId="0" xfId="0" applyNumberFormat="1" applyFont="1" applyBorder="1" applyAlignment="1" applyProtection="1">
      <protection locked="0"/>
    </xf>
    <xf numFmtId="49" fontId="93" fillId="0" borderId="11" xfId="0" applyNumberFormat="1" applyFont="1" applyBorder="1" applyAlignment="1" applyProtection="1">
      <alignment horizontal="left"/>
      <protection locked="0"/>
    </xf>
    <xf numFmtId="0" fontId="25" fillId="0" borderId="0" xfId="0" applyFont="1" applyBorder="1" applyAlignment="1">
      <alignment horizontal="left" wrapText="1"/>
    </xf>
    <xf numFmtId="0" fontId="25" fillId="0" borderId="9" xfId="0" applyFont="1" applyBorder="1" applyAlignment="1">
      <alignment horizontal="left" wrapText="1"/>
    </xf>
  </cellXfs>
  <cellStyles count="5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D6AAF4"/>
      <color rgb="FFD7ADD0"/>
      <color rgb="FFEED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117475</xdr:colOff>
      <xdr:row>33</xdr:row>
      <xdr:rowOff>72388</xdr:rowOff>
    </xdr:from>
    <xdr:to>
      <xdr:col>23</xdr:col>
      <xdr:colOff>298174</xdr:colOff>
      <xdr:row>41</xdr:row>
      <xdr:rowOff>84234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218484" y="5757571"/>
          <a:ext cx="3858177" cy="1913533"/>
        </a:xfrm>
        <a:prstGeom prst="rect">
          <a:avLst/>
        </a:prstGeom>
        <a:solidFill>
          <a:schemeClr val="bg1"/>
        </a:solidFill>
        <a:ln w="19050" cmpd="sng">
          <a:solidFill>
            <a:schemeClr val="tx2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 i="1"/>
            <a:t>Directions</a:t>
          </a:r>
          <a:r>
            <a:rPr lang="en-US" sz="1000" b="1" i="1" baseline="0"/>
            <a:t> - Mark calendar days as indicated:</a:t>
          </a:r>
          <a:endParaRPr lang="en-US" sz="1000" b="1" i="1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/>
            <a:t>1.</a:t>
          </a:r>
          <a:r>
            <a:rPr lang="en-US" sz="1000" baseline="0"/>
            <a:t> White indicates the school day follows the </a:t>
          </a:r>
          <a:r>
            <a:rPr lang="en-US" sz="1000" i="1" baseline="0"/>
            <a:t>Regular Daily Schedule</a:t>
          </a:r>
          <a:endParaRPr lang="en-US" sz="1000" i="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en-US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Fill purple day on PA-45 calendar only if QPD is being counted as instructional day (must also be reported as QPD day on Tab 3).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Label any </a:t>
          </a:r>
          <a:r>
            <a:rPr lang="en-US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Other Schedules A - 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 left - use color to identify days which do not follow regular schedule  (e.g., </a:t>
          </a:r>
          <a:r>
            <a:rPr lang="en-US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half days, etc.)</a:t>
          </a:r>
          <a:endParaRPr lang="en-US" sz="1000">
            <a:effectLst/>
          </a:endParaRPr>
        </a:p>
        <a:p>
          <a:pPr marL="0" marR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/>
            <a:t>4. For each month, manually t</a:t>
          </a:r>
          <a:r>
            <a:rPr lang="en-US" sz="10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otal </a:t>
          </a:r>
          <a:r>
            <a:rPr lang="en-US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Regular Days and</a:t>
          </a:r>
          <a:r>
            <a:rPr lang="en-US" sz="10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Other Schedules A-E</a:t>
          </a:r>
          <a:r>
            <a:rPr lang="en-US" sz="10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the column to right of that month's calendar.</a:t>
          </a: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</a:t>
          </a:r>
          <a:r>
            <a:rPr lang="en-US" sz="1000" b="0" i="1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Monthly totals entered will automatically populate the Summary - Total Scheduled Days section to the right. </a:t>
          </a:r>
          <a:endParaRPr lang="en-US" sz="1000">
            <a:effectLst/>
          </a:endParaRPr>
        </a:p>
        <a:p>
          <a:pPr marL="0" marR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Notes</a:t>
          </a: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marL="0" marR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 </a:t>
          </a: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</a:t>
          </a:r>
          <a:r>
            <a:rPr lang="en-US" sz="1000" b="0" i="1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p</a:t>
          </a: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artial school day</a:t>
          </a:r>
          <a:r>
            <a:rPr lang="en-US" sz="1000" b="0" i="1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counts as "1"</a:t>
          </a:r>
          <a:r>
            <a:rPr lang="en-US" sz="1000" b="0" i="1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day.</a:t>
          </a:r>
        </a:p>
      </xdr:txBody>
    </xdr:sp>
    <xdr:clientData/>
  </xdr:twoCellAnchor>
  <xdr:twoCellAnchor>
    <xdr:from>
      <xdr:col>7</xdr:col>
      <xdr:colOff>170955</xdr:colOff>
      <xdr:row>33</xdr:row>
      <xdr:rowOff>35842</xdr:rowOff>
    </xdr:from>
    <xdr:to>
      <xdr:col>9</xdr:col>
      <xdr:colOff>88912</xdr:colOff>
      <xdr:row>37</xdr:row>
      <xdr:rowOff>202706</xdr:rowOff>
    </xdr:to>
    <xdr:sp macro="" textlink="">
      <xdr:nvSpPr>
        <xdr:cNvPr id="3" name="Right Brace 2" descr="Bracket states do not change these first 5 colors.&#10;" title="for theses colors look to the righ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291303" y="5759125"/>
          <a:ext cx="406631" cy="1202190"/>
        </a:xfrm>
        <a:prstGeom prst="rightBrace">
          <a:avLst>
            <a:gd name="adj1" fmla="val 18137"/>
            <a:gd name="adj2" fmla="val 50690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5522</xdr:rowOff>
    </xdr:from>
    <xdr:to>
      <xdr:col>1</xdr:col>
      <xdr:colOff>0</xdr:colOff>
      <xdr:row>25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0" y="510761"/>
          <a:ext cx="1159565" cy="5137978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>
            <a:lnSpc>
              <a:spcPts val="1100"/>
            </a:lnSpc>
          </a:pPr>
          <a:r>
            <a:rPr lang="en-US" sz="1000" b="1"/>
            <a:t>Counting</a:t>
          </a:r>
          <a:r>
            <a:rPr lang="en-US" sz="1000" b="1" baseline="0"/>
            <a:t> QPD Under SSAA Sec. 101(10)</a:t>
          </a:r>
        </a:p>
        <a:p>
          <a:pPr>
            <a:lnSpc>
              <a:spcPts val="1100"/>
            </a:lnSpc>
          </a:pPr>
          <a:endParaRPr lang="en-US" sz="1000" baseline="0"/>
        </a:p>
        <a:p>
          <a:pPr>
            <a:lnSpc>
              <a:spcPts val="1000"/>
            </a:lnSpc>
          </a:pPr>
          <a:r>
            <a:rPr lang="en-US" sz="105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Instructions: Enter the details for each QPD event to be counted as instructional days or hours of instruction.</a:t>
          </a:r>
        </a:p>
        <a:p>
          <a:pPr>
            <a:lnSpc>
              <a:spcPts val="1000"/>
            </a:lnSpc>
          </a:pPr>
          <a:endParaRPr lang="en-US" sz="1100" b="1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endParaRPr lang="en-US" sz="1000" baseline="0"/>
        </a:p>
        <a:p>
          <a:pPr>
            <a:lnSpc>
              <a:spcPts val="1000"/>
            </a:lnSpc>
          </a:pPr>
          <a:r>
            <a:rPr lang="en-U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district representative must sign an annual QPD statement certifying district compliance with all provisions of Sec. 101(10) to count any QPD events as days</a:t>
          </a:r>
          <a:r>
            <a:rPr lang="en-US" sz="10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</a:t>
          </a:r>
          <a:r>
            <a:rPr lang="en-U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hours of instruction.  </a:t>
          </a:r>
          <a:r>
            <a:rPr lang="en-US" sz="1000"/>
            <a:t> </a:t>
          </a:r>
        </a:p>
        <a:p>
          <a:pPr>
            <a:lnSpc>
              <a:spcPts val="1000"/>
            </a:lnSpc>
          </a:pPr>
          <a:endParaRPr lang="en-US" sz="1000" baseline="0"/>
        </a:p>
        <a:p>
          <a:pPr eaLnBrk="1" fontAlgn="auto" latinLnBrk="0" hangingPunct="1"/>
          <a:r>
            <a:rPr lang="en-US" sz="9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K-12 part-time programs (&lt; 1098 hrs) are eligible to use the QPD provisions of Sec. 101(10), subject to pro-ration.</a:t>
          </a:r>
          <a:r>
            <a:rPr lang="en-US" sz="7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9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ECSE R54 classroom programs may also count prorated QPD up to 15.58 hours and up to 3 days.</a:t>
          </a:r>
        </a:p>
        <a:p>
          <a:pPr eaLnBrk="1" fontAlgn="auto" latinLnBrk="0" hangingPunct="1"/>
          <a:endParaRPr lang="en-US" sz="800">
            <a:effectLst/>
            <a:latin typeface="+mn-lt"/>
          </a:endParaRPr>
        </a:p>
        <a:p>
          <a:pPr>
            <a:lnSpc>
              <a:spcPts val="1000"/>
            </a:lnSpc>
          </a:pPr>
          <a:endParaRPr lang="en-US" sz="100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121285</xdr:colOff>
      <xdr:row>33</xdr:row>
      <xdr:rowOff>68578</xdr:rowOff>
    </xdr:from>
    <xdr:to>
      <xdr:col>24</xdr:col>
      <xdr:colOff>46779</xdr:colOff>
      <xdr:row>41</xdr:row>
      <xdr:rowOff>66260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E5C6C82-898E-4321-919F-77866E305BEF}"/>
            </a:ext>
          </a:extLst>
        </xdr:cNvPr>
        <xdr:cNvSpPr txBox="1"/>
      </xdr:nvSpPr>
      <xdr:spPr>
        <a:xfrm>
          <a:off x="3222294" y="5753761"/>
          <a:ext cx="3987285" cy="1899369"/>
        </a:xfrm>
        <a:prstGeom prst="rect">
          <a:avLst/>
        </a:prstGeom>
        <a:solidFill>
          <a:schemeClr val="bg1"/>
        </a:solidFill>
        <a:ln w="19050" cmpd="sng">
          <a:solidFill>
            <a:schemeClr val="tx2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 i="1"/>
            <a:t>Directions</a:t>
          </a:r>
          <a:r>
            <a:rPr lang="en-US" sz="1000" b="1" i="1" baseline="0"/>
            <a:t> - Mark calendar days as indicated:</a:t>
          </a:r>
          <a:endParaRPr lang="en-US" sz="1000" b="1" i="1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/>
            <a:t>1.</a:t>
          </a:r>
          <a:r>
            <a:rPr lang="en-US" sz="1000" baseline="0"/>
            <a:t> White indicates the school day follows the </a:t>
          </a:r>
          <a:r>
            <a:rPr lang="en-US" sz="1000" i="1" baseline="0"/>
            <a:t>Regular Daily Schedule</a:t>
          </a:r>
          <a:endParaRPr lang="en-US" sz="1000" i="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en-US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Fill purple day on PA-45 calendar only if QPD is being counted as instructional day (must also be reported as QPD day on Tab 3).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Label any </a:t>
          </a:r>
          <a:r>
            <a:rPr lang="en-US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Other Schedules A-E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 left - use color to identify days that do not follow regular schedule  (e.g., </a:t>
          </a:r>
          <a:r>
            <a:rPr lang="en-US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half days, etc.)</a:t>
          </a:r>
          <a:endParaRPr lang="en-US" sz="1000">
            <a:effectLst/>
          </a:endParaRPr>
        </a:p>
        <a:p>
          <a:pPr marL="0" marR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/>
            <a:t>4. For each month, manually t</a:t>
          </a:r>
          <a:r>
            <a:rPr lang="en-US" sz="10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otal </a:t>
          </a:r>
          <a:r>
            <a:rPr lang="en-US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Regular Days and</a:t>
          </a:r>
          <a:r>
            <a:rPr lang="en-US" sz="10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Other Schedules A-E</a:t>
          </a:r>
          <a:r>
            <a:rPr lang="en-US" sz="10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the column to right of that month's calendar.</a:t>
          </a: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</a:t>
          </a:r>
          <a:r>
            <a:rPr lang="en-US" sz="1000" b="0" i="1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Monthly totals entered will automatically populate the Summary - Total Scheduled Days section to the right. </a:t>
          </a:r>
          <a:endParaRPr lang="en-US" sz="1000">
            <a:effectLst/>
          </a:endParaRPr>
        </a:p>
        <a:p>
          <a:pPr marL="0" marR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Notes</a:t>
          </a: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marL="0" marR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 </a:t>
          </a: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</a:t>
          </a:r>
          <a:r>
            <a:rPr lang="en-US" sz="1000" b="0" i="1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p</a:t>
          </a: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artial school day</a:t>
          </a:r>
          <a:r>
            <a:rPr lang="en-US" sz="1000" b="0" i="1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counts as "1"</a:t>
          </a:r>
          <a:r>
            <a:rPr lang="en-US" sz="1000" b="0" i="1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day.</a:t>
          </a:r>
        </a:p>
      </xdr:txBody>
    </xdr:sp>
    <xdr:clientData/>
  </xdr:twoCellAnchor>
  <xdr:twoCellAnchor>
    <xdr:from>
      <xdr:col>7</xdr:col>
      <xdr:colOff>170955</xdr:colOff>
      <xdr:row>33</xdr:row>
      <xdr:rowOff>35842</xdr:rowOff>
    </xdr:from>
    <xdr:to>
      <xdr:col>9</xdr:col>
      <xdr:colOff>88912</xdr:colOff>
      <xdr:row>37</xdr:row>
      <xdr:rowOff>202706</xdr:rowOff>
    </xdr:to>
    <xdr:sp macro="" textlink="">
      <xdr:nvSpPr>
        <xdr:cNvPr id="3" name="Right Brace 2" descr="Bracket states do not change these first 5 colors.&#10;" title="for theses colors look to the right">
          <a:extLst>
            <a:ext uri="{FF2B5EF4-FFF2-40B4-BE49-F238E27FC236}">
              <a16:creationId xmlns:a16="http://schemas.microsoft.com/office/drawing/2014/main" id="{3DA1D382-370A-4E5C-A632-A1011F7B1BE9}"/>
            </a:ext>
          </a:extLst>
        </xdr:cNvPr>
        <xdr:cNvSpPr/>
      </xdr:nvSpPr>
      <xdr:spPr>
        <a:xfrm>
          <a:off x="2209305" y="5693692"/>
          <a:ext cx="384682" cy="1195564"/>
        </a:xfrm>
        <a:prstGeom prst="rightBrace">
          <a:avLst>
            <a:gd name="adj1" fmla="val 18137"/>
            <a:gd name="adj2" fmla="val 50690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5522</xdr:rowOff>
    </xdr:from>
    <xdr:to>
      <xdr:col>1</xdr:col>
      <xdr:colOff>0</xdr:colOff>
      <xdr:row>25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862772"/>
          <a:ext cx="1162050" cy="5242753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>
            <a:lnSpc>
              <a:spcPts val="1100"/>
            </a:lnSpc>
          </a:pPr>
          <a:r>
            <a:rPr lang="en-US" sz="1000" b="1"/>
            <a:t>Counting</a:t>
          </a:r>
          <a:r>
            <a:rPr lang="en-US" sz="1000" b="1" baseline="0"/>
            <a:t> QPD Under SSAA Sec. 101(10)</a:t>
          </a:r>
        </a:p>
        <a:p>
          <a:pPr>
            <a:lnSpc>
              <a:spcPts val="1100"/>
            </a:lnSpc>
          </a:pPr>
          <a:endParaRPr lang="en-US" sz="1000" baseline="0"/>
        </a:p>
        <a:p>
          <a:pPr>
            <a:lnSpc>
              <a:spcPts val="1000"/>
            </a:lnSpc>
          </a:pPr>
          <a:r>
            <a:rPr lang="en-US" sz="105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Instructions: Enter the details for each QPD event to be counted as instructional days or hours of instruction.</a:t>
          </a:r>
        </a:p>
        <a:p>
          <a:pPr>
            <a:lnSpc>
              <a:spcPts val="1000"/>
            </a:lnSpc>
          </a:pPr>
          <a:endParaRPr lang="en-US" sz="1100" b="1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endParaRPr lang="en-US" sz="1000" baseline="0"/>
        </a:p>
        <a:p>
          <a:pPr>
            <a:lnSpc>
              <a:spcPts val="1000"/>
            </a:lnSpc>
          </a:pPr>
          <a:r>
            <a:rPr lang="en-U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district representative must sign an annual QPD statement certifying district compliance with all provisions of Sec. 101(10) to count any QPD as days</a:t>
          </a:r>
          <a:r>
            <a:rPr lang="en-US" sz="10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or </a:t>
          </a:r>
          <a:r>
            <a:rPr lang="en-U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hours of instruction.  </a:t>
          </a:r>
          <a:r>
            <a:rPr lang="en-US" sz="1000"/>
            <a:t> </a:t>
          </a:r>
        </a:p>
        <a:p>
          <a:pPr>
            <a:lnSpc>
              <a:spcPts val="1000"/>
            </a:lnSpc>
          </a:pPr>
          <a:endParaRPr lang="en-US" sz="1000" baseline="0"/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K-12 part-time programs (&lt; 1098 hrs) are eligible to use the QPD provisions of Sec. 101(10), subject to pro-ration. ECSE Rule 54 classroom programs may also count prorated QPD </a:t>
          </a: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up to 15.58 hours and up to 3 days.</a:t>
          </a:r>
          <a:endParaRPr lang="en-US" sz="10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1"/>
  <sheetViews>
    <sheetView zoomScale="115" zoomScaleNormal="115" workbookViewId="0">
      <selection activeCell="G41" sqref="G41"/>
    </sheetView>
  </sheetViews>
  <sheetFormatPr defaultRowHeight="15" x14ac:dyDescent="0.25"/>
  <cols>
    <col min="1" max="12" width="12" customWidth="1"/>
    <col min="13" max="13" width="17.42578125" customWidth="1"/>
    <col min="14" max="14" width="16" style="53" customWidth="1"/>
  </cols>
  <sheetData>
    <row r="1" spans="1:28" s="58" customFormat="1" ht="18.75" customHeight="1" x14ac:dyDescent="0.3">
      <c r="A1" s="415" t="s">
        <v>223</v>
      </c>
      <c r="B1" s="416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8"/>
      <c r="N1" s="203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</row>
    <row r="2" spans="1:28" ht="24.75" customHeight="1" x14ac:dyDescent="0.3">
      <c r="A2" s="414" t="s">
        <v>177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4"/>
      <c r="N2" s="135"/>
    </row>
    <row r="3" spans="1:28" ht="35.25" customHeight="1" x14ac:dyDescent="0.25">
      <c r="A3" s="345" t="s">
        <v>178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7"/>
      <c r="N3" s="179"/>
      <c r="O3" s="53"/>
    </row>
    <row r="4" spans="1:28" s="56" customFormat="1" x14ac:dyDescent="0.25">
      <c r="A4" s="340" t="s">
        <v>34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2"/>
      <c r="N4" s="142"/>
      <c r="O4" s="60"/>
    </row>
    <row r="5" spans="1:28" s="56" customFormat="1" ht="14.1" customHeight="1" x14ac:dyDescent="0.25">
      <c r="A5" s="393" t="s">
        <v>135</v>
      </c>
      <c r="B5" s="333"/>
      <c r="C5" s="333"/>
      <c r="D5" s="333"/>
      <c r="E5" s="333"/>
      <c r="F5" s="333"/>
      <c r="G5" s="333"/>
      <c r="H5" s="333"/>
      <c r="I5" s="333"/>
      <c r="J5" s="333"/>
      <c r="K5" s="333"/>
      <c r="L5" s="333"/>
      <c r="M5" s="392"/>
      <c r="N5" s="179"/>
      <c r="O5" s="60"/>
    </row>
    <row r="6" spans="1:28" s="56" customFormat="1" ht="14.1" customHeight="1" x14ac:dyDescent="0.25">
      <c r="A6" s="393" t="s">
        <v>110</v>
      </c>
      <c r="B6" s="333"/>
      <c r="C6" s="333"/>
      <c r="D6" s="333"/>
      <c r="E6" s="333"/>
      <c r="F6" s="333"/>
      <c r="G6" s="333"/>
      <c r="H6" s="333"/>
      <c r="I6" s="333"/>
      <c r="J6" s="333"/>
      <c r="K6" s="333"/>
      <c r="L6" s="333"/>
      <c r="M6" s="392"/>
      <c r="N6" s="179"/>
      <c r="O6" s="60"/>
    </row>
    <row r="7" spans="1:28" s="56" customFormat="1" ht="14.1" customHeight="1" x14ac:dyDescent="0.25">
      <c r="A7" s="420" t="s">
        <v>111</v>
      </c>
      <c r="B7" s="421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2"/>
      <c r="N7" s="178"/>
      <c r="O7" s="60"/>
    </row>
    <row r="8" spans="1:28" s="56" customFormat="1" ht="14.1" customHeight="1" x14ac:dyDescent="0.2">
      <c r="A8" s="194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4"/>
      <c r="N8" s="60"/>
      <c r="O8" s="60"/>
    </row>
    <row r="9" spans="1:28" s="57" customFormat="1" ht="14.1" customHeight="1" x14ac:dyDescent="0.25">
      <c r="A9" s="195" t="s">
        <v>94</v>
      </c>
      <c r="B9" s="319" t="s">
        <v>166</v>
      </c>
      <c r="C9" s="320"/>
      <c r="D9" s="320"/>
      <c r="E9" s="320"/>
      <c r="F9" s="320"/>
      <c r="G9" s="320"/>
      <c r="H9" s="320"/>
      <c r="I9" s="320"/>
      <c r="J9" s="320"/>
      <c r="K9" s="320"/>
      <c r="L9" s="320"/>
      <c r="M9" s="321"/>
      <c r="N9" s="179"/>
      <c r="O9" s="146"/>
    </row>
    <row r="10" spans="1:28" s="56" customFormat="1" ht="14.1" customHeight="1" x14ac:dyDescent="0.25">
      <c r="A10" s="194"/>
      <c r="B10" s="419" t="s">
        <v>112</v>
      </c>
      <c r="C10" s="320"/>
      <c r="D10" s="320"/>
      <c r="E10" s="320"/>
      <c r="F10" s="320"/>
      <c r="G10" s="320"/>
      <c r="H10" s="320"/>
      <c r="I10" s="320"/>
      <c r="J10" s="320"/>
      <c r="K10" s="320"/>
      <c r="L10" s="320"/>
      <c r="M10" s="321"/>
      <c r="N10" s="143"/>
      <c r="O10" s="60"/>
    </row>
    <row r="11" spans="1:28" s="56" customFormat="1" ht="14.1" customHeight="1" x14ac:dyDescent="0.25">
      <c r="A11" s="195" t="s">
        <v>95</v>
      </c>
      <c r="B11" s="319" t="s">
        <v>113</v>
      </c>
      <c r="C11" s="320"/>
      <c r="D11" s="320"/>
      <c r="E11" s="320"/>
      <c r="F11" s="320"/>
      <c r="G11" s="320"/>
      <c r="H11" s="320"/>
      <c r="I11" s="320"/>
      <c r="J11" s="320"/>
      <c r="K11" s="320"/>
      <c r="L11" s="320"/>
      <c r="M11" s="321"/>
      <c r="N11" s="179"/>
      <c r="O11" s="60"/>
    </row>
    <row r="12" spans="1:28" s="56" customFormat="1" ht="14.1" customHeight="1" x14ac:dyDescent="0.25">
      <c r="A12" s="195"/>
      <c r="B12" s="391" t="s">
        <v>114</v>
      </c>
      <c r="C12" s="320"/>
      <c r="D12" s="320"/>
      <c r="E12" s="320"/>
      <c r="F12" s="320"/>
      <c r="G12" s="320"/>
      <c r="H12" s="320"/>
      <c r="I12" s="320"/>
      <c r="J12" s="320"/>
      <c r="K12" s="320"/>
      <c r="L12" s="320"/>
      <c r="M12" s="321"/>
      <c r="N12" s="144"/>
      <c r="O12" s="60"/>
    </row>
    <row r="13" spans="1:28" s="56" customFormat="1" ht="14.1" customHeight="1" x14ac:dyDescent="0.25">
      <c r="A13" s="194" t="s">
        <v>96</v>
      </c>
      <c r="B13" s="332" t="s">
        <v>115</v>
      </c>
      <c r="C13" s="320"/>
      <c r="D13" s="320"/>
      <c r="E13" s="320"/>
      <c r="F13" s="320"/>
      <c r="G13" s="320"/>
      <c r="H13" s="320"/>
      <c r="I13" s="320"/>
      <c r="J13" s="320"/>
      <c r="K13" s="320"/>
      <c r="L13" s="320"/>
      <c r="M13" s="321"/>
      <c r="N13" s="138"/>
      <c r="O13" s="60"/>
    </row>
    <row r="14" spans="1:28" s="56" customFormat="1" ht="14.1" customHeight="1" x14ac:dyDescent="0.25">
      <c r="A14" s="195" t="s">
        <v>97</v>
      </c>
      <c r="B14" s="231" t="s">
        <v>133</v>
      </c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30"/>
      <c r="N14" s="138"/>
      <c r="O14" s="60"/>
    </row>
    <row r="15" spans="1:28" s="56" customFormat="1" ht="14.1" customHeight="1" x14ac:dyDescent="0.25">
      <c r="A15" s="195" t="s">
        <v>117</v>
      </c>
      <c r="B15" s="328" t="s">
        <v>116</v>
      </c>
      <c r="C15" s="328"/>
      <c r="D15" s="328"/>
      <c r="E15" s="328"/>
      <c r="F15" s="328"/>
      <c r="G15" s="328"/>
      <c r="H15" s="328"/>
      <c r="I15" s="328"/>
      <c r="J15" s="328"/>
      <c r="K15" s="328"/>
      <c r="L15" s="328"/>
      <c r="M15" s="329"/>
      <c r="N15" s="145"/>
    </row>
    <row r="16" spans="1:28" s="56" customFormat="1" ht="14.1" customHeight="1" x14ac:dyDescent="0.25">
      <c r="A16" s="195" t="s">
        <v>226</v>
      </c>
      <c r="B16" s="185" t="s">
        <v>224</v>
      </c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93"/>
      <c r="N16" s="145"/>
    </row>
    <row r="17" spans="1:14" s="56" customFormat="1" ht="14.1" customHeight="1" x14ac:dyDescent="0.25">
      <c r="A17" s="195" t="s">
        <v>228</v>
      </c>
      <c r="B17" s="328" t="s">
        <v>225</v>
      </c>
      <c r="C17" s="328"/>
      <c r="D17" s="328"/>
      <c r="E17" s="328"/>
      <c r="F17" s="328"/>
      <c r="G17" s="328"/>
      <c r="H17" s="328"/>
      <c r="I17" s="328"/>
      <c r="J17" s="328"/>
      <c r="K17" s="328"/>
      <c r="L17" s="328"/>
      <c r="M17" s="329"/>
      <c r="N17" s="145"/>
    </row>
    <row r="18" spans="1:14" s="156" customFormat="1" ht="14.1" customHeight="1" x14ac:dyDescent="0.25">
      <c r="A18" s="187" t="s">
        <v>227</v>
      </c>
      <c r="B18" s="328" t="s">
        <v>229</v>
      </c>
      <c r="C18" s="330"/>
      <c r="D18" s="330"/>
      <c r="E18" s="330"/>
      <c r="F18" s="330"/>
      <c r="G18" s="330"/>
      <c r="H18" s="330"/>
      <c r="I18" s="330"/>
      <c r="J18" s="330"/>
      <c r="K18" s="330"/>
      <c r="L18" s="330"/>
      <c r="M18" s="331"/>
      <c r="N18" s="138"/>
    </row>
    <row r="19" spans="1:14" s="156" customFormat="1" ht="14.1" customHeight="1" x14ac:dyDescent="0.25">
      <c r="A19" s="195"/>
      <c r="B19" s="333"/>
      <c r="C19" s="320"/>
      <c r="D19" s="320"/>
      <c r="E19" s="320"/>
      <c r="F19" s="320"/>
      <c r="G19" s="320"/>
      <c r="H19" s="320"/>
      <c r="I19" s="320"/>
      <c r="J19" s="320"/>
      <c r="K19" s="320"/>
      <c r="L19" s="320"/>
      <c r="M19" s="321"/>
      <c r="N19" s="138"/>
    </row>
    <row r="20" spans="1:14" s="56" customFormat="1" ht="13.5" customHeight="1" x14ac:dyDescent="0.25">
      <c r="A20" s="322" t="s">
        <v>89</v>
      </c>
      <c r="B20" s="323"/>
      <c r="C20" s="323"/>
      <c r="D20" s="323"/>
      <c r="E20" s="323"/>
      <c r="F20" s="323"/>
      <c r="G20" s="323"/>
      <c r="H20" s="323"/>
      <c r="I20" s="323"/>
      <c r="J20" s="323"/>
      <c r="K20" s="323"/>
      <c r="L20" s="323"/>
      <c r="M20" s="324"/>
      <c r="N20" s="138"/>
    </row>
    <row r="21" spans="1:14" s="56" customFormat="1" ht="13.5" customHeight="1" x14ac:dyDescent="0.2">
      <c r="B21" s="388" t="s">
        <v>98</v>
      </c>
      <c r="C21" s="325" t="s">
        <v>169</v>
      </c>
      <c r="D21" s="326"/>
      <c r="E21" s="326"/>
      <c r="F21" s="326"/>
      <c r="G21" s="326"/>
      <c r="H21" s="326"/>
      <c r="I21" s="326"/>
      <c r="J21" s="326"/>
      <c r="K21" s="326"/>
      <c r="L21" s="326"/>
      <c r="M21" s="327"/>
      <c r="N21" s="155"/>
    </row>
    <row r="22" spans="1:14" s="56" customFormat="1" ht="13.5" customHeight="1" x14ac:dyDescent="0.2">
      <c r="A22" s="188"/>
      <c r="B22" s="189"/>
      <c r="C22" s="313"/>
      <c r="D22" s="190"/>
      <c r="E22" s="190"/>
      <c r="F22" s="190"/>
      <c r="G22" s="190"/>
      <c r="H22" s="190"/>
      <c r="I22" s="190"/>
      <c r="J22" s="190"/>
      <c r="K22" s="190"/>
      <c r="L22" s="190"/>
      <c r="M22" s="191"/>
      <c r="N22" s="155"/>
    </row>
    <row r="23" spans="1:14" s="56" customFormat="1" ht="17.25" customHeight="1" x14ac:dyDescent="0.25">
      <c r="B23" s="388" t="s">
        <v>171</v>
      </c>
      <c r="C23" s="334" t="s">
        <v>196</v>
      </c>
      <c r="D23" s="335"/>
      <c r="E23" s="335"/>
      <c r="F23" s="335"/>
      <c r="G23" s="335"/>
      <c r="H23" s="335"/>
      <c r="I23" s="335"/>
      <c r="J23" s="335"/>
      <c r="K23" s="335"/>
      <c r="L23" s="335"/>
      <c r="M23" s="336"/>
      <c r="N23" s="179"/>
    </row>
    <row r="24" spans="1:14" s="56" customFormat="1" ht="17.25" customHeight="1" x14ac:dyDescent="0.25">
      <c r="A24" s="386"/>
      <c r="B24" s="528" t="s">
        <v>198</v>
      </c>
      <c r="C24" s="337" t="s">
        <v>197</v>
      </c>
      <c r="D24" s="338"/>
      <c r="E24" s="338"/>
      <c r="F24" s="338"/>
      <c r="G24" s="338"/>
      <c r="H24" s="338"/>
      <c r="I24" s="338"/>
      <c r="J24" s="338"/>
      <c r="K24" s="338"/>
      <c r="L24" s="338"/>
      <c r="M24" s="339"/>
      <c r="N24" s="179"/>
    </row>
    <row r="25" spans="1:14" s="56" customFormat="1" ht="13.5" customHeight="1" x14ac:dyDescent="0.25">
      <c r="A25" s="192"/>
      <c r="B25" s="189"/>
      <c r="C25" s="399"/>
      <c r="D25" s="320"/>
      <c r="E25" s="320"/>
      <c r="F25" s="320"/>
      <c r="G25" s="320"/>
      <c r="H25" s="320"/>
      <c r="I25" s="320"/>
      <c r="J25" s="180"/>
      <c r="K25" s="180"/>
      <c r="L25" s="180"/>
      <c r="M25" s="181"/>
      <c r="N25" s="180"/>
    </row>
    <row r="26" spans="1:14" s="156" customFormat="1" ht="50.25" customHeight="1" x14ac:dyDescent="0.25">
      <c r="B26" s="527" t="s">
        <v>195</v>
      </c>
      <c r="C26" s="400" t="s">
        <v>105</v>
      </c>
      <c r="D26" s="401"/>
      <c r="E26" s="406" t="s">
        <v>108</v>
      </c>
      <c r="F26" s="326"/>
      <c r="G26" s="326"/>
      <c r="H26" s="326"/>
      <c r="I26" s="327"/>
      <c r="J26" s="201"/>
      <c r="K26" s="201"/>
      <c r="L26" s="201"/>
      <c r="M26" s="202"/>
      <c r="N26" s="201"/>
    </row>
    <row r="27" spans="1:14" s="56" customFormat="1" ht="13.5" customHeight="1" x14ac:dyDescent="0.25">
      <c r="A27" s="386"/>
      <c r="B27" s="387"/>
      <c r="C27" s="402" t="s">
        <v>175</v>
      </c>
      <c r="D27" s="404"/>
      <c r="E27" s="408" t="s">
        <v>150</v>
      </c>
      <c r="F27" s="409"/>
      <c r="G27" s="409"/>
      <c r="H27" s="409"/>
      <c r="I27" s="410"/>
      <c r="J27" s="200"/>
      <c r="K27" s="136"/>
      <c r="L27" s="136"/>
      <c r="M27" s="197"/>
      <c r="N27" s="60"/>
    </row>
    <row r="28" spans="1:14" s="56" customFormat="1" ht="13.5" customHeight="1" x14ac:dyDescent="0.25">
      <c r="A28" s="386"/>
      <c r="B28" s="385"/>
      <c r="C28" s="403" t="s">
        <v>176</v>
      </c>
      <c r="D28" s="405"/>
      <c r="E28" s="411"/>
      <c r="F28" s="412"/>
      <c r="G28" s="412"/>
      <c r="H28" s="412"/>
      <c r="I28" s="413"/>
      <c r="J28" s="136"/>
      <c r="K28" s="136"/>
      <c r="L28" s="136"/>
      <c r="M28" s="197"/>
      <c r="N28" s="60"/>
    </row>
    <row r="29" spans="1:14" s="198" customFormat="1" ht="13.5" customHeight="1" x14ac:dyDescent="0.2">
      <c r="A29" s="199"/>
      <c r="B29" s="136"/>
      <c r="C29" s="196"/>
      <c r="D29" s="196"/>
      <c r="E29" s="407"/>
      <c r="F29" s="407"/>
      <c r="G29" s="407"/>
      <c r="H29" s="407"/>
      <c r="I29" s="407"/>
      <c r="J29" s="136"/>
      <c r="K29" s="136"/>
      <c r="L29" s="136"/>
      <c r="M29" s="197"/>
      <c r="N29" s="136"/>
    </row>
    <row r="30" spans="1:14" s="56" customFormat="1" ht="13.5" customHeight="1" x14ac:dyDescent="0.25">
      <c r="B30" s="526" t="s">
        <v>63</v>
      </c>
      <c r="C30" s="394" t="s">
        <v>172</v>
      </c>
      <c r="D30" s="323"/>
      <c r="E30" s="323"/>
      <c r="F30" s="323"/>
      <c r="G30" s="323"/>
      <c r="H30" s="323"/>
      <c r="I30" s="323"/>
      <c r="J30" s="323"/>
      <c r="K30" s="323"/>
      <c r="L30" s="323"/>
      <c r="M30" s="324"/>
      <c r="N30" s="60"/>
    </row>
    <row r="31" spans="1:14" s="56" customFormat="1" ht="13.5" customHeight="1" x14ac:dyDescent="0.25">
      <c r="A31" s="390"/>
      <c r="B31" s="389"/>
      <c r="C31" s="393" t="s">
        <v>173</v>
      </c>
      <c r="D31" s="320"/>
      <c r="E31" s="320"/>
      <c r="F31" s="320"/>
      <c r="G31" s="320"/>
      <c r="H31" s="320"/>
      <c r="I31" s="320"/>
      <c r="J31" s="320"/>
      <c r="K31" s="320"/>
      <c r="L31" s="320"/>
      <c r="M31" s="321"/>
      <c r="N31" s="60"/>
    </row>
    <row r="32" spans="1:14" s="56" customFormat="1" ht="13.5" customHeight="1" x14ac:dyDescent="0.2">
      <c r="A32" s="59"/>
      <c r="B32" s="76"/>
      <c r="C32" s="396" t="s">
        <v>174</v>
      </c>
      <c r="D32" s="397"/>
      <c r="E32" s="397"/>
      <c r="F32" s="397"/>
      <c r="G32" s="397"/>
      <c r="H32" s="397"/>
      <c r="I32" s="397"/>
      <c r="J32" s="397"/>
      <c r="K32" s="397"/>
      <c r="L32" s="397"/>
      <c r="M32" s="398"/>
      <c r="N32" s="60"/>
    </row>
    <row r="33" spans="1:15" s="56" customFormat="1" ht="13.5" customHeight="1" x14ac:dyDescent="0.25">
      <c r="A33" s="384"/>
      <c r="B33" s="387" t="s">
        <v>194</v>
      </c>
      <c r="C33" s="395" t="s">
        <v>106</v>
      </c>
      <c r="D33" s="330"/>
      <c r="E33" s="330"/>
      <c r="F33" s="330"/>
      <c r="G33" s="330"/>
      <c r="H33" s="330"/>
      <c r="I33" s="330"/>
      <c r="J33" s="330"/>
      <c r="K33" s="330"/>
      <c r="L33" s="330"/>
      <c r="M33" s="331"/>
      <c r="N33" s="179"/>
    </row>
    <row r="34" spans="1:15" s="56" customFormat="1" ht="22.5" customHeight="1" x14ac:dyDescent="0.25">
      <c r="A34" s="61" t="s">
        <v>156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3"/>
      <c r="N34" s="60"/>
    </row>
    <row r="35" spans="1:15" s="56" customFormat="1" ht="14.1" customHeight="1" x14ac:dyDescent="0.25">
      <c r="A35" s="537" t="s">
        <v>90</v>
      </c>
      <c r="B35" s="186"/>
      <c r="C35" s="186"/>
      <c r="D35" s="186"/>
      <c r="E35" s="186"/>
      <c r="F35" s="60"/>
      <c r="G35" s="333" t="s">
        <v>159</v>
      </c>
      <c r="H35" s="320"/>
      <c r="I35" s="320"/>
      <c r="J35" s="320"/>
      <c r="K35" s="320"/>
      <c r="L35" s="320"/>
      <c r="M35" s="321"/>
      <c r="N35" s="60"/>
    </row>
    <row r="36" spans="1:15" s="56" customFormat="1" ht="14.1" customHeight="1" x14ac:dyDescent="0.25">
      <c r="A36" s="538" t="s">
        <v>91</v>
      </c>
      <c r="B36" s="186"/>
      <c r="C36" s="186"/>
      <c r="D36" s="186"/>
      <c r="E36" s="186"/>
      <c r="F36" s="60"/>
      <c r="G36" s="333" t="s">
        <v>157</v>
      </c>
      <c r="H36" s="320"/>
      <c r="I36" s="320"/>
      <c r="J36" s="320"/>
      <c r="K36" s="320"/>
      <c r="L36" s="320"/>
      <c r="M36" s="321"/>
      <c r="N36" s="60"/>
    </row>
    <row r="37" spans="1:15" s="56" customFormat="1" ht="14.1" customHeight="1" x14ac:dyDescent="0.25">
      <c r="A37" s="538" t="s">
        <v>201</v>
      </c>
      <c r="B37" s="333"/>
      <c r="C37" s="333"/>
      <c r="D37" s="333"/>
      <c r="E37" s="333"/>
      <c r="F37" s="60"/>
      <c r="G37" s="333" t="s">
        <v>158</v>
      </c>
      <c r="H37" s="333"/>
      <c r="I37" s="333"/>
      <c r="J37" s="333"/>
      <c r="K37" s="333"/>
      <c r="L37" s="333"/>
      <c r="M37" s="392"/>
      <c r="N37" s="60"/>
      <c r="O37"/>
    </row>
    <row r="38" spans="1:15" s="56" customFormat="1" ht="14.1" customHeight="1" x14ac:dyDescent="0.2">
      <c r="A38" s="538" t="s">
        <v>203</v>
      </c>
      <c r="B38" s="186"/>
      <c r="C38" s="186"/>
      <c r="D38" s="186"/>
      <c r="E38" s="186"/>
      <c r="F38" s="60"/>
      <c r="G38" s="333" t="s">
        <v>240</v>
      </c>
      <c r="H38" s="333"/>
      <c r="I38" s="333"/>
      <c r="J38" s="333"/>
      <c r="K38" s="333"/>
      <c r="L38" s="333"/>
      <c r="M38" s="392"/>
      <c r="N38" s="60"/>
    </row>
    <row r="39" spans="1:15" s="56" customFormat="1" ht="14.45" customHeight="1" x14ac:dyDescent="0.2">
      <c r="A39" s="538" t="s">
        <v>202</v>
      </c>
      <c r="B39" s="333"/>
      <c r="C39" s="333"/>
      <c r="D39" s="333"/>
      <c r="E39" s="333"/>
      <c r="F39" s="333"/>
      <c r="G39" s="333" t="s">
        <v>239</v>
      </c>
      <c r="H39" s="333"/>
      <c r="I39" s="333"/>
      <c r="J39" s="333"/>
      <c r="K39" s="333"/>
      <c r="L39" s="333"/>
      <c r="M39" s="392"/>
      <c r="N39" s="60"/>
    </row>
    <row r="40" spans="1:15" s="60" customFormat="1" ht="13.5" customHeight="1" x14ac:dyDescent="0.2">
      <c r="A40" s="59"/>
      <c r="G40" s="546" t="s">
        <v>241</v>
      </c>
      <c r="H40" s="546"/>
      <c r="I40" s="546"/>
      <c r="J40" s="546"/>
      <c r="K40" s="546"/>
      <c r="L40" s="546"/>
      <c r="M40" s="547"/>
      <c r="N40" s="136"/>
    </row>
    <row r="41" spans="1:15" s="56" customFormat="1" x14ac:dyDescent="0.25">
      <c r="A41" s="292"/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4"/>
      <c r="N41" s="137"/>
    </row>
    <row r="42" spans="1:15" s="56" customFormat="1" ht="12.75" x14ac:dyDescent="0.2">
      <c r="A42" s="182"/>
      <c r="B42" s="183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4"/>
      <c r="N42" s="60"/>
    </row>
    <row r="43" spans="1:15" s="56" customFormat="1" ht="12.75" x14ac:dyDescent="0.2">
      <c r="N43" s="60"/>
    </row>
    <row r="44" spans="1:15" s="56" customFormat="1" ht="12.75" x14ac:dyDescent="0.2">
      <c r="N44" s="60"/>
    </row>
    <row r="45" spans="1:15" s="56" customFormat="1" ht="12.75" x14ac:dyDescent="0.2">
      <c r="N45" s="60"/>
    </row>
    <row r="46" spans="1:15" s="56" customFormat="1" ht="12.75" x14ac:dyDescent="0.2">
      <c r="N46" s="60"/>
    </row>
    <row r="47" spans="1:15" s="56" customFormat="1" ht="12.75" x14ac:dyDescent="0.2">
      <c r="N47" s="60"/>
    </row>
    <row r="48" spans="1:15" s="56" customFormat="1" ht="12.75" x14ac:dyDescent="0.2">
      <c r="N48" s="60"/>
    </row>
    <row r="49" spans="1:15" s="56" customFormat="1" ht="12.75" x14ac:dyDescent="0.2">
      <c r="N49" s="60"/>
    </row>
    <row r="50" spans="1:15" s="56" customFormat="1" ht="12.75" x14ac:dyDescent="0.2">
      <c r="N50" s="60"/>
    </row>
    <row r="51" spans="1:15" s="56" customFormat="1" ht="12.75" x14ac:dyDescent="0.2">
      <c r="N51" s="60"/>
    </row>
    <row r="52" spans="1:15" s="56" customFormat="1" ht="12.75" x14ac:dyDescent="0.2">
      <c r="N52" s="60"/>
    </row>
    <row r="53" spans="1:15" s="56" customFormat="1" ht="12.75" x14ac:dyDescent="0.2">
      <c r="N53" s="60"/>
    </row>
    <row r="54" spans="1:15" s="56" customFormat="1" ht="12.75" x14ac:dyDescent="0.2">
      <c r="N54" s="60"/>
    </row>
    <row r="55" spans="1:15" s="56" customFormat="1" ht="12.75" x14ac:dyDescent="0.2">
      <c r="N55" s="60"/>
    </row>
    <row r="56" spans="1:15" s="56" customFormat="1" ht="12.75" x14ac:dyDescent="0.2">
      <c r="N56" s="60"/>
    </row>
    <row r="57" spans="1:15" s="56" customFormat="1" ht="12.75" x14ac:dyDescent="0.2">
      <c r="N57" s="60"/>
    </row>
    <row r="58" spans="1:15" s="56" customFormat="1" ht="12.75" x14ac:dyDescent="0.2">
      <c r="N58" s="60"/>
    </row>
    <row r="59" spans="1:15" s="56" customFormat="1" ht="12.75" x14ac:dyDescent="0.2">
      <c r="N59" s="60"/>
    </row>
    <row r="60" spans="1:15" s="56" customFormat="1" ht="12.75" x14ac:dyDescent="0.2">
      <c r="N60" s="60"/>
    </row>
    <row r="61" spans="1:15" x14ac:dyDescent="0.25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60"/>
      <c r="O61" s="56"/>
    </row>
    <row r="62" spans="1:15" x14ac:dyDescent="0.25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60"/>
      <c r="O62" s="56"/>
    </row>
    <row r="63" spans="1:15" x14ac:dyDescent="0.25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60"/>
      <c r="O63" s="56"/>
    </row>
    <row r="64" spans="1:15" x14ac:dyDescent="0.25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60"/>
      <c r="O64" s="56"/>
    </row>
    <row r="65" spans="1:15" x14ac:dyDescent="0.25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60"/>
      <c r="O65" s="56"/>
    </row>
    <row r="66" spans="1:15" x14ac:dyDescent="0.25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60"/>
      <c r="O66" s="56"/>
    </row>
    <row r="67" spans="1:15" x14ac:dyDescent="0.25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60"/>
      <c r="O67" s="56"/>
    </row>
    <row r="68" spans="1:15" x14ac:dyDescent="0.2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60"/>
      <c r="O68" s="56"/>
    </row>
    <row r="69" spans="1:15" x14ac:dyDescent="0.25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60"/>
    </row>
    <row r="70" spans="1:15" x14ac:dyDescent="0.25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60"/>
    </row>
    <row r="71" spans="1:15" x14ac:dyDescent="0.25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</row>
  </sheetData>
  <mergeCells count="1">
    <mergeCell ref="G40:M40"/>
  </mergeCells>
  <pageMargins left="0.5" right="0.25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7"/>
  <sheetViews>
    <sheetView tabSelected="1" zoomScale="115" zoomScaleNormal="115" workbookViewId="0">
      <selection activeCell="P44" sqref="P44"/>
    </sheetView>
  </sheetViews>
  <sheetFormatPr defaultColWidth="9.140625" defaultRowHeight="15.75" x14ac:dyDescent="0.25"/>
  <cols>
    <col min="1" max="1" width="2.5703125" style="22" customWidth="1"/>
    <col min="2" max="2" width="4.140625" style="22" customWidth="1"/>
    <col min="3" max="5" width="4.28515625" style="22" customWidth="1"/>
    <col min="6" max="6" width="4.7109375" style="22" customWidth="1"/>
    <col min="7" max="7" width="6.28515625" style="47" bestFit="1" customWidth="1"/>
    <col min="8" max="8" width="5.7109375" style="22" customWidth="1"/>
    <col min="9" max="9" width="1.28515625" style="22" customWidth="1"/>
    <col min="10" max="14" width="4.28515625" style="22" customWidth="1"/>
    <col min="15" max="15" width="6.42578125" style="47" bestFit="1" customWidth="1"/>
    <col min="16" max="16" width="5.7109375" style="22" customWidth="1"/>
    <col min="17" max="17" width="1.28515625" style="22" customWidth="1"/>
    <col min="18" max="22" width="4.28515625" style="22" customWidth="1"/>
    <col min="23" max="23" width="6.7109375" style="47" customWidth="1"/>
    <col min="24" max="24" width="5.7109375" style="22" customWidth="1"/>
    <col min="25" max="25" width="1.28515625" style="22" customWidth="1"/>
    <col min="26" max="30" width="4.28515625" style="22" customWidth="1"/>
    <col min="31" max="31" width="7.5703125" style="22" customWidth="1"/>
    <col min="32" max="32" width="5.7109375" style="206" customWidth="1"/>
    <col min="33" max="16384" width="9.140625" style="22"/>
  </cols>
  <sheetData>
    <row r="1" spans="1:35" ht="16.5" thickBot="1" x14ac:dyDescent="0.3">
      <c r="A1" s="77" t="s">
        <v>128</v>
      </c>
      <c r="B1" s="77"/>
      <c r="C1" s="77"/>
      <c r="D1" s="77"/>
      <c r="E1" s="77"/>
      <c r="I1" s="297" t="s">
        <v>0</v>
      </c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21"/>
      <c r="V1" s="297"/>
      <c r="W1" s="297" t="s">
        <v>1</v>
      </c>
      <c r="X1" s="423"/>
      <c r="Y1" s="423"/>
      <c r="Z1" s="423"/>
      <c r="AA1" s="423"/>
      <c r="AB1" s="423"/>
      <c r="AC1" s="423"/>
      <c r="AD1" s="423"/>
      <c r="AE1" s="423"/>
      <c r="AF1" s="423"/>
    </row>
    <row r="2" spans="1:35" x14ac:dyDescent="0.25">
      <c r="A2" s="348" t="s">
        <v>37</v>
      </c>
      <c r="B2" s="504"/>
      <c r="C2" s="504"/>
      <c r="D2" s="504"/>
      <c r="E2" s="504"/>
      <c r="J2" s="27"/>
      <c r="K2" s="23"/>
      <c r="L2" s="25"/>
      <c r="M2" s="24"/>
      <c r="N2" s="25"/>
      <c r="O2" s="24"/>
      <c r="P2" s="25"/>
      <c r="Q2" s="24"/>
      <c r="R2" s="26"/>
      <c r="S2" s="27"/>
      <c r="T2" s="27"/>
      <c r="W2" s="22"/>
      <c r="X2" s="27"/>
      <c r="Y2" s="27"/>
      <c r="Z2" s="27"/>
      <c r="AA2" s="27"/>
      <c r="AB2" s="27"/>
      <c r="AC2" s="27"/>
      <c r="AD2" s="27"/>
      <c r="AE2" s="27"/>
      <c r="AF2" s="204"/>
    </row>
    <row r="3" spans="1:35" ht="15.75" customHeight="1" thickBot="1" x14ac:dyDescent="0.35">
      <c r="A3" s="424"/>
      <c r="B3" s="424"/>
      <c r="G3" s="297"/>
      <c r="H3" s="297"/>
      <c r="I3" s="296" t="s">
        <v>2</v>
      </c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297"/>
      <c r="V3" s="297"/>
      <c r="W3" s="297" t="s">
        <v>3</v>
      </c>
      <c r="X3" s="425" t="s">
        <v>205</v>
      </c>
      <c r="Y3" s="426"/>
      <c r="Z3" s="426"/>
      <c r="AA3" s="426"/>
      <c r="AB3" s="426"/>
      <c r="AC3" s="426"/>
      <c r="AD3" s="426"/>
      <c r="AE3" s="426"/>
      <c r="AF3" s="426"/>
    </row>
    <row r="4" spans="1:35" ht="3" customHeight="1" x14ac:dyDescent="0.25"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X4" s="27"/>
      <c r="Y4" s="27"/>
      <c r="Z4" s="27"/>
      <c r="AA4" s="27"/>
      <c r="AB4" s="27"/>
      <c r="AC4" s="27"/>
      <c r="AD4" s="27"/>
      <c r="AE4" s="27"/>
      <c r="AF4" s="204"/>
    </row>
    <row r="5" spans="1:35" ht="14.1" customHeight="1" x14ac:dyDescent="0.25">
      <c r="B5" s="427" t="s">
        <v>206</v>
      </c>
      <c r="C5" s="428"/>
      <c r="D5" s="428"/>
      <c r="E5" s="428"/>
      <c r="F5" s="429"/>
      <c r="G5" s="147" t="s">
        <v>38</v>
      </c>
      <c r="H5" s="223"/>
      <c r="I5" s="148"/>
      <c r="J5" s="430" t="s">
        <v>207</v>
      </c>
      <c r="K5" s="428"/>
      <c r="L5" s="428"/>
      <c r="M5" s="428"/>
      <c r="N5" s="429"/>
      <c r="O5" s="147" t="s">
        <v>38</v>
      </c>
      <c r="P5" s="223"/>
      <c r="Q5" s="148"/>
      <c r="R5" s="431" t="s">
        <v>208</v>
      </c>
      <c r="S5" s="432"/>
      <c r="T5" s="432"/>
      <c r="U5" s="432"/>
      <c r="V5" s="433"/>
      <c r="W5" s="147" t="s">
        <v>38</v>
      </c>
      <c r="X5" s="223"/>
      <c r="Y5" s="148"/>
      <c r="Z5" s="427" t="s">
        <v>209</v>
      </c>
      <c r="AA5" s="428"/>
      <c r="AB5" s="428"/>
      <c r="AC5" s="428"/>
      <c r="AD5" s="429"/>
      <c r="AE5" s="147" t="s">
        <v>38</v>
      </c>
      <c r="AF5" s="223"/>
    </row>
    <row r="6" spans="1:35" ht="14.1" customHeight="1" thickBot="1" x14ac:dyDescent="0.3">
      <c r="B6" s="169" t="s">
        <v>39</v>
      </c>
      <c r="C6" s="169" t="s">
        <v>40</v>
      </c>
      <c r="D6" s="169" t="s">
        <v>41</v>
      </c>
      <c r="E6" s="169" t="s">
        <v>40</v>
      </c>
      <c r="F6" s="169" t="s">
        <v>42</v>
      </c>
      <c r="G6" s="149" t="s">
        <v>151</v>
      </c>
      <c r="H6" s="148"/>
      <c r="I6" s="148"/>
      <c r="J6" s="169" t="s">
        <v>39</v>
      </c>
      <c r="K6" s="169" t="s">
        <v>40</v>
      </c>
      <c r="L6" s="169" t="s">
        <v>41</v>
      </c>
      <c r="M6" s="169" t="s">
        <v>40</v>
      </c>
      <c r="N6" s="169" t="s">
        <v>42</v>
      </c>
      <c r="O6" s="149" t="s">
        <v>151</v>
      </c>
      <c r="P6" s="148"/>
      <c r="Q6" s="148"/>
      <c r="R6" s="169" t="s">
        <v>39</v>
      </c>
      <c r="S6" s="169" t="s">
        <v>40</v>
      </c>
      <c r="T6" s="169" t="s">
        <v>41</v>
      </c>
      <c r="U6" s="169" t="s">
        <v>40</v>
      </c>
      <c r="V6" s="169" t="s">
        <v>42</v>
      </c>
      <c r="W6" s="149" t="s">
        <v>151</v>
      </c>
      <c r="X6" s="148"/>
      <c r="Y6" s="148"/>
      <c r="Z6" s="169" t="s">
        <v>39</v>
      </c>
      <c r="AA6" s="169" t="s">
        <v>40</v>
      </c>
      <c r="AB6" s="169" t="s">
        <v>41</v>
      </c>
      <c r="AC6" s="169" t="s">
        <v>40</v>
      </c>
      <c r="AD6" s="169" t="s">
        <v>42</v>
      </c>
      <c r="AE6" s="149" t="s">
        <v>151</v>
      </c>
      <c r="AF6" s="148"/>
    </row>
    <row r="7" spans="1:35" ht="14.1" customHeight="1" thickBot="1" x14ac:dyDescent="0.3">
      <c r="B7" s="524"/>
      <c r="C7" s="524"/>
      <c r="D7" s="167">
        <v>1</v>
      </c>
      <c r="E7" s="307">
        <v>2</v>
      </c>
      <c r="F7" s="308">
        <v>3</v>
      </c>
      <c r="G7" s="149" t="s">
        <v>43</v>
      </c>
      <c r="H7" s="150"/>
      <c r="I7" s="148"/>
      <c r="J7" s="165">
        <v>3</v>
      </c>
      <c r="K7" s="165">
        <v>4</v>
      </c>
      <c r="L7" s="165">
        <v>5</v>
      </c>
      <c r="M7" s="165">
        <v>6</v>
      </c>
      <c r="N7" s="165">
        <v>7</v>
      </c>
      <c r="O7" s="149" t="s">
        <v>43</v>
      </c>
      <c r="P7" s="150"/>
      <c r="Q7" s="148"/>
      <c r="R7" s="168"/>
      <c r="S7" s="173">
        <v>1</v>
      </c>
      <c r="T7" s="163">
        <v>2</v>
      </c>
      <c r="U7" s="311">
        <v>3</v>
      </c>
      <c r="V7" s="308">
        <v>4</v>
      </c>
      <c r="W7" s="149" t="s">
        <v>43</v>
      </c>
      <c r="X7" s="150"/>
      <c r="Y7" s="148"/>
      <c r="Z7" s="168"/>
      <c r="AA7" s="168"/>
      <c r="AB7" s="168"/>
      <c r="AC7" s="163">
        <v>1</v>
      </c>
      <c r="AD7" s="163">
        <v>2</v>
      </c>
      <c r="AE7" s="149" t="s">
        <v>43</v>
      </c>
      <c r="AF7" s="150"/>
    </row>
    <row r="8" spans="1:35" ht="14.1" customHeight="1" thickBot="1" x14ac:dyDescent="0.3">
      <c r="B8" s="165">
        <v>6</v>
      </c>
      <c r="C8" s="165">
        <v>7</v>
      </c>
      <c r="D8" s="165">
        <v>8</v>
      </c>
      <c r="E8" s="167">
        <v>9</v>
      </c>
      <c r="F8" s="165">
        <v>10</v>
      </c>
      <c r="G8" s="149" t="s">
        <v>44</v>
      </c>
      <c r="H8" s="151"/>
      <c r="I8" s="148"/>
      <c r="J8" s="165">
        <v>10</v>
      </c>
      <c r="K8" s="165">
        <v>11</v>
      </c>
      <c r="L8" s="165">
        <v>12</v>
      </c>
      <c r="M8" s="165">
        <v>13</v>
      </c>
      <c r="N8" s="165">
        <v>14</v>
      </c>
      <c r="O8" s="149" t="s">
        <v>44</v>
      </c>
      <c r="P8" s="151"/>
      <c r="Q8" s="148"/>
      <c r="R8" s="308">
        <v>7</v>
      </c>
      <c r="S8" s="173">
        <v>8</v>
      </c>
      <c r="T8" s="163">
        <v>9</v>
      </c>
      <c r="U8" s="163">
        <v>10</v>
      </c>
      <c r="V8" s="175">
        <v>11</v>
      </c>
      <c r="W8" s="149" t="s">
        <v>44</v>
      </c>
      <c r="X8" s="151"/>
      <c r="Y8" s="148"/>
      <c r="Z8" s="163">
        <v>5</v>
      </c>
      <c r="AA8" s="163">
        <v>6</v>
      </c>
      <c r="AB8" s="164">
        <v>7</v>
      </c>
      <c r="AC8" s="163">
        <v>8</v>
      </c>
      <c r="AD8" s="163">
        <v>9</v>
      </c>
      <c r="AE8" s="149" t="s">
        <v>44</v>
      </c>
      <c r="AF8" s="151"/>
    </row>
    <row r="9" spans="1:35" ht="14.1" customHeight="1" x14ac:dyDescent="0.25">
      <c r="B9" s="167">
        <v>13</v>
      </c>
      <c r="C9" s="167">
        <v>14</v>
      </c>
      <c r="D9" s="165">
        <v>15</v>
      </c>
      <c r="E9" s="165">
        <v>16</v>
      </c>
      <c r="F9" s="165">
        <v>17</v>
      </c>
      <c r="G9" s="149" t="s">
        <v>45</v>
      </c>
      <c r="H9" s="150"/>
      <c r="I9" s="148"/>
      <c r="J9" s="165">
        <v>17</v>
      </c>
      <c r="K9" s="165">
        <v>18</v>
      </c>
      <c r="L9" s="165">
        <v>19</v>
      </c>
      <c r="M9" s="165">
        <v>20</v>
      </c>
      <c r="N9" s="165">
        <v>21</v>
      </c>
      <c r="O9" s="149" t="s">
        <v>45</v>
      </c>
      <c r="P9" s="150"/>
      <c r="Q9" s="148"/>
      <c r="R9" s="175">
        <v>14</v>
      </c>
      <c r="S9" s="175">
        <v>15</v>
      </c>
      <c r="T9" s="163">
        <v>16</v>
      </c>
      <c r="U9" s="163">
        <v>17</v>
      </c>
      <c r="V9" s="163">
        <v>18</v>
      </c>
      <c r="W9" s="149" t="s">
        <v>45</v>
      </c>
      <c r="X9" s="150"/>
      <c r="Y9" s="148"/>
      <c r="Z9" s="163">
        <v>12</v>
      </c>
      <c r="AA9" s="163">
        <v>13</v>
      </c>
      <c r="AB9" s="163">
        <v>14</v>
      </c>
      <c r="AC9" s="163">
        <v>15</v>
      </c>
      <c r="AD9" s="163">
        <v>16</v>
      </c>
      <c r="AE9" s="149" t="s">
        <v>45</v>
      </c>
      <c r="AF9" s="150"/>
    </row>
    <row r="10" spans="1:35" ht="14.1" customHeight="1" x14ac:dyDescent="0.25">
      <c r="B10" s="165">
        <v>20</v>
      </c>
      <c r="C10" s="165">
        <v>21</v>
      </c>
      <c r="D10" s="165">
        <v>22</v>
      </c>
      <c r="E10" s="165">
        <v>23</v>
      </c>
      <c r="F10" s="165">
        <v>24</v>
      </c>
      <c r="G10" s="149" t="s">
        <v>46</v>
      </c>
      <c r="H10" s="153"/>
      <c r="I10" s="148"/>
      <c r="J10" s="163">
        <v>24</v>
      </c>
      <c r="K10" s="163">
        <v>25</v>
      </c>
      <c r="L10" s="284">
        <v>26</v>
      </c>
      <c r="M10" s="284">
        <v>27</v>
      </c>
      <c r="N10" s="311">
        <v>28</v>
      </c>
      <c r="O10" s="149" t="s">
        <v>46</v>
      </c>
      <c r="P10" s="153"/>
      <c r="Q10" s="148"/>
      <c r="R10" s="163">
        <v>21</v>
      </c>
      <c r="S10" s="163">
        <v>22</v>
      </c>
      <c r="T10" s="163">
        <v>23</v>
      </c>
      <c r="U10" s="163">
        <v>24</v>
      </c>
      <c r="V10" s="163">
        <v>25</v>
      </c>
      <c r="W10" s="149" t="s">
        <v>46</v>
      </c>
      <c r="X10" s="153"/>
      <c r="Y10" s="148"/>
      <c r="Z10" s="163">
        <v>19</v>
      </c>
      <c r="AA10" s="163">
        <v>20</v>
      </c>
      <c r="AB10" s="163">
        <v>21</v>
      </c>
      <c r="AC10" s="163">
        <v>22</v>
      </c>
      <c r="AD10" s="163">
        <v>23</v>
      </c>
      <c r="AE10" s="149" t="s">
        <v>46</v>
      </c>
      <c r="AF10" s="153"/>
    </row>
    <row r="11" spans="1:35" ht="14.1" customHeight="1" x14ac:dyDescent="0.25">
      <c r="B11" s="165">
        <v>27</v>
      </c>
      <c r="C11" s="165">
        <v>28</v>
      </c>
      <c r="D11" s="165">
        <v>29</v>
      </c>
      <c r="E11" s="165">
        <v>30</v>
      </c>
      <c r="F11" s="165">
        <v>31</v>
      </c>
      <c r="G11" s="149" t="s">
        <v>107</v>
      </c>
      <c r="H11" s="152"/>
      <c r="I11" s="148"/>
      <c r="J11" s="163">
        <v>31</v>
      </c>
      <c r="K11" s="524"/>
      <c r="L11" s="524"/>
      <c r="M11" s="524"/>
      <c r="N11" s="524"/>
      <c r="O11" s="149" t="s">
        <v>107</v>
      </c>
      <c r="P11" s="152"/>
      <c r="Q11" s="148"/>
      <c r="R11" s="163">
        <v>28</v>
      </c>
      <c r="S11" s="163">
        <v>29</v>
      </c>
      <c r="T11" s="163">
        <v>30</v>
      </c>
      <c r="U11" s="168"/>
      <c r="V11" s="168"/>
      <c r="W11" s="149" t="s">
        <v>107</v>
      </c>
      <c r="X11" s="152"/>
      <c r="Y11" s="148"/>
      <c r="Z11" s="163">
        <v>26</v>
      </c>
      <c r="AA11" s="163">
        <v>27</v>
      </c>
      <c r="AB11" s="163">
        <v>28</v>
      </c>
      <c r="AC11" s="163">
        <v>29</v>
      </c>
      <c r="AD11" s="163">
        <v>30</v>
      </c>
      <c r="AE11" s="149" t="s">
        <v>107</v>
      </c>
      <c r="AF11" s="152"/>
    </row>
    <row r="12" spans="1:35" ht="14.1" customHeight="1" thickBot="1" x14ac:dyDescent="0.3">
      <c r="B12" s="170"/>
      <c r="C12" s="170"/>
      <c r="D12" s="170"/>
      <c r="E12" s="170"/>
      <c r="F12" s="170"/>
      <c r="G12" s="149" t="s">
        <v>47</v>
      </c>
      <c r="H12" s="154">
        <f>SUM(H5:H11)</f>
        <v>0</v>
      </c>
      <c r="I12" s="148"/>
      <c r="J12" s="170"/>
      <c r="K12" s="170"/>
      <c r="L12" s="170"/>
      <c r="M12" s="170"/>
      <c r="N12" s="170"/>
      <c r="O12" s="149" t="s">
        <v>47</v>
      </c>
      <c r="P12" s="154">
        <f>SUM(P5:P11)</f>
        <v>0</v>
      </c>
      <c r="Q12" s="148"/>
      <c r="R12" s="172"/>
      <c r="S12" s="172"/>
      <c r="T12" s="172"/>
      <c r="U12" s="172"/>
      <c r="V12" s="172"/>
      <c r="W12" s="149" t="s">
        <v>47</v>
      </c>
      <c r="X12" s="154">
        <f>SUM(X5:X11)</f>
        <v>0</v>
      </c>
      <c r="Y12" s="148"/>
      <c r="Z12" s="172"/>
      <c r="AA12" s="172"/>
      <c r="AB12" s="172"/>
      <c r="AC12" s="172"/>
      <c r="AD12" s="172"/>
      <c r="AE12" s="149" t="s">
        <v>47</v>
      </c>
      <c r="AF12" s="154">
        <f>SUM(AF5:AF11)</f>
        <v>0</v>
      </c>
      <c r="AI12" s="48"/>
    </row>
    <row r="13" spans="1:35" ht="14.1" customHeight="1" thickTop="1" x14ac:dyDescent="0.25">
      <c r="B13" s="170"/>
      <c r="C13" s="170"/>
      <c r="D13" s="170"/>
      <c r="E13" s="170"/>
      <c r="F13" s="170"/>
      <c r="G13" s="149"/>
      <c r="H13" s="224"/>
      <c r="I13" s="148"/>
      <c r="J13" s="170"/>
      <c r="K13" s="170"/>
      <c r="L13" s="170"/>
      <c r="M13" s="170"/>
      <c r="N13" s="170"/>
      <c r="O13" s="148"/>
      <c r="P13" s="148"/>
      <c r="Q13" s="148"/>
      <c r="R13" s="172"/>
      <c r="S13" s="172"/>
      <c r="T13" s="172"/>
      <c r="U13" s="172"/>
      <c r="V13" s="172"/>
      <c r="W13" s="148"/>
      <c r="X13" s="148"/>
      <c r="Y13" s="148"/>
      <c r="Z13" s="172"/>
      <c r="AA13" s="172"/>
      <c r="AB13" s="172"/>
      <c r="AC13" s="172"/>
      <c r="AD13" s="172"/>
      <c r="AE13" s="47"/>
      <c r="AF13" s="205"/>
      <c r="AI13" s="48"/>
    </row>
    <row r="14" spans="1:35" ht="14.1" customHeight="1" x14ac:dyDescent="0.25">
      <c r="B14" s="427" t="s">
        <v>210</v>
      </c>
      <c r="C14" s="428"/>
      <c r="D14" s="428"/>
      <c r="E14" s="428"/>
      <c r="F14" s="429"/>
      <c r="G14" s="147" t="s">
        <v>38</v>
      </c>
      <c r="H14" s="223"/>
      <c r="I14" s="148"/>
      <c r="J14" s="427" t="s">
        <v>211</v>
      </c>
      <c r="K14" s="428"/>
      <c r="L14" s="428"/>
      <c r="M14" s="428"/>
      <c r="N14" s="429"/>
      <c r="O14" s="147" t="s">
        <v>38</v>
      </c>
      <c r="P14" s="223"/>
      <c r="Q14" s="148"/>
      <c r="R14" s="427" t="s">
        <v>212</v>
      </c>
      <c r="S14" s="428"/>
      <c r="T14" s="428"/>
      <c r="U14" s="428"/>
      <c r="V14" s="429"/>
      <c r="W14" s="147" t="s">
        <v>38</v>
      </c>
      <c r="X14" s="223"/>
      <c r="Y14" s="148"/>
      <c r="Z14" s="427" t="s">
        <v>213</v>
      </c>
      <c r="AA14" s="428"/>
      <c r="AB14" s="428"/>
      <c r="AC14" s="428"/>
      <c r="AD14" s="429"/>
      <c r="AE14" s="147" t="s">
        <v>38</v>
      </c>
      <c r="AF14" s="223"/>
      <c r="AH14" s="90"/>
    </row>
    <row r="15" spans="1:35" ht="14.1" customHeight="1" thickBot="1" x14ac:dyDescent="0.3">
      <c r="B15" s="169" t="s">
        <v>39</v>
      </c>
      <c r="C15" s="169" t="s">
        <v>40</v>
      </c>
      <c r="D15" s="169" t="s">
        <v>41</v>
      </c>
      <c r="E15" s="169" t="s">
        <v>40</v>
      </c>
      <c r="F15" s="169" t="s">
        <v>42</v>
      </c>
      <c r="G15" s="149" t="s">
        <v>151</v>
      </c>
      <c r="H15" s="148"/>
      <c r="I15" s="148"/>
      <c r="J15" s="169" t="s">
        <v>39</v>
      </c>
      <c r="K15" s="169" t="s">
        <v>40</v>
      </c>
      <c r="L15" s="169" t="s">
        <v>41</v>
      </c>
      <c r="M15" s="169" t="s">
        <v>40</v>
      </c>
      <c r="N15" s="169" t="s">
        <v>42</v>
      </c>
      <c r="O15" s="149" t="s">
        <v>151</v>
      </c>
      <c r="P15" s="148"/>
      <c r="Q15" s="148"/>
      <c r="R15" s="174" t="s">
        <v>39</v>
      </c>
      <c r="S15" s="169" t="s">
        <v>40</v>
      </c>
      <c r="T15" s="169" t="s">
        <v>41</v>
      </c>
      <c r="U15" s="169" t="s">
        <v>40</v>
      </c>
      <c r="V15" s="169" t="s">
        <v>42</v>
      </c>
      <c r="W15" s="149" t="s">
        <v>151</v>
      </c>
      <c r="X15" s="148"/>
      <c r="Y15" s="148"/>
      <c r="Z15" s="169" t="s">
        <v>39</v>
      </c>
      <c r="AA15" s="169" t="s">
        <v>40</v>
      </c>
      <c r="AB15" s="169" t="s">
        <v>41</v>
      </c>
      <c r="AC15" s="169" t="s">
        <v>40</v>
      </c>
      <c r="AD15" s="169" t="s">
        <v>42</v>
      </c>
      <c r="AE15" s="149" t="s">
        <v>151</v>
      </c>
      <c r="AF15" s="148"/>
    </row>
    <row r="16" spans="1:35" ht="14.1" customHeight="1" thickBot="1" x14ac:dyDescent="0.3">
      <c r="B16" s="163">
        <v>2</v>
      </c>
      <c r="C16" s="163">
        <v>3</v>
      </c>
      <c r="D16" s="163">
        <v>4</v>
      </c>
      <c r="E16" s="163">
        <v>5</v>
      </c>
      <c r="F16" s="163">
        <v>6</v>
      </c>
      <c r="G16" s="149" t="s">
        <v>43</v>
      </c>
      <c r="H16" s="150"/>
      <c r="I16" s="148"/>
      <c r="J16" s="168"/>
      <c r="K16" s="176">
        <v>1</v>
      </c>
      <c r="L16" s="176">
        <v>2</v>
      </c>
      <c r="M16" s="176">
        <v>3</v>
      </c>
      <c r="N16" s="176">
        <v>4</v>
      </c>
      <c r="O16" s="149" t="s">
        <v>43</v>
      </c>
      <c r="P16" s="150"/>
      <c r="Q16" s="148"/>
      <c r="R16" s="525"/>
      <c r="S16" s="168"/>
      <c r="T16" s="168"/>
      <c r="U16" s="168"/>
      <c r="V16" s="308">
        <v>1</v>
      </c>
      <c r="W16" s="149" t="s">
        <v>43</v>
      </c>
      <c r="X16" s="150"/>
      <c r="Y16" s="148"/>
      <c r="Z16" s="176">
        <v>1</v>
      </c>
      <c r="AA16" s="176">
        <v>2</v>
      </c>
      <c r="AB16" s="163">
        <v>3</v>
      </c>
      <c r="AC16" s="163">
        <v>4</v>
      </c>
      <c r="AD16" s="163">
        <v>5</v>
      </c>
      <c r="AE16" s="149" t="s">
        <v>43</v>
      </c>
      <c r="AF16" s="150"/>
    </row>
    <row r="17" spans="2:34" ht="14.1" customHeight="1" x14ac:dyDescent="0.25">
      <c r="B17" s="163">
        <v>9</v>
      </c>
      <c r="C17" s="163">
        <v>10</v>
      </c>
      <c r="D17" s="163">
        <v>11</v>
      </c>
      <c r="E17" s="177">
        <v>12</v>
      </c>
      <c r="F17" s="177">
        <v>13</v>
      </c>
      <c r="G17" s="149" t="s">
        <v>44</v>
      </c>
      <c r="H17" s="151"/>
      <c r="I17" s="148"/>
      <c r="J17" s="163">
        <v>7</v>
      </c>
      <c r="K17" s="163">
        <v>8</v>
      </c>
      <c r="L17" s="163">
        <v>9</v>
      </c>
      <c r="M17" s="163">
        <v>10</v>
      </c>
      <c r="N17" s="163">
        <v>11</v>
      </c>
      <c r="O17" s="149" t="s">
        <v>44</v>
      </c>
      <c r="P17" s="151"/>
      <c r="Q17" s="148"/>
      <c r="R17" s="175">
        <v>4</v>
      </c>
      <c r="S17" s="175">
        <v>5</v>
      </c>
      <c r="T17" s="163">
        <v>6</v>
      </c>
      <c r="U17" s="163">
        <v>7</v>
      </c>
      <c r="V17" s="163">
        <v>8</v>
      </c>
      <c r="W17" s="149" t="s">
        <v>44</v>
      </c>
      <c r="X17" s="151"/>
      <c r="Y17" s="148"/>
      <c r="Z17" s="163">
        <v>8</v>
      </c>
      <c r="AA17" s="163">
        <v>9</v>
      </c>
      <c r="AB17" s="164">
        <v>10</v>
      </c>
      <c r="AC17" s="163">
        <v>11</v>
      </c>
      <c r="AD17" s="163">
        <v>12</v>
      </c>
      <c r="AE17" s="149" t="s">
        <v>44</v>
      </c>
      <c r="AF17" s="151"/>
    </row>
    <row r="18" spans="2:34" ht="14.1" customHeight="1" thickBot="1" x14ac:dyDescent="0.3">
      <c r="B18" s="163">
        <v>16</v>
      </c>
      <c r="C18" s="163">
        <v>17</v>
      </c>
      <c r="D18" s="163">
        <v>18</v>
      </c>
      <c r="E18" s="163">
        <v>19</v>
      </c>
      <c r="F18" s="177">
        <v>20</v>
      </c>
      <c r="G18" s="149" t="s">
        <v>45</v>
      </c>
      <c r="H18" s="150"/>
      <c r="I18" s="148"/>
      <c r="J18" s="163">
        <v>14</v>
      </c>
      <c r="K18" s="163">
        <v>15</v>
      </c>
      <c r="L18" s="163">
        <v>16</v>
      </c>
      <c r="M18" s="163">
        <v>17</v>
      </c>
      <c r="N18" s="163">
        <v>18</v>
      </c>
      <c r="O18" s="149" t="s">
        <v>45</v>
      </c>
      <c r="P18" s="150"/>
      <c r="Q18" s="148"/>
      <c r="R18" s="163">
        <v>11</v>
      </c>
      <c r="S18" s="163">
        <v>12</v>
      </c>
      <c r="T18" s="163">
        <v>13</v>
      </c>
      <c r="U18" s="163">
        <v>14</v>
      </c>
      <c r="V18" s="163">
        <v>15</v>
      </c>
      <c r="W18" s="149" t="s">
        <v>45</v>
      </c>
      <c r="X18" s="150"/>
      <c r="Y18" s="148"/>
      <c r="Z18" s="163">
        <v>15</v>
      </c>
      <c r="AA18" s="163">
        <v>16</v>
      </c>
      <c r="AB18" s="163">
        <v>17</v>
      </c>
      <c r="AC18" s="163">
        <v>18</v>
      </c>
      <c r="AD18" s="163">
        <v>19</v>
      </c>
      <c r="AE18" s="149" t="s">
        <v>45</v>
      </c>
      <c r="AF18" s="150"/>
      <c r="AH18" s="91"/>
    </row>
    <row r="19" spans="2:34" ht="14.1" customHeight="1" thickTop="1" thickBot="1" x14ac:dyDescent="0.3">
      <c r="B19" s="163">
        <v>23</v>
      </c>
      <c r="C19" s="163">
        <v>24</v>
      </c>
      <c r="D19" s="312">
        <v>25</v>
      </c>
      <c r="E19" s="308">
        <v>26</v>
      </c>
      <c r="F19" s="309">
        <v>27</v>
      </c>
      <c r="G19" s="149" t="s">
        <v>46</v>
      </c>
      <c r="H19" s="153"/>
      <c r="I19" s="148"/>
      <c r="J19" s="310">
        <v>21</v>
      </c>
      <c r="K19" s="165">
        <v>22</v>
      </c>
      <c r="L19" s="165">
        <v>23</v>
      </c>
      <c r="M19" s="165">
        <v>24</v>
      </c>
      <c r="N19" s="304">
        <v>25</v>
      </c>
      <c r="O19" s="149" t="s">
        <v>46</v>
      </c>
      <c r="P19" s="153"/>
      <c r="Q19" s="148"/>
      <c r="R19" s="163">
        <v>18</v>
      </c>
      <c r="S19" s="163">
        <v>19</v>
      </c>
      <c r="T19" s="163">
        <v>20</v>
      </c>
      <c r="U19" s="163">
        <v>21</v>
      </c>
      <c r="V19" s="163">
        <v>22</v>
      </c>
      <c r="W19" s="149" t="s">
        <v>46</v>
      </c>
      <c r="X19" s="153"/>
      <c r="Y19" s="148"/>
      <c r="Z19" s="163">
        <v>22</v>
      </c>
      <c r="AA19" s="163">
        <v>23</v>
      </c>
      <c r="AB19" s="163">
        <v>24</v>
      </c>
      <c r="AC19" s="163">
        <v>25</v>
      </c>
      <c r="AD19" s="163">
        <v>26</v>
      </c>
      <c r="AE19" s="149" t="s">
        <v>46</v>
      </c>
      <c r="AF19" s="153"/>
    </row>
    <row r="20" spans="2:34" ht="14.1" customHeight="1" x14ac:dyDescent="0.25">
      <c r="B20" s="163">
        <v>30</v>
      </c>
      <c r="C20" s="168"/>
      <c r="D20" s="168"/>
      <c r="E20" s="168"/>
      <c r="F20" s="168"/>
      <c r="G20" s="149" t="s">
        <v>107</v>
      </c>
      <c r="H20" s="152"/>
      <c r="I20" s="148"/>
      <c r="J20" s="165">
        <v>28</v>
      </c>
      <c r="K20" s="165">
        <v>29</v>
      </c>
      <c r="L20" s="166">
        <v>30</v>
      </c>
      <c r="M20" s="166">
        <v>31</v>
      </c>
      <c r="N20" s="168"/>
      <c r="O20" s="149" t="s">
        <v>107</v>
      </c>
      <c r="P20" s="152"/>
      <c r="Q20" s="148"/>
      <c r="R20" s="163">
        <v>25</v>
      </c>
      <c r="S20" s="163">
        <v>26</v>
      </c>
      <c r="T20" s="163">
        <v>27</v>
      </c>
      <c r="U20" s="163">
        <v>28</v>
      </c>
      <c r="V20" s="163">
        <v>29</v>
      </c>
      <c r="W20" s="149" t="s">
        <v>107</v>
      </c>
      <c r="X20" s="152"/>
      <c r="Y20" s="148"/>
      <c r="Z20" s="171"/>
      <c r="AA20" s="171"/>
      <c r="AB20" s="171"/>
      <c r="AC20" s="171"/>
      <c r="AD20" s="171"/>
      <c r="AE20" s="149" t="s">
        <v>107</v>
      </c>
      <c r="AF20" s="152"/>
    </row>
    <row r="21" spans="2:34" ht="14.1" customHeight="1" thickBot="1" x14ac:dyDescent="0.4">
      <c r="B21" s="170"/>
      <c r="C21" s="170"/>
      <c r="D21" s="170"/>
      <c r="E21" s="170"/>
      <c r="F21" s="170"/>
      <c r="G21" s="149" t="s">
        <v>47</v>
      </c>
      <c r="H21" s="154">
        <f>SUM(H14:H20)</f>
        <v>0</v>
      </c>
      <c r="I21" s="148"/>
      <c r="J21" s="529" t="s">
        <v>219</v>
      </c>
      <c r="K21" s="459"/>
      <c r="L21" s="459"/>
      <c r="M21" s="459"/>
      <c r="N21" s="459"/>
      <c r="O21" s="149" t="s">
        <v>47</v>
      </c>
      <c r="P21" s="154">
        <f>SUM(P14:P20)</f>
        <v>0</v>
      </c>
      <c r="Q21" s="148"/>
      <c r="R21" s="460"/>
      <c r="S21" s="460"/>
      <c r="T21" s="460"/>
      <c r="U21" s="460"/>
      <c r="V21" s="460"/>
      <c r="W21" s="149" t="s">
        <v>47</v>
      </c>
      <c r="X21" s="154">
        <f>SUM(X14:X20)</f>
        <v>0</v>
      </c>
      <c r="Y21" s="148"/>
      <c r="Z21" s="172"/>
      <c r="AA21" s="172"/>
      <c r="AB21" s="172"/>
      <c r="AC21" s="172"/>
      <c r="AD21" s="172"/>
      <c r="AE21" s="149" t="s">
        <v>47</v>
      </c>
      <c r="AF21" s="154">
        <f>SUM(AF14:AF20)</f>
        <v>0</v>
      </c>
    </row>
    <row r="22" spans="2:34" ht="14.1" customHeight="1" thickTop="1" x14ac:dyDescent="0.25">
      <c r="B22" s="170"/>
      <c r="C22" s="170"/>
      <c r="D22" s="170"/>
      <c r="E22" s="170"/>
      <c r="F22" s="170"/>
      <c r="G22" s="148"/>
      <c r="H22" s="148"/>
      <c r="I22" s="148"/>
      <c r="J22" s="170"/>
      <c r="K22" s="170"/>
      <c r="L22" s="170"/>
      <c r="M22" s="170"/>
      <c r="N22" s="170"/>
      <c r="O22" s="148"/>
      <c r="P22" s="148"/>
      <c r="Q22" s="148"/>
      <c r="R22" s="460"/>
      <c r="S22" s="460"/>
      <c r="T22" s="460"/>
      <c r="U22" s="460"/>
      <c r="V22" s="460"/>
      <c r="W22" s="148"/>
      <c r="X22" s="148"/>
      <c r="Y22" s="148"/>
      <c r="Z22" s="172"/>
      <c r="AA22" s="172"/>
      <c r="AB22" s="172"/>
      <c r="AC22" s="172"/>
      <c r="AD22" s="172"/>
      <c r="AE22" s="47"/>
      <c r="AF22" s="205"/>
    </row>
    <row r="23" spans="2:34" ht="14.1" customHeight="1" x14ac:dyDescent="0.25">
      <c r="B23" s="427" t="s">
        <v>214</v>
      </c>
      <c r="C23" s="428"/>
      <c r="D23" s="428"/>
      <c r="E23" s="428"/>
      <c r="F23" s="429"/>
      <c r="G23" s="147" t="s">
        <v>38</v>
      </c>
      <c r="H23" s="223"/>
      <c r="I23" s="148"/>
      <c r="J23" s="427" t="s">
        <v>215</v>
      </c>
      <c r="K23" s="428"/>
      <c r="L23" s="428"/>
      <c r="M23" s="428"/>
      <c r="N23" s="429"/>
      <c r="O23" s="147" t="s">
        <v>38</v>
      </c>
      <c r="P23" s="223"/>
      <c r="Q23" s="148"/>
      <c r="R23" s="427" t="s">
        <v>216</v>
      </c>
      <c r="S23" s="428"/>
      <c r="T23" s="428"/>
      <c r="U23" s="428"/>
      <c r="V23" s="429"/>
      <c r="W23" s="147" t="s">
        <v>38</v>
      </c>
      <c r="X23" s="223"/>
      <c r="Y23" s="94"/>
      <c r="Z23" s="427" t="s">
        <v>217</v>
      </c>
      <c r="AA23" s="428"/>
      <c r="AB23" s="428"/>
      <c r="AC23" s="428"/>
      <c r="AD23" s="429"/>
      <c r="AE23" s="147" t="s">
        <v>38</v>
      </c>
      <c r="AF23" s="223"/>
    </row>
    <row r="24" spans="2:34" ht="14.1" customHeight="1" thickBot="1" x14ac:dyDescent="0.3">
      <c r="B24" s="169" t="s">
        <v>39</v>
      </c>
      <c r="C24" s="169" t="s">
        <v>40</v>
      </c>
      <c r="D24" s="169" t="s">
        <v>41</v>
      </c>
      <c r="E24" s="169" t="s">
        <v>40</v>
      </c>
      <c r="F24" s="169" t="s">
        <v>42</v>
      </c>
      <c r="G24" s="149" t="s">
        <v>151</v>
      </c>
      <c r="H24" s="148"/>
      <c r="I24" s="148"/>
      <c r="J24" s="169" t="s">
        <v>39</v>
      </c>
      <c r="K24" s="169" t="s">
        <v>40</v>
      </c>
      <c r="L24" s="169" t="s">
        <v>41</v>
      </c>
      <c r="M24" s="169" t="s">
        <v>40</v>
      </c>
      <c r="N24" s="169" t="s">
        <v>42</v>
      </c>
      <c r="O24" s="149" t="s">
        <v>151</v>
      </c>
      <c r="P24" s="148"/>
      <c r="Q24" s="148"/>
      <c r="R24" s="169" t="s">
        <v>39</v>
      </c>
      <c r="S24" s="169" t="s">
        <v>40</v>
      </c>
      <c r="T24" s="169" t="s">
        <v>41</v>
      </c>
      <c r="U24" s="169" t="s">
        <v>40</v>
      </c>
      <c r="V24" s="169" t="s">
        <v>42</v>
      </c>
      <c r="W24" s="149" t="s">
        <v>151</v>
      </c>
      <c r="X24" s="148"/>
      <c r="Y24" s="94"/>
      <c r="Z24" s="169" t="s">
        <v>39</v>
      </c>
      <c r="AA24" s="169" t="s">
        <v>40</v>
      </c>
      <c r="AB24" s="169" t="s">
        <v>41</v>
      </c>
      <c r="AC24" s="169" t="s">
        <v>40</v>
      </c>
      <c r="AD24" s="169" t="s">
        <v>42</v>
      </c>
      <c r="AE24" s="149" t="s">
        <v>151</v>
      </c>
      <c r="AF24" s="148"/>
    </row>
    <row r="25" spans="2:34" ht="14.1" customHeight="1" x14ac:dyDescent="0.25">
      <c r="B25" s="163">
        <v>1</v>
      </c>
      <c r="C25" s="163">
        <v>2</v>
      </c>
      <c r="D25" s="163">
        <v>3</v>
      </c>
      <c r="E25" s="163">
        <v>4</v>
      </c>
      <c r="F25" s="163">
        <v>5</v>
      </c>
      <c r="G25" s="149" t="s">
        <v>43</v>
      </c>
      <c r="H25" s="150"/>
      <c r="I25" s="148"/>
      <c r="J25" s="168"/>
      <c r="K25" s="168"/>
      <c r="L25" s="168"/>
      <c r="M25" s="163">
        <v>1</v>
      </c>
      <c r="N25" s="163">
        <v>2</v>
      </c>
      <c r="O25" s="149" t="s">
        <v>43</v>
      </c>
      <c r="P25" s="150"/>
      <c r="Q25" s="148"/>
      <c r="R25" s="163">
        <v>3</v>
      </c>
      <c r="S25" s="163">
        <v>4</v>
      </c>
      <c r="T25" s="163">
        <v>5</v>
      </c>
      <c r="U25" s="163">
        <v>6</v>
      </c>
      <c r="V25" s="163">
        <v>7</v>
      </c>
      <c r="W25" s="149" t="s">
        <v>43</v>
      </c>
      <c r="X25" s="150"/>
      <c r="Y25" s="94"/>
      <c r="Z25" s="168"/>
      <c r="AA25" s="163">
        <v>1</v>
      </c>
      <c r="AB25" s="163">
        <v>2</v>
      </c>
      <c r="AC25" s="163">
        <v>3</v>
      </c>
      <c r="AD25" s="163">
        <v>4</v>
      </c>
      <c r="AE25" s="149" t="s">
        <v>43</v>
      </c>
      <c r="AF25" s="150"/>
    </row>
    <row r="26" spans="2:34" ht="14.1" customHeight="1" x14ac:dyDescent="0.25">
      <c r="B26" s="163">
        <v>8</v>
      </c>
      <c r="C26" s="163">
        <v>9</v>
      </c>
      <c r="D26" s="163">
        <v>10</v>
      </c>
      <c r="E26" s="163">
        <v>11</v>
      </c>
      <c r="F26" s="163">
        <v>12</v>
      </c>
      <c r="G26" s="149" t="s">
        <v>44</v>
      </c>
      <c r="H26" s="151"/>
      <c r="I26" s="148"/>
      <c r="J26" s="165">
        <v>5</v>
      </c>
      <c r="K26" s="165">
        <v>6</v>
      </c>
      <c r="L26" s="165">
        <v>7</v>
      </c>
      <c r="M26" s="165">
        <v>8</v>
      </c>
      <c r="N26" s="165">
        <v>9</v>
      </c>
      <c r="O26" s="149" t="s">
        <v>44</v>
      </c>
      <c r="P26" s="151"/>
      <c r="Q26" s="148"/>
      <c r="R26" s="163">
        <v>10</v>
      </c>
      <c r="S26" s="163">
        <v>11</v>
      </c>
      <c r="T26" s="163">
        <v>12</v>
      </c>
      <c r="U26" s="163">
        <v>13</v>
      </c>
      <c r="V26" s="163">
        <v>14</v>
      </c>
      <c r="W26" s="149" t="s">
        <v>44</v>
      </c>
      <c r="X26" s="151"/>
      <c r="Y26" s="94"/>
      <c r="Z26" s="165">
        <v>7</v>
      </c>
      <c r="AA26" s="165">
        <v>8</v>
      </c>
      <c r="AB26" s="165">
        <v>9</v>
      </c>
      <c r="AC26" s="165">
        <v>10</v>
      </c>
      <c r="AD26" s="165">
        <v>11</v>
      </c>
      <c r="AE26" s="149" t="s">
        <v>44</v>
      </c>
      <c r="AF26" s="151"/>
    </row>
    <row r="27" spans="2:34" ht="14.1" customHeight="1" x14ac:dyDescent="0.25">
      <c r="B27" s="163">
        <v>15</v>
      </c>
      <c r="C27" s="163">
        <v>16</v>
      </c>
      <c r="D27" s="163">
        <v>17</v>
      </c>
      <c r="E27" s="163">
        <v>18</v>
      </c>
      <c r="F27" s="163">
        <v>19</v>
      </c>
      <c r="G27" s="149" t="s">
        <v>45</v>
      </c>
      <c r="H27" s="150"/>
      <c r="I27" s="148"/>
      <c r="J27" s="163">
        <v>12</v>
      </c>
      <c r="K27" s="163">
        <v>13</v>
      </c>
      <c r="L27" s="163">
        <v>14</v>
      </c>
      <c r="M27" s="163">
        <v>15</v>
      </c>
      <c r="N27" s="163">
        <v>16</v>
      </c>
      <c r="O27" s="149" t="s">
        <v>45</v>
      </c>
      <c r="P27" s="150"/>
      <c r="Q27" s="148"/>
      <c r="R27" s="163">
        <v>17</v>
      </c>
      <c r="S27" s="177">
        <v>18</v>
      </c>
      <c r="T27" s="163">
        <v>19</v>
      </c>
      <c r="U27" s="163">
        <v>20</v>
      </c>
      <c r="V27" s="163">
        <v>21</v>
      </c>
      <c r="W27" s="149" t="s">
        <v>45</v>
      </c>
      <c r="X27" s="150"/>
      <c r="Y27" s="94"/>
      <c r="Z27" s="165">
        <v>14</v>
      </c>
      <c r="AA27" s="165">
        <v>15</v>
      </c>
      <c r="AB27" s="165">
        <v>16</v>
      </c>
      <c r="AC27" s="165">
        <v>17</v>
      </c>
      <c r="AD27" s="165">
        <v>18</v>
      </c>
      <c r="AE27" s="149" t="s">
        <v>45</v>
      </c>
      <c r="AF27" s="150"/>
    </row>
    <row r="28" spans="2:34" ht="14.1" customHeight="1" thickBot="1" x14ac:dyDescent="0.3">
      <c r="B28" s="163">
        <v>22</v>
      </c>
      <c r="C28" s="163">
        <v>23</v>
      </c>
      <c r="D28" s="163">
        <v>24</v>
      </c>
      <c r="E28" s="163">
        <v>25</v>
      </c>
      <c r="F28" s="163">
        <v>26</v>
      </c>
      <c r="G28" s="149" t="s">
        <v>46</v>
      </c>
      <c r="H28" s="153"/>
      <c r="I28" s="148"/>
      <c r="J28" s="163">
        <v>19</v>
      </c>
      <c r="K28" s="163">
        <v>20</v>
      </c>
      <c r="L28" s="163">
        <v>21</v>
      </c>
      <c r="M28" s="163">
        <v>22</v>
      </c>
      <c r="N28" s="163">
        <v>23</v>
      </c>
      <c r="O28" s="149" t="s">
        <v>46</v>
      </c>
      <c r="P28" s="153"/>
      <c r="Q28" s="148"/>
      <c r="R28" s="177">
        <v>24</v>
      </c>
      <c r="S28" s="163">
        <v>25</v>
      </c>
      <c r="T28" s="163">
        <v>26</v>
      </c>
      <c r="U28" s="163">
        <v>27</v>
      </c>
      <c r="V28" s="163">
        <v>28</v>
      </c>
      <c r="W28" s="149" t="s">
        <v>46</v>
      </c>
      <c r="X28" s="153"/>
      <c r="Y28" s="94"/>
      <c r="Z28" s="165">
        <v>21</v>
      </c>
      <c r="AA28" s="165">
        <v>22</v>
      </c>
      <c r="AB28" s="165">
        <v>23</v>
      </c>
      <c r="AC28" s="165">
        <v>24</v>
      </c>
      <c r="AD28" s="165">
        <v>25</v>
      </c>
      <c r="AE28" s="149" t="s">
        <v>46</v>
      </c>
      <c r="AF28" s="153"/>
    </row>
    <row r="29" spans="2:34" ht="14.1" customHeight="1" thickTop="1" thickBot="1" x14ac:dyDescent="0.3">
      <c r="B29" s="163">
        <v>29</v>
      </c>
      <c r="C29" s="163">
        <v>30</v>
      </c>
      <c r="D29" s="163">
        <v>31</v>
      </c>
      <c r="E29" s="168"/>
      <c r="F29" s="168"/>
      <c r="G29" s="149" t="s">
        <v>107</v>
      </c>
      <c r="H29" s="152"/>
      <c r="I29" s="148"/>
      <c r="J29" s="163">
        <v>26</v>
      </c>
      <c r="K29" s="163">
        <v>27</v>
      </c>
      <c r="L29" s="163">
        <v>28</v>
      </c>
      <c r="M29" s="163">
        <v>29</v>
      </c>
      <c r="N29" s="163">
        <v>30</v>
      </c>
      <c r="O29" s="149" t="s">
        <v>107</v>
      </c>
      <c r="P29" s="152"/>
      <c r="Q29" s="148"/>
      <c r="R29" s="304">
        <v>31</v>
      </c>
      <c r="S29" s="168"/>
      <c r="T29" s="168"/>
      <c r="U29" s="168"/>
      <c r="V29" s="168"/>
      <c r="W29" s="149" t="s">
        <v>107</v>
      </c>
      <c r="X29" s="152"/>
      <c r="Y29" s="94"/>
      <c r="Z29" s="165">
        <v>28</v>
      </c>
      <c r="AA29" s="165">
        <v>29</v>
      </c>
      <c r="AB29" s="165">
        <v>30</v>
      </c>
      <c r="AC29" s="168"/>
      <c r="AD29" s="168"/>
      <c r="AE29" s="149" t="s">
        <v>107</v>
      </c>
      <c r="AF29" s="152"/>
    </row>
    <row r="30" spans="2:34" s="48" customFormat="1" ht="13.5" customHeight="1" thickTop="1" thickBot="1" x14ac:dyDescent="0.4">
      <c r="B30" s="92"/>
      <c r="C30" s="92"/>
      <c r="D30" s="92"/>
      <c r="E30" s="92"/>
      <c r="F30" s="92"/>
      <c r="G30" s="149" t="s">
        <v>47</v>
      </c>
      <c r="H30" s="154">
        <f>SUM(H23:H29)</f>
        <v>0</v>
      </c>
      <c r="J30" s="529" t="s">
        <v>218</v>
      </c>
      <c r="K30" s="459"/>
      <c r="L30" s="459"/>
      <c r="M30" s="459"/>
      <c r="N30" s="459"/>
      <c r="O30" s="149" t="s">
        <v>47</v>
      </c>
      <c r="P30" s="154">
        <f>SUM(P23:P29)</f>
        <v>0</v>
      </c>
      <c r="R30" s="92"/>
      <c r="S30" s="92"/>
      <c r="T30" s="92"/>
      <c r="U30" s="92"/>
      <c r="V30" s="92"/>
      <c r="W30" s="149" t="s">
        <v>47</v>
      </c>
      <c r="X30" s="154">
        <f>SUM(X23:X29)</f>
        <v>0</v>
      </c>
      <c r="Y30" s="93"/>
      <c r="Z30" s="92"/>
      <c r="AA30" s="92"/>
      <c r="AB30" s="92"/>
      <c r="AC30" s="92"/>
      <c r="AD30" s="92"/>
      <c r="AE30" s="149" t="s">
        <v>47</v>
      </c>
      <c r="AF30" s="154">
        <f>SUM(AF23:AF29)</f>
        <v>0</v>
      </c>
    </row>
    <row r="31" spans="2:34" s="48" customFormat="1" ht="13.5" customHeight="1" thickTop="1" thickBot="1" x14ac:dyDescent="0.3">
      <c r="B31" s="92"/>
      <c r="C31" s="92"/>
      <c r="D31" s="92"/>
      <c r="E31" s="92"/>
      <c r="F31" s="92"/>
      <c r="G31" s="149"/>
      <c r="H31" s="224"/>
      <c r="J31" s="92"/>
      <c r="K31" s="92"/>
      <c r="L31" s="92"/>
      <c r="M31" s="92"/>
      <c r="N31" s="92"/>
      <c r="O31" s="149"/>
      <c r="P31" s="224"/>
      <c r="R31" s="92"/>
      <c r="S31" s="92"/>
      <c r="T31" s="92"/>
      <c r="U31" s="92"/>
      <c r="V31" s="92"/>
      <c r="W31" s="149"/>
      <c r="X31" s="224"/>
      <c r="Y31" s="93"/>
      <c r="Z31" s="92"/>
      <c r="AA31" s="92"/>
      <c r="AB31" s="92"/>
      <c r="AC31" s="92"/>
      <c r="AD31" s="92"/>
      <c r="AE31" s="149"/>
      <c r="AF31" s="224"/>
    </row>
    <row r="32" spans="2:34" ht="13.5" customHeight="1" thickBot="1" x14ac:dyDescent="0.3">
      <c r="B32" s="437" t="s">
        <v>179</v>
      </c>
      <c r="C32" s="435"/>
      <c r="D32" s="435"/>
      <c r="E32" s="435"/>
      <c r="F32" s="435"/>
      <c r="G32" s="435"/>
      <c r="H32" s="435"/>
      <c r="I32" s="435"/>
      <c r="J32" s="435"/>
      <c r="K32" s="436"/>
      <c r="M32" s="441" t="s">
        <v>104</v>
      </c>
      <c r="N32" s="441"/>
      <c r="O32" s="441"/>
      <c r="P32" s="441"/>
      <c r="Q32" s="441"/>
      <c r="R32" s="441"/>
      <c r="S32" s="441"/>
      <c r="T32" s="442"/>
      <c r="U32" s="442"/>
      <c r="V32" s="442"/>
      <c r="W32" s="442"/>
      <c r="Y32" s="95"/>
      <c r="Z32" s="214"/>
      <c r="AA32" s="215"/>
      <c r="AB32" s="215"/>
      <c r="AC32" s="215"/>
      <c r="AD32" s="215"/>
      <c r="AE32" s="215"/>
      <c r="AF32" s="216"/>
    </row>
    <row r="33" spans="2:32" ht="16.5" customHeight="1" thickBot="1" x14ac:dyDescent="0.3">
      <c r="B33" s="438" t="s">
        <v>180</v>
      </c>
      <c r="C33" s="439"/>
      <c r="D33" s="439"/>
      <c r="E33" s="439"/>
      <c r="F33" s="439"/>
      <c r="G33" s="439"/>
      <c r="H33" s="439"/>
      <c r="I33" s="439"/>
      <c r="J33" s="439"/>
      <c r="K33" s="440"/>
      <c r="M33" s="161"/>
      <c r="N33" s="129" t="s">
        <v>48</v>
      </c>
      <c r="O33" s="128"/>
      <c r="P33" s="128"/>
      <c r="Q33" s="129"/>
      <c r="R33" s="128"/>
      <c r="S33" s="162"/>
      <c r="T33" s="129" t="s">
        <v>50</v>
      </c>
      <c r="U33" s="129"/>
      <c r="V33" s="129"/>
      <c r="W33" s="129"/>
      <c r="Y33" s="94"/>
      <c r="Z33" s="381" t="s">
        <v>51</v>
      </c>
      <c r="AA33" s="382"/>
      <c r="AB33" s="382"/>
      <c r="AC33" s="382"/>
      <c r="AD33" s="382"/>
      <c r="AE33" s="382"/>
      <c r="AF33" s="383"/>
    </row>
    <row r="34" spans="2:32" ht="24.75" customHeight="1" thickBot="1" x14ac:dyDescent="0.3">
      <c r="B34" s="299"/>
      <c r="C34" s="209" t="s">
        <v>162</v>
      </c>
      <c r="D34" s="209"/>
      <c r="E34" s="209"/>
      <c r="F34" s="301"/>
      <c r="G34" s="302"/>
      <c r="H34" s="210"/>
      <c r="I34" s="237"/>
      <c r="J34" s="464" t="s">
        <v>183</v>
      </c>
      <c r="K34" s="465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Z34" s="539"/>
      <c r="AA34" s="434"/>
      <c r="AB34" s="434"/>
      <c r="AC34" s="434"/>
      <c r="AD34" s="434"/>
      <c r="AE34" s="350" t="s">
        <v>4</v>
      </c>
      <c r="AF34" s="291">
        <f>SUM(H5,P5,X5,AF5,H14,P14,X14,AF14,H23,P23,X23,AF23)</f>
        <v>0</v>
      </c>
    </row>
    <row r="35" spans="2:32" ht="18.75" customHeight="1" thickTop="1" thickBot="1" x14ac:dyDescent="0.3">
      <c r="B35" s="303"/>
      <c r="C35" s="129" t="s">
        <v>164</v>
      </c>
      <c r="D35" s="94"/>
      <c r="E35" s="94"/>
      <c r="F35" s="207"/>
      <c r="G35" s="300"/>
      <c r="H35" s="21"/>
      <c r="I35" s="238"/>
      <c r="J35" s="467" t="s">
        <v>184</v>
      </c>
      <c r="K35" s="466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Z35" s="539"/>
      <c r="AA35" s="434"/>
      <c r="AB35" s="434"/>
      <c r="AC35" s="434"/>
      <c r="AD35" s="434"/>
      <c r="AE35" s="350" t="s">
        <v>57</v>
      </c>
      <c r="AF35" s="291">
        <f>SUM(H7,P7,X7,AF7,H16,P16,X16,AF16,H25,P25,X25,AF25)</f>
        <v>0</v>
      </c>
    </row>
    <row r="36" spans="2:32" ht="18.75" customHeight="1" thickTop="1" x14ac:dyDescent="0.25">
      <c r="B36" s="305"/>
      <c r="C36" s="443" t="s">
        <v>163</v>
      </c>
      <c r="D36" s="444"/>
      <c r="E36" s="444"/>
      <c r="F36" s="444"/>
      <c r="G36" s="444"/>
      <c r="H36" s="444"/>
      <c r="I36" s="238"/>
      <c r="J36" s="467" t="s">
        <v>185</v>
      </c>
      <c r="K36" s="466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Y36" s="96"/>
      <c r="Z36" s="539"/>
      <c r="AA36" s="434"/>
      <c r="AB36" s="434"/>
      <c r="AC36" s="434"/>
      <c r="AD36" s="434"/>
      <c r="AE36" s="350" t="s">
        <v>58</v>
      </c>
      <c r="AF36" s="291">
        <f>SUM(H8,P8,X8,AF8,H17,P17,X17,AF17,H26,P26,X26,AF26)</f>
        <v>0</v>
      </c>
    </row>
    <row r="37" spans="2:32" ht="18.75" customHeight="1" x14ac:dyDescent="0.25">
      <c r="B37" s="211"/>
      <c r="C37" s="94" t="s">
        <v>165</v>
      </c>
      <c r="D37" s="94"/>
      <c r="E37" s="94"/>
      <c r="F37" s="94"/>
      <c r="G37" s="97"/>
      <c r="H37" s="238"/>
      <c r="I37" s="238"/>
      <c r="J37" s="467" t="s">
        <v>204</v>
      </c>
      <c r="K37" s="466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Y37" s="89"/>
      <c r="Z37" s="539"/>
      <c r="AA37" s="434"/>
      <c r="AB37" s="434"/>
      <c r="AC37" s="434"/>
      <c r="AD37" s="434"/>
      <c r="AE37" s="350" t="s">
        <v>59</v>
      </c>
      <c r="AF37" s="291">
        <f>SUM(H9,P9,X9,AF9,H18,P18,X18,AF18,H27,P27,X27,AF27)</f>
        <v>0</v>
      </c>
    </row>
    <row r="38" spans="2:32" ht="18.75" customHeight="1" thickBot="1" x14ac:dyDescent="0.3">
      <c r="B38" s="298"/>
      <c r="C38" s="468" t="s">
        <v>100</v>
      </c>
      <c r="D38" s="469"/>
      <c r="E38" s="469"/>
      <c r="F38" s="469"/>
      <c r="G38" s="469"/>
      <c r="H38" s="469"/>
      <c r="I38" s="295"/>
      <c r="J38" s="359"/>
      <c r="K38" s="360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Y38" s="89"/>
      <c r="Z38" s="539"/>
      <c r="AA38" s="434"/>
      <c r="AB38" s="434"/>
      <c r="AC38" s="434"/>
      <c r="AD38" s="434"/>
      <c r="AE38" s="350" t="s">
        <v>60</v>
      </c>
      <c r="AF38" s="291">
        <f>SUM(H10,P10,X10,AF10,H19,P19,X19,AF19,H28,P28,X28,AF28)</f>
        <v>0</v>
      </c>
    </row>
    <row r="39" spans="2:32" ht="16.5" customHeight="1" thickBot="1" x14ac:dyDescent="0.3">
      <c r="B39" s="208"/>
      <c r="C39" s="451" t="s">
        <v>53</v>
      </c>
      <c r="D39" s="452"/>
      <c r="E39" s="453"/>
      <c r="F39" s="351"/>
      <c r="G39" s="352"/>
      <c r="H39" s="352"/>
      <c r="I39" s="352"/>
      <c r="J39" s="352"/>
      <c r="K39" s="353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Y39" s="89"/>
      <c r="Z39" s="539"/>
      <c r="AA39" s="434"/>
      <c r="AB39" s="434"/>
      <c r="AC39" s="434"/>
      <c r="AD39" s="434"/>
      <c r="AE39" s="350" t="s">
        <v>152</v>
      </c>
      <c r="AF39" s="291">
        <f>SUM(H11,P11,X11,AF11,H20,P20,X20,AF20,H29,P29,X29,AF29)</f>
        <v>0</v>
      </c>
    </row>
    <row r="40" spans="2:32" ht="16.5" customHeight="1" thickTop="1" thickBot="1" x14ac:dyDescent="0.3">
      <c r="B40" s="99"/>
      <c r="C40" s="454" t="s">
        <v>52</v>
      </c>
      <c r="D40" s="455"/>
      <c r="E40" s="456"/>
      <c r="F40" s="354"/>
      <c r="G40" s="355"/>
      <c r="H40" s="355"/>
      <c r="I40" s="355"/>
      <c r="J40" s="355"/>
      <c r="K40" s="356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Y40" s="89"/>
      <c r="Z40" s="539"/>
      <c r="AA40" s="457"/>
      <c r="AB40" s="457"/>
      <c r="AC40" s="457"/>
      <c r="AD40" s="457"/>
      <c r="AE40" s="357" t="s">
        <v>155</v>
      </c>
      <c r="AF40" s="289">
        <f>SUM(AF34:AF39)</f>
        <v>0</v>
      </c>
    </row>
    <row r="41" spans="2:32" ht="16.5" customHeight="1" thickBot="1" x14ac:dyDescent="0.3">
      <c r="B41" s="212"/>
      <c r="C41" s="454" t="s">
        <v>54</v>
      </c>
      <c r="D41" s="455"/>
      <c r="E41" s="456"/>
      <c r="F41" s="354"/>
      <c r="G41" s="355"/>
      <c r="H41" s="355"/>
      <c r="I41" s="355"/>
      <c r="J41" s="355"/>
      <c r="K41" s="356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Y41" s="89"/>
      <c r="Z41" s="539"/>
      <c r="AA41" s="458"/>
      <c r="AB41" s="458"/>
      <c r="AC41" s="458"/>
      <c r="AD41" s="458"/>
      <c r="AE41" s="358" t="s">
        <v>118</v>
      </c>
      <c r="AF41" s="290">
        <f>SUM(H6,P6,X6,AF6,H15,P15,X15,AF15,H24,P24,X24,AF24)</f>
        <v>0</v>
      </c>
    </row>
    <row r="42" spans="2:32" ht="17.25" customHeight="1" thickTop="1" thickBot="1" x14ac:dyDescent="0.3">
      <c r="B42" s="100"/>
      <c r="C42" s="454" t="s">
        <v>55</v>
      </c>
      <c r="D42" s="455"/>
      <c r="E42" s="456"/>
      <c r="F42" s="354"/>
      <c r="G42" s="355"/>
      <c r="H42" s="355"/>
      <c r="I42" s="355"/>
      <c r="J42" s="355"/>
      <c r="K42" s="356"/>
      <c r="M42" s="98"/>
      <c r="X42" s="89"/>
      <c r="Z42" s="213"/>
      <c r="AA42" s="236"/>
      <c r="AB42" s="236"/>
      <c r="AC42" s="236"/>
      <c r="AD42" s="236"/>
      <c r="AE42" s="235" t="s">
        <v>56</v>
      </c>
      <c r="AF42" s="288">
        <f>SUM(AF40:AF41)</f>
        <v>0</v>
      </c>
    </row>
    <row r="43" spans="2:32" ht="16.5" customHeight="1" thickBot="1" x14ac:dyDescent="0.3">
      <c r="B43" s="158"/>
      <c r="C43" s="461" t="s">
        <v>153</v>
      </c>
      <c r="D43" s="462"/>
      <c r="E43" s="463"/>
      <c r="F43" s="354"/>
      <c r="G43" s="355"/>
      <c r="H43" s="355"/>
      <c r="I43" s="355"/>
      <c r="J43" s="355"/>
      <c r="K43" s="356"/>
      <c r="O43" s="22"/>
      <c r="Z43" s="445" t="s">
        <v>181</v>
      </c>
      <c r="AA43" s="446"/>
      <c r="AB43" s="446"/>
      <c r="AC43" s="446"/>
      <c r="AD43" s="446"/>
      <c r="AE43" s="446"/>
      <c r="AF43" s="447"/>
    </row>
    <row r="44" spans="2:32" ht="13.5" customHeight="1" thickBot="1" x14ac:dyDescent="0.3">
      <c r="Z44" s="448" t="s">
        <v>182</v>
      </c>
      <c r="AA44" s="449"/>
      <c r="AB44" s="449"/>
      <c r="AC44" s="449"/>
      <c r="AD44" s="449"/>
      <c r="AE44" s="449"/>
      <c r="AF44" s="450"/>
    </row>
    <row r="45" spans="2:32" ht="13.5" customHeight="1" x14ac:dyDescent="0.25">
      <c r="G45" s="94"/>
      <c r="Z45" s="21"/>
    </row>
    <row r="46" spans="2:32" x14ac:dyDescent="0.25">
      <c r="G46" s="94"/>
      <c r="Z46" s="21"/>
    </row>
    <row r="47" spans="2:32" x14ac:dyDescent="0.25">
      <c r="G47" s="94"/>
    </row>
  </sheetData>
  <sheetProtection formatCells="0" formatColumns="0" formatRows="0" insertColumns="0" insertRows="0" insertHyperlinks="0" deleteColumns="0" deleteRows="0" selectLockedCells="1" sort="0" autoFilter="0" pivotTables="0"/>
  <pageMargins left="0.17" right="0.1" top="0.2" bottom="0.18" header="0.23" footer="0.18"/>
  <pageSetup scale="9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64"/>
  <sheetViews>
    <sheetView topLeftCell="A2" zoomScale="90" zoomScaleNormal="90" workbookViewId="0">
      <selection activeCell="D33" sqref="D33"/>
    </sheetView>
  </sheetViews>
  <sheetFormatPr defaultColWidth="9.140625" defaultRowHeight="15" x14ac:dyDescent="0.25"/>
  <cols>
    <col min="1" max="1" width="1.85546875" style="28" customWidth="1"/>
    <col min="2" max="2" width="13" style="28" customWidth="1"/>
    <col min="3" max="3" width="11" style="28" customWidth="1"/>
    <col min="4" max="4" width="9.7109375" style="28" customWidth="1"/>
    <col min="5" max="5" width="6.7109375" style="28" customWidth="1"/>
    <col min="6" max="6" width="7.7109375" style="28" customWidth="1"/>
    <col min="7" max="7" width="6.7109375" style="28" customWidth="1"/>
    <col min="8" max="8" width="12.7109375" style="28" customWidth="1"/>
    <col min="9" max="9" width="3.42578125" style="28" customWidth="1"/>
    <col min="10" max="10" width="13" style="28" customWidth="1"/>
    <col min="11" max="11" width="11.85546875" style="28" customWidth="1"/>
    <col min="12" max="12" width="9.7109375" style="28" customWidth="1"/>
    <col min="13" max="13" width="6.7109375" style="28" customWidth="1"/>
    <col min="14" max="14" width="7.7109375" style="28" customWidth="1"/>
    <col min="15" max="15" width="8" style="28" customWidth="1"/>
    <col min="16" max="16" width="12.7109375" style="28" customWidth="1"/>
    <col min="17" max="16384" width="9.140625" style="28"/>
  </cols>
  <sheetData>
    <row r="1" spans="1:16" ht="13.15" customHeight="1" thickBot="1" x14ac:dyDescent="0.3">
      <c r="A1" s="78" t="s">
        <v>75</v>
      </c>
      <c r="B1" s="79"/>
      <c r="C1" s="79"/>
      <c r="E1" s="2" t="s">
        <v>0</v>
      </c>
      <c r="F1" s="492"/>
      <c r="G1" s="492"/>
      <c r="H1" s="492"/>
      <c r="I1" s="492"/>
      <c r="J1" s="492"/>
      <c r="K1" s="18"/>
      <c r="L1" s="3" t="s">
        <v>1</v>
      </c>
      <c r="M1" s="493"/>
      <c r="N1" s="493"/>
      <c r="O1" s="493"/>
      <c r="P1" s="493"/>
    </row>
    <row r="2" spans="1:16" ht="14.45" customHeight="1" x14ac:dyDescent="0.25">
      <c r="A2" s="367" t="s">
        <v>5</v>
      </c>
      <c r="B2" s="504"/>
      <c r="C2" s="504"/>
      <c r="D2" s="4"/>
      <c r="E2" s="18"/>
      <c r="F2" s="43"/>
      <c r="G2" s="44"/>
      <c r="H2" s="43"/>
      <c r="I2" s="44"/>
      <c r="J2" s="43"/>
      <c r="K2" s="5"/>
      <c r="M2" s="45"/>
      <c r="N2" s="45"/>
      <c r="O2" s="45"/>
      <c r="P2" s="45"/>
    </row>
    <row r="3" spans="1:16" s="6" customFormat="1" ht="13.15" customHeight="1" thickBot="1" x14ac:dyDescent="0.3">
      <c r="A3" s="494"/>
      <c r="B3" s="494"/>
      <c r="C3" s="494"/>
      <c r="E3" s="3" t="s">
        <v>2</v>
      </c>
      <c r="F3" s="495"/>
      <c r="G3" s="495"/>
      <c r="H3" s="495"/>
      <c r="I3" s="495"/>
      <c r="J3" s="495"/>
      <c r="L3" s="3" t="s">
        <v>3</v>
      </c>
      <c r="M3" s="540" t="s">
        <v>205</v>
      </c>
      <c r="N3" s="496"/>
      <c r="O3" s="496"/>
      <c r="P3" s="496"/>
    </row>
    <row r="4" spans="1:16" s="6" customFormat="1" ht="12.75" customHeight="1" x14ac:dyDescent="0.2">
      <c r="A4" s="275"/>
      <c r="B4" s="489" t="s">
        <v>62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</row>
    <row r="5" spans="1:16" ht="15" customHeight="1" x14ac:dyDescent="0.25">
      <c r="B5" s="364" t="s">
        <v>36</v>
      </c>
      <c r="C5" s="221"/>
      <c r="D5" s="221"/>
      <c r="E5" s="221"/>
      <c r="F5" s="221"/>
      <c r="G5" s="221"/>
      <c r="H5" s="491"/>
      <c r="J5" s="364" t="s">
        <v>21</v>
      </c>
      <c r="K5" s="221"/>
      <c r="L5" s="365"/>
      <c r="M5" s="221"/>
      <c r="N5" s="221"/>
      <c r="O5" s="221"/>
      <c r="P5" s="491"/>
    </row>
    <row r="6" spans="1:16" ht="25.5" thickBot="1" x14ac:dyDescent="0.3">
      <c r="B6" s="50" t="s">
        <v>6</v>
      </c>
      <c r="C6" s="50" t="s">
        <v>7</v>
      </c>
      <c r="D6" s="50" t="s">
        <v>8</v>
      </c>
      <c r="E6" s="50" t="s">
        <v>9</v>
      </c>
      <c r="F6" s="110" t="s">
        <v>61</v>
      </c>
      <c r="G6" s="50" t="s">
        <v>10</v>
      </c>
      <c r="H6" s="80" t="s">
        <v>11</v>
      </c>
      <c r="J6" s="50" t="s">
        <v>6</v>
      </c>
      <c r="K6" s="50" t="s">
        <v>7</v>
      </c>
      <c r="L6" s="50" t="s">
        <v>8</v>
      </c>
      <c r="M6" s="50" t="s">
        <v>9</v>
      </c>
      <c r="N6" s="110" t="s">
        <v>61</v>
      </c>
      <c r="O6" s="50" t="s">
        <v>10</v>
      </c>
      <c r="P6" s="80"/>
    </row>
    <row r="7" spans="1:16" ht="14.25" customHeight="1" x14ac:dyDescent="0.25">
      <c r="B7" s="46"/>
      <c r="C7" s="29"/>
      <c r="D7" s="29"/>
      <c r="E7" s="103">
        <f>(D7-C7)*1440</f>
        <v>0</v>
      </c>
      <c r="F7" s="314"/>
      <c r="G7" s="107">
        <f>E7+F7</f>
        <v>0</v>
      </c>
      <c r="H7" s="81" t="s">
        <v>12</v>
      </c>
      <c r="J7" s="46"/>
      <c r="K7" s="29"/>
      <c r="L7" s="29"/>
      <c r="M7" s="103">
        <f t="shared" ref="M7:M13" si="0">(L7-K7)*1440</f>
        <v>0</v>
      </c>
      <c r="N7" s="114"/>
      <c r="O7" s="111">
        <f t="shared" ref="O7:O13" si="1">N7+M7</f>
        <v>0</v>
      </c>
      <c r="P7" s="81" t="s">
        <v>11</v>
      </c>
    </row>
    <row r="8" spans="1:16" ht="14.25" customHeight="1" x14ac:dyDescent="0.25">
      <c r="B8" s="46"/>
      <c r="C8" s="101"/>
      <c r="D8" s="102"/>
      <c r="E8" s="103">
        <f t="shared" ref="E8:E15" si="2">(D8-C8)*1440</f>
        <v>0</v>
      </c>
      <c r="F8" s="315"/>
      <c r="G8" s="107">
        <f t="shared" ref="G8:G15" si="3">E8+F8</f>
        <v>0</v>
      </c>
      <c r="H8" s="81" t="s">
        <v>14</v>
      </c>
      <c r="J8" s="12"/>
      <c r="K8" s="29"/>
      <c r="L8" s="29"/>
      <c r="M8" s="103">
        <f t="shared" si="0"/>
        <v>0</v>
      </c>
      <c r="N8" s="115"/>
      <c r="O8" s="111">
        <f t="shared" si="1"/>
        <v>0</v>
      </c>
      <c r="P8" s="81" t="s">
        <v>13</v>
      </c>
    </row>
    <row r="9" spans="1:16" ht="14.25" customHeight="1" thickBot="1" x14ac:dyDescent="0.3">
      <c r="B9" s="46"/>
      <c r="C9" s="29"/>
      <c r="D9" s="29"/>
      <c r="E9" s="103">
        <f t="shared" si="2"/>
        <v>0</v>
      </c>
      <c r="F9" s="315"/>
      <c r="G9" s="107">
        <f t="shared" si="3"/>
        <v>0</v>
      </c>
      <c r="H9" s="104" t="s">
        <v>15</v>
      </c>
      <c r="J9" s="12"/>
      <c r="K9" s="29"/>
      <c r="L9" s="29"/>
      <c r="M9" s="103">
        <f t="shared" si="0"/>
        <v>0</v>
      </c>
      <c r="N9" s="115"/>
      <c r="O9" s="111">
        <f t="shared" si="1"/>
        <v>0</v>
      </c>
      <c r="P9" s="81" t="s">
        <v>59</v>
      </c>
    </row>
    <row r="10" spans="1:16" ht="14.25" customHeight="1" thickBot="1" x14ac:dyDescent="0.3">
      <c r="B10" s="46"/>
      <c r="C10" s="29"/>
      <c r="D10" s="29"/>
      <c r="E10" s="103">
        <f t="shared" si="2"/>
        <v>0</v>
      </c>
      <c r="F10" s="315"/>
      <c r="G10" s="108">
        <f t="shared" si="3"/>
        <v>0</v>
      </c>
      <c r="H10" s="118"/>
      <c r="J10" s="12"/>
      <c r="K10" s="29"/>
      <c r="L10" s="29"/>
      <c r="M10" s="103">
        <f t="shared" si="0"/>
        <v>0</v>
      </c>
      <c r="N10" s="115"/>
      <c r="O10" s="111">
        <f t="shared" si="1"/>
        <v>0</v>
      </c>
      <c r="P10" s="104" t="s">
        <v>15</v>
      </c>
    </row>
    <row r="11" spans="1:16" ht="14.25" customHeight="1" thickBot="1" x14ac:dyDescent="0.3">
      <c r="B11" s="46"/>
      <c r="C11" s="29"/>
      <c r="D11" s="29"/>
      <c r="E11" s="103">
        <f t="shared" si="2"/>
        <v>0</v>
      </c>
      <c r="F11" s="315"/>
      <c r="G11" s="107">
        <f t="shared" si="3"/>
        <v>0</v>
      </c>
      <c r="H11" s="83"/>
      <c r="J11" s="12"/>
      <c r="K11" s="29"/>
      <c r="L11" s="29"/>
      <c r="M11" s="103">
        <f t="shared" si="0"/>
        <v>0</v>
      </c>
      <c r="N11" s="115"/>
      <c r="O11" s="112">
        <f t="shared" si="1"/>
        <v>0</v>
      </c>
      <c r="P11" s="118"/>
    </row>
    <row r="12" spans="1:16" ht="14.25" customHeight="1" x14ac:dyDescent="0.25">
      <c r="B12" s="46"/>
      <c r="C12" s="29"/>
      <c r="D12" s="29"/>
      <c r="E12" s="103">
        <f t="shared" si="2"/>
        <v>0</v>
      </c>
      <c r="F12" s="315"/>
      <c r="G12" s="107">
        <f t="shared" si="3"/>
        <v>0</v>
      </c>
      <c r="H12" s="84"/>
      <c r="J12" s="12"/>
      <c r="K12" s="29"/>
      <c r="L12" s="29"/>
      <c r="M12" s="103">
        <f t="shared" si="0"/>
        <v>0</v>
      </c>
      <c r="N12" s="115"/>
      <c r="O12" s="111">
        <f t="shared" si="1"/>
        <v>0</v>
      </c>
      <c r="P12" s="83"/>
    </row>
    <row r="13" spans="1:16" ht="14.25" customHeight="1" thickBot="1" x14ac:dyDescent="0.3">
      <c r="B13" s="46"/>
      <c r="C13" s="29"/>
      <c r="D13" s="29"/>
      <c r="E13" s="103">
        <f t="shared" si="2"/>
        <v>0</v>
      </c>
      <c r="F13" s="315"/>
      <c r="G13" s="107">
        <f t="shared" si="3"/>
        <v>0</v>
      </c>
      <c r="H13" s="84"/>
      <c r="J13" s="12"/>
      <c r="K13" s="29"/>
      <c r="L13" s="29"/>
      <c r="M13" s="103">
        <f t="shared" si="0"/>
        <v>0</v>
      </c>
      <c r="N13" s="116"/>
      <c r="O13" s="113">
        <f t="shared" si="1"/>
        <v>0</v>
      </c>
      <c r="P13" s="83"/>
    </row>
    <row r="14" spans="1:16" ht="14.25" customHeight="1" thickBot="1" x14ac:dyDescent="0.3">
      <c r="B14" s="46"/>
      <c r="C14" s="29"/>
      <c r="D14" s="29"/>
      <c r="E14" s="103">
        <f t="shared" si="2"/>
        <v>0</v>
      </c>
      <c r="F14" s="315"/>
      <c r="G14" s="107">
        <f t="shared" si="3"/>
        <v>0</v>
      </c>
      <c r="H14" s="83"/>
      <c r="J14" s="30"/>
      <c r="K14" s="31"/>
      <c r="L14" s="31"/>
      <c r="M14" s="32"/>
      <c r="N14" s="8" t="s">
        <v>25</v>
      </c>
      <c r="O14" s="117"/>
      <c r="P14" s="105"/>
    </row>
    <row r="15" spans="1:16" ht="14.25" customHeight="1" thickBot="1" x14ac:dyDescent="0.3">
      <c r="B15" s="46"/>
      <c r="C15" s="29"/>
      <c r="D15" s="29"/>
      <c r="E15" s="103">
        <f t="shared" si="2"/>
        <v>0</v>
      </c>
      <c r="F15" s="316"/>
      <c r="G15" s="109">
        <f t="shared" si="3"/>
        <v>0</v>
      </c>
      <c r="H15" s="85" t="s">
        <v>17</v>
      </c>
      <c r="J15" s="30"/>
      <c r="K15" s="18"/>
      <c r="L15" s="18"/>
      <c r="M15" s="9"/>
      <c r="N15" s="8" t="s">
        <v>26</v>
      </c>
      <c r="O15" s="106">
        <f>SUM(O7:O13)-O14</f>
        <v>0</v>
      </c>
      <c r="P15" s="82" t="s">
        <v>16</v>
      </c>
    </row>
    <row r="16" spans="1:16" ht="14.25" customHeight="1" thickBot="1" x14ac:dyDescent="0.3">
      <c r="B16" s="30"/>
      <c r="C16" s="31"/>
      <c r="D16" s="31"/>
      <c r="E16" s="32"/>
      <c r="F16" s="8" t="s">
        <v>25</v>
      </c>
      <c r="G16" s="120"/>
      <c r="H16" s="105"/>
      <c r="J16" s="33"/>
      <c r="K16" s="34"/>
      <c r="L16" s="34"/>
      <c r="M16" s="10"/>
      <c r="N16" s="11" t="s">
        <v>18</v>
      </c>
      <c r="O16" s="35">
        <f>ROUND(O15/60,2)</f>
        <v>0</v>
      </c>
      <c r="P16" s="86">
        <f>ROUND(P11*O16,2)</f>
        <v>0</v>
      </c>
    </row>
    <row r="17" spans="2:35" ht="14.25" customHeight="1" thickTop="1" x14ac:dyDescent="0.25">
      <c r="B17" s="30"/>
      <c r="C17" s="18"/>
      <c r="D17" s="18"/>
      <c r="E17" s="9"/>
      <c r="F17" s="8" t="s">
        <v>26</v>
      </c>
      <c r="G17" s="106">
        <f>SUM(G7:G15)-G16</f>
        <v>0</v>
      </c>
      <c r="H17" s="82" t="s">
        <v>16</v>
      </c>
      <c r="J17" s="484" t="s">
        <v>22</v>
      </c>
      <c r="K17" s="486"/>
      <c r="L17" s="485"/>
      <c r="M17" s="486"/>
      <c r="N17" s="486"/>
      <c r="O17" s="486"/>
      <c r="P17" s="487"/>
    </row>
    <row r="18" spans="2:35" ht="25.5" thickBot="1" x14ac:dyDescent="0.3">
      <c r="B18" s="33"/>
      <c r="C18" s="34"/>
      <c r="D18" s="34"/>
      <c r="E18" s="10"/>
      <c r="F18" s="11" t="s">
        <v>18</v>
      </c>
      <c r="G18" s="35">
        <f>ROUND(G17/60,2)</f>
        <v>0</v>
      </c>
      <c r="H18" s="86">
        <f>ROUND(H10*G18,2)</f>
        <v>0</v>
      </c>
      <c r="J18" s="50" t="s">
        <v>6</v>
      </c>
      <c r="K18" s="50" t="s">
        <v>7</v>
      </c>
      <c r="L18" s="50" t="s">
        <v>8</v>
      </c>
      <c r="M18" s="50" t="s">
        <v>9</v>
      </c>
      <c r="N18" s="110" t="s">
        <v>61</v>
      </c>
      <c r="O18" s="50" t="s">
        <v>10</v>
      </c>
      <c r="P18" s="80"/>
    </row>
    <row r="19" spans="2:35" ht="14.25" customHeight="1" thickTop="1" x14ac:dyDescent="0.25">
      <c r="B19" s="484" t="s">
        <v>23</v>
      </c>
      <c r="C19" s="486"/>
      <c r="D19" s="485"/>
      <c r="E19" s="486"/>
      <c r="F19" s="486"/>
      <c r="G19" s="486"/>
      <c r="H19" s="487"/>
      <c r="J19" s="46"/>
      <c r="K19" s="29"/>
      <c r="L19" s="29"/>
      <c r="M19" s="103">
        <f t="shared" ref="M19:M25" si="4">(L19-K19)*1440</f>
        <v>0</v>
      </c>
      <c r="N19" s="114"/>
      <c r="O19" s="111">
        <f t="shared" ref="O19:O25" si="5">N19+M19</f>
        <v>0</v>
      </c>
      <c r="P19" s="81" t="s">
        <v>11</v>
      </c>
    </row>
    <row r="20" spans="2:35" ht="22.5" customHeight="1" thickBot="1" x14ac:dyDescent="0.3">
      <c r="B20" s="50" t="s">
        <v>6</v>
      </c>
      <c r="C20" s="50" t="s">
        <v>7</v>
      </c>
      <c r="D20" s="50" t="s">
        <v>8</v>
      </c>
      <c r="E20" s="50" t="s">
        <v>9</v>
      </c>
      <c r="F20" s="110" t="s">
        <v>61</v>
      </c>
      <c r="G20" s="50" t="s">
        <v>10</v>
      </c>
      <c r="H20" s="80"/>
      <c r="J20" s="46"/>
      <c r="K20" s="29"/>
      <c r="L20" s="29"/>
      <c r="M20" s="103">
        <f t="shared" si="4"/>
        <v>0</v>
      </c>
      <c r="N20" s="115"/>
      <c r="O20" s="111">
        <f t="shared" si="5"/>
        <v>0</v>
      </c>
      <c r="P20" s="81" t="s">
        <v>13</v>
      </c>
      <c r="AC20" s="17"/>
      <c r="AD20" s="17"/>
      <c r="AE20" s="17"/>
      <c r="AF20" s="17"/>
      <c r="AG20" s="17"/>
      <c r="AH20" s="17"/>
      <c r="AI20" s="17"/>
    </row>
    <row r="21" spans="2:35" ht="14.25" customHeight="1" x14ac:dyDescent="0.25">
      <c r="B21" s="46"/>
      <c r="C21" s="29"/>
      <c r="D21" s="29"/>
      <c r="E21" s="103">
        <f>(D21-C21)*1440</f>
        <v>0</v>
      </c>
      <c r="F21" s="314"/>
      <c r="G21" s="111">
        <f>F21+E21</f>
        <v>0</v>
      </c>
      <c r="H21" s="81" t="s">
        <v>11</v>
      </c>
      <c r="J21" s="46"/>
      <c r="K21" s="29"/>
      <c r="L21" s="29"/>
      <c r="M21" s="103">
        <f t="shared" si="4"/>
        <v>0</v>
      </c>
      <c r="N21" s="115"/>
      <c r="O21" s="111">
        <f t="shared" si="5"/>
        <v>0</v>
      </c>
      <c r="P21" s="81" t="s">
        <v>60</v>
      </c>
      <c r="AC21" s="65"/>
      <c r="AD21" s="65"/>
      <c r="AE21" s="65"/>
      <c r="AF21" s="65"/>
      <c r="AG21" s="65"/>
      <c r="AH21" s="65"/>
      <c r="AI21" s="66"/>
    </row>
    <row r="22" spans="2:35" ht="14.25" customHeight="1" thickBot="1" x14ac:dyDescent="0.3">
      <c r="B22" s="46"/>
      <c r="C22" s="29"/>
      <c r="D22" s="29"/>
      <c r="E22" s="103">
        <f t="shared" ref="E22:E27" si="6">(D22-C22)*1440</f>
        <v>0</v>
      </c>
      <c r="F22" s="317"/>
      <c r="G22" s="111">
        <f t="shared" ref="G22:G27" si="7">F22+E22</f>
        <v>0</v>
      </c>
      <c r="H22" s="81" t="s">
        <v>13</v>
      </c>
      <c r="J22" s="46"/>
      <c r="K22" s="29"/>
      <c r="L22" s="29"/>
      <c r="M22" s="103">
        <f t="shared" si="4"/>
        <v>0</v>
      </c>
      <c r="N22" s="115"/>
      <c r="O22" s="111">
        <f t="shared" si="5"/>
        <v>0</v>
      </c>
      <c r="P22" s="104" t="s">
        <v>15</v>
      </c>
      <c r="AC22" s="67"/>
      <c r="AD22" s="68"/>
      <c r="AE22" s="68"/>
      <c r="AF22" s="69"/>
      <c r="AG22" s="69"/>
      <c r="AH22" s="69"/>
      <c r="AI22" s="70"/>
    </row>
    <row r="23" spans="2:35" ht="14.25" customHeight="1" thickBot="1" x14ac:dyDescent="0.3">
      <c r="B23" s="46"/>
      <c r="C23" s="29"/>
      <c r="D23" s="29"/>
      <c r="E23" s="103">
        <f t="shared" si="6"/>
        <v>0</v>
      </c>
      <c r="F23" s="317"/>
      <c r="G23" s="111">
        <f t="shared" si="7"/>
        <v>0</v>
      </c>
      <c r="H23" s="81" t="s">
        <v>57</v>
      </c>
      <c r="J23" s="46"/>
      <c r="K23" s="29"/>
      <c r="L23" s="29"/>
      <c r="M23" s="103">
        <f t="shared" si="4"/>
        <v>0</v>
      </c>
      <c r="N23" s="115"/>
      <c r="O23" s="112">
        <f t="shared" si="5"/>
        <v>0</v>
      </c>
      <c r="P23" s="118"/>
      <c r="AC23" s="71"/>
      <c r="AD23" s="68"/>
      <c r="AE23" s="68"/>
      <c r="AF23" s="69"/>
      <c r="AG23" s="69"/>
      <c r="AH23" s="69"/>
      <c r="AI23" s="70"/>
    </row>
    <row r="24" spans="2:35" ht="14.25" customHeight="1" thickBot="1" x14ac:dyDescent="0.3">
      <c r="B24" s="46"/>
      <c r="C24" s="29"/>
      <c r="D24" s="29"/>
      <c r="E24" s="103">
        <f t="shared" si="6"/>
        <v>0</v>
      </c>
      <c r="F24" s="317"/>
      <c r="G24" s="111">
        <f t="shared" si="7"/>
        <v>0</v>
      </c>
      <c r="H24" s="104" t="s">
        <v>15</v>
      </c>
      <c r="J24" s="46"/>
      <c r="K24" s="29"/>
      <c r="L24" s="29"/>
      <c r="M24" s="103">
        <f t="shared" si="4"/>
        <v>0</v>
      </c>
      <c r="N24" s="115"/>
      <c r="O24" s="111">
        <f t="shared" si="5"/>
        <v>0</v>
      </c>
      <c r="P24" s="83"/>
      <c r="AC24" s="71"/>
      <c r="AD24" s="68"/>
      <c r="AE24" s="68"/>
      <c r="AF24" s="69"/>
      <c r="AG24" s="69"/>
      <c r="AH24" s="69"/>
      <c r="AI24" s="70"/>
    </row>
    <row r="25" spans="2:35" ht="14.25" customHeight="1" thickBot="1" x14ac:dyDescent="0.3">
      <c r="B25" s="46"/>
      <c r="C25" s="29"/>
      <c r="D25" s="29"/>
      <c r="E25" s="103">
        <f t="shared" si="6"/>
        <v>0</v>
      </c>
      <c r="F25" s="317"/>
      <c r="G25" s="112">
        <f t="shared" si="7"/>
        <v>0</v>
      </c>
      <c r="H25" s="118"/>
      <c r="J25" s="46"/>
      <c r="K25" s="29"/>
      <c r="L25" s="29"/>
      <c r="M25" s="103">
        <f t="shared" si="4"/>
        <v>0</v>
      </c>
      <c r="N25" s="116"/>
      <c r="O25" s="113">
        <f t="shared" si="5"/>
        <v>0</v>
      </c>
      <c r="P25" s="83"/>
      <c r="AC25" s="36"/>
      <c r="AD25" s="68"/>
      <c r="AE25" s="68"/>
      <c r="AF25" s="69"/>
      <c r="AG25" s="69"/>
      <c r="AH25" s="69"/>
      <c r="AI25" s="70"/>
    </row>
    <row r="26" spans="2:35" ht="14.25" customHeight="1" thickBot="1" x14ac:dyDescent="0.3">
      <c r="B26" s="46"/>
      <c r="C26" s="29"/>
      <c r="D26" s="29"/>
      <c r="E26" s="103">
        <f t="shared" si="6"/>
        <v>0</v>
      </c>
      <c r="F26" s="317"/>
      <c r="G26" s="111">
        <f t="shared" si="7"/>
        <v>0</v>
      </c>
      <c r="H26" s="83"/>
      <c r="J26" s="30"/>
      <c r="K26" s="31"/>
      <c r="L26" s="31"/>
      <c r="M26" s="32"/>
      <c r="N26" s="8" t="s">
        <v>25</v>
      </c>
      <c r="O26" s="117"/>
      <c r="P26" s="105"/>
      <c r="AC26" s="36"/>
      <c r="AD26" s="68"/>
      <c r="AE26" s="68"/>
      <c r="AF26" s="69"/>
      <c r="AG26" s="69"/>
      <c r="AH26" s="69"/>
      <c r="AI26" s="70"/>
    </row>
    <row r="27" spans="2:35" ht="14.25" customHeight="1" thickBot="1" x14ac:dyDescent="0.3">
      <c r="B27" s="46"/>
      <c r="C27" s="29"/>
      <c r="D27" s="29"/>
      <c r="E27" s="103">
        <f t="shared" si="6"/>
        <v>0</v>
      </c>
      <c r="F27" s="318"/>
      <c r="G27" s="113">
        <f t="shared" si="7"/>
        <v>0</v>
      </c>
      <c r="H27" s="83"/>
      <c r="J27" s="30"/>
      <c r="K27" s="18"/>
      <c r="L27" s="18"/>
      <c r="M27" s="9"/>
      <c r="N27" s="8" t="s">
        <v>26</v>
      </c>
      <c r="O27" s="106">
        <f>SUM(O19:O25)-O26</f>
        <v>0</v>
      </c>
      <c r="P27" s="82" t="s">
        <v>16</v>
      </c>
      <c r="AC27" s="36"/>
      <c r="AD27" s="36"/>
      <c r="AE27" s="36"/>
      <c r="AF27" s="36"/>
      <c r="AG27" s="72"/>
      <c r="AH27" s="73"/>
      <c r="AI27" s="70"/>
    </row>
    <row r="28" spans="2:35" ht="14.25" customHeight="1" thickBot="1" x14ac:dyDescent="0.3">
      <c r="B28" s="30"/>
      <c r="C28" s="31"/>
      <c r="D28" s="31"/>
      <c r="E28" s="32"/>
      <c r="F28" s="8" t="s">
        <v>25</v>
      </c>
      <c r="G28" s="117"/>
      <c r="H28" s="105"/>
      <c r="J28" s="33"/>
      <c r="K28" s="34"/>
      <c r="L28" s="34"/>
      <c r="M28" s="10"/>
      <c r="N28" s="11" t="s">
        <v>18</v>
      </c>
      <c r="O28" s="35">
        <f>ROUND(O27/60,2)</f>
        <v>0</v>
      </c>
      <c r="P28" s="86">
        <f>ROUND(P23*O28,2)</f>
        <v>0</v>
      </c>
      <c r="AC28" s="36"/>
      <c r="AD28" s="36"/>
      <c r="AE28" s="36"/>
      <c r="AF28" s="36"/>
      <c r="AG28" s="72"/>
      <c r="AH28" s="38"/>
      <c r="AI28" s="74"/>
    </row>
    <row r="29" spans="2:35" ht="14.25" customHeight="1" x14ac:dyDescent="0.25">
      <c r="B29" s="30"/>
      <c r="C29" s="18"/>
      <c r="D29" s="18"/>
      <c r="E29" s="9"/>
      <c r="F29" s="8" t="s">
        <v>26</v>
      </c>
      <c r="G29" s="106">
        <f>SUM(G21:G27)-G28</f>
        <v>0</v>
      </c>
      <c r="H29" s="82" t="s">
        <v>16</v>
      </c>
      <c r="J29" s="13"/>
    </row>
    <row r="30" spans="2:35" ht="14.25" customHeight="1" thickBot="1" x14ac:dyDescent="0.3">
      <c r="B30" s="33"/>
      <c r="C30" s="34"/>
      <c r="D30" s="34"/>
      <c r="E30" s="10"/>
      <c r="F30" s="11" t="s">
        <v>18</v>
      </c>
      <c r="G30" s="35">
        <f>ROUND(G29/60,2)</f>
        <v>0</v>
      </c>
      <c r="H30" s="86">
        <f>ROUND(H25*G30,2)</f>
        <v>0</v>
      </c>
      <c r="J30" s="13"/>
      <c r="Q30" s="17"/>
      <c r="R30" s="17"/>
    </row>
    <row r="31" spans="2:35" ht="14.25" customHeight="1" thickTop="1" x14ac:dyDescent="0.25">
      <c r="B31" s="484" t="s">
        <v>24</v>
      </c>
      <c r="C31" s="486"/>
      <c r="D31" s="485"/>
      <c r="E31" s="486"/>
      <c r="F31" s="486"/>
      <c r="G31" s="486"/>
      <c r="H31" s="487"/>
      <c r="L31" s="364" t="s">
        <v>19</v>
      </c>
      <c r="M31" s="365"/>
      <c r="N31" s="365"/>
      <c r="O31" s="365"/>
      <c r="P31" s="488"/>
      <c r="Q31" s="17"/>
      <c r="R31" s="17"/>
    </row>
    <row r="32" spans="2:35" ht="25.5" thickBot="1" x14ac:dyDescent="0.3">
      <c r="B32" s="50" t="s">
        <v>6</v>
      </c>
      <c r="C32" s="50" t="s">
        <v>7</v>
      </c>
      <c r="D32" s="50" t="s">
        <v>8</v>
      </c>
      <c r="E32" s="50" t="s">
        <v>9</v>
      </c>
      <c r="F32" s="110" t="s">
        <v>61</v>
      </c>
      <c r="G32" s="50" t="s">
        <v>10</v>
      </c>
      <c r="H32" s="80"/>
      <c r="L32" s="475"/>
      <c r="M32" s="474"/>
      <c r="N32" s="474"/>
      <c r="O32" s="362" t="s">
        <v>4</v>
      </c>
      <c r="P32" s="225">
        <f>H18</f>
        <v>0</v>
      </c>
      <c r="Q32" s="36"/>
      <c r="R32" s="37"/>
    </row>
    <row r="33" spans="2:20" ht="18.75" customHeight="1" x14ac:dyDescent="0.25">
      <c r="B33" s="46"/>
      <c r="C33" s="29"/>
      <c r="D33" s="7"/>
      <c r="E33" s="103">
        <f>(D33-C33)*1440</f>
        <v>0</v>
      </c>
      <c r="F33" s="314"/>
      <c r="G33" s="111">
        <f>F33+E33</f>
        <v>0</v>
      </c>
      <c r="H33" s="81" t="s">
        <v>11</v>
      </c>
      <c r="L33" s="476"/>
      <c r="M33" s="477"/>
      <c r="N33" s="477"/>
      <c r="O33" s="363" t="s">
        <v>132</v>
      </c>
      <c r="P33" s="225">
        <f>H30</f>
        <v>0</v>
      </c>
      <c r="Q33" s="36"/>
      <c r="R33" s="37"/>
    </row>
    <row r="34" spans="2:20" ht="14.25" customHeight="1" x14ac:dyDescent="0.25">
      <c r="B34" s="46"/>
      <c r="C34" s="29"/>
      <c r="D34" s="29"/>
      <c r="E34" s="103">
        <f t="shared" ref="E34:E39" si="8">(D34-C34)*1440</f>
        <v>0</v>
      </c>
      <c r="F34" s="317"/>
      <c r="G34" s="111">
        <f t="shared" ref="G34:G39" si="9">F34+E34</f>
        <v>0</v>
      </c>
      <c r="H34" s="81" t="s">
        <v>13</v>
      </c>
      <c r="K34" s="480" t="s">
        <v>188</v>
      </c>
      <c r="L34" s="476"/>
      <c r="M34" s="477"/>
      <c r="N34" s="477"/>
      <c r="O34" s="363" t="s">
        <v>129</v>
      </c>
      <c r="P34" s="225">
        <f>H42</f>
        <v>0</v>
      </c>
      <c r="Q34" s="36"/>
      <c r="R34" s="37"/>
    </row>
    <row r="35" spans="2:20" ht="14.25" customHeight="1" x14ac:dyDescent="0.25">
      <c r="B35" s="46"/>
      <c r="C35" s="29"/>
      <c r="D35" s="29"/>
      <c r="E35" s="103">
        <f t="shared" si="8"/>
        <v>0</v>
      </c>
      <c r="F35" s="317"/>
      <c r="G35" s="111">
        <f t="shared" si="9"/>
        <v>0</v>
      </c>
      <c r="H35" s="81" t="s">
        <v>58</v>
      </c>
      <c r="J35" s="478"/>
      <c r="K35" s="481" t="s">
        <v>189</v>
      </c>
      <c r="L35" s="476"/>
      <c r="M35" s="477"/>
      <c r="N35" s="477"/>
      <c r="O35" s="363" t="s">
        <v>130</v>
      </c>
      <c r="P35" s="225">
        <f>P16</f>
        <v>0</v>
      </c>
      <c r="Q35" s="36"/>
      <c r="R35" s="37"/>
    </row>
    <row r="36" spans="2:20" ht="14.25" customHeight="1" thickBot="1" x14ac:dyDescent="0.3">
      <c r="B36" s="46"/>
      <c r="C36" s="29"/>
      <c r="D36" s="29"/>
      <c r="E36" s="103">
        <f t="shared" si="8"/>
        <v>0</v>
      </c>
      <c r="F36" s="317"/>
      <c r="G36" s="111">
        <f t="shared" si="9"/>
        <v>0</v>
      </c>
      <c r="H36" s="104" t="s">
        <v>15</v>
      </c>
      <c r="J36" s="479"/>
      <c r="K36" s="481" t="s">
        <v>190</v>
      </c>
      <c r="L36" s="476"/>
      <c r="M36" s="477"/>
      <c r="N36" s="477"/>
      <c r="O36" s="363" t="s">
        <v>131</v>
      </c>
      <c r="P36" s="226">
        <f>P28</f>
        <v>0</v>
      </c>
      <c r="Q36" s="38"/>
      <c r="R36" s="37"/>
    </row>
    <row r="37" spans="2:20" ht="14.25" customHeight="1" thickBot="1" x14ac:dyDescent="0.3">
      <c r="B37" s="46"/>
      <c r="C37" s="29"/>
      <c r="D37" s="29"/>
      <c r="E37" s="103">
        <f t="shared" si="8"/>
        <v>0</v>
      </c>
      <c r="F37" s="317"/>
      <c r="G37" s="112">
        <f t="shared" si="9"/>
        <v>0</v>
      </c>
      <c r="H37" s="118"/>
      <c r="J37" s="479"/>
      <c r="K37" s="481" t="s">
        <v>191</v>
      </c>
      <c r="L37" s="482" t="s">
        <v>76</v>
      </c>
      <c r="M37" s="483"/>
      <c r="N37" s="483"/>
      <c r="O37" s="483"/>
      <c r="P37" s="227">
        <f>'2a. Add''l Schedules'!P31</f>
        <v>0</v>
      </c>
      <c r="Q37" s="38"/>
      <c r="R37" s="37"/>
    </row>
    <row r="38" spans="2:20" ht="14.25" customHeight="1" x14ac:dyDescent="0.25">
      <c r="B38" s="46"/>
      <c r="C38" s="29"/>
      <c r="D38" s="29"/>
      <c r="E38" s="103">
        <f t="shared" si="8"/>
        <v>0</v>
      </c>
      <c r="F38" s="317"/>
      <c r="G38" s="111">
        <f t="shared" si="9"/>
        <v>0</v>
      </c>
      <c r="H38" s="83"/>
      <c r="J38" s="479"/>
      <c r="K38" s="126" t="s">
        <v>96</v>
      </c>
      <c r="L38" s="220"/>
      <c r="M38" s="221"/>
      <c r="N38" s="221"/>
      <c r="O38" s="222" t="s">
        <v>154</v>
      </c>
      <c r="P38" s="228">
        <f>SUM(P32:P37)</f>
        <v>0</v>
      </c>
      <c r="Q38" s="36"/>
      <c r="R38" s="37"/>
    </row>
    <row r="39" spans="2:20" ht="14.25" customHeight="1" thickBot="1" x14ac:dyDescent="0.3">
      <c r="B39" s="46"/>
      <c r="C39" s="29"/>
      <c r="D39" s="29"/>
      <c r="E39" s="103">
        <f t="shared" si="8"/>
        <v>0</v>
      </c>
      <c r="F39" s="318"/>
      <c r="G39" s="113">
        <f t="shared" si="9"/>
        <v>0</v>
      </c>
      <c r="H39" s="83"/>
      <c r="J39" s="75"/>
      <c r="M39" s="470"/>
      <c r="N39" s="470"/>
      <c r="O39" s="361" t="s">
        <v>142</v>
      </c>
      <c r="P39" s="271">
        <f>'3. Qual Prof Dev'!E24</f>
        <v>0</v>
      </c>
      <c r="Q39" s="124"/>
      <c r="R39" s="122"/>
      <c r="S39" s="123"/>
      <c r="T39" s="123"/>
    </row>
    <row r="40" spans="2:20" ht="14.25" customHeight="1" thickBot="1" x14ac:dyDescent="0.3">
      <c r="B40" s="30"/>
      <c r="C40" s="31"/>
      <c r="D40" s="31"/>
      <c r="E40" s="32"/>
      <c r="F40" s="8" t="s">
        <v>25</v>
      </c>
      <c r="G40" s="117"/>
      <c r="H40" s="105"/>
      <c r="J40" s="75"/>
      <c r="L40" s="217"/>
      <c r="M40" s="218"/>
      <c r="N40" s="219"/>
      <c r="O40" s="87" t="s">
        <v>20</v>
      </c>
      <c r="P40" s="121">
        <f>SUM(P38:P39)</f>
        <v>0</v>
      </c>
      <c r="Q40" s="39"/>
      <c r="R40" s="37"/>
    </row>
    <row r="41" spans="2:20" ht="14.25" customHeight="1" thickTop="1" x14ac:dyDescent="0.25">
      <c r="B41" s="30"/>
      <c r="C41" s="18"/>
      <c r="D41" s="18"/>
      <c r="E41" s="9"/>
      <c r="F41" s="8" t="s">
        <v>26</v>
      </c>
      <c r="G41" s="106">
        <f>SUM(G33:G39)-G40</f>
        <v>0</v>
      </c>
      <c r="H41" s="82" t="s">
        <v>16</v>
      </c>
      <c r="J41" s="126"/>
      <c r="L41" s="471" t="s">
        <v>186</v>
      </c>
      <c r="M41" s="471"/>
      <c r="N41" s="471"/>
      <c r="O41" s="471"/>
      <c r="P41" s="471"/>
      <c r="Q41" s="39"/>
      <c r="R41" s="37"/>
    </row>
    <row r="42" spans="2:20" ht="14.25" customHeight="1" thickBot="1" x14ac:dyDescent="0.3">
      <c r="B42" s="33"/>
      <c r="C42" s="34"/>
      <c r="D42" s="34"/>
      <c r="E42" s="10"/>
      <c r="F42" s="11" t="s">
        <v>18</v>
      </c>
      <c r="G42" s="35">
        <f>ROUND(G41/60,2)</f>
        <v>0</v>
      </c>
      <c r="H42" s="86">
        <f>ROUND(H37*G42,2)</f>
        <v>0</v>
      </c>
      <c r="J42" s="126"/>
      <c r="L42" s="472" t="s">
        <v>187</v>
      </c>
      <c r="M42" s="472"/>
      <c r="N42" s="472"/>
      <c r="O42" s="472"/>
      <c r="P42" s="472"/>
      <c r="Q42" s="15"/>
      <c r="R42" s="49"/>
    </row>
    <row r="43" spans="2:20" ht="15" customHeight="1" thickTop="1" x14ac:dyDescent="0.25"/>
    <row r="44" spans="2:20" ht="15" customHeight="1" x14ac:dyDescent="0.25"/>
    <row r="45" spans="2:20" ht="15" customHeight="1" x14ac:dyDescent="0.25">
      <c r="J45" s="16"/>
    </row>
    <row r="46" spans="2:20" ht="15" customHeight="1" x14ac:dyDescent="0.25">
      <c r="J46" s="16"/>
    </row>
    <row r="47" spans="2:20" ht="15" customHeight="1" x14ac:dyDescent="0.25"/>
    <row r="48" spans="2:20" ht="15" customHeight="1" x14ac:dyDescent="0.25"/>
    <row r="49" spans="2:8" ht="15" customHeight="1" x14ac:dyDescent="0.25"/>
    <row r="50" spans="2:8" ht="15" customHeight="1" x14ac:dyDescent="0.25"/>
    <row r="51" spans="2:8" ht="15.75" customHeight="1" x14ac:dyDescent="0.25"/>
    <row r="52" spans="2:8" ht="15.75" customHeight="1" x14ac:dyDescent="0.25"/>
    <row r="53" spans="2:8" ht="12" customHeight="1" x14ac:dyDescent="0.3">
      <c r="B53" s="473"/>
      <c r="C53" s="473"/>
    </row>
    <row r="54" spans="2:8" ht="15.75" customHeight="1" x14ac:dyDescent="0.25">
      <c r="B54" s="17"/>
      <c r="C54" s="17"/>
    </row>
    <row r="55" spans="2:8" ht="15.75" customHeight="1" x14ac:dyDescent="0.25">
      <c r="C55" s="18"/>
      <c r="H55" s="5"/>
    </row>
    <row r="56" spans="2:8" ht="15.75" customHeight="1" x14ac:dyDescent="0.25">
      <c r="C56" s="18"/>
      <c r="H56" s="40"/>
    </row>
    <row r="57" spans="2:8" ht="15.75" customHeight="1" x14ac:dyDescent="0.25">
      <c r="B57" s="14"/>
      <c r="H57" s="40"/>
    </row>
    <row r="58" spans="2:8" ht="15.75" customHeight="1" x14ac:dyDescent="0.25">
      <c r="B58" s="19"/>
      <c r="C58" s="20"/>
      <c r="H58" s="40"/>
    </row>
    <row r="59" spans="2:8" ht="15.75" customHeight="1" x14ac:dyDescent="0.25">
      <c r="B59" s="20"/>
      <c r="C59" s="20"/>
      <c r="H59" s="40"/>
    </row>
    <row r="60" spans="2:8" ht="15.75" customHeight="1" x14ac:dyDescent="0.25">
      <c r="B60" s="20"/>
      <c r="C60" s="20"/>
      <c r="H60" s="40"/>
    </row>
    <row r="61" spans="2:8" x14ac:dyDescent="0.25">
      <c r="B61" s="20"/>
      <c r="C61" s="20"/>
      <c r="H61" s="40"/>
    </row>
    <row r="62" spans="2:8" x14ac:dyDescent="0.25">
      <c r="B62" s="18"/>
      <c r="C62" s="41"/>
      <c r="H62" s="40"/>
    </row>
    <row r="63" spans="2:8" x14ac:dyDescent="0.25">
      <c r="B63" s="18"/>
      <c r="C63" s="41"/>
      <c r="H63" s="42"/>
    </row>
    <row r="64" spans="2:8" x14ac:dyDescent="0.25">
      <c r="B64" s="18"/>
      <c r="C64" s="41"/>
      <c r="H64" s="42"/>
    </row>
  </sheetData>
  <sheetProtection formatCells="0" formatColumns="0" formatRows="0" insertColumns="0" insertRows="0" insertHyperlinks="0" deleteColumns="0" deleteRows="0" selectLockedCells="1" sort="0" autoFilter="0" pivotTables="0"/>
  <pageMargins left="0.17" right="0.19" top="0.17" bottom="0.17" header="0.17" footer="0.17"/>
  <pageSetup scale="95" orientation="landscape" horizontalDpi="4294967295" verticalDpi="4294967295" r:id="rId1"/>
  <headerFooter>
    <oddHeader xml:space="preserve">&amp;L
&amp;R
</oddHeader>
    <oddFooter xml:space="preserve">&amp;R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52"/>
  <sheetViews>
    <sheetView zoomScale="90" zoomScaleNormal="90" workbookViewId="0">
      <selection activeCell="M3" sqref="M3:N3"/>
    </sheetView>
  </sheetViews>
  <sheetFormatPr defaultColWidth="9.140625" defaultRowHeight="15" x14ac:dyDescent="0.25"/>
  <cols>
    <col min="1" max="1" width="1.85546875" style="28" customWidth="1"/>
    <col min="2" max="2" width="13" style="28" customWidth="1"/>
    <col min="3" max="3" width="11" style="28" customWidth="1"/>
    <col min="4" max="4" width="9.7109375" style="28" customWidth="1"/>
    <col min="5" max="5" width="6.7109375" style="28" customWidth="1"/>
    <col min="6" max="6" width="7.7109375" style="28" customWidth="1"/>
    <col min="7" max="7" width="6.7109375" style="28" customWidth="1"/>
    <col min="8" max="8" width="12.7109375" style="28" customWidth="1"/>
    <col min="9" max="9" width="3.42578125" style="28" customWidth="1"/>
    <col min="10" max="10" width="13" style="28" customWidth="1"/>
    <col min="11" max="11" width="11.85546875" style="28" customWidth="1"/>
    <col min="12" max="12" width="9.7109375" style="28" customWidth="1"/>
    <col min="13" max="13" width="6.7109375" style="28" customWidth="1"/>
    <col min="14" max="14" width="7.7109375" style="28" customWidth="1"/>
    <col min="15" max="15" width="8" style="28" customWidth="1"/>
    <col min="16" max="16" width="12.7109375" style="28" customWidth="1"/>
    <col min="17" max="16384" width="9.140625" style="28"/>
  </cols>
  <sheetData>
    <row r="1" spans="1:16" ht="13.15" customHeight="1" thickBot="1" x14ac:dyDescent="0.3">
      <c r="A1" s="78" t="s">
        <v>99</v>
      </c>
      <c r="B1" s="79"/>
      <c r="C1" s="79"/>
      <c r="E1" s="2" t="s">
        <v>0</v>
      </c>
      <c r="F1" s="492"/>
      <c r="G1" s="492"/>
      <c r="H1" s="492"/>
      <c r="I1" s="492"/>
      <c r="J1" s="492"/>
      <c r="K1" s="18"/>
      <c r="L1" s="3" t="s">
        <v>1</v>
      </c>
      <c r="M1" s="493"/>
      <c r="N1" s="493"/>
      <c r="O1" s="493"/>
      <c r="P1" s="493"/>
    </row>
    <row r="2" spans="1:16" ht="14.45" customHeight="1" x14ac:dyDescent="0.25">
      <c r="A2" s="367" t="s">
        <v>139</v>
      </c>
      <c r="B2" s="504"/>
      <c r="C2" s="504"/>
      <c r="D2" s="4"/>
      <c r="E2" s="18"/>
      <c r="F2" s="43"/>
      <c r="G2" s="44"/>
      <c r="H2" s="43"/>
      <c r="I2" s="44"/>
      <c r="J2" s="43"/>
      <c r="K2" s="5"/>
      <c r="M2" s="45"/>
      <c r="N2" s="45"/>
      <c r="O2" s="45"/>
      <c r="P2" s="45"/>
    </row>
    <row r="3" spans="1:16" s="6" customFormat="1" ht="13.15" customHeight="1" thickBot="1" x14ac:dyDescent="0.3">
      <c r="A3" s="505" t="s">
        <v>141</v>
      </c>
      <c r="B3" s="505"/>
      <c r="C3" s="505"/>
      <c r="E3" s="3" t="s">
        <v>2</v>
      </c>
      <c r="F3" s="495"/>
      <c r="G3" s="495"/>
      <c r="H3" s="495"/>
      <c r="I3" s="495"/>
      <c r="J3" s="495"/>
      <c r="L3" s="3" t="s">
        <v>3</v>
      </c>
      <c r="M3" s="540" t="s">
        <v>205</v>
      </c>
      <c r="N3" s="496"/>
      <c r="O3" s="287"/>
      <c r="P3" s="287"/>
    </row>
    <row r="4" spans="1:16" s="6" customFormat="1" ht="12.75" customHeight="1" x14ac:dyDescent="0.2">
      <c r="A4" s="273"/>
      <c r="B4" s="489" t="s">
        <v>62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</row>
    <row r="5" spans="1:16" ht="15" customHeight="1" x14ac:dyDescent="0.25">
      <c r="B5" s="364" t="s">
        <v>136</v>
      </c>
      <c r="C5" s="221"/>
      <c r="D5" s="221"/>
      <c r="E5" s="221"/>
      <c r="F5" s="221"/>
      <c r="G5" s="221"/>
      <c r="H5" s="491"/>
      <c r="J5" s="364" t="s">
        <v>138</v>
      </c>
      <c r="K5" s="221"/>
      <c r="L5" s="365"/>
      <c r="M5" s="221"/>
      <c r="N5" s="221"/>
      <c r="O5" s="221"/>
      <c r="P5" s="491"/>
    </row>
    <row r="6" spans="1:16" ht="25.5" thickBot="1" x14ac:dyDescent="0.3">
      <c r="B6" s="50" t="s">
        <v>6</v>
      </c>
      <c r="C6" s="50" t="s">
        <v>7</v>
      </c>
      <c r="D6" s="50" t="s">
        <v>8</v>
      </c>
      <c r="E6" s="50" t="s">
        <v>9</v>
      </c>
      <c r="F6" s="110" t="s">
        <v>61</v>
      </c>
      <c r="G6" s="50" t="s">
        <v>10</v>
      </c>
      <c r="H6" s="80" t="s">
        <v>11</v>
      </c>
      <c r="J6" s="50" t="s">
        <v>6</v>
      </c>
      <c r="K6" s="50" t="s">
        <v>7</v>
      </c>
      <c r="L6" s="50" t="s">
        <v>8</v>
      </c>
      <c r="M6" s="50" t="s">
        <v>9</v>
      </c>
      <c r="N6" s="110" t="s">
        <v>61</v>
      </c>
      <c r="O6" s="50" t="s">
        <v>10</v>
      </c>
      <c r="P6" s="80"/>
    </row>
    <row r="7" spans="1:16" ht="14.25" customHeight="1" x14ac:dyDescent="0.25">
      <c r="B7" s="46"/>
      <c r="C7" s="29"/>
      <c r="D7" s="29"/>
      <c r="E7" s="103">
        <f>(D7-C7)*1440</f>
        <v>0</v>
      </c>
      <c r="F7" s="314"/>
      <c r="G7" s="107">
        <f>E7+F7</f>
        <v>0</v>
      </c>
      <c r="H7" s="81" t="s">
        <v>12</v>
      </c>
      <c r="J7" s="46"/>
      <c r="K7" s="29"/>
      <c r="L7" s="29"/>
      <c r="M7" s="103">
        <f t="shared" ref="M7:M13" si="0">(L7-K7)*1440</f>
        <v>0</v>
      </c>
      <c r="N7" s="114"/>
      <c r="O7" s="111">
        <f t="shared" ref="O7:O13" si="1">N7+M7</f>
        <v>0</v>
      </c>
      <c r="P7" s="81" t="s">
        <v>11</v>
      </c>
    </row>
    <row r="8" spans="1:16" ht="14.25" customHeight="1" x14ac:dyDescent="0.25">
      <c r="B8" s="46"/>
      <c r="C8" s="101"/>
      <c r="D8" s="102"/>
      <c r="E8" s="103">
        <f t="shared" ref="E8:E15" si="2">(D8-C8)*1440</f>
        <v>0</v>
      </c>
      <c r="F8" s="315"/>
      <c r="G8" s="107">
        <f t="shared" ref="G8:G15" si="3">E8+F8</f>
        <v>0</v>
      </c>
      <c r="H8" s="81" t="s">
        <v>14</v>
      </c>
      <c r="J8" s="12"/>
      <c r="K8" s="29"/>
      <c r="L8" s="29"/>
      <c r="M8" s="103">
        <f t="shared" si="0"/>
        <v>0</v>
      </c>
      <c r="N8" s="115"/>
      <c r="O8" s="111">
        <f t="shared" si="1"/>
        <v>0</v>
      </c>
      <c r="P8" s="81" t="s">
        <v>13</v>
      </c>
    </row>
    <row r="9" spans="1:16" ht="14.25" customHeight="1" thickBot="1" x14ac:dyDescent="0.3">
      <c r="B9" s="46"/>
      <c r="C9" s="29"/>
      <c r="D9" s="29"/>
      <c r="E9" s="103">
        <f t="shared" si="2"/>
        <v>0</v>
      </c>
      <c r="F9" s="315"/>
      <c r="G9" s="107">
        <f t="shared" si="3"/>
        <v>0</v>
      </c>
      <c r="H9" s="104" t="s">
        <v>15</v>
      </c>
      <c r="J9" s="12"/>
      <c r="K9" s="29"/>
      <c r="L9" s="29"/>
      <c r="M9" s="103">
        <f t="shared" si="0"/>
        <v>0</v>
      </c>
      <c r="N9" s="115"/>
      <c r="O9" s="111">
        <f t="shared" si="1"/>
        <v>0</v>
      </c>
      <c r="P9" s="81" t="s">
        <v>59</v>
      </c>
    </row>
    <row r="10" spans="1:16" ht="14.25" customHeight="1" thickBot="1" x14ac:dyDescent="0.3">
      <c r="B10" s="46"/>
      <c r="C10" s="29"/>
      <c r="D10" s="29"/>
      <c r="E10" s="103">
        <f t="shared" si="2"/>
        <v>0</v>
      </c>
      <c r="F10" s="315"/>
      <c r="G10" s="108">
        <f t="shared" si="3"/>
        <v>0</v>
      </c>
      <c r="H10" s="118"/>
      <c r="J10" s="12"/>
      <c r="K10" s="29"/>
      <c r="L10" s="29"/>
      <c r="M10" s="103">
        <f t="shared" si="0"/>
        <v>0</v>
      </c>
      <c r="N10" s="115"/>
      <c r="O10" s="111">
        <f t="shared" si="1"/>
        <v>0</v>
      </c>
      <c r="P10" s="104" t="s">
        <v>15</v>
      </c>
    </row>
    <row r="11" spans="1:16" ht="14.25" customHeight="1" thickBot="1" x14ac:dyDescent="0.3">
      <c r="B11" s="46"/>
      <c r="C11" s="29"/>
      <c r="D11" s="29"/>
      <c r="E11" s="103">
        <f t="shared" si="2"/>
        <v>0</v>
      </c>
      <c r="F11" s="315"/>
      <c r="G11" s="107">
        <f t="shared" si="3"/>
        <v>0</v>
      </c>
      <c r="H11" s="83"/>
      <c r="J11" s="12"/>
      <c r="K11" s="29"/>
      <c r="L11" s="29"/>
      <c r="M11" s="103">
        <f t="shared" si="0"/>
        <v>0</v>
      </c>
      <c r="N11" s="115"/>
      <c r="O11" s="112">
        <f t="shared" si="1"/>
        <v>0</v>
      </c>
      <c r="P11" s="118"/>
    </row>
    <row r="12" spans="1:16" ht="14.25" customHeight="1" x14ac:dyDescent="0.25">
      <c r="B12" s="46"/>
      <c r="C12" s="29"/>
      <c r="D12" s="29"/>
      <c r="E12" s="103">
        <f t="shared" si="2"/>
        <v>0</v>
      </c>
      <c r="F12" s="315"/>
      <c r="G12" s="107">
        <f t="shared" si="3"/>
        <v>0</v>
      </c>
      <c r="H12" s="84"/>
      <c r="J12" s="12"/>
      <c r="K12" s="29"/>
      <c r="L12" s="29"/>
      <c r="M12" s="103">
        <f t="shared" si="0"/>
        <v>0</v>
      </c>
      <c r="N12" s="115"/>
      <c r="O12" s="111">
        <f t="shared" si="1"/>
        <v>0</v>
      </c>
      <c r="P12" s="83"/>
    </row>
    <row r="13" spans="1:16" ht="14.25" customHeight="1" thickBot="1" x14ac:dyDescent="0.3">
      <c r="B13" s="46"/>
      <c r="C13" s="29"/>
      <c r="D13" s="29"/>
      <c r="E13" s="103">
        <f t="shared" si="2"/>
        <v>0</v>
      </c>
      <c r="F13" s="315"/>
      <c r="G13" s="107">
        <f t="shared" si="3"/>
        <v>0</v>
      </c>
      <c r="H13" s="84"/>
      <c r="J13" s="12"/>
      <c r="K13" s="29"/>
      <c r="L13" s="29"/>
      <c r="M13" s="103">
        <f t="shared" si="0"/>
        <v>0</v>
      </c>
      <c r="N13" s="116"/>
      <c r="O13" s="113">
        <f t="shared" si="1"/>
        <v>0</v>
      </c>
      <c r="P13" s="83"/>
    </row>
    <row r="14" spans="1:16" ht="14.25" customHeight="1" thickBot="1" x14ac:dyDescent="0.3">
      <c r="B14" s="46"/>
      <c r="C14" s="29"/>
      <c r="D14" s="29"/>
      <c r="E14" s="103">
        <f t="shared" si="2"/>
        <v>0</v>
      </c>
      <c r="F14" s="315"/>
      <c r="G14" s="107">
        <f t="shared" si="3"/>
        <v>0</v>
      </c>
      <c r="H14" s="83"/>
      <c r="J14" s="30"/>
      <c r="K14" s="31"/>
      <c r="L14" s="31"/>
      <c r="M14" s="32"/>
      <c r="N14" s="8" t="s">
        <v>25</v>
      </c>
      <c r="O14" s="117"/>
      <c r="P14" s="105"/>
    </row>
    <row r="15" spans="1:16" ht="14.25" customHeight="1" thickBot="1" x14ac:dyDescent="0.3">
      <c r="B15" s="46"/>
      <c r="C15" s="29"/>
      <c r="D15" s="29"/>
      <c r="E15" s="103">
        <f t="shared" si="2"/>
        <v>0</v>
      </c>
      <c r="F15" s="316"/>
      <c r="G15" s="109">
        <f t="shared" si="3"/>
        <v>0</v>
      </c>
      <c r="H15" s="85" t="s">
        <v>17</v>
      </c>
      <c r="J15" s="30"/>
      <c r="K15" s="18"/>
      <c r="L15" s="18"/>
      <c r="M15" s="9"/>
      <c r="N15" s="8" t="s">
        <v>26</v>
      </c>
      <c r="O15" s="106">
        <f>SUM(O7:O13)-O14</f>
        <v>0</v>
      </c>
      <c r="P15" s="82" t="s">
        <v>16</v>
      </c>
    </row>
    <row r="16" spans="1:16" ht="14.25" customHeight="1" thickBot="1" x14ac:dyDescent="0.3">
      <c r="B16" s="30"/>
      <c r="C16" s="31"/>
      <c r="D16" s="31"/>
      <c r="E16" s="32"/>
      <c r="F16" s="8" t="s">
        <v>25</v>
      </c>
      <c r="G16" s="120"/>
      <c r="H16" s="105"/>
      <c r="J16" s="33"/>
      <c r="K16" s="34"/>
      <c r="L16" s="34"/>
      <c r="M16" s="10"/>
      <c r="N16" s="11" t="s">
        <v>18</v>
      </c>
      <c r="O16" s="35">
        <f>ROUND(O15/60,2)</f>
        <v>0</v>
      </c>
      <c r="P16" s="86">
        <f>ROUND(P11*O16,2)</f>
        <v>0</v>
      </c>
    </row>
    <row r="17" spans="2:35" ht="14.25" customHeight="1" thickTop="1" x14ac:dyDescent="0.25">
      <c r="B17" s="30"/>
      <c r="C17" s="18"/>
      <c r="D17" s="18"/>
      <c r="E17" s="9"/>
      <c r="F17" s="8" t="s">
        <v>26</v>
      </c>
      <c r="G17" s="106">
        <f>SUM(G7:G15)-G16</f>
        <v>0</v>
      </c>
      <c r="H17" s="82" t="s">
        <v>16</v>
      </c>
      <c r="J17" s="484" t="s">
        <v>140</v>
      </c>
      <c r="K17" s="486"/>
      <c r="L17" s="485"/>
      <c r="M17" s="486"/>
      <c r="N17" s="486"/>
      <c r="O17" s="486"/>
      <c r="P17" s="487"/>
    </row>
    <row r="18" spans="2:35" ht="25.5" thickBot="1" x14ac:dyDescent="0.3">
      <c r="B18" s="33"/>
      <c r="C18" s="34"/>
      <c r="D18" s="34"/>
      <c r="E18" s="10"/>
      <c r="F18" s="11" t="s">
        <v>18</v>
      </c>
      <c r="G18" s="35">
        <f>ROUND(G17/60,2)</f>
        <v>0</v>
      </c>
      <c r="H18" s="86">
        <f>ROUND(H10*G18,2)</f>
        <v>0</v>
      </c>
      <c r="J18" s="50" t="s">
        <v>6</v>
      </c>
      <c r="K18" s="50" t="s">
        <v>7</v>
      </c>
      <c r="L18" s="50" t="s">
        <v>8</v>
      </c>
      <c r="M18" s="50" t="s">
        <v>9</v>
      </c>
      <c r="N18" s="110" t="s">
        <v>61</v>
      </c>
      <c r="O18" s="50" t="s">
        <v>10</v>
      </c>
      <c r="P18" s="80"/>
    </row>
    <row r="19" spans="2:35" ht="14.25" customHeight="1" thickTop="1" x14ac:dyDescent="0.25">
      <c r="B19" s="484" t="s">
        <v>137</v>
      </c>
      <c r="C19" s="486"/>
      <c r="D19" s="485"/>
      <c r="E19" s="486"/>
      <c r="F19" s="486"/>
      <c r="G19" s="486"/>
      <c r="H19" s="487"/>
      <c r="J19" s="46"/>
      <c r="K19" s="29"/>
      <c r="L19" s="29"/>
      <c r="M19" s="103">
        <f t="shared" ref="M19:M25" si="4">(L19-K19)*1440</f>
        <v>0</v>
      </c>
      <c r="N19" s="114"/>
      <c r="O19" s="111">
        <f t="shared" ref="O19:O25" si="5">N19+M19</f>
        <v>0</v>
      </c>
      <c r="P19" s="81" t="s">
        <v>11</v>
      </c>
    </row>
    <row r="20" spans="2:35" ht="22.5" customHeight="1" thickBot="1" x14ac:dyDescent="0.3">
      <c r="B20" s="50" t="s">
        <v>6</v>
      </c>
      <c r="C20" s="50" t="s">
        <v>7</v>
      </c>
      <c r="D20" s="50" t="s">
        <v>8</v>
      </c>
      <c r="E20" s="50" t="s">
        <v>9</v>
      </c>
      <c r="F20" s="110" t="s">
        <v>61</v>
      </c>
      <c r="G20" s="50" t="s">
        <v>10</v>
      </c>
      <c r="H20" s="80"/>
      <c r="J20" s="46"/>
      <c r="K20" s="29"/>
      <c r="L20" s="29"/>
      <c r="M20" s="103">
        <f t="shared" si="4"/>
        <v>0</v>
      </c>
      <c r="N20" s="115"/>
      <c r="O20" s="111">
        <f t="shared" si="5"/>
        <v>0</v>
      </c>
      <c r="P20" s="81" t="s">
        <v>13</v>
      </c>
      <c r="AC20" s="17"/>
      <c r="AD20" s="17"/>
      <c r="AE20" s="17"/>
      <c r="AF20" s="17"/>
      <c r="AG20" s="17"/>
      <c r="AH20" s="17"/>
      <c r="AI20" s="17"/>
    </row>
    <row r="21" spans="2:35" ht="14.25" customHeight="1" x14ac:dyDescent="0.25">
      <c r="B21" s="46"/>
      <c r="C21" s="29"/>
      <c r="D21" s="7"/>
      <c r="E21" s="103">
        <f>(D21-C21)*1440</f>
        <v>0</v>
      </c>
      <c r="F21" s="314"/>
      <c r="G21" s="111">
        <f>F21+E21</f>
        <v>0</v>
      </c>
      <c r="H21" s="81" t="s">
        <v>11</v>
      </c>
      <c r="J21" s="46"/>
      <c r="K21" s="29"/>
      <c r="L21" s="29"/>
      <c r="M21" s="103">
        <f t="shared" si="4"/>
        <v>0</v>
      </c>
      <c r="N21" s="115"/>
      <c r="O21" s="111">
        <f t="shared" si="5"/>
        <v>0</v>
      </c>
      <c r="P21" s="81" t="s">
        <v>60</v>
      </c>
      <c r="AC21" s="65"/>
      <c r="AD21" s="65"/>
      <c r="AE21" s="65"/>
      <c r="AF21" s="65"/>
      <c r="AG21" s="65"/>
      <c r="AH21" s="65"/>
      <c r="AI21" s="66"/>
    </row>
    <row r="22" spans="2:35" ht="14.25" customHeight="1" thickBot="1" x14ac:dyDescent="0.3">
      <c r="B22" s="46"/>
      <c r="C22" s="29"/>
      <c r="D22" s="29"/>
      <c r="E22" s="103">
        <f t="shared" ref="E22:E27" si="6">(D22-C22)*1440</f>
        <v>0</v>
      </c>
      <c r="F22" s="317"/>
      <c r="G22" s="111">
        <f t="shared" ref="G22:G27" si="7">F22+E22</f>
        <v>0</v>
      </c>
      <c r="H22" s="81" t="s">
        <v>13</v>
      </c>
      <c r="J22" s="46"/>
      <c r="K22" s="29"/>
      <c r="L22" s="29"/>
      <c r="M22" s="103">
        <f t="shared" si="4"/>
        <v>0</v>
      </c>
      <c r="N22" s="115"/>
      <c r="O22" s="111">
        <f t="shared" si="5"/>
        <v>0</v>
      </c>
      <c r="P22" s="104" t="s">
        <v>15</v>
      </c>
      <c r="AC22" s="67"/>
      <c r="AD22" s="68"/>
      <c r="AE22" s="68"/>
      <c r="AF22" s="69"/>
      <c r="AG22" s="69"/>
      <c r="AH22" s="69"/>
      <c r="AI22" s="70"/>
    </row>
    <row r="23" spans="2:35" ht="14.25" customHeight="1" thickBot="1" x14ac:dyDescent="0.3">
      <c r="B23" s="46"/>
      <c r="C23" s="29"/>
      <c r="D23" s="29"/>
      <c r="E23" s="103">
        <f t="shared" si="6"/>
        <v>0</v>
      </c>
      <c r="F23" s="317"/>
      <c r="G23" s="111">
        <f t="shared" si="7"/>
        <v>0</v>
      </c>
      <c r="H23" s="81" t="s">
        <v>57</v>
      </c>
      <c r="J23" s="46"/>
      <c r="K23" s="29"/>
      <c r="L23" s="29"/>
      <c r="M23" s="103">
        <f t="shared" si="4"/>
        <v>0</v>
      </c>
      <c r="N23" s="115"/>
      <c r="O23" s="112">
        <f t="shared" si="5"/>
        <v>0</v>
      </c>
      <c r="P23" s="118"/>
      <c r="AC23" s="71"/>
      <c r="AD23" s="68"/>
      <c r="AE23" s="68"/>
      <c r="AF23" s="69"/>
      <c r="AG23" s="69"/>
      <c r="AH23" s="69"/>
      <c r="AI23" s="70"/>
    </row>
    <row r="24" spans="2:35" ht="14.25" customHeight="1" thickBot="1" x14ac:dyDescent="0.3">
      <c r="B24" s="46"/>
      <c r="C24" s="29"/>
      <c r="D24" s="29"/>
      <c r="E24" s="103">
        <f t="shared" si="6"/>
        <v>0</v>
      </c>
      <c r="F24" s="317"/>
      <c r="G24" s="111">
        <f t="shared" si="7"/>
        <v>0</v>
      </c>
      <c r="H24" s="104" t="s">
        <v>15</v>
      </c>
      <c r="J24" s="46"/>
      <c r="K24" s="29"/>
      <c r="L24" s="29"/>
      <c r="M24" s="103">
        <f t="shared" si="4"/>
        <v>0</v>
      </c>
      <c r="N24" s="115"/>
      <c r="O24" s="111">
        <f t="shared" si="5"/>
        <v>0</v>
      </c>
      <c r="P24" s="83"/>
      <c r="AC24" s="71"/>
      <c r="AD24" s="68"/>
      <c r="AE24" s="68"/>
      <c r="AF24" s="69"/>
      <c r="AG24" s="69"/>
      <c r="AH24" s="69"/>
      <c r="AI24" s="70"/>
    </row>
    <row r="25" spans="2:35" ht="14.25" customHeight="1" thickBot="1" x14ac:dyDescent="0.3">
      <c r="B25" s="46"/>
      <c r="C25" s="29"/>
      <c r="D25" s="29"/>
      <c r="E25" s="103">
        <f t="shared" si="6"/>
        <v>0</v>
      </c>
      <c r="F25" s="317"/>
      <c r="G25" s="112">
        <f t="shared" si="7"/>
        <v>0</v>
      </c>
      <c r="H25" s="118"/>
      <c r="J25" s="46"/>
      <c r="K25" s="29"/>
      <c r="L25" s="29"/>
      <c r="M25" s="103">
        <f t="shared" si="4"/>
        <v>0</v>
      </c>
      <c r="N25" s="116"/>
      <c r="O25" s="113">
        <f t="shared" si="5"/>
        <v>0</v>
      </c>
      <c r="P25" s="83"/>
      <c r="AC25" s="36"/>
      <c r="AD25" s="68"/>
      <c r="AE25" s="68"/>
      <c r="AF25" s="69"/>
      <c r="AG25" s="69"/>
      <c r="AH25" s="69"/>
      <c r="AI25" s="70"/>
    </row>
    <row r="26" spans="2:35" ht="14.25" customHeight="1" thickBot="1" x14ac:dyDescent="0.3">
      <c r="B26" s="46"/>
      <c r="C26" s="29"/>
      <c r="D26" s="29"/>
      <c r="E26" s="103">
        <f t="shared" si="6"/>
        <v>0</v>
      </c>
      <c r="F26" s="317"/>
      <c r="G26" s="111">
        <f t="shared" si="7"/>
        <v>0</v>
      </c>
      <c r="H26" s="83"/>
      <c r="J26" s="30"/>
      <c r="K26" s="31"/>
      <c r="L26" s="31"/>
      <c r="M26" s="32"/>
      <c r="N26" s="8" t="s">
        <v>25</v>
      </c>
      <c r="O26" s="117"/>
      <c r="P26" s="105"/>
      <c r="AC26" s="36"/>
      <c r="AD26" s="68"/>
      <c r="AE26" s="68"/>
      <c r="AF26" s="69"/>
      <c r="AG26" s="69"/>
      <c r="AH26" s="69"/>
      <c r="AI26" s="70"/>
    </row>
    <row r="27" spans="2:35" ht="14.25" customHeight="1" thickBot="1" x14ac:dyDescent="0.3">
      <c r="B27" s="46"/>
      <c r="C27" s="29"/>
      <c r="D27" s="29"/>
      <c r="E27" s="103">
        <f t="shared" si="6"/>
        <v>0</v>
      </c>
      <c r="F27" s="318"/>
      <c r="G27" s="113">
        <f t="shared" si="7"/>
        <v>0</v>
      </c>
      <c r="H27" s="83"/>
      <c r="J27" s="30"/>
      <c r="K27" s="18"/>
      <c r="L27" s="18"/>
      <c r="M27" s="9"/>
      <c r="N27" s="8" t="s">
        <v>26</v>
      </c>
      <c r="O27" s="106">
        <f>SUM(O19:O25)-O26</f>
        <v>0</v>
      </c>
      <c r="P27" s="82" t="s">
        <v>16</v>
      </c>
      <c r="AC27" s="36"/>
      <c r="AD27" s="36"/>
      <c r="AE27" s="36"/>
      <c r="AF27" s="36"/>
      <c r="AG27" s="72"/>
      <c r="AH27" s="73"/>
      <c r="AI27" s="70"/>
    </row>
    <row r="28" spans="2:35" ht="14.25" customHeight="1" thickBot="1" x14ac:dyDescent="0.3">
      <c r="B28" s="30"/>
      <c r="C28" s="31"/>
      <c r="D28" s="31"/>
      <c r="E28" s="32"/>
      <c r="F28" s="8" t="s">
        <v>25</v>
      </c>
      <c r="G28" s="117"/>
      <c r="H28" s="105"/>
      <c r="J28" s="33"/>
      <c r="K28" s="34"/>
      <c r="L28" s="34"/>
      <c r="M28" s="10"/>
      <c r="N28" s="11" t="s">
        <v>18</v>
      </c>
      <c r="O28" s="35">
        <f>ROUND(O27/60,2)</f>
        <v>0</v>
      </c>
      <c r="P28" s="86">
        <f>ROUND(P23*O28,2)</f>
        <v>0</v>
      </c>
      <c r="AC28" s="36"/>
      <c r="AD28" s="36"/>
      <c r="AE28" s="36"/>
      <c r="AF28" s="36"/>
      <c r="AG28" s="72"/>
      <c r="AH28" s="38"/>
      <c r="AI28" s="74"/>
    </row>
    <row r="29" spans="2:35" ht="14.25" customHeight="1" x14ac:dyDescent="0.25">
      <c r="B29" s="30"/>
      <c r="C29" s="18"/>
      <c r="D29" s="18"/>
      <c r="E29" s="9"/>
      <c r="F29" s="8" t="s">
        <v>26</v>
      </c>
      <c r="G29" s="106">
        <f>SUM(G21:G27)-G28</f>
        <v>0</v>
      </c>
      <c r="H29" s="82" t="s">
        <v>16</v>
      </c>
      <c r="J29" s="13"/>
    </row>
    <row r="30" spans="2:35" ht="14.25" customHeight="1" thickBot="1" x14ac:dyDescent="0.3">
      <c r="B30" s="33"/>
      <c r="C30" s="34"/>
      <c r="D30" s="34"/>
      <c r="E30" s="10"/>
      <c r="F30" s="11" t="s">
        <v>18</v>
      </c>
      <c r="G30" s="35">
        <f>ROUND(G29/60,2)</f>
        <v>0</v>
      </c>
      <c r="H30" s="86">
        <f>ROUND(H25*G30,2)</f>
        <v>0</v>
      </c>
      <c r="J30" s="497" t="s">
        <v>64</v>
      </c>
      <c r="K30" s="498"/>
      <c r="L30" s="498"/>
      <c r="M30" s="498"/>
      <c r="N30" s="498"/>
      <c r="O30" s="499"/>
      <c r="P30" s="500"/>
      <c r="Q30" s="17"/>
      <c r="R30" s="17"/>
    </row>
    <row r="31" spans="2:35" ht="15" customHeight="1" thickTop="1" x14ac:dyDescent="0.25">
      <c r="J31" s="501" t="s">
        <v>109</v>
      </c>
      <c r="K31" s="483"/>
      <c r="L31" s="483"/>
      <c r="M31" s="483"/>
      <c r="N31" s="502"/>
      <c r="O31" s="503"/>
      <c r="P31" s="125">
        <f>SUM(H18, H30, P16, P28)</f>
        <v>0</v>
      </c>
    </row>
    <row r="32" spans="2:35" ht="15" customHeight="1" x14ac:dyDescent="0.25"/>
    <row r="33" spans="2:10" ht="15" customHeight="1" x14ac:dyDescent="0.25">
      <c r="J33" s="16"/>
    </row>
    <row r="34" spans="2:10" ht="15" customHeight="1" x14ac:dyDescent="0.25">
      <c r="J34" s="16"/>
    </row>
    <row r="35" spans="2:10" ht="15" customHeight="1" x14ac:dyDescent="0.25"/>
    <row r="36" spans="2:10" ht="15" customHeight="1" x14ac:dyDescent="0.25"/>
    <row r="37" spans="2:10" ht="15" customHeight="1" x14ac:dyDescent="0.25"/>
    <row r="38" spans="2:10" ht="15" customHeight="1" x14ac:dyDescent="0.25"/>
    <row r="39" spans="2:10" ht="15.75" customHeight="1" x14ac:dyDescent="0.25"/>
    <row r="40" spans="2:10" ht="15.75" customHeight="1" x14ac:dyDescent="0.25"/>
    <row r="41" spans="2:10" ht="12" customHeight="1" x14ac:dyDescent="0.3">
      <c r="B41" s="473"/>
      <c r="C41" s="473"/>
    </row>
    <row r="42" spans="2:10" ht="15.75" customHeight="1" x14ac:dyDescent="0.25">
      <c r="B42" s="17"/>
      <c r="C42" s="17"/>
    </row>
    <row r="43" spans="2:10" ht="15.75" customHeight="1" x14ac:dyDescent="0.25">
      <c r="C43" s="18"/>
      <c r="H43" s="5"/>
    </row>
    <row r="44" spans="2:10" ht="15.75" customHeight="1" x14ac:dyDescent="0.25">
      <c r="C44" s="18"/>
      <c r="H44" s="40"/>
    </row>
    <row r="45" spans="2:10" ht="15.75" customHeight="1" x14ac:dyDescent="0.25">
      <c r="B45" s="14"/>
      <c r="H45" s="40"/>
    </row>
    <row r="46" spans="2:10" ht="15.75" customHeight="1" x14ac:dyDescent="0.25">
      <c r="B46" s="19"/>
      <c r="C46" s="20"/>
      <c r="H46" s="40"/>
    </row>
    <row r="47" spans="2:10" ht="15.75" customHeight="1" x14ac:dyDescent="0.25">
      <c r="B47" s="20"/>
      <c r="C47" s="20"/>
      <c r="H47" s="40"/>
    </row>
    <row r="48" spans="2:10" ht="15.75" customHeight="1" x14ac:dyDescent="0.25">
      <c r="B48" s="20"/>
      <c r="C48" s="20"/>
      <c r="H48" s="40"/>
    </row>
    <row r="49" spans="2:8" x14ac:dyDescent="0.25">
      <c r="B49" s="20"/>
      <c r="C49" s="20"/>
      <c r="H49" s="40"/>
    </row>
    <row r="50" spans="2:8" x14ac:dyDescent="0.25">
      <c r="B50" s="18"/>
      <c r="C50" s="41"/>
      <c r="H50" s="40"/>
    </row>
    <row r="51" spans="2:8" x14ac:dyDescent="0.25">
      <c r="B51" s="18"/>
      <c r="C51" s="41"/>
      <c r="H51" s="42"/>
    </row>
    <row r="52" spans="2:8" x14ac:dyDescent="0.25">
      <c r="B52" s="18"/>
      <c r="C52" s="41"/>
      <c r="H52" s="42"/>
    </row>
  </sheetData>
  <sheetProtection formatCells="0" formatColumns="0" formatRows="0" insertColumns="0" insertRows="0" insertHyperlinks="0" deleteColumns="0" deleteRows="0" selectLockedCells="1" sort="0" autoFilter="0" pivotTables="0"/>
  <pageMargins left="0.17" right="0.19" top="0.17" bottom="0.17" header="0.17" footer="0.17"/>
  <pageSetup scale="97" orientation="landscape" horizontalDpi="4294967295" verticalDpi="4294967295" r:id="rId1"/>
  <headerFooter>
    <oddHeader xml:space="preserve">&amp;L
&amp;R
</oddHeader>
    <oddFooter xml:space="preserve">&amp;R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6AAF4"/>
    <pageSetUpPr fitToPage="1"/>
  </sheetPr>
  <dimension ref="A1:K41"/>
  <sheetViews>
    <sheetView zoomScale="115" zoomScaleNormal="115" workbookViewId="0">
      <selection activeCell="C19" sqref="C19"/>
    </sheetView>
  </sheetViews>
  <sheetFormatPr defaultColWidth="9.140625" defaultRowHeight="15" x14ac:dyDescent="0.25"/>
  <cols>
    <col min="1" max="1" width="17.42578125" style="239" customWidth="1"/>
    <col min="2" max="2" width="10.5703125" style="239" customWidth="1"/>
    <col min="3" max="3" width="41.140625" style="239" customWidth="1"/>
    <col min="4" max="4" width="8.85546875" style="239" customWidth="1"/>
    <col min="5" max="5" width="10.42578125" style="239" customWidth="1"/>
    <col min="6" max="6" width="10.28515625" style="239" customWidth="1"/>
    <col min="7" max="7" width="12.85546875" style="239" customWidth="1"/>
    <col min="8" max="8" width="16" style="239" customWidth="1"/>
    <col min="9" max="9" width="10.140625" style="239" customWidth="1"/>
    <col min="10" max="10" width="9.28515625" style="239" customWidth="1"/>
    <col min="11" max="11" width="8.5703125" style="239" customWidth="1"/>
    <col min="12" max="16384" width="9.140625" style="239"/>
  </cols>
  <sheetData>
    <row r="1" spans="1:11" ht="16.5" thickBot="1" x14ac:dyDescent="0.3">
      <c r="A1" s="268" t="s">
        <v>77</v>
      </c>
      <c r="B1" s="264" t="s">
        <v>126</v>
      </c>
      <c r="C1" s="233"/>
      <c r="D1" s="267"/>
      <c r="E1" s="267"/>
      <c r="F1" s="266"/>
      <c r="G1" s="283" t="s">
        <v>125</v>
      </c>
      <c r="H1" s="540" t="s">
        <v>205</v>
      </c>
      <c r="I1" s="496"/>
      <c r="J1" s="544"/>
      <c r="K1" s="544"/>
    </row>
    <row r="2" spans="1:11" ht="24.75" x14ac:dyDescent="0.25">
      <c r="A2" s="277" t="s">
        <v>148</v>
      </c>
      <c r="B2" s="264" t="s">
        <v>35</v>
      </c>
      <c r="C2" s="263"/>
      <c r="D2" s="232"/>
      <c r="E2" s="232"/>
      <c r="F2" s="18"/>
      <c r="G2" s="44"/>
      <c r="H2" s="281"/>
      <c r="I2" s="281"/>
    </row>
    <row r="3" spans="1:11" x14ac:dyDescent="0.25">
      <c r="A3" s="278"/>
      <c r="B3" s="264"/>
      <c r="C3" s="276"/>
      <c r="D3" s="282"/>
      <c r="E3" s="282"/>
      <c r="F3" s="18"/>
      <c r="G3" s="44"/>
      <c r="H3" s="265"/>
      <c r="I3" s="265"/>
    </row>
    <row r="4" spans="1:11" ht="47.45" customHeight="1" x14ac:dyDescent="0.25">
      <c r="A4" s="278"/>
      <c r="B4" s="506" t="s">
        <v>147</v>
      </c>
      <c r="C4" s="507"/>
      <c r="D4" s="507"/>
      <c r="E4" s="507"/>
      <c r="F4" s="536"/>
      <c r="G4" s="543" t="s">
        <v>231</v>
      </c>
      <c r="H4" s="535"/>
      <c r="I4" s="44"/>
      <c r="J4" s="44"/>
    </row>
    <row r="5" spans="1:11" s="261" customFormat="1" ht="96.75" x14ac:dyDescent="0.25">
      <c r="B5" s="516" t="s">
        <v>143</v>
      </c>
      <c r="C5" s="530" t="s">
        <v>124</v>
      </c>
      <c r="D5" s="515" t="s">
        <v>144</v>
      </c>
      <c r="E5" s="509" t="s">
        <v>168</v>
      </c>
      <c r="F5" s="515" t="s">
        <v>167</v>
      </c>
      <c r="G5" s="518" t="s">
        <v>200</v>
      </c>
      <c r="H5" s="531" t="s">
        <v>232</v>
      </c>
      <c r="I5" s="262"/>
    </row>
    <row r="6" spans="1:11" ht="14.25" customHeight="1" x14ac:dyDescent="0.25">
      <c r="A6" s="253"/>
      <c r="B6" s="256"/>
      <c r="C6" s="285"/>
      <c r="D6" s="255"/>
      <c r="E6" s="270"/>
      <c r="F6" s="269"/>
      <c r="G6" s="279"/>
      <c r="H6" s="532"/>
    </row>
    <row r="7" spans="1:11" ht="14.25" customHeight="1" x14ac:dyDescent="0.25">
      <c r="A7" s="253"/>
      <c r="B7" s="256"/>
      <c r="C7" s="260"/>
      <c r="D7" s="255"/>
      <c r="E7" s="270"/>
      <c r="F7" s="269"/>
      <c r="G7" s="279"/>
      <c r="H7" s="533"/>
    </row>
    <row r="8" spans="1:11" ht="14.25" customHeight="1" x14ac:dyDescent="0.25">
      <c r="A8" s="253"/>
      <c r="B8" s="256"/>
      <c r="C8" s="260"/>
      <c r="D8" s="255"/>
      <c r="E8" s="270"/>
      <c r="F8" s="269"/>
      <c r="G8" s="279"/>
      <c r="H8" s="533"/>
    </row>
    <row r="9" spans="1:11" ht="14.25" customHeight="1" x14ac:dyDescent="0.25">
      <c r="A9" s="253"/>
      <c r="B9" s="256"/>
      <c r="C9" s="260"/>
      <c r="D9" s="255"/>
      <c r="E9" s="270"/>
      <c r="F9" s="269"/>
      <c r="G9" s="279"/>
      <c r="H9" s="533"/>
    </row>
    <row r="10" spans="1:11" ht="14.25" customHeight="1" x14ac:dyDescent="0.25">
      <c r="A10" s="253"/>
      <c r="B10" s="256"/>
      <c r="C10" s="46"/>
      <c r="D10" s="255"/>
      <c r="E10" s="270"/>
      <c r="F10" s="269"/>
      <c r="G10" s="279"/>
      <c r="H10" s="533"/>
    </row>
    <row r="11" spans="1:11" ht="14.25" customHeight="1" x14ac:dyDescent="0.25">
      <c r="A11" s="253"/>
      <c r="B11" s="256"/>
      <c r="C11" s="46"/>
      <c r="D11" s="255"/>
      <c r="E11" s="270"/>
      <c r="F11" s="269"/>
      <c r="G11" s="279"/>
      <c r="H11" s="533"/>
    </row>
    <row r="12" spans="1:11" ht="14.25" customHeight="1" x14ac:dyDescent="0.25">
      <c r="A12" s="253"/>
      <c r="B12" s="256"/>
      <c r="C12" s="46"/>
      <c r="D12" s="255"/>
      <c r="E12" s="270"/>
      <c r="F12" s="269"/>
      <c r="G12" s="279"/>
      <c r="H12" s="533"/>
    </row>
    <row r="13" spans="1:11" ht="14.25" customHeight="1" x14ac:dyDescent="0.25">
      <c r="A13" s="253"/>
      <c r="B13" s="256"/>
      <c r="C13" s="46"/>
      <c r="D13" s="255"/>
      <c r="E13" s="270"/>
      <c r="F13" s="269"/>
      <c r="G13" s="279"/>
      <c r="H13" s="533"/>
    </row>
    <row r="14" spans="1:11" ht="14.25" customHeight="1" x14ac:dyDescent="0.25">
      <c r="A14" s="253"/>
      <c r="B14" s="256"/>
      <c r="C14" s="46"/>
      <c r="D14" s="255"/>
      <c r="E14" s="270"/>
      <c r="F14" s="269"/>
      <c r="G14" s="279"/>
      <c r="H14" s="533"/>
    </row>
    <row r="15" spans="1:11" ht="14.25" customHeight="1" x14ac:dyDescent="0.25">
      <c r="A15" s="253"/>
      <c r="B15" s="256"/>
      <c r="C15" s="46"/>
      <c r="D15" s="255"/>
      <c r="E15" s="270"/>
      <c r="F15" s="269"/>
      <c r="G15" s="279"/>
      <c r="H15" s="533"/>
    </row>
    <row r="16" spans="1:11" ht="14.25" customHeight="1" x14ac:dyDescent="0.25">
      <c r="A16" s="253"/>
      <c r="B16" s="256"/>
      <c r="C16" s="46"/>
      <c r="D16" s="255"/>
      <c r="E16" s="270"/>
      <c r="F16" s="269"/>
      <c r="G16" s="279"/>
      <c r="H16" s="533"/>
    </row>
    <row r="17" spans="1:9" ht="14.25" customHeight="1" x14ac:dyDescent="0.25">
      <c r="A17" s="253"/>
      <c r="B17" s="256"/>
      <c r="C17" s="46"/>
      <c r="D17" s="255"/>
      <c r="E17" s="270"/>
      <c r="F17" s="269"/>
      <c r="G17" s="279"/>
      <c r="H17" s="533"/>
    </row>
    <row r="18" spans="1:9" ht="14.25" customHeight="1" x14ac:dyDescent="0.25">
      <c r="A18" s="253"/>
      <c r="B18" s="256"/>
      <c r="C18" s="46"/>
      <c r="D18" s="255"/>
      <c r="E18" s="270"/>
      <c r="F18" s="269"/>
      <c r="G18" s="279"/>
      <c r="H18" s="533"/>
    </row>
    <row r="19" spans="1:9" ht="14.25" customHeight="1" x14ac:dyDescent="0.25">
      <c r="A19" s="253"/>
      <c r="B19" s="259"/>
      <c r="C19" s="258"/>
      <c r="D19" s="257"/>
      <c r="E19" s="270"/>
      <c r="F19" s="269"/>
      <c r="G19" s="279"/>
      <c r="H19" s="533"/>
    </row>
    <row r="20" spans="1:9" ht="14.25" customHeight="1" x14ac:dyDescent="0.25">
      <c r="A20" s="253"/>
      <c r="B20" s="256"/>
      <c r="C20" s="46"/>
      <c r="D20" s="255"/>
      <c r="E20" s="270"/>
      <c r="F20" s="269"/>
      <c r="G20" s="279"/>
      <c r="H20" s="533"/>
    </row>
    <row r="21" spans="1:9" ht="14.25" customHeight="1" x14ac:dyDescent="0.25">
      <c r="A21" s="253"/>
      <c r="B21" s="256"/>
      <c r="C21" s="46"/>
      <c r="D21" s="255"/>
      <c r="E21" s="270"/>
      <c r="F21" s="269"/>
      <c r="G21" s="279"/>
      <c r="H21" s="533"/>
    </row>
    <row r="22" spans="1:9" ht="14.25" customHeight="1" x14ac:dyDescent="0.25">
      <c r="A22" s="253"/>
      <c r="B22" s="256"/>
      <c r="C22" s="46"/>
      <c r="D22" s="255"/>
      <c r="E22" s="270"/>
      <c r="F22" s="269"/>
      <c r="G22" s="279"/>
      <c r="H22" s="533"/>
    </row>
    <row r="23" spans="1:9" ht="14.25" customHeight="1" x14ac:dyDescent="0.25">
      <c r="A23" s="253"/>
      <c r="B23" s="256"/>
      <c r="C23" s="46"/>
      <c r="D23" s="255"/>
      <c r="E23" s="270"/>
      <c r="F23" s="269"/>
      <c r="G23" s="279"/>
      <c r="H23" s="534"/>
    </row>
    <row r="24" spans="1:9" ht="15" customHeight="1" x14ac:dyDescent="0.25">
      <c r="A24" s="253"/>
      <c r="B24" s="370"/>
      <c r="C24" s="371"/>
      <c r="D24" s="372" t="s">
        <v>160</v>
      </c>
      <c r="E24" s="254">
        <f>SUM(E6:E23)</f>
        <v>0</v>
      </c>
      <c r="F24" s="252"/>
      <c r="G24" s="513" t="s">
        <v>145</v>
      </c>
      <c r="H24" s="514"/>
      <c r="I24" s="280"/>
    </row>
    <row r="25" spans="1:9" s="19" customFormat="1" ht="15" customHeight="1" x14ac:dyDescent="0.2">
      <c r="A25" s="253"/>
      <c r="B25" s="510"/>
      <c r="C25" s="511"/>
      <c r="D25" s="373" t="s">
        <v>161</v>
      </c>
      <c r="E25" s="512"/>
      <c r="F25" s="251">
        <f>SUM(F6:F23)</f>
        <v>0</v>
      </c>
      <c r="G25" s="513" t="s">
        <v>146</v>
      </c>
      <c r="H25" s="514"/>
      <c r="I25" s="280"/>
    </row>
    <row r="26" spans="1:9" s="19" customFormat="1" ht="15" customHeight="1" x14ac:dyDescent="0.2">
      <c r="A26" s="248"/>
      <c r="B26" s="248"/>
      <c r="C26" s="248"/>
      <c r="D26" s="248"/>
      <c r="E26" s="248"/>
      <c r="F26" s="248"/>
      <c r="G26" s="248"/>
      <c r="H26" s="248"/>
      <c r="I26" s="247"/>
    </row>
    <row r="27" spans="1:9" x14ac:dyDescent="0.25">
      <c r="A27" s="248"/>
      <c r="B27" s="250"/>
      <c r="C27" s="248"/>
      <c r="D27" s="248"/>
      <c r="E27" s="248"/>
      <c r="F27" s="248"/>
      <c r="G27" s="248"/>
      <c r="H27" s="248"/>
      <c r="I27" s="247"/>
    </row>
    <row r="28" spans="1:9" ht="14.25" customHeight="1" x14ac:dyDescent="0.25">
      <c r="A28" s="248"/>
      <c r="B28" s="245"/>
      <c r="C28" s="248"/>
      <c r="D28" s="248"/>
      <c r="E28" s="248"/>
      <c r="F28" s="248"/>
      <c r="G28" s="248"/>
      <c r="H28" s="248"/>
      <c r="I28" s="247"/>
    </row>
    <row r="29" spans="1:9" x14ac:dyDescent="0.25">
      <c r="A29" s="248"/>
      <c r="B29" s="245"/>
      <c r="C29" s="248"/>
      <c r="D29" s="248"/>
      <c r="E29" s="248"/>
      <c r="F29" s="248"/>
      <c r="G29" s="248"/>
      <c r="H29" s="248"/>
      <c r="I29" s="247"/>
    </row>
    <row r="30" spans="1:9" ht="15.75" customHeight="1" x14ac:dyDescent="0.25">
      <c r="A30" s="248"/>
      <c r="B30" s="245"/>
      <c r="C30" s="248"/>
      <c r="D30" s="248"/>
      <c r="E30" s="248"/>
      <c r="F30" s="248"/>
      <c r="G30" s="248"/>
      <c r="H30" s="248"/>
      <c r="I30" s="247"/>
    </row>
    <row r="31" spans="1:9" x14ac:dyDescent="0.25">
      <c r="A31" s="248"/>
      <c r="B31" s="249"/>
      <c r="C31" s="248"/>
      <c r="D31" s="248"/>
      <c r="E31" s="248"/>
      <c r="F31" s="248"/>
      <c r="G31" s="248"/>
      <c r="H31" s="248"/>
      <c r="I31" s="247"/>
    </row>
    <row r="32" spans="1:9" x14ac:dyDescent="0.25">
      <c r="A32" s="248"/>
      <c r="B32" s="248"/>
      <c r="C32" s="248"/>
      <c r="D32" s="248"/>
      <c r="E32" s="248"/>
      <c r="F32" s="248"/>
      <c r="G32" s="248"/>
      <c r="H32" s="248"/>
      <c r="I32" s="247"/>
    </row>
    <row r="33" spans="1:9" x14ac:dyDescent="0.25">
      <c r="A33" s="241"/>
      <c r="B33" s="245"/>
      <c r="C33" s="246"/>
      <c r="D33" s="246"/>
      <c r="E33" s="246"/>
      <c r="F33" s="246"/>
      <c r="G33" s="246"/>
      <c r="H33" s="246"/>
      <c r="I33" s="246"/>
    </row>
    <row r="34" spans="1:9" x14ac:dyDescent="0.25">
      <c r="A34" s="241"/>
      <c r="B34" s="245"/>
      <c r="C34" s="246"/>
      <c r="D34" s="246"/>
      <c r="E34" s="246"/>
      <c r="F34" s="246"/>
      <c r="G34" s="246"/>
      <c r="H34" s="246"/>
      <c r="I34" s="246"/>
    </row>
    <row r="35" spans="1:9" x14ac:dyDescent="0.25">
      <c r="A35" s="241"/>
      <c r="B35" s="245"/>
      <c r="C35" s="243"/>
      <c r="D35" s="243"/>
      <c r="E35" s="243"/>
      <c r="F35" s="243"/>
      <c r="G35" s="246"/>
      <c r="H35" s="246"/>
      <c r="I35" s="246"/>
    </row>
    <row r="36" spans="1:9" x14ac:dyDescent="0.25">
      <c r="A36" s="241"/>
      <c r="B36" s="245"/>
      <c r="C36" s="243"/>
      <c r="D36" s="243"/>
      <c r="E36" s="243"/>
      <c r="F36" s="243"/>
      <c r="G36" s="244"/>
      <c r="H36" s="243"/>
      <c r="I36" s="243"/>
    </row>
    <row r="37" spans="1:9" x14ac:dyDescent="0.25">
      <c r="A37" s="241"/>
      <c r="B37" s="53"/>
      <c r="C37" s="53"/>
      <c r="D37" s="53"/>
      <c r="E37" s="53"/>
      <c r="F37" s="53"/>
      <c r="G37" s="53"/>
      <c r="H37" s="242"/>
      <c r="I37" s="242"/>
    </row>
    <row r="38" spans="1:9" x14ac:dyDescent="0.25">
      <c r="A38" s="241"/>
      <c r="B38"/>
      <c r="C38"/>
      <c r="D38"/>
      <c r="E38"/>
      <c r="F38"/>
      <c r="G38"/>
    </row>
    <row r="39" spans="1:9" x14ac:dyDescent="0.25">
      <c r="A39" s="240"/>
      <c r="B39"/>
      <c r="C39"/>
      <c r="D39"/>
      <c r="E39"/>
      <c r="F39"/>
      <c r="G39"/>
    </row>
    <row r="40" spans="1:9" x14ac:dyDescent="0.25">
      <c r="A40"/>
      <c r="B40"/>
      <c r="C40"/>
      <c r="D40"/>
      <c r="E40"/>
      <c r="F40"/>
      <c r="G40"/>
    </row>
    <row r="41" spans="1:9" x14ac:dyDescent="0.25">
      <c r="B41" s="234"/>
      <c r="C41"/>
      <c r="D41"/>
      <c r="E41"/>
      <c r="F41"/>
      <c r="G41" s="234"/>
    </row>
  </sheetData>
  <sheetProtection formatCells="0" formatColumns="0" formatRows="0" insertColumns="0" insertRows="0" insertHyperlinks="0" deleteColumns="0" deleteRows="0" selectLockedCells="1" sort="0" autoFilter="0" pivotTables="0"/>
  <pageMargins left="0.25" right="0.25" top="0.75" bottom="0.75" header="0.3" footer="0.3"/>
  <pageSetup scale="89" orientation="landscape" r:id="rId1"/>
  <ignoredErrors>
    <ignoredError sqref="F25 E24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S27"/>
  <sheetViews>
    <sheetView zoomScale="90" zoomScaleNormal="90" workbookViewId="0">
      <selection activeCell="D2" sqref="D2"/>
    </sheetView>
  </sheetViews>
  <sheetFormatPr defaultRowHeight="15" x14ac:dyDescent="0.25"/>
  <cols>
    <col min="3" max="3" width="14" customWidth="1"/>
    <col min="4" max="4" width="14.42578125" customWidth="1"/>
    <col min="5" max="5" width="2.42578125" customWidth="1"/>
    <col min="6" max="6" width="5.42578125" customWidth="1"/>
    <col min="13" max="97" width="9.140625" style="53" customWidth="1"/>
  </cols>
  <sheetData>
    <row r="1" spans="1:97" s="22" customFormat="1" ht="15" customHeight="1" x14ac:dyDescent="0.25">
      <c r="A1" s="348" t="s">
        <v>127</v>
      </c>
      <c r="B1" s="504"/>
      <c r="C1" s="504"/>
      <c r="D1" s="377" t="s">
        <v>220</v>
      </c>
      <c r="E1" s="330"/>
      <c r="F1" s="330"/>
      <c r="H1" s="375" t="s">
        <v>0</v>
      </c>
      <c r="I1" s="374"/>
      <c r="J1" s="330"/>
      <c r="K1" s="330"/>
      <c r="L1" s="330"/>
      <c r="M1" s="25"/>
      <c r="N1" s="51"/>
      <c r="O1" s="25"/>
      <c r="P1" s="51"/>
      <c r="Q1" s="25"/>
      <c r="R1" s="25"/>
      <c r="S1" s="52"/>
      <c r="T1" s="21"/>
      <c r="U1" s="1"/>
      <c r="V1" s="1"/>
      <c r="W1" s="25"/>
      <c r="X1" s="25"/>
      <c r="Y1" s="25"/>
      <c r="Z1" s="25"/>
      <c r="AA1" s="25"/>
      <c r="AB1" s="25"/>
      <c r="AC1" s="25"/>
      <c r="AD1" s="25"/>
      <c r="AE1" s="25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</row>
    <row r="2" spans="1:97" s="22" customFormat="1" ht="15.75" x14ac:dyDescent="0.25">
      <c r="A2" s="77" t="s">
        <v>78</v>
      </c>
      <c r="B2" s="77"/>
      <c r="C2" s="77"/>
      <c r="D2" s="55"/>
      <c r="F2" s="47"/>
      <c r="I2" s="27"/>
      <c r="J2" s="23"/>
      <c r="K2" s="25"/>
      <c r="L2" s="24"/>
      <c r="M2" s="25"/>
      <c r="N2" s="24"/>
      <c r="O2" s="25"/>
      <c r="P2" s="24"/>
      <c r="Q2" s="26"/>
      <c r="R2" s="25"/>
      <c r="S2" s="25"/>
      <c r="T2" s="21"/>
      <c r="U2" s="21"/>
      <c r="V2" s="21"/>
      <c r="W2" s="25"/>
      <c r="X2" s="25"/>
      <c r="Y2" s="25"/>
      <c r="Z2" s="25"/>
      <c r="AA2" s="25"/>
      <c r="AB2" s="25"/>
      <c r="AC2" s="25"/>
      <c r="AD2" s="25"/>
      <c r="AE2" s="25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</row>
    <row r="3" spans="1:97" s="22" customFormat="1" ht="15.75" x14ac:dyDescent="0.25">
      <c r="A3" s="159"/>
      <c r="D3" s="157" t="s">
        <v>92</v>
      </c>
      <c r="E3" s="330"/>
      <c r="F3" s="330"/>
      <c r="H3" s="380" t="s">
        <v>93</v>
      </c>
      <c r="I3" s="374"/>
      <c r="J3" s="330"/>
      <c r="K3" s="330"/>
      <c r="L3" s="330"/>
      <c r="M3" s="25"/>
      <c r="N3" s="25"/>
      <c r="O3" s="52"/>
      <c r="P3" s="25"/>
      <c r="Q3" s="52"/>
      <c r="R3" s="25"/>
      <c r="S3" s="25"/>
      <c r="T3" s="1"/>
      <c r="U3" s="1"/>
      <c r="V3" s="1"/>
      <c r="W3" s="25"/>
      <c r="X3" s="25"/>
      <c r="Y3" s="25"/>
      <c r="Z3" s="25"/>
      <c r="AA3" s="25"/>
      <c r="AB3" s="25"/>
      <c r="AC3" s="25"/>
      <c r="AD3" s="25"/>
      <c r="AE3" s="25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</row>
    <row r="5" spans="1:97" x14ac:dyDescent="0.25">
      <c r="A5" s="520" t="s">
        <v>134</v>
      </c>
      <c r="B5" s="520"/>
      <c r="C5" s="520"/>
      <c r="D5" s="520"/>
      <c r="E5" s="520"/>
      <c r="F5" s="520"/>
      <c r="G5" s="520"/>
      <c r="H5" s="520"/>
      <c r="I5" s="520"/>
      <c r="J5" s="520"/>
      <c r="K5" s="520"/>
      <c r="L5" s="520"/>
    </row>
    <row r="7" spans="1:97" ht="18" customHeight="1" x14ac:dyDescent="0.25">
      <c r="A7" s="521" t="s">
        <v>79</v>
      </c>
      <c r="B7" s="522"/>
      <c r="C7" s="522"/>
      <c r="D7" s="522"/>
      <c r="E7" s="523"/>
      <c r="F7" s="521" t="s">
        <v>80</v>
      </c>
      <c r="G7" s="522"/>
      <c r="H7" s="522"/>
      <c r="I7" s="522"/>
      <c r="J7" s="522"/>
      <c r="K7" s="522"/>
      <c r="L7" s="523"/>
    </row>
    <row r="8" spans="1:97" ht="24.75" customHeight="1" x14ac:dyDescent="0.25">
      <c r="A8" s="130"/>
      <c r="B8" s="131" t="s">
        <v>27</v>
      </c>
      <c r="C8" s="130" t="s">
        <v>49</v>
      </c>
      <c r="D8" s="131" t="s">
        <v>28</v>
      </c>
      <c r="E8" s="54"/>
      <c r="H8" s="130"/>
      <c r="I8" s="131" t="s">
        <v>27</v>
      </c>
      <c r="J8" s="130" t="s">
        <v>49</v>
      </c>
      <c r="K8" s="131" t="s">
        <v>28</v>
      </c>
    </row>
    <row r="9" spans="1:97" ht="11.25" customHeight="1" x14ac:dyDescent="0.25">
      <c r="E9" s="54"/>
    </row>
    <row r="10" spans="1:97" ht="19.5" customHeight="1" x14ac:dyDescent="0.25">
      <c r="A10" s="520" t="s">
        <v>81</v>
      </c>
      <c r="B10" s="520"/>
      <c r="C10" s="520"/>
      <c r="D10" s="520"/>
      <c r="E10" s="54"/>
      <c r="F10" s="519" t="s">
        <v>82</v>
      </c>
      <c r="G10" s="520"/>
      <c r="H10" s="520"/>
      <c r="I10" s="520"/>
      <c r="J10" s="520"/>
      <c r="K10" s="520"/>
      <c r="L10" s="520"/>
    </row>
    <row r="11" spans="1:97" ht="19.5" customHeight="1" x14ac:dyDescent="0.25">
      <c r="E11" s="54"/>
      <c r="G11" s="127"/>
      <c r="H11" s="127"/>
      <c r="I11" s="127"/>
      <c r="J11" s="127"/>
      <c r="K11" s="127"/>
    </row>
    <row r="12" spans="1:97" ht="19.5" customHeight="1" x14ac:dyDescent="0.25">
      <c r="C12" s="379" t="s">
        <v>29</v>
      </c>
      <c r="D12" s="330" t="s">
        <v>33</v>
      </c>
      <c r="E12" s="53"/>
      <c r="F12" s="140"/>
      <c r="G12" s="160" t="s">
        <v>88</v>
      </c>
      <c r="H12" s="134" t="s">
        <v>83</v>
      </c>
      <c r="I12" s="134" t="s">
        <v>84</v>
      </c>
      <c r="J12" s="134" t="s">
        <v>85</v>
      </c>
      <c r="K12" s="134" t="s">
        <v>86</v>
      </c>
      <c r="L12" s="134" t="s">
        <v>87</v>
      </c>
    </row>
    <row r="13" spans="1:97" ht="23.25" customHeight="1" x14ac:dyDescent="0.25">
      <c r="A13" s="376"/>
      <c r="B13" s="376" t="s">
        <v>30</v>
      </c>
      <c r="C13" s="378"/>
      <c r="D13" s="378"/>
      <c r="E13" s="53"/>
      <c r="F13" s="141"/>
      <c r="G13" s="139"/>
      <c r="H13" s="132"/>
      <c r="I13" s="132"/>
      <c r="J13" s="132"/>
      <c r="K13" s="132"/>
      <c r="L13" s="132"/>
    </row>
    <row r="14" spans="1:97" ht="23.25" customHeight="1" x14ac:dyDescent="0.25">
      <c r="A14" s="376"/>
      <c r="B14" s="376" t="s">
        <v>31</v>
      </c>
      <c r="C14" s="378"/>
      <c r="D14" s="378"/>
      <c r="E14" s="53"/>
      <c r="F14" s="141"/>
      <c r="G14" s="139"/>
      <c r="H14" s="132"/>
      <c r="I14" s="132"/>
      <c r="J14" s="132"/>
      <c r="K14" s="132"/>
      <c r="L14" s="132"/>
    </row>
    <row r="15" spans="1:97" ht="23.25" customHeight="1" x14ac:dyDescent="0.25">
      <c r="A15" s="376"/>
      <c r="B15" s="376" t="s">
        <v>32</v>
      </c>
      <c r="C15" s="378"/>
      <c r="D15" s="378"/>
      <c r="E15" s="53"/>
      <c r="F15" s="141"/>
      <c r="G15" s="133"/>
      <c r="H15" s="132"/>
      <c r="I15" s="132"/>
      <c r="J15" s="132"/>
      <c r="K15" s="132"/>
      <c r="L15" s="132"/>
    </row>
    <row r="16" spans="1:97" ht="23.25" customHeight="1" x14ac:dyDescent="0.25">
      <c r="E16" s="53"/>
      <c r="F16" s="141"/>
      <c r="G16" s="133"/>
      <c r="H16" s="132"/>
      <c r="I16" s="132"/>
      <c r="J16" s="132"/>
      <c r="K16" s="132"/>
      <c r="L16" s="132"/>
    </row>
    <row r="17" spans="5:12" ht="23.25" customHeight="1" x14ac:dyDescent="0.25">
      <c r="E17" s="53"/>
      <c r="F17" s="141"/>
      <c r="G17" s="133"/>
      <c r="H17" s="132"/>
      <c r="I17" s="132"/>
      <c r="J17" s="132"/>
      <c r="K17" s="132"/>
      <c r="L17" s="132"/>
    </row>
    <row r="18" spans="5:12" ht="23.25" customHeight="1" x14ac:dyDescent="0.25">
      <c r="E18" s="53"/>
      <c r="F18" s="141"/>
      <c r="G18" s="133"/>
      <c r="H18" s="132"/>
      <c r="I18" s="132"/>
      <c r="J18" s="132"/>
      <c r="K18" s="132"/>
      <c r="L18" s="132"/>
    </row>
    <row r="19" spans="5:12" ht="23.25" customHeight="1" x14ac:dyDescent="0.25">
      <c r="E19" s="53"/>
      <c r="F19" s="141"/>
      <c r="G19" s="133"/>
      <c r="H19" s="132"/>
      <c r="I19" s="132"/>
      <c r="J19" s="132"/>
      <c r="K19" s="132"/>
      <c r="L19" s="132"/>
    </row>
    <row r="20" spans="5:12" ht="23.25" customHeight="1" x14ac:dyDescent="0.25">
      <c r="E20" s="53"/>
      <c r="F20" s="141"/>
      <c r="G20" s="133"/>
      <c r="H20" s="132"/>
      <c r="I20" s="132"/>
      <c r="J20" s="132"/>
      <c r="K20" s="132"/>
      <c r="L20" s="132"/>
    </row>
    <row r="21" spans="5:12" ht="23.25" customHeight="1" x14ac:dyDescent="0.25">
      <c r="E21" s="53"/>
      <c r="F21" s="53"/>
    </row>
    <row r="22" spans="5:12" ht="23.25" customHeight="1" x14ac:dyDescent="0.25">
      <c r="E22" s="53"/>
      <c r="F22" s="53"/>
    </row>
    <row r="23" spans="5:12" ht="23.25" customHeight="1" x14ac:dyDescent="0.25">
      <c r="E23" s="53"/>
      <c r="F23" s="53"/>
    </row>
    <row r="24" spans="5:12" ht="23.25" customHeight="1" x14ac:dyDescent="0.25">
      <c r="E24" s="53"/>
      <c r="F24" s="53"/>
    </row>
    <row r="25" spans="5:12" ht="23.25" customHeight="1" x14ac:dyDescent="0.25">
      <c r="E25" s="53"/>
      <c r="F25" s="53"/>
    </row>
    <row r="26" spans="5:12" x14ac:dyDescent="0.25">
      <c r="F26" s="53"/>
    </row>
    <row r="27" spans="5:12" x14ac:dyDescent="0.25">
      <c r="F27" s="53"/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3258C-75D1-4678-BB9D-6BC87E074417}">
  <sheetPr>
    <tabColor rgb="FFFFFF00"/>
    <pageSetUpPr fitToPage="1"/>
  </sheetPr>
  <dimension ref="A1:AI47"/>
  <sheetViews>
    <sheetView zoomScale="115" zoomScaleNormal="115" workbookViewId="0">
      <selection activeCell="N43" sqref="N43"/>
    </sheetView>
  </sheetViews>
  <sheetFormatPr defaultColWidth="9.140625" defaultRowHeight="15.75" x14ac:dyDescent="0.25"/>
  <cols>
    <col min="1" max="1" width="2.5703125" style="22" customWidth="1"/>
    <col min="2" max="2" width="4.140625" style="22" customWidth="1"/>
    <col min="3" max="5" width="4.28515625" style="22" customWidth="1"/>
    <col min="6" max="6" width="4.7109375" style="22" customWidth="1"/>
    <col min="7" max="7" width="6.28515625" style="47" bestFit="1" customWidth="1"/>
    <col min="8" max="8" width="5.7109375" style="22" customWidth="1"/>
    <col min="9" max="9" width="1.28515625" style="22" customWidth="1"/>
    <col min="10" max="14" width="4.28515625" style="22" customWidth="1"/>
    <col min="15" max="15" width="6.42578125" style="47" bestFit="1" customWidth="1"/>
    <col min="16" max="16" width="5.7109375" style="22" customWidth="1"/>
    <col min="17" max="17" width="1.28515625" style="22" customWidth="1"/>
    <col min="18" max="22" width="4.28515625" style="22" customWidth="1"/>
    <col min="23" max="23" width="6.7109375" style="47" customWidth="1"/>
    <col min="24" max="24" width="5.7109375" style="22" customWidth="1"/>
    <col min="25" max="25" width="1.28515625" style="22" customWidth="1"/>
    <col min="26" max="30" width="4.28515625" style="22" customWidth="1"/>
    <col min="31" max="31" width="7.5703125" style="22" customWidth="1"/>
    <col min="32" max="32" width="5.7109375" style="206" customWidth="1"/>
    <col min="33" max="16384" width="9.140625" style="22"/>
  </cols>
  <sheetData>
    <row r="1" spans="1:35" ht="16.5" thickBot="1" x14ac:dyDescent="0.3">
      <c r="A1" s="77" t="s">
        <v>128</v>
      </c>
      <c r="B1" s="77"/>
      <c r="C1" s="77"/>
      <c r="D1" s="77"/>
      <c r="E1" s="77"/>
      <c r="I1" s="375" t="s">
        <v>0</v>
      </c>
      <c r="J1" s="423" t="s">
        <v>233</v>
      </c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21"/>
      <c r="V1" s="375"/>
      <c r="W1" s="375" t="s">
        <v>1</v>
      </c>
      <c r="X1" s="423" t="s">
        <v>234</v>
      </c>
      <c r="Y1" s="423"/>
      <c r="Z1" s="423"/>
      <c r="AA1" s="423"/>
      <c r="AB1" s="423"/>
      <c r="AC1" s="423"/>
      <c r="AD1" s="423"/>
      <c r="AE1" s="423"/>
      <c r="AF1" s="423"/>
    </row>
    <row r="2" spans="1:35" x14ac:dyDescent="0.25">
      <c r="A2" s="348" t="s">
        <v>37</v>
      </c>
      <c r="B2" s="504"/>
      <c r="C2" s="504"/>
      <c r="D2" s="504"/>
      <c r="E2" s="504"/>
      <c r="J2" s="27"/>
      <c r="K2" s="23"/>
      <c r="L2" s="25"/>
      <c r="M2" s="24"/>
      <c r="N2" s="25"/>
      <c r="O2" s="24"/>
      <c r="P2" s="25"/>
      <c r="Q2" s="24"/>
      <c r="R2" s="26"/>
      <c r="S2" s="27"/>
      <c r="T2" s="27"/>
      <c r="W2" s="22"/>
      <c r="X2" s="27"/>
      <c r="Y2" s="27"/>
      <c r="Z2" s="27"/>
      <c r="AA2" s="27"/>
      <c r="AB2" s="27"/>
      <c r="AC2" s="27"/>
      <c r="AD2" s="27"/>
      <c r="AE2" s="27"/>
      <c r="AF2" s="204"/>
    </row>
    <row r="3" spans="1:35" ht="15.75" customHeight="1" thickBot="1" x14ac:dyDescent="0.35">
      <c r="A3" s="424"/>
      <c r="B3" s="424"/>
      <c r="G3" s="375"/>
      <c r="H3" s="375"/>
      <c r="I3" s="380" t="s">
        <v>2</v>
      </c>
      <c r="J3" s="423" t="s">
        <v>235</v>
      </c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375"/>
      <c r="V3" s="375"/>
      <c r="W3" s="375" t="s">
        <v>3</v>
      </c>
      <c r="X3" s="425" t="s">
        <v>205</v>
      </c>
      <c r="Y3" s="426"/>
      <c r="Z3" s="426"/>
      <c r="AA3" s="426"/>
      <c r="AB3" s="426"/>
      <c r="AC3" s="426"/>
      <c r="AD3" s="426"/>
      <c r="AE3" s="426"/>
      <c r="AF3" s="426"/>
    </row>
    <row r="4" spans="1:35" ht="3" customHeight="1" x14ac:dyDescent="0.25"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X4" s="27"/>
      <c r="Y4" s="27"/>
      <c r="Z4" s="27"/>
      <c r="AA4" s="27"/>
      <c r="AB4" s="27"/>
      <c r="AC4" s="27"/>
      <c r="AD4" s="27"/>
      <c r="AE4" s="27"/>
      <c r="AF4" s="204"/>
    </row>
    <row r="5" spans="1:35" ht="14.1" customHeight="1" x14ac:dyDescent="0.25">
      <c r="B5" s="427" t="s">
        <v>206</v>
      </c>
      <c r="C5" s="428"/>
      <c r="D5" s="428"/>
      <c r="E5" s="428"/>
      <c r="F5" s="429"/>
      <c r="G5" s="147" t="s">
        <v>38</v>
      </c>
      <c r="H5" s="223"/>
      <c r="I5" s="148"/>
      <c r="J5" s="430" t="s">
        <v>207</v>
      </c>
      <c r="K5" s="428"/>
      <c r="L5" s="428"/>
      <c r="M5" s="428"/>
      <c r="N5" s="429"/>
      <c r="O5" s="147" t="s">
        <v>38</v>
      </c>
      <c r="P5" s="223">
        <v>4</v>
      </c>
      <c r="Q5" s="148"/>
      <c r="R5" s="431" t="s">
        <v>208</v>
      </c>
      <c r="S5" s="432"/>
      <c r="T5" s="432"/>
      <c r="U5" s="432"/>
      <c r="V5" s="433"/>
      <c r="W5" s="147" t="s">
        <v>38</v>
      </c>
      <c r="X5" s="223">
        <v>20</v>
      </c>
      <c r="Y5" s="148"/>
      <c r="Z5" s="427" t="s">
        <v>209</v>
      </c>
      <c r="AA5" s="428"/>
      <c r="AB5" s="428"/>
      <c r="AC5" s="428"/>
      <c r="AD5" s="429"/>
      <c r="AE5" s="147" t="s">
        <v>38</v>
      </c>
      <c r="AF5" s="223">
        <v>22</v>
      </c>
    </row>
    <row r="6" spans="1:35" ht="14.1" customHeight="1" thickBot="1" x14ac:dyDescent="0.3">
      <c r="B6" s="169" t="s">
        <v>39</v>
      </c>
      <c r="C6" s="169" t="s">
        <v>40</v>
      </c>
      <c r="D6" s="169" t="s">
        <v>41</v>
      </c>
      <c r="E6" s="169" t="s">
        <v>40</v>
      </c>
      <c r="F6" s="169" t="s">
        <v>42</v>
      </c>
      <c r="G6" s="149" t="s">
        <v>151</v>
      </c>
      <c r="H6" s="148"/>
      <c r="I6" s="148"/>
      <c r="J6" s="169" t="s">
        <v>39</v>
      </c>
      <c r="K6" s="169" t="s">
        <v>40</v>
      </c>
      <c r="L6" s="169" t="s">
        <v>41</v>
      </c>
      <c r="M6" s="169" t="s">
        <v>40</v>
      </c>
      <c r="N6" s="169" t="s">
        <v>42</v>
      </c>
      <c r="O6" s="149" t="s">
        <v>151</v>
      </c>
      <c r="P6" s="148">
        <v>2</v>
      </c>
      <c r="Q6" s="148"/>
      <c r="R6" s="169" t="s">
        <v>39</v>
      </c>
      <c r="S6" s="169" t="s">
        <v>40</v>
      </c>
      <c r="T6" s="169" t="s">
        <v>41</v>
      </c>
      <c r="U6" s="169" t="s">
        <v>40</v>
      </c>
      <c r="V6" s="169" t="s">
        <v>42</v>
      </c>
      <c r="W6" s="149" t="s">
        <v>151</v>
      </c>
      <c r="X6" s="148"/>
      <c r="Y6" s="148"/>
      <c r="Z6" s="169" t="s">
        <v>39</v>
      </c>
      <c r="AA6" s="169" t="s">
        <v>40</v>
      </c>
      <c r="AB6" s="169" t="s">
        <v>41</v>
      </c>
      <c r="AC6" s="169" t="s">
        <v>40</v>
      </c>
      <c r="AD6" s="169" t="s">
        <v>42</v>
      </c>
      <c r="AE6" s="149" t="s">
        <v>151</v>
      </c>
      <c r="AF6" s="148"/>
    </row>
    <row r="7" spans="1:35" ht="14.1" customHeight="1" thickBot="1" x14ac:dyDescent="0.3">
      <c r="B7" s="524"/>
      <c r="C7" s="524"/>
      <c r="D7" s="167">
        <v>1</v>
      </c>
      <c r="E7" s="307">
        <v>2</v>
      </c>
      <c r="F7" s="308">
        <v>3</v>
      </c>
      <c r="G7" s="149" t="s">
        <v>43</v>
      </c>
      <c r="H7" s="150"/>
      <c r="I7" s="148"/>
      <c r="J7" s="165">
        <v>3</v>
      </c>
      <c r="K7" s="165">
        <v>4</v>
      </c>
      <c r="L7" s="165">
        <v>5</v>
      </c>
      <c r="M7" s="165">
        <v>6</v>
      </c>
      <c r="N7" s="165">
        <v>7</v>
      </c>
      <c r="O7" s="149" t="s">
        <v>43</v>
      </c>
      <c r="P7" s="150"/>
      <c r="Q7" s="148"/>
      <c r="R7" s="168"/>
      <c r="S7" s="173">
        <v>1</v>
      </c>
      <c r="T7" s="163">
        <v>2</v>
      </c>
      <c r="U7" s="311">
        <v>3</v>
      </c>
      <c r="V7" s="308">
        <v>4</v>
      </c>
      <c r="W7" s="149" t="s">
        <v>43</v>
      </c>
      <c r="X7" s="150"/>
      <c r="Y7" s="148"/>
      <c r="Z7" s="168"/>
      <c r="AA7" s="168"/>
      <c r="AB7" s="168"/>
      <c r="AC7" s="163">
        <v>1</v>
      </c>
      <c r="AD7" s="163">
        <v>2</v>
      </c>
      <c r="AE7" s="149" t="s">
        <v>43</v>
      </c>
      <c r="AF7" s="150"/>
    </row>
    <row r="8" spans="1:35" ht="14.1" customHeight="1" thickBot="1" x14ac:dyDescent="0.3">
      <c r="B8" s="165">
        <v>6</v>
      </c>
      <c r="C8" s="165">
        <v>7</v>
      </c>
      <c r="D8" s="165">
        <v>8</v>
      </c>
      <c r="E8" s="167">
        <v>9</v>
      </c>
      <c r="F8" s="165">
        <v>10</v>
      </c>
      <c r="G8" s="149" t="s">
        <v>44</v>
      </c>
      <c r="H8" s="151"/>
      <c r="I8" s="148"/>
      <c r="J8" s="165">
        <v>10</v>
      </c>
      <c r="K8" s="165">
        <v>11</v>
      </c>
      <c r="L8" s="165">
        <v>12</v>
      </c>
      <c r="M8" s="165">
        <v>13</v>
      </c>
      <c r="N8" s="165">
        <v>14</v>
      </c>
      <c r="O8" s="149" t="s">
        <v>44</v>
      </c>
      <c r="P8" s="151"/>
      <c r="Q8" s="148"/>
      <c r="R8" s="308">
        <v>7</v>
      </c>
      <c r="S8" s="173">
        <v>8</v>
      </c>
      <c r="T8" s="163">
        <v>9</v>
      </c>
      <c r="U8" s="163">
        <v>10</v>
      </c>
      <c r="V8" s="175">
        <v>11</v>
      </c>
      <c r="W8" s="149" t="s">
        <v>44</v>
      </c>
      <c r="X8" s="151"/>
      <c r="Y8" s="148"/>
      <c r="Z8" s="163">
        <v>5</v>
      </c>
      <c r="AA8" s="163">
        <v>6</v>
      </c>
      <c r="AB8" s="164">
        <v>7</v>
      </c>
      <c r="AC8" s="163">
        <v>8</v>
      </c>
      <c r="AD8" s="163">
        <v>9</v>
      </c>
      <c r="AE8" s="149" t="s">
        <v>44</v>
      </c>
      <c r="AF8" s="151"/>
    </row>
    <row r="9" spans="1:35" ht="14.1" customHeight="1" x14ac:dyDescent="0.25">
      <c r="B9" s="167">
        <v>13</v>
      </c>
      <c r="C9" s="167">
        <v>14</v>
      </c>
      <c r="D9" s="165">
        <v>15</v>
      </c>
      <c r="E9" s="165">
        <v>16</v>
      </c>
      <c r="F9" s="165">
        <v>17</v>
      </c>
      <c r="G9" s="149" t="s">
        <v>45</v>
      </c>
      <c r="H9" s="150"/>
      <c r="I9" s="148"/>
      <c r="J9" s="165">
        <v>17</v>
      </c>
      <c r="K9" s="165">
        <v>18</v>
      </c>
      <c r="L9" s="165">
        <v>19</v>
      </c>
      <c r="M9" s="165">
        <v>20</v>
      </c>
      <c r="N9" s="165">
        <v>21</v>
      </c>
      <c r="O9" s="149" t="s">
        <v>45</v>
      </c>
      <c r="P9" s="150"/>
      <c r="Q9" s="148"/>
      <c r="R9" s="175">
        <v>14</v>
      </c>
      <c r="S9" s="175">
        <v>15</v>
      </c>
      <c r="T9" s="163">
        <v>16</v>
      </c>
      <c r="U9" s="163">
        <v>17</v>
      </c>
      <c r="V9" s="163">
        <v>18</v>
      </c>
      <c r="W9" s="149" t="s">
        <v>45</v>
      </c>
      <c r="X9" s="150"/>
      <c r="Y9" s="148"/>
      <c r="Z9" s="163">
        <v>12</v>
      </c>
      <c r="AA9" s="163">
        <v>13</v>
      </c>
      <c r="AB9" s="163">
        <v>14</v>
      </c>
      <c r="AC9" s="163">
        <v>15</v>
      </c>
      <c r="AD9" s="163">
        <v>16</v>
      </c>
      <c r="AE9" s="149" t="s">
        <v>45</v>
      </c>
      <c r="AF9" s="150"/>
    </row>
    <row r="10" spans="1:35" ht="14.1" customHeight="1" x14ac:dyDescent="0.25">
      <c r="B10" s="165">
        <v>20</v>
      </c>
      <c r="C10" s="165">
        <v>21</v>
      </c>
      <c r="D10" s="165">
        <v>22</v>
      </c>
      <c r="E10" s="165">
        <v>23</v>
      </c>
      <c r="F10" s="165">
        <v>24</v>
      </c>
      <c r="G10" s="149" t="s">
        <v>46</v>
      </c>
      <c r="H10" s="153"/>
      <c r="I10" s="148"/>
      <c r="J10" s="306">
        <v>24</v>
      </c>
      <c r="K10" s="306">
        <v>25</v>
      </c>
      <c r="L10" s="284">
        <v>26</v>
      </c>
      <c r="M10" s="284">
        <v>27</v>
      </c>
      <c r="N10" s="311">
        <v>28</v>
      </c>
      <c r="O10" s="149" t="s">
        <v>46</v>
      </c>
      <c r="P10" s="153"/>
      <c r="Q10" s="148"/>
      <c r="R10" s="163">
        <v>21</v>
      </c>
      <c r="S10" s="163">
        <v>22</v>
      </c>
      <c r="T10" s="163">
        <v>23</v>
      </c>
      <c r="U10" s="163">
        <v>24</v>
      </c>
      <c r="V10" s="163">
        <v>25</v>
      </c>
      <c r="W10" s="149" t="s">
        <v>46</v>
      </c>
      <c r="X10" s="153"/>
      <c r="Y10" s="148"/>
      <c r="Z10" s="163">
        <v>19</v>
      </c>
      <c r="AA10" s="163">
        <v>20</v>
      </c>
      <c r="AB10" s="163">
        <v>21</v>
      </c>
      <c r="AC10" s="163">
        <v>22</v>
      </c>
      <c r="AD10" s="163">
        <v>23</v>
      </c>
      <c r="AE10" s="149" t="s">
        <v>46</v>
      </c>
      <c r="AF10" s="153"/>
    </row>
    <row r="11" spans="1:35" ht="14.1" customHeight="1" x14ac:dyDescent="0.25">
      <c r="B11" s="165">
        <v>27</v>
      </c>
      <c r="C11" s="165">
        <v>28</v>
      </c>
      <c r="D11" s="165">
        <v>29</v>
      </c>
      <c r="E11" s="165">
        <v>30</v>
      </c>
      <c r="F11" s="165">
        <v>31</v>
      </c>
      <c r="G11" s="149" t="s">
        <v>107</v>
      </c>
      <c r="H11" s="152"/>
      <c r="I11" s="148"/>
      <c r="J11" s="163">
        <v>31</v>
      </c>
      <c r="K11" s="524"/>
      <c r="L11" s="524"/>
      <c r="M11" s="524"/>
      <c r="N11" s="524"/>
      <c r="O11" s="149" t="s">
        <v>107</v>
      </c>
      <c r="P11" s="152"/>
      <c r="Q11" s="148"/>
      <c r="R11" s="163">
        <v>28</v>
      </c>
      <c r="S11" s="163">
        <v>29</v>
      </c>
      <c r="T11" s="163">
        <v>30</v>
      </c>
      <c r="U11" s="168"/>
      <c r="V11" s="168"/>
      <c r="W11" s="149" t="s">
        <v>107</v>
      </c>
      <c r="X11" s="152"/>
      <c r="Y11" s="148"/>
      <c r="Z11" s="163">
        <v>26</v>
      </c>
      <c r="AA11" s="163">
        <v>27</v>
      </c>
      <c r="AB11" s="163">
        <v>28</v>
      </c>
      <c r="AC11" s="163">
        <v>29</v>
      </c>
      <c r="AD11" s="163">
        <v>30</v>
      </c>
      <c r="AE11" s="149" t="s">
        <v>107</v>
      </c>
      <c r="AF11" s="152"/>
    </row>
    <row r="12" spans="1:35" ht="14.1" customHeight="1" thickBot="1" x14ac:dyDescent="0.3">
      <c r="B12" s="170"/>
      <c r="C12" s="170"/>
      <c r="D12" s="170"/>
      <c r="E12" s="170"/>
      <c r="F12" s="170"/>
      <c r="G12" s="149" t="s">
        <v>47</v>
      </c>
      <c r="H12" s="154">
        <f>SUM(H5:H11)</f>
        <v>0</v>
      </c>
      <c r="I12" s="148"/>
      <c r="J12" s="170"/>
      <c r="K12" s="170"/>
      <c r="L12" s="170"/>
      <c r="M12" s="170"/>
      <c r="N12" s="170"/>
      <c r="O12" s="149" t="s">
        <v>47</v>
      </c>
      <c r="P12" s="154">
        <f>SUM(P5:P11)</f>
        <v>6</v>
      </c>
      <c r="Q12" s="148"/>
      <c r="R12" s="172"/>
      <c r="S12" s="172"/>
      <c r="T12" s="172"/>
      <c r="U12" s="172"/>
      <c r="V12" s="172"/>
      <c r="W12" s="149" t="s">
        <v>47</v>
      </c>
      <c r="X12" s="154">
        <f>SUM(X5:X11)</f>
        <v>20</v>
      </c>
      <c r="Y12" s="148"/>
      <c r="Z12" s="172"/>
      <c r="AA12" s="172"/>
      <c r="AB12" s="172"/>
      <c r="AC12" s="172"/>
      <c r="AD12" s="172"/>
      <c r="AE12" s="149" t="s">
        <v>47</v>
      </c>
      <c r="AF12" s="154">
        <f>SUM(AF5:AF11)</f>
        <v>22</v>
      </c>
      <c r="AI12" s="48"/>
    </row>
    <row r="13" spans="1:35" ht="14.1" customHeight="1" thickTop="1" x14ac:dyDescent="0.25">
      <c r="B13" s="170"/>
      <c r="C13" s="170"/>
      <c r="D13" s="170"/>
      <c r="E13" s="170"/>
      <c r="F13" s="170"/>
      <c r="G13" s="149"/>
      <c r="H13" s="224"/>
      <c r="I13" s="148"/>
      <c r="J13" s="170"/>
      <c r="K13" s="170"/>
      <c r="L13" s="170"/>
      <c r="M13" s="170"/>
      <c r="N13" s="170"/>
      <c r="O13" s="148"/>
      <c r="P13" s="148"/>
      <c r="Q13" s="148"/>
      <c r="R13" s="172"/>
      <c r="S13" s="172"/>
      <c r="T13" s="172"/>
      <c r="U13" s="172"/>
      <c r="V13" s="172"/>
      <c r="W13" s="148"/>
      <c r="X13" s="148"/>
      <c r="Y13" s="148"/>
      <c r="Z13" s="172"/>
      <c r="AA13" s="172"/>
      <c r="AB13" s="172"/>
      <c r="AC13" s="172"/>
      <c r="AD13" s="172"/>
      <c r="AE13" s="47"/>
      <c r="AF13" s="205"/>
      <c r="AI13" s="48"/>
    </row>
    <row r="14" spans="1:35" ht="14.1" customHeight="1" x14ac:dyDescent="0.25">
      <c r="B14" s="427" t="s">
        <v>210</v>
      </c>
      <c r="C14" s="428"/>
      <c r="D14" s="428"/>
      <c r="E14" s="428"/>
      <c r="F14" s="429"/>
      <c r="G14" s="147" t="s">
        <v>38</v>
      </c>
      <c r="H14" s="223">
        <v>18</v>
      </c>
      <c r="I14" s="148"/>
      <c r="J14" s="427" t="s">
        <v>211</v>
      </c>
      <c r="K14" s="428"/>
      <c r="L14" s="428"/>
      <c r="M14" s="428"/>
      <c r="N14" s="429"/>
      <c r="O14" s="147" t="s">
        <v>38</v>
      </c>
      <c r="P14" s="223">
        <v>11</v>
      </c>
      <c r="Q14" s="148"/>
      <c r="R14" s="427" t="s">
        <v>212</v>
      </c>
      <c r="S14" s="428"/>
      <c r="T14" s="428"/>
      <c r="U14" s="428"/>
      <c r="V14" s="429"/>
      <c r="W14" s="147" t="s">
        <v>38</v>
      </c>
      <c r="X14" s="223">
        <v>19</v>
      </c>
      <c r="Y14" s="148"/>
      <c r="Z14" s="427" t="s">
        <v>213</v>
      </c>
      <c r="AA14" s="428"/>
      <c r="AB14" s="428"/>
      <c r="AC14" s="428"/>
      <c r="AD14" s="429"/>
      <c r="AE14" s="147" t="s">
        <v>38</v>
      </c>
      <c r="AF14" s="223">
        <v>19</v>
      </c>
      <c r="AH14" s="90"/>
    </row>
    <row r="15" spans="1:35" ht="14.1" customHeight="1" thickBot="1" x14ac:dyDescent="0.3">
      <c r="B15" s="169" t="s">
        <v>39</v>
      </c>
      <c r="C15" s="169" t="s">
        <v>40</v>
      </c>
      <c r="D15" s="169" t="s">
        <v>41</v>
      </c>
      <c r="E15" s="169" t="s">
        <v>40</v>
      </c>
      <c r="F15" s="169" t="s">
        <v>42</v>
      </c>
      <c r="G15" s="149" t="s">
        <v>151</v>
      </c>
      <c r="H15" s="148"/>
      <c r="I15" s="148"/>
      <c r="J15" s="169" t="s">
        <v>39</v>
      </c>
      <c r="K15" s="169" t="s">
        <v>40</v>
      </c>
      <c r="L15" s="169" t="s">
        <v>41</v>
      </c>
      <c r="M15" s="169" t="s">
        <v>40</v>
      </c>
      <c r="N15" s="169" t="s">
        <v>42</v>
      </c>
      <c r="O15" s="149" t="s">
        <v>151</v>
      </c>
      <c r="P15" s="148"/>
      <c r="Q15" s="148"/>
      <c r="R15" s="174" t="s">
        <v>39</v>
      </c>
      <c r="S15" s="169" t="s">
        <v>40</v>
      </c>
      <c r="T15" s="169" t="s">
        <v>41</v>
      </c>
      <c r="U15" s="169" t="s">
        <v>40</v>
      </c>
      <c r="V15" s="169" t="s">
        <v>42</v>
      </c>
      <c r="W15" s="149" t="s">
        <v>151</v>
      </c>
      <c r="X15" s="148">
        <v>1</v>
      </c>
      <c r="Y15" s="148"/>
      <c r="Z15" s="169" t="s">
        <v>39</v>
      </c>
      <c r="AA15" s="169" t="s">
        <v>40</v>
      </c>
      <c r="AB15" s="169" t="s">
        <v>41</v>
      </c>
      <c r="AC15" s="169" t="s">
        <v>40</v>
      </c>
      <c r="AD15" s="169" t="s">
        <v>42</v>
      </c>
      <c r="AE15" s="149" t="s">
        <v>151</v>
      </c>
      <c r="AF15" s="148">
        <v>1</v>
      </c>
    </row>
    <row r="16" spans="1:35" ht="14.1" customHeight="1" thickBot="1" x14ac:dyDescent="0.3">
      <c r="B16" s="163">
        <v>2</v>
      </c>
      <c r="C16" s="163">
        <v>3</v>
      </c>
      <c r="D16" s="163">
        <v>4</v>
      </c>
      <c r="E16" s="163">
        <v>5</v>
      </c>
      <c r="F16" s="163">
        <v>6</v>
      </c>
      <c r="G16" s="149" t="s">
        <v>43</v>
      </c>
      <c r="H16" s="150"/>
      <c r="I16" s="148"/>
      <c r="J16" s="168"/>
      <c r="K16" s="176">
        <v>1</v>
      </c>
      <c r="L16" s="176">
        <v>2</v>
      </c>
      <c r="M16" s="176">
        <v>3</v>
      </c>
      <c r="N16" s="176">
        <v>4</v>
      </c>
      <c r="O16" s="149" t="s">
        <v>43</v>
      </c>
      <c r="P16" s="150">
        <v>1</v>
      </c>
      <c r="Q16" s="148"/>
      <c r="R16" s="525"/>
      <c r="S16" s="168"/>
      <c r="T16" s="168"/>
      <c r="U16" s="168"/>
      <c r="V16" s="308">
        <v>1</v>
      </c>
      <c r="W16" s="149" t="s">
        <v>43</v>
      </c>
      <c r="X16" s="150"/>
      <c r="Y16" s="148"/>
      <c r="Z16" s="176">
        <v>1</v>
      </c>
      <c r="AA16" s="176">
        <v>2</v>
      </c>
      <c r="AB16" s="163">
        <v>3</v>
      </c>
      <c r="AC16" s="163">
        <v>4</v>
      </c>
      <c r="AD16" s="163">
        <v>5</v>
      </c>
      <c r="AE16" s="149" t="s">
        <v>43</v>
      </c>
      <c r="AF16" s="150"/>
    </row>
    <row r="17" spans="2:34" ht="14.1" customHeight="1" x14ac:dyDescent="0.25">
      <c r="B17" s="163">
        <v>9</v>
      </c>
      <c r="C17" s="163">
        <v>10</v>
      </c>
      <c r="D17" s="163">
        <v>11</v>
      </c>
      <c r="E17" s="177">
        <v>12</v>
      </c>
      <c r="F17" s="177">
        <v>13</v>
      </c>
      <c r="G17" s="149" t="s">
        <v>44</v>
      </c>
      <c r="H17" s="151"/>
      <c r="I17" s="148"/>
      <c r="J17" s="163">
        <v>7</v>
      </c>
      <c r="K17" s="163">
        <v>8</v>
      </c>
      <c r="L17" s="163">
        <v>9</v>
      </c>
      <c r="M17" s="163">
        <v>10</v>
      </c>
      <c r="N17" s="163">
        <v>11</v>
      </c>
      <c r="O17" s="149" t="s">
        <v>44</v>
      </c>
      <c r="P17" s="151">
        <v>2</v>
      </c>
      <c r="Q17" s="148"/>
      <c r="R17" s="175">
        <v>4</v>
      </c>
      <c r="S17" s="175">
        <v>5</v>
      </c>
      <c r="T17" s="163">
        <v>6</v>
      </c>
      <c r="U17" s="163">
        <v>7</v>
      </c>
      <c r="V17" s="163">
        <v>8</v>
      </c>
      <c r="W17" s="149" t="s">
        <v>44</v>
      </c>
      <c r="X17" s="151"/>
      <c r="Y17" s="148"/>
      <c r="Z17" s="163">
        <v>8</v>
      </c>
      <c r="AA17" s="163">
        <v>9</v>
      </c>
      <c r="AB17" s="164">
        <v>10</v>
      </c>
      <c r="AC17" s="163">
        <v>11</v>
      </c>
      <c r="AD17" s="163">
        <v>12</v>
      </c>
      <c r="AE17" s="149" t="s">
        <v>44</v>
      </c>
      <c r="AF17" s="151"/>
    </row>
    <row r="18" spans="2:34" ht="14.1" customHeight="1" thickBot="1" x14ac:dyDescent="0.3">
      <c r="B18" s="163">
        <v>16</v>
      </c>
      <c r="C18" s="163">
        <v>17</v>
      </c>
      <c r="D18" s="163">
        <v>18</v>
      </c>
      <c r="E18" s="163">
        <v>19</v>
      </c>
      <c r="F18" s="177">
        <v>20</v>
      </c>
      <c r="G18" s="149" t="s">
        <v>45</v>
      </c>
      <c r="H18" s="150"/>
      <c r="I18" s="148"/>
      <c r="J18" s="163">
        <v>14</v>
      </c>
      <c r="K18" s="163">
        <v>15</v>
      </c>
      <c r="L18" s="541">
        <v>16</v>
      </c>
      <c r="M18" s="541">
        <v>17</v>
      </c>
      <c r="N18" s="542">
        <v>18</v>
      </c>
      <c r="O18" s="149" t="s">
        <v>45</v>
      </c>
      <c r="P18" s="150"/>
      <c r="Q18" s="148"/>
      <c r="R18" s="163">
        <v>11</v>
      </c>
      <c r="S18" s="163">
        <v>12</v>
      </c>
      <c r="T18" s="163">
        <v>13</v>
      </c>
      <c r="U18" s="163">
        <v>14</v>
      </c>
      <c r="V18" s="163">
        <v>15</v>
      </c>
      <c r="W18" s="149" t="s">
        <v>45</v>
      </c>
      <c r="X18" s="150"/>
      <c r="Y18" s="148"/>
      <c r="Z18" s="306">
        <v>15</v>
      </c>
      <c r="AA18" s="163">
        <v>16</v>
      </c>
      <c r="AB18" s="163">
        <v>17</v>
      </c>
      <c r="AC18" s="163">
        <v>18</v>
      </c>
      <c r="AD18" s="163">
        <v>19</v>
      </c>
      <c r="AE18" s="149" t="s">
        <v>45</v>
      </c>
      <c r="AF18" s="150"/>
      <c r="AH18" s="91"/>
    </row>
    <row r="19" spans="2:34" ht="14.1" customHeight="1" thickTop="1" thickBot="1" x14ac:dyDescent="0.3">
      <c r="B19" s="163">
        <v>23</v>
      </c>
      <c r="C19" s="163">
        <v>24</v>
      </c>
      <c r="D19" s="312">
        <v>25</v>
      </c>
      <c r="E19" s="308">
        <v>26</v>
      </c>
      <c r="F19" s="309">
        <v>27</v>
      </c>
      <c r="G19" s="149" t="s">
        <v>46</v>
      </c>
      <c r="H19" s="153"/>
      <c r="I19" s="148"/>
      <c r="J19" s="310">
        <v>21</v>
      </c>
      <c r="K19" s="165">
        <v>22</v>
      </c>
      <c r="L19" s="165">
        <v>23</v>
      </c>
      <c r="M19" s="165">
        <v>24</v>
      </c>
      <c r="N19" s="304">
        <v>25</v>
      </c>
      <c r="O19" s="149" t="s">
        <v>46</v>
      </c>
      <c r="P19" s="153"/>
      <c r="Q19" s="148"/>
      <c r="R19" s="306">
        <v>18</v>
      </c>
      <c r="S19" s="163">
        <v>19</v>
      </c>
      <c r="T19" s="163">
        <v>20</v>
      </c>
      <c r="U19" s="163">
        <v>21</v>
      </c>
      <c r="V19" s="163">
        <v>22</v>
      </c>
      <c r="W19" s="149" t="s">
        <v>46</v>
      </c>
      <c r="X19" s="153"/>
      <c r="Y19" s="148"/>
      <c r="Z19" s="163">
        <v>22</v>
      </c>
      <c r="AA19" s="163">
        <v>23</v>
      </c>
      <c r="AB19" s="163">
        <v>24</v>
      </c>
      <c r="AC19" s="163">
        <v>25</v>
      </c>
      <c r="AD19" s="163">
        <v>26</v>
      </c>
      <c r="AE19" s="149" t="s">
        <v>46</v>
      </c>
      <c r="AF19" s="153"/>
    </row>
    <row r="20" spans="2:34" ht="14.1" customHeight="1" x14ac:dyDescent="0.25">
      <c r="B20" s="163">
        <v>30</v>
      </c>
      <c r="C20" s="168"/>
      <c r="D20" s="168"/>
      <c r="E20" s="168"/>
      <c r="F20" s="168"/>
      <c r="G20" s="149" t="s">
        <v>107</v>
      </c>
      <c r="H20" s="152"/>
      <c r="I20" s="148"/>
      <c r="J20" s="165">
        <v>28</v>
      </c>
      <c r="K20" s="165">
        <v>29</v>
      </c>
      <c r="L20" s="166">
        <v>30</v>
      </c>
      <c r="M20" s="166">
        <v>31</v>
      </c>
      <c r="N20" s="168"/>
      <c r="O20" s="149" t="s">
        <v>107</v>
      </c>
      <c r="P20" s="152"/>
      <c r="Q20" s="148"/>
      <c r="R20" s="163">
        <v>25</v>
      </c>
      <c r="S20" s="163">
        <v>26</v>
      </c>
      <c r="T20" s="163">
        <v>27</v>
      </c>
      <c r="U20" s="163">
        <v>28</v>
      </c>
      <c r="V20" s="163">
        <v>29</v>
      </c>
      <c r="W20" s="149" t="s">
        <v>107</v>
      </c>
      <c r="X20" s="152"/>
      <c r="Y20" s="148"/>
      <c r="Z20" s="171"/>
      <c r="AA20" s="171"/>
      <c r="AB20" s="171"/>
      <c r="AC20" s="171"/>
      <c r="AD20" s="171"/>
      <c r="AE20" s="149" t="s">
        <v>107</v>
      </c>
      <c r="AF20" s="152"/>
    </row>
    <row r="21" spans="2:34" ht="14.1" customHeight="1" thickBot="1" x14ac:dyDescent="0.4">
      <c r="B21" s="170"/>
      <c r="C21" s="170"/>
      <c r="D21" s="170"/>
      <c r="E21" s="170"/>
      <c r="F21" s="170"/>
      <c r="G21" s="149" t="s">
        <v>47</v>
      </c>
      <c r="H21" s="154">
        <f>SUM(H14:H20)</f>
        <v>18</v>
      </c>
      <c r="I21" s="148"/>
      <c r="J21" s="529" t="s">
        <v>219</v>
      </c>
      <c r="K21" s="459"/>
      <c r="L21" s="459"/>
      <c r="M21" s="459"/>
      <c r="N21" s="459"/>
      <c r="O21" s="149" t="s">
        <v>47</v>
      </c>
      <c r="P21" s="154">
        <f>SUM(P14:P20)</f>
        <v>14</v>
      </c>
      <c r="Q21" s="148"/>
      <c r="R21" s="460"/>
      <c r="S21" s="460"/>
      <c r="T21" s="460"/>
      <c r="U21" s="460"/>
      <c r="V21" s="460"/>
      <c r="W21" s="149" t="s">
        <v>47</v>
      </c>
      <c r="X21" s="154">
        <f>SUM(X14:X20)</f>
        <v>20</v>
      </c>
      <c r="Y21" s="148"/>
      <c r="Z21" s="172"/>
      <c r="AA21" s="172"/>
      <c r="AB21" s="172"/>
      <c r="AC21" s="172"/>
      <c r="AD21" s="172"/>
      <c r="AE21" s="149" t="s">
        <v>47</v>
      </c>
      <c r="AF21" s="154">
        <f>SUM(AF14:AF20)</f>
        <v>20</v>
      </c>
    </row>
    <row r="22" spans="2:34" ht="14.1" customHeight="1" thickTop="1" x14ac:dyDescent="0.25">
      <c r="B22" s="170"/>
      <c r="C22" s="170"/>
      <c r="D22" s="170"/>
      <c r="E22" s="170"/>
      <c r="F22" s="170"/>
      <c r="G22" s="148"/>
      <c r="H22" s="148"/>
      <c r="I22" s="148"/>
      <c r="J22" s="170"/>
      <c r="K22" s="170"/>
      <c r="L22" s="170"/>
      <c r="M22" s="170"/>
      <c r="N22" s="170"/>
      <c r="O22" s="148"/>
      <c r="P22" s="148"/>
      <c r="Q22" s="148"/>
      <c r="R22" s="460"/>
      <c r="S22" s="460"/>
      <c r="T22" s="460"/>
      <c r="U22" s="460"/>
      <c r="V22" s="460"/>
      <c r="W22" s="148"/>
      <c r="X22" s="148"/>
      <c r="Y22" s="148"/>
      <c r="Z22" s="172"/>
      <c r="AA22" s="172"/>
      <c r="AB22" s="172"/>
      <c r="AC22" s="172"/>
      <c r="AD22" s="172"/>
      <c r="AE22" s="47"/>
      <c r="AF22" s="205"/>
    </row>
    <row r="23" spans="2:34" ht="14.1" customHeight="1" x14ac:dyDescent="0.25">
      <c r="B23" s="427" t="s">
        <v>214</v>
      </c>
      <c r="C23" s="428"/>
      <c r="D23" s="428"/>
      <c r="E23" s="428"/>
      <c r="F23" s="429"/>
      <c r="G23" s="147" t="s">
        <v>38</v>
      </c>
      <c r="H23" s="223">
        <v>23</v>
      </c>
      <c r="I23" s="148"/>
      <c r="J23" s="427" t="s">
        <v>215</v>
      </c>
      <c r="K23" s="428"/>
      <c r="L23" s="428"/>
      <c r="M23" s="428"/>
      <c r="N23" s="429"/>
      <c r="O23" s="147" t="s">
        <v>38</v>
      </c>
      <c r="P23" s="223">
        <v>17</v>
      </c>
      <c r="Q23" s="148"/>
      <c r="R23" s="427" t="s">
        <v>216</v>
      </c>
      <c r="S23" s="428"/>
      <c r="T23" s="428"/>
      <c r="U23" s="428"/>
      <c r="V23" s="429"/>
      <c r="W23" s="147" t="s">
        <v>38</v>
      </c>
      <c r="X23" s="223">
        <v>20</v>
      </c>
      <c r="Y23" s="94"/>
      <c r="Z23" s="427" t="s">
        <v>217</v>
      </c>
      <c r="AA23" s="428"/>
      <c r="AB23" s="428"/>
      <c r="AC23" s="428"/>
      <c r="AD23" s="429"/>
      <c r="AE23" s="147" t="s">
        <v>38</v>
      </c>
      <c r="AF23" s="223"/>
    </row>
    <row r="24" spans="2:34" ht="14.1" customHeight="1" thickBot="1" x14ac:dyDescent="0.3">
      <c r="B24" s="169" t="s">
        <v>39</v>
      </c>
      <c r="C24" s="169" t="s">
        <v>40</v>
      </c>
      <c r="D24" s="169" t="s">
        <v>41</v>
      </c>
      <c r="E24" s="169" t="s">
        <v>40</v>
      </c>
      <c r="F24" s="169" t="s">
        <v>42</v>
      </c>
      <c r="G24" s="149" t="s">
        <v>151</v>
      </c>
      <c r="H24" s="148"/>
      <c r="I24" s="148"/>
      <c r="J24" s="169" t="s">
        <v>39</v>
      </c>
      <c r="K24" s="169" t="s">
        <v>40</v>
      </c>
      <c r="L24" s="169" t="s">
        <v>41</v>
      </c>
      <c r="M24" s="169" t="s">
        <v>40</v>
      </c>
      <c r="N24" s="169" t="s">
        <v>42</v>
      </c>
      <c r="O24" s="149" t="s">
        <v>151</v>
      </c>
      <c r="P24" s="148"/>
      <c r="Q24" s="148"/>
      <c r="R24" s="169" t="s">
        <v>39</v>
      </c>
      <c r="S24" s="169" t="s">
        <v>40</v>
      </c>
      <c r="T24" s="169" t="s">
        <v>41</v>
      </c>
      <c r="U24" s="169" t="s">
        <v>40</v>
      </c>
      <c r="V24" s="169" t="s">
        <v>42</v>
      </c>
      <c r="W24" s="149" t="s">
        <v>151</v>
      </c>
      <c r="X24" s="148"/>
      <c r="Y24" s="94"/>
      <c r="Z24" s="169" t="s">
        <v>39</v>
      </c>
      <c r="AA24" s="169" t="s">
        <v>40</v>
      </c>
      <c r="AB24" s="169" t="s">
        <v>41</v>
      </c>
      <c r="AC24" s="169" t="s">
        <v>40</v>
      </c>
      <c r="AD24" s="169" t="s">
        <v>42</v>
      </c>
      <c r="AE24" s="149" t="s">
        <v>151</v>
      </c>
      <c r="AF24" s="148"/>
    </row>
    <row r="25" spans="2:34" ht="14.1" customHeight="1" x14ac:dyDescent="0.25">
      <c r="B25" s="163">
        <v>1</v>
      </c>
      <c r="C25" s="163">
        <v>2</v>
      </c>
      <c r="D25" s="163">
        <v>3</v>
      </c>
      <c r="E25" s="163">
        <v>4</v>
      </c>
      <c r="F25" s="163">
        <v>5</v>
      </c>
      <c r="G25" s="149" t="s">
        <v>43</v>
      </c>
      <c r="H25" s="150"/>
      <c r="I25" s="148"/>
      <c r="J25" s="168"/>
      <c r="K25" s="168"/>
      <c r="L25" s="168"/>
      <c r="M25" s="163">
        <v>1</v>
      </c>
      <c r="N25" s="176">
        <v>2</v>
      </c>
      <c r="O25" s="149" t="s">
        <v>43</v>
      </c>
      <c r="P25" s="150"/>
      <c r="Q25" s="148"/>
      <c r="R25" s="163">
        <v>3</v>
      </c>
      <c r="S25" s="163">
        <v>4</v>
      </c>
      <c r="T25" s="163">
        <v>5</v>
      </c>
      <c r="U25" s="163">
        <v>6</v>
      </c>
      <c r="V25" s="163">
        <v>7</v>
      </c>
      <c r="W25" s="149" t="s">
        <v>43</v>
      </c>
      <c r="X25" s="150"/>
      <c r="Y25" s="94"/>
      <c r="Z25" s="168"/>
      <c r="AA25" s="541">
        <v>1</v>
      </c>
      <c r="AB25" s="541">
        <v>2</v>
      </c>
      <c r="AC25" s="542">
        <v>3</v>
      </c>
      <c r="AD25" s="165">
        <v>4</v>
      </c>
      <c r="AE25" s="149" t="s">
        <v>43</v>
      </c>
      <c r="AF25" s="150">
        <v>1</v>
      </c>
    </row>
    <row r="26" spans="2:34" ht="14.1" customHeight="1" x14ac:dyDescent="0.25">
      <c r="B26" s="163">
        <v>8</v>
      </c>
      <c r="C26" s="163">
        <v>9</v>
      </c>
      <c r="D26" s="163">
        <v>10</v>
      </c>
      <c r="E26" s="163">
        <v>11</v>
      </c>
      <c r="F26" s="163">
        <v>12</v>
      </c>
      <c r="G26" s="149" t="s">
        <v>44</v>
      </c>
      <c r="H26" s="151"/>
      <c r="I26" s="148"/>
      <c r="J26" s="165">
        <v>5</v>
      </c>
      <c r="K26" s="165">
        <v>6</v>
      </c>
      <c r="L26" s="165">
        <v>7</v>
      </c>
      <c r="M26" s="165">
        <v>8</v>
      </c>
      <c r="N26" s="165">
        <v>9</v>
      </c>
      <c r="O26" s="149" t="s">
        <v>44</v>
      </c>
      <c r="P26" s="151"/>
      <c r="Q26" s="148"/>
      <c r="R26" s="163">
        <v>10</v>
      </c>
      <c r="S26" s="163">
        <v>11</v>
      </c>
      <c r="T26" s="163">
        <v>12</v>
      </c>
      <c r="U26" s="163">
        <v>13</v>
      </c>
      <c r="V26" s="163">
        <v>14</v>
      </c>
      <c r="W26" s="149" t="s">
        <v>44</v>
      </c>
      <c r="X26" s="151"/>
      <c r="Y26" s="94"/>
      <c r="Z26" s="165">
        <v>7</v>
      </c>
      <c r="AA26" s="165">
        <v>8</v>
      </c>
      <c r="AB26" s="165">
        <v>9</v>
      </c>
      <c r="AC26" s="165">
        <v>10</v>
      </c>
      <c r="AD26" s="165">
        <v>11</v>
      </c>
      <c r="AE26" s="149" t="s">
        <v>44</v>
      </c>
      <c r="AF26" s="151">
        <v>2</v>
      </c>
    </row>
    <row r="27" spans="2:34" ht="14.1" customHeight="1" x14ac:dyDescent="0.25">
      <c r="B27" s="163">
        <v>15</v>
      </c>
      <c r="C27" s="163">
        <v>16</v>
      </c>
      <c r="D27" s="163">
        <v>17</v>
      </c>
      <c r="E27" s="163">
        <v>18</v>
      </c>
      <c r="F27" s="163">
        <v>19</v>
      </c>
      <c r="G27" s="149" t="s">
        <v>45</v>
      </c>
      <c r="H27" s="150"/>
      <c r="I27" s="148"/>
      <c r="J27" s="163">
        <v>12</v>
      </c>
      <c r="K27" s="163">
        <v>13</v>
      </c>
      <c r="L27" s="163">
        <v>14</v>
      </c>
      <c r="M27" s="163">
        <v>15</v>
      </c>
      <c r="N27" s="163">
        <v>16</v>
      </c>
      <c r="O27" s="149" t="s">
        <v>45</v>
      </c>
      <c r="P27" s="150"/>
      <c r="Q27" s="148"/>
      <c r="R27" s="163">
        <v>17</v>
      </c>
      <c r="S27" s="177">
        <v>18</v>
      </c>
      <c r="T27" s="163">
        <v>19</v>
      </c>
      <c r="U27" s="163">
        <v>20</v>
      </c>
      <c r="V27" s="163">
        <v>21</v>
      </c>
      <c r="W27" s="149" t="s">
        <v>45</v>
      </c>
      <c r="X27" s="150"/>
      <c r="Y27" s="94"/>
      <c r="Z27" s="165">
        <v>14</v>
      </c>
      <c r="AA27" s="165">
        <v>15</v>
      </c>
      <c r="AB27" s="165">
        <v>16</v>
      </c>
      <c r="AC27" s="165">
        <v>17</v>
      </c>
      <c r="AD27" s="165">
        <v>18</v>
      </c>
      <c r="AE27" s="149" t="s">
        <v>45</v>
      </c>
      <c r="AF27" s="150"/>
    </row>
    <row r="28" spans="2:34" ht="14.1" customHeight="1" thickBot="1" x14ac:dyDescent="0.3">
      <c r="B28" s="163">
        <v>22</v>
      </c>
      <c r="C28" s="163">
        <v>23</v>
      </c>
      <c r="D28" s="163">
        <v>24</v>
      </c>
      <c r="E28" s="163">
        <v>25</v>
      </c>
      <c r="F28" s="163">
        <v>26</v>
      </c>
      <c r="G28" s="149" t="s">
        <v>46</v>
      </c>
      <c r="H28" s="153"/>
      <c r="I28" s="148"/>
      <c r="J28" s="163">
        <v>19</v>
      </c>
      <c r="K28" s="163">
        <v>20</v>
      </c>
      <c r="L28" s="163">
        <v>21</v>
      </c>
      <c r="M28" s="163">
        <v>22</v>
      </c>
      <c r="N28" s="163">
        <v>23</v>
      </c>
      <c r="O28" s="149" t="s">
        <v>46</v>
      </c>
      <c r="P28" s="153"/>
      <c r="Q28" s="148"/>
      <c r="R28" s="177">
        <v>24</v>
      </c>
      <c r="S28" s="163">
        <v>25</v>
      </c>
      <c r="T28" s="163">
        <v>26</v>
      </c>
      <c r="U28" s="163">
        <v>27</v>
      </c>
      <c r="V28" s="163">
        <v>28</v>
      </c>
      <c r="W28" s="149" t="s">
        <v>46</v>
      </c>
      <c r="X28" s="153"/>
      <c r="Y28" s="94"/>
      <c r="Z28" s="165">
        <v>21</v>
      </c>
      <c r="AA28" s="165">
        <v>22</v>
      </c>
      <c r="AB28" s="165">
        <v>23</v>
      </c>
      <c r="AC28" s="165">
        <v>24</v>
      </c>
      <c r="AD28" s="165">
        <v>25</v>
      </c>
      <c r="AE28" s="149" t="s">
        <v>46</v>
      </c>
      <c r="AF28" s="153"/>
    </row>
    <row r="29" spans="2:34" ht="14.1" customHeight="1" thickTop="1" thickBot="1" x14ac:dyDescent="0.3">
      <c r="B29" s="163">
        <v>29</v>
      </c>
      <c r="C29" s="163">
        <v>30</v>
      </c>
      <c r="D29" s="163">
        <v>31</v>
      </c>
      <c r="E29" s="168"/>
      <c r="F29" s="168"/>
      <c r="G29" s="149" t="s">
        <v>107</v>
      </c>
      <c r="H29" s="152"/>
      <c r="I29" s="148"/>
      <c r="J29" s="163">
        <v>26</v>
      </c>
      <c r="K29" s="163">
        <v>27</v>
      </c>
      <c r="L29" s="163">
        <v>28</v>
      </c>
      <c r="M29" s="163">
        <v>29</v>
      </c>
      <c r="N29" s="163">
        <v>30</v>
      </c>
      <c r="O29" s="149" t="s">
        <v>107</v>
      </c>
      <c r="P29" s="152"/>
      <c r="Q29" s="148"/>
      <c r="R29" s="304">
        <v>31</v>
      </c>
      <c r="S29" s="168"/>
      <c r="T29" s="168"/>
      <c r="U29" s="168"/>
      <c r="V29" s="168"/>
      <c r="W29" s="149" t="s">
        <v>107</v>
      </c>
      <c r="X29" s="152"/>
      <c r="Y29" s="94"/>
      <c r="Z29" s="165">
        <v>28</v>
      </c>
      <c r="AA29" s="165">
        <v>29</v>
      </c>
      <c r="AB29" s="165">
        <v>30</v>
      </c>
      <c r="AC29" s="168"/>
      <c r="AD29" s="168"/>
      <c r="AE29" s="149" t="s">
        <v>107</v>
      </c>
      <c r="AF29" s="152"/>
    </row>
    <row r="30" spans="2:34" s="48" customFormat="1" ht="13.5" customHeight="1" thickTop="1" thickBot="1" x14ac:dyDescent="0.4">
      <c r="B30" s="92"/>
      <c r="C30" s="92"/>
      <c r="D30" s="92"/>
      <c r="E30" s="92"/>
      <c r="F30" s="92"/>
      <c r="G30" s="149" t="s">
        <v>47</v>
      </c>
      <c r="H30" s="154">
        <f>SUM(H23:H29)</f>
        <v>23</v>
      </c>
      <c r="J30" s="529" t="s">
        <v>218</v>
      </c>
      <c r="K30" s="459"/>
      <c r="L30" s="459"/>
      <c r="M30" s="459"/>
      <c r="N30" s="459"/>
      <c r="O30" s="149" t="s">
        <v>47</v>
      </c>
      <c r="P30" s="154">
        <f>SUM(P23:P29)</f>
        <v>17</v>
      </c>
      <c r="R30" s="92"/>
      <c r="S30" s="92"/>
      <c r="T30" s="92"/>
      <c r="U30" s="92"/>
      <c r="V30" s="92"/>
      <c r="W30" s="149" t="s">
        <v>47</v>
      </c>
      <c r="X30" s="154">
        <f>SUM(X23:X29)</f>
        <v>20</v>
      </c>
      <c r="Y30" s="93"/>
      <c r="Z30" s="92"/>
      <c r="AA30" s="92"/>
      <c r="AB30" s="92"/>
      <c r="AC30" s="92"/>
      <c r="AD30" s="92"/>
      <c r="AE30" s="149" t="s">
        <v>47</v>
      </c>
      <c r="AF30" s="154">
        <f>SUM(AF23:AF29)</f>
        <v>3</v>
      </c>
    </row>
    <row r="31" spans="2:34" s="48" customFormat="1" ht="13.5" customHeight="1" thickTop="1" thickBot="1" x14ac:dyDescent="0.3">
      <c r="B31" s="92"/>
      <c r="C31" s="92"/>
      <c r="D31" s="92"/>
      <c r="E31" s="92"/>
      <c r="F31" s="92"/>
      <c r="G31" s="149"/>
      <c r="H31" s="224"/>
      <c r="J31" s="92"/>
      <c r="K31" s="92"/>
      <c r="L31" s="92"/>
      <c r="M31" s="92"/>
      <c r="N31" s="92"/>
      <c r="O31" s="149"/>
      <c r="P31" s="224"/>
      <c r="R31" s="92"/>
      <c r="S31" s="92"/>
      <c r="T31" s="92"/>
      <c r="U31" s="92"/>
      <c r="V31" s="92"/>
      <c r="W31" s="149"/>
      <c r="X31" s="224"/>
      <c r="Y31" s="93"/>
      <c r="Z31" s="92"/>
      <c r="AA31" s="92"/>
      <c r="AB31" s="92"/>
      <c r="AC31" s="92"/>
      <c r="AD31" s="92"/>
      <c r="AE31" s="149"/>
      <c r="AF31" s="224"/>
    </row>
    <row r="32" spans="2:34" ht="13.5" customHeight="1" thickBot="1" x14ac:dyDescent="0.3">
      <c r="B32" s="437" t="s">
        <v>179</v>
      </c>
      <c r="C32" s="435"/>
      <c r="D32" s="435"/>
      <c r="E32" s="435"/>
      <c r="F32" s="435"/>
      <c r="G32" s="435"/>
      <c r="H32" s="435"/>
      <c r="I32" s="435"/>
      <c r="J32" s="435"/>
      <c r="K32" s="436"/>
      <c r="M32" s="441" t="s">
        <v>104</v>
      </c>
      <c r="N32" s="441"/>
      <c r="O32" s="441"/>
      <c r="P32" s="441"/>
      <c r="Q32" s="441"/>
      <c r="R32" s="441"/>
      <c r="S32" s="441"/>
      <c r="T32" s="442"/>
      <c r="U32" s="442"/>
      <c r="V32" s="442"/>
      <c r="W32" s="442"/>
      <c r="Y32" s="95"/>
      <c r="Z32" s="214"/>
      <c r="AA32" s="215"/>
      <c r="AB32" s="215"/>
      <c r="AC32" s="215"/>
      <c r="AD32" s="215"/>
      <c r="AE32" s="215"/>
      <c r="AF32" s="216"/>
    </row>
    <row r="33" spans="2:32" ht="16.5" customHeight="1" thickBot="1" x14ac:dyDescent="0.3">
      <c r="B33" s="438" t="s">
        <v>180</v>
      </c>
      <c r="C33" s="439"/>
      <c r="D33" s="439"/>
      <c r="E33" s="439"/>
      <c r="F33" s="439"/>
      <c r="G33" s="439"/>
      <c r="H33" s="439"/>
      <c r="I33" s="439"/>
      <c r="J33" s="439"/>
      <c r="K33" s="440"/>
      <c r="M33" s="161"/>
      <c r="N33" s="129" t="s">
        <v>48</v>
      </c>
      <c r="O33" s="128"/>
      <c r="P33" s="128"/>
      <c r="Q33" s="129"/>
      <c r="R33" s="128"/>
      <c r="S33" s="162"/>
      <c r="T33" s="129" t="s">
        <v>50</v>
      </c>
      <c r="U33" s="129"/>
      <c r="V33" s="129"/>
      <c r="W33" s="129"/>
      <c r="Y33" s="94"/>
      <c r="Z33" s="381" t="s">
        <v>51</v>
      </c>
      <c r="AA33" s="382"/>
      <c r="AB33" s="382"/>
      <c r="AC33" s="382"/>
      <c r="AD33" s="382"/>
      <c r="AE33" s="382"/>
      <c r="AF33" s="383"/>
    </row>
    <row r="34" spans="2:32" ht="24.75" customHeight="1" thickBot="1" x14ac:dyDescent="0.3">
      <c r="B34" s="299"/>
      <c r="C34" s="209" t="s">
        <v>162</v>
      </c>
      <c r="D34" s="209"/>
      <c r="E34" s="209"/>
      <c r="F34" s="301"/>
      <c r="G34" s="302"/>
      <c r="H34" s="210"/>
      <c r="I34" s="237"/>
      <c r="J34" s="464" t="s">
        <v>183</v>
      </c>
      <c r="K34" s="465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Z34" s="539"/>
      <c r="AA34" s="434"/>
      <c r="AB34" s="434"/>
      <c r="AC34" s="434"/>
      <c r="AD34" s="434"/>
      <c r="AE34" s="350" t="s">
        <v>4</v>
      </c>
      <c r="AF34" s="291">
        <f>SUM(H5,P5,X5,AF5,H14,P14,X14,AF14,H23,P23,X23,AF23)</f>
        <v>173</v>
      </c>
    </row>
    <row r="35" spans="2:32" ht="18.75" customHeight="1" thickTop="1" thickBot="1" x14ac:dyDescent="0.3">
      <c r="B35" s="303"/>
      <c r="C35" s="129" t="s">
        <v>164</v>
      </c>
      <c r="D35" s="94"/>
      <c r="E35" s="94"/>
      <c r="F35" s="207"/>
      <c r="G35" s="300"/>
      <c r="H35" s="21"/>
      <c r="I35" s="238"/>
      <c r="J35" s="467" t="s">
        <v>184</v>
      </c>
      <c r="K35" s="466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Z35" s="539"/>
      <c r="AA35" s="434"/>
      <c r="AB35" s="434"/>
      <c r="AC35" s="434"/>
      <c r="AD35" s="434"/>
      <c r="AE35" s="350" t="s">
        <v>57</v>
      </c>
      <c r="AF35" s="291">
        <f>SUM(H7,P7,X7,AF7,H16,P16,X16,AF16,H25,P25,X25,AF25)</f>
        <v>2</v>
      </c>
    </row>
    <row r="36" spans="2:32" ht="18.75" customHeight="1" thickTop="1" x14ac:dyDescent="0.25">
      <c r="B36" s="305"/>
      <c r="C36" s="443" t="s">
        <v>163</v>
      </c>
      <c r="D36" s="444"/>
      <c r="E36" s="444"/>
      <c r="F36" s="444"/>
      <c r="G36" s="444"/>
      <c r="H36" s="444"/>
      <c r="I36" s="238"/>
      <c r="J36" s="467" t="s">
        <v>185</v>
      </c>
      <c r="K36" s="466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Y36" s="96"/>
      <c r="Z36" s="539"/>
      <c r="AA36" s="434"/>
      <c r="AB36" s="434"/>
      <c r="AC36" s="434"/>
      <c r="AD36" s="434"/>
      <c r="AE36" s="350" t="s">
        <v>58</v>
      </c>
      <c r="AF36" s="291">
        <f>SUM(H8,P8,X8,AF8,H17,P17,X17,AF17,H26,P26,X26,AF26)</f>
        <v>4</v>
      </c>
    </row>
    <row r="37" spans="2:32" ht="18.75" customHeight="1" x14ac:dyDescent="0.25">
      <c r="B37" s="211"/>
      <c r="C37" s="94" t="s">
        <v>165</v>
      </c>
      <c r="D37" s="94"/>
      <c r="E37" s="94"/>
      <c r="F37" s="94"/>
      <c r="G37" s="97"/>
      <c r="H37" s="238"/>
      <c r="I37" s="238"/>
      <c r="J37" s="467" t="s">
        <v>204</v>
      </c>
      <c r="K37" s="466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Y37" s="89"/>
      <c r="Z37" s="539"/>
      <c r="AA37" s="434"/>
      <c r="AB37" s="434"/>
      <c r="AC37" s="434"/>
      <c r="AD37" s="434"/>
      <c r="AE37" s="350" t="s">
        <v>59</v>
      </c>
      <c r="AF37" s="291">
        <f>SUM(H9,P9,X9,AF9,H18,P18,X18,AF18,H27,P27,X27,AF27)</f>
        <v>0</v>
      </c>
    </row>
    <row r="38" spans="2:32" ht="18.75" customHeight="1" thickBot="1" x14ac:dyDescent="0.3">
      <c r="B38" s="298"/>
      <c r="C38" s="468" t="s">
        <v>100</v>
      </c>
      <c r="D38" s="469"/>
      <c r="E38" s="469"/>
      <c r="F38" s="469"/>
      <c r="G38" s="469"/>
      <c r="H38" s="469"/>
      <c r="I38" s="359"/>
      <c r="J38" s="359"/>
      <c r="K38" s="360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Y38" s="89"/>
      <c r="Z38" s="539"/>
      <c r="AA38" s="434"/>
      <c r="AB38" s="434"/>
      <c r="AC38" s="434"/>
      <c r="AD38" s="434"/>
      <c r="AE38" s="350" t="s">
        <v>60</v>
      </c>
      <c r="AF38" s="291">
        <f>SUM(H10,P10,X10,AF10,H19,P19,X19,AF19,H28,P28,X28,AF28)</f>
        <v>0</v>
      </c>
    </row>
    <row r="39" spans="2:32" ht="16.5" customHeight="1" thickBot="1" x14ac:dyDescent="0.3">
      <c r="B39" s="208"/>
      <c r="C39" s="451" t="s">
        <v>53</v>
      </c>
      <c r="D39" s="452"/>
      <c r="E39" s="453"/>
      <c r="F39" s="351" t="s">
        <v>170</v>
      </c>
      <c r="G39" s="352"/>
      <c r="H39" s="352"/>
      <c r="I39" s="352"/>
      <c r="J39" s="352"/>
      <c r="K39" s="353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Y39" s="89"/>
      <c r="Z39" s="539"/>
      <c r="AA39" s="434"/>
      <c r="AB39" s="434"/>
      <c r="AC39" s="434"/>
      <c r="AD39" s="434"/>
      <c r="AE39" s="350" t="s">
        <v>152</v>
      </c>
      <c r="AF39" s="291">
        <f>SUM(H11,P11,X11,AF11,H20,P20,X20,AF20,H29,P29,X29,AF29)</f>
        <v>0</v>
      </c>
    </row>
    <row r="40" spans="2:32" ht="16.5" customHeight="1" thickTop="1" thickBot="1" x14ac:dyDescent="0.3">
      <c r="B40" s="99"/>
      <c r="C40" s="454" t="s">
        <v>52</v>
      </c>
      <c r="D40" s="455"/>
      <c r="E40" s="456"/>
      <c r="F40" s="354" t="s">
        <v>199</v>
      </c>
      <c r="G40" s="355"/>
      <c r="H40" s="355"/>
      <c r="I40" s="355"/>
      <c r="J40" s="355"/>
      <c r="K40" s="356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Y40" s="89"/>
      <c r="Z40" s="539"/>
      <c r="AA40" s="457"/>
      <c r="AB40" s="457"/>
      <c r="AC40" s="457"/>
      <c r="AD40" s="457"/>
      <c r="AE40" s="357" t="s">
        <v>155</v>
      </c>
      <c r="AF40" s="289">
        <f>SUM(AF34:AF39)</f>
        <v>179</v>
      </c>
    </row>
    <row r="41" spans="2:32" ht="16.5" customHeight="1" thickBot="1" x14ac:dyDescent="0.3">
      <c r="B41" s="212"/>
      <c r="C41" s="454" t="s">
        <v>54</v>
      </c>
      <c r="D41" s="455"/>
      <c r="E41" s="456"/>
      <c r="F41" s="354"/>
      <c r="G41" s="355"/>
      <c r="H41" s="355"/>
      <c r="I41" s="355"/>
      <c r="J41" s="355"/>
      <c r="K41" s="356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Y41" s="89"/>
      <c r="Z41" s="539"/>
      <c r="AA41" s="458"/>
      <c r="AB41" s="458"/>
      <c r="AC41" s="458"/>
      <c r="AD41" s="458"/>
      <c r="AE41" s="358" t="s">
        <v>118</v>
      </c>
      <c r="AF41" s="290">
        <f>SUM(H6,P6,X6,AF6,H15,P15,X15,AF15,H24,P24,X24,AF24)</f>
        <v>4</v>
      </c>
    </row>
    <row r="42" spans="2:32" ht="17.25" customHeight="1" thickTop="1" thickBot="1" x14ac:dyDescent="0.3">
      <c r="B42" s="100"/>
      <c r="C42" s="454" t="s">
        <v>55</v>
      </c>
      <c r="D42" s="455"/>
      <c r="E42" s="456"/>
      <c r="F42" s="354"/>
      <c r="G42" s="355"/>
      <c r="H42" s="355"/>
      <c r="I42" s="355"/>
      <c r="J42" s="355"/>
      <c r="K42" s="356"/>
      <c r="M42" s="98"/>
      <c r="X42" s="89"/>
      <c r="Z42" s="213"/>
      <c r="AA42" s="236"/>
      <c r="AB42" s="236"/>
      <c r="AC42" s="236"/>
      <c r="AD42" s="236"/>
      <c r="AE42" s="235" t="s">
        <v>56</v>
      </c>
      <c r="AF42" s="288">
        <f>SUM(AF40:AF41)</f>
        <v>183</v>
      </c>
    </row>
    <row r="43" spans="2:32" ht="16.5" customHeight="1" thickBot="1" x14ac:dyDescent="0.3">
      <c r="B43" s="158"/>
      <c r="C43" s="461" t="s">
        <v>153</v>
      </c>
      <c r="D43" s="462"/>
      <c r="E43" s="463"/>
      <c r="F43" s="354"/>
      <c r="G43" s="355"/>
      <c r="H43" s="355"/>
      <c r="I43" s="355"/>
      <c r="J43" s="355"/>
      <c r="K43" s="356"/>
      <c r="O43" s="22"/>
      <c r="Z43" s="445" t="s">
        <v>181</v>
      </c>
      <c r="AA43" s="446"/>
      <c r="AB43" s="446"/>
      <c r="AC43" s="446"/>
      <c r="AD43" s="446"/>
      <c r="AE43" s="446"/>
      <c r="AF43" s="447"/>
    </row>
    <row r="44" spans="2:32" ht="13.5" customHeight="1" thickBot="1" x14ac:dyDescent="0.3">
      <c r="Z44" s="448" t="s">
        <v>182</v>
      </c>
      <c r="AA44" s="449"/>
      <c r="AB44" s="449"/>
      <c r="AC44" s="449"/>
      <c r="AD44" s="449"/>
      <c r="AE44" s="449"/>
      <c r="AF44" s="450"/>
    </row>
    <row r="45" spans="2:32" ht="13.5" customHeight="1" x14ac:dyDescent="0.25">
      <c r="G45" s="94"/>
      <c r="Z45" s="21"/>
    </row>
    <row r="46" spans="2:32" x14ac:dyDescent="0.25">
      <c r="G46" s="94"/>
      <c r="Z46" s="21"/>
    </row>
    <row r="47" spans="2:32" x14ac:dyDescent="0.25">
      <c r="G47" s="94"/>
    </row>
  </sheetData>
  <sheetProtection formatCells="0" formatColumns="0" formatRows="0" insertColumns="0" insertRows="0" insertHyperlinks="0" deleteColumns="0" deleteRows="0" selectLockedCells="1" sort="0" autoFilter="0" pivotTables="0"/>
  <pageMargins left="0.17" right="0.1" top="0.2" bottom="0.18" header="0.23" footer="0.18"/>
  <pageSetup scale="93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AI64"/>
  <sheetViews>
    <sheetView topLeftCell="A7" zoomScale="90" zoomScaleNormal="90" workbookViewId="0">
      <selection activeCell="N2" sqref="N2"/>
    </sheetView>
  </sheetViews>
  <sheetFormatPr defaultColWidth="9.140625" defaultRowHeight="15" x14ac:dyDescent="0.25"/>
  <cols>
    <col min="1" max="1" width="1.85546875" style="28" customWidth="1"/>
    <col min="2" max="2" width="13" style="28" customWidth="1"/>
    <col min="3" max="3" width="11" style="28" customWidth="1"/>
    <col min="4" max="4" width="9.7109375" style="28" customWidth="1"/>
    <col min="5" max="5" width="6.7109375" style="28" customWidth="1"/>
    <col min="6" max="6" width="7.7109375" style="28" customWidth="1"/>
    <col min="7" max="7" width="6.7109375" style="28" customWidth="1"/>
    <col min="8" max="8" width="12.7109375" style="28" customWidth="1"/>
    <col min="9" max="9" width="3.42578125" style="28" customWidth="1"/>
    <col min="10" max="10" width="13" style="28" customWidth="1"/>
    <col min="11" max="11" width="11.85546875" style="28" customWidth="1"/>
    <col min="12" max="12" width="9.7109375" style="28" customWidth="1"/>
    <col min="13" max="13" width="6.7109375" style="28" customWidth="1"/>
    <col min="14" max="14" width="7.7109375" style="28" customWidth="1"/>
    <col min="15" max="15" width="8" style="28" customWidth="1"/>
    <col min="16" max="16" width="12.7109375" style="28" customWidth="1"/>
    <col min="17" max="16384" width="9.140625" style="28"/>
  </cols>
  <sheetData>
    <row r="1" spans="1:16" ht="13.15" customHeight="1" thickBot="1" x14ac:dyDescent="0.3">
      <c r="A1" s="78" t="s">
        <v>75</v>
      </c>
      <c r="B1" s="79"/>
      <c r="C1" s="79"/>
      <c r="E1" s="2" t="s">
        <v>0</v>
      </c>
      <c r="F1" s="492"/>
      <c r="G1" s="492" t="s">
        <v>233</v>
      </c>
      <c r="H1" s="492"/>
      <c r="I1" s="492"/>
      <c r="J1" s="492"/>
      <c r="K1" s="18"/>
      <c r="L1" s="3" t="s">
        <v>1</v>
      </c>
      <c r="M1" s="493"/>
      <c r="N1" s="493" t="s">
        <v>236</v>
      </c>
      <c r="O1" s="493"/>
      <c r="P1" s="493"/>
    </row>
    <row r="2" spans="1:16" ht="14.45" customHeight="1" x14ac:dyDescent="0.25">
      <c r="A2" s="367" t="s">
        <v>5</v>
      </c>
      <c r="B2" s="349"/>
      <c r="C2" s="349"/>
      <c r="D2" s="4"/>
      <c r="E2" s="18"/>
      <c r="F2" s="43"/>
      <c r="G2" s="44"/>
      <c r="H2" s="43"/>
      <c r="I2" s="44"/>
      <c r="J2" s="43"/>
      <c r="K2" s="5"/>
      <c r="M2" s="45"/>
      <c r="N2" s="45"/>
      <c r="O2" s="45"/>
      <c r="P2" s="45"/>
    </row>
    <row r="3" spans="1:16" s="6" customFormat="1" ht="13.15" customHeight="1" thickBot="1" x14ac:dyDescent="0.3">
      <c r="A3" s="494"/>
      <c r="B3" s="494"/>
      <c r="C3" s="494"/>
      <c r="E3" s="3" t="s">
        <v>2</v>
      </c>
      <c r="F3" s="495"/>
      <c r="G3" s="495" t="s">
        <v>192</v>
      </c>
      <c r="H3" s="495"/>
      <c r="I3" s="495"/>
      <c r="J3" s="495"/>
      <c r="L3" s="3" t="s">
        <v>3</v>
      </c>
      <c r="M3" s="540" t="s">
        <v>205</v>
      </c>
      <c r="N3" s="496"/>
      <c r="O3" s="496"/>
      <c r="P3" s="496"/>
    </row>
    <row r="4" spans="1:16" s="6" customFormat="1" ht="12.75" customHeight="1" x14ac:dyDescent="0.2">
      <c r="A4" s="368"/>
      <c r="B4" s="489" t="s">
        <v>62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</row>
    <row r="5" spans="1:16" ht="15" customHeight="1" x14ac:dyDescent="0.25">
      <c r="B5" s="364" t="s">
        <v>36</v>
      </c>
      <c r="C5" s="221"/>
      <c r="D5" s="221"/>
      <c r="E5" s="221"/>
      <c r="F5" s="221"/>
      <c r="G5" s="221"/>
      <c r="H5" s="491"/>
      <c r="J5" s="364" t="s">
        <v>21</v>
      </c>
      <c r="K5" s="221"/>
      <c r="L5" s="365"/>
      <c r="M5" s="221"/>
      <c r="N5" s="221"/>
      <c r="O5" s="221"/>
      <c r="P5" s="491"/>
    </row>
    <row r="6" spans="1:16" ht="25.5" thickBot="1" x14ac:dyDescent="0.3">
      <c r="B6" s="50" t="s">
        <v>6</v>
      </c>
      <c r="C6" s="50" t="s">
        <v>7</v>
      </c>
      <c r="D6" s="50" t="s">
        <v>8</v>
      </c>
      <c r="E6" s="50" t="s">
        <v>9</v>
      </c>
      <c r="F6" s="110" t="s">
        <v>61</v>
      </c>
      <c r="G6" s="50" t="s">
        <v>10</v>
      </c>
      <c r="H6" s="80" t="s">
        <v>11</v>
      </c>
      <c r="J6" s="50" t="s">
        <v>6</v>
      </c>
      <c r="K6" s="50" t="s">
        <v>7</v>
      </c>
      <c r="L6" s="50" t="s">
        <v>8</v>
      </c>
      <c r="M6" s="50" t="s">
        <v>9</v>
      </c>
      <c r="N6" s="110" t="s">
        <v>61</v>
      </c>
      <c r="O6" s="50" t="s">
        <v>10</v>
      </c>
      <c r="P6" s="80"/>
    </row>
    <row r="7" spans="1:16" ht="14.25" customHeight="1" x14ac:dyDescent="0.25">
      <c r="B7" s="46" t="s">
        <v>65</v>
      </c>
      <c r="C7" s="29">
        <v>0.32291666666666669</v>
      </c>
      <c r="D7" s="29">
        <v>0.35833333333333334</v>
      </c>
      <c r="E7" s="103">
        <f>(D7-C7)*1440</f>
        <v>50.999999999999979</v>
      </c>
      <c r="F7" s="114">
        <v>4</v>
      </c>
      <c r="G7" s="107">
        <f>E7+F7</f>
        <v>54.999999999999979</v>
      </c>
      <c r="H7" s="81" t="s">
        <v>12</v>
      </c>
      <c r="J7" s="46"/>
      <c r="K7" s="29"/>
      <c r="L7" s="29"/>
      <c r="M7" s="103">
        <f t="shared" ref="M7:M13" si="0">(L7-K7)*1440</f>
        <v>0</v>
      </c>
      <c r="N7" s="114"/>
      <c r="O7" s="111">
        <f t="shared" ref="O7:O13" si="1">N7+M7</f>
        <v>0</v>
      </c>
      <c r="P7" s="81" t="s">
        <v>11</v>
      </c>
    </row>
    <row r="8" spans="1:16" ht="14.25" customHeight="1" x14ac:dyDescent="0.25">
      <c r="B8" s="46" t="s">
        <v>66</v>
      </c>
      <c r="C8" s="101">
        <v>0.3611111111111111</v>
      </c>
      <c r="D8" s="102">
        <v>0.40416666666666662</v>
      </c>
      <c r="E8" s="103">
        <f t="shared" ref="E8:E13" si="2">(D8-C8)*1440</f>
        <v>61.999999999999943</v>
      </c>
      <c r="F8" s="119">
        <v>4</v>
      </c>
      <c r="G8" s="107">
        <f t="shared" ref="G8:G15" si="3">E8+F8</f>
        <v>65.999999999999943</v>
      </c>
      <c r="H8" s="81" t="s">
        <v>14</v>
      </c>
      <c r="J8" s="12"/>
      <c r="K8" s="29"/>
      <c r="L8" s="29"/>
      <c r="M8" s="103">
        <f t="shared" si="0"/>
        <v>0</v>
      </c>
      <c r="N8" s="115"/>
      <c r="O8" s="111">
        <f t="shared" si="1"/>
        <v>0</v>
      </c>
      <c r="P8" s="81" t="s">
        <v>13</v>
      </c>
    </row>
    <row r="9" spans="1:16" ht="14.25" customHeight="1" thickBot="1" x14ac:dyDescent="0.3">
      <c r="B9" s="46" t="s">
        <v>67</v>
      </c>
      <c r="C9" s="29">
        <v>0.4069444444444445</v>
      </c>
      <c r="D9" s="29">
        <v>0.4513888888888889</v>
      </c>
      <c r="E9" s="103">
        <f t="shared" si="2"/>
        <v>63.999999999999929</v>
      </c>
      <c r="F9" s="119">
        <v>0</v>
      </c>
      <c r="G9" s="107">
        <f t="shared" si="3"/>
        <v>63.999999999999929</v>
      </c>
      <c r="H9" s="104" t="s">
        <v>15</v>
      </c>
      <c r="J9" s="12"/>
      <c r="K9" s="29"/>
      <c r="L9" s="29"/>
      <c r="M9" s="103">
        <f t="shared" si="0"/>
        <v>0</v>
      </c>
      <c r="N9" s="115"/>
      <c r="O9" s="111">
        <f t="shared" si="1"/>
        <v>0</v>
      </c>
      <c r="P9" s="81" t="s">
        <v>59</v>
      </c>
    </row>
    <row r="10" spans="1:16" ht="14.25" customHeight="1" thickBot="1" x14ac:dyDescent="0.3">
      <c r="B10" s="46" t="s">
        <v>71</v>
      </c>
      <c r="C10" s="29">
        <v>0.4513888888888889</v>
      </c>
      <c r="D10" s="29">
        <v>0.47222222222222227</v>
      </c>
      <c r="E10" s="103">
        <f t="shared" si="2"/>
        <v>30.000000000000053</v>
      </c>
      <c r="F10" s="119">
        <v>4</v>
      </c>
      <c r="G10" s="108">
        <f t="shared" si="3"/>
        <v>34.000000000000057</v>
      </c>
      <c r="H10" s="118">
        <v>173</v>
      </c>
      <c r="J10" s="12"/>
      <c r="K10" s="29"/>
      <c r="L10" s="29"/>
      <c r="M10" s="103">
        <f t="shared" si="0"/>
        <v>0</v>
      </c>
      <c r="N10" s="115"/>
      <c r="O10" s="111">
        <f t="shared" si="1"/>
        <v>0</v>
      </c>
      <c r="P10" s="104" t="s">
        <v>15</v>
      </c>
    </row>
    <row r="11" spans="1:16" ht="14.25" customHeight="1" thickBot="1" x14ac:dyDescent="0.3">
      <c r="B11" s="46" t="s">
        <v>68</v>
      </c>
      <c r="C11" s="29">
        <v>0.47500000000000003</v>
      </c>
      <c r="D11" s="29">
        <v>0.51666666666666672</v>
      </c>
      <c r="E11" s="103">
        <f t="shared" si="2"/>
        <v>60.000000000000028</v>
      </c>
      <c r="F11" s="119">
        <v>4</v>
      </c>
      <c r="G11" s="107">
        <f t="shared" si="3"/>
        <v>64.000000000000028</v>
      </c>
      <c r="H11" s="83"/>
      <c r="J11" s="12"/>
      <c r="K11" s="29"/>
      <c r="L11" s="29"/>
      <c r="M11" s="103">
        <f t="shared" si="0"/>
        <v>0</v>
      </c>
      <c r="N11" s="115"/>
      <c r="O11" s="112">
        <f t="shared" si="1"/>
        <v>0</v>
      </c>
      <c r="P11" s="118"/>
    </row>
    <row r="12" spans="1:16" ht="14.25" customHeight="1" x14ac:dyDescent="0.25">
      <c r="B12" s="46" t="s">
        <v>69</v>
      </c>
      <c r="C12" s="29">
        <v>0.51944444444444449</v>
      </c>
      <c r="D12" s="29">
        <v>0.5625</v>
      </c>
      <c r="E12" s="103">
        <f t="shared" si="2"/>
        <v>61.999999999999943</v>
      </c>
      <c r="F12" s="119">
        <v>4</v>
      </c>
      <c r="G12" s="107">
        <f t="shared" si="3"/>
        <v>65.999999999999943</v>
      </c>
      <c r="H12" s="84"/>
      <c r="J12" s="12"/>
      <c r="K12" s="29"/>
      <c r="L12" s="29"/>
      <c r="M12" s="103">
        <f t="shared" si="0"/>
        <v>0</v>
      </c>
      <c r="N12" s="115"/>
      <c r="O12" s="111">
        <f t="shared" si="1"/>
        <v>0</v>
      </c>
      <c r="P12" s="83"/>
    </row>
    <row r="13" spans="1:16" ht="14.25" customHeight="1" thickBot="1" x14ac:dyDescent="0.3">
      <c r="B13" s="46" t="s">
        <v>70</v>
      </c>
      <c r="C13" s="29">
        <v>0.56527777777777777</v>
      </c>
      <c r="D13" s="29">
        <v>0.60416666666666663</v>
      </c>
      <c r="E13" s="103">
        <f t="shared" si="2"/>
        <v>55.999999999999957</v>
      </c>
      <c r="F13" s="119">
        <v>0</v>
      </c>
      <c r="G13" s="107">
        <f t="shared" si="3"/>
        <v>55.999999999999957</v>
      </c>
      <c r="H13" s="84"/>
      <c r="J13" s="12"/>
      <c r="K13" s="29"/>
      <c r="L13" s="29"/>
      <c r="M13" s="103">
        <f t="shared" si="0"/>
        <v>0</v>
      </c>
      <c r="N13" s="116"/>
      <c r="O13" s="113">
        <f t="shared" si="1"/>
        <v>0</v>
      </c>
      <c r="P13" s="83"/>
    </row>
    <row r="14" spans="1:16" ht="14.25" customHeight="1" thickBot="1" x14ac:dyDescent="0.3">
      <c r="B14" s="46"/>
      <c r="C14" s="29"/>
      <c r="D14" s="29"/>
      <c r="E14" s="103">
        <f t="shared" ref="E14:E15" si="4">(D14-C14)*1440</f>
        <v>0</v>
      </c>
      <c r="F14" s="315"/>
      <c r="G14" s="107">
        <f t="shared" si="3"/>
        <v>0</v>
      </c>
      <c r="H14" s="83"/>
      <c r="J14" s="30"/>
      <c r="K14" s="31"/>
      <c r="L14" s="31"/>
      <c r="M14" s="32"/>
      <c r="N14" s="8" t="s">
        <v>25</v>
      </c>
      <c r="O14" s="117"/>
      <c r="P14" s="105"/>
    </row>
    <row r="15" spans="1:16" ht="14.25" customHeight="1" thickBot="1" x14ac:dyDescent="0.3">
      <c r="B15" s="46"/>
      <c r="C15" s="29"/>
      <c r="D15" s="29"/>
      <c r="E15" s="103">
        <f t="shared" si="4"/>
        <v>0</v>
      </c>
      <c r="F15" s="316"/>
      <c r="G15" s="109">
        <f t="shared" si="3"/>
        <v>0</v>
      </c>
      <c r="H15" s="85" t="s">
        <v>17</v>
      </c>
      <c r="J15" s="30"/>
      <c r="K15" s="18"/>
      <c r="L15" s="18"/>
      <c r="M15" s="9"/>
      <c r="N15" s="8" t="s">
        <v>26</v>
      </c>
      <c r="O15" s="106">
        <f>SUM(O7:O13)-O14</f>
        <v>0</v>
      </c>
      <c r="P15" s="82" t="s">
        <v>16</v>
      </c>
    </row>
    <row r="16" spans="1:16" ht="14.25" customHeight="1" thickBot="1" x14ac:dyDescent="0.3">
      <c r="B16" s="30"/>
      <c r="C16" s="31"/>
      <c r="D16" s="31"/>
      <c r="E16" s="32"/>
      <c r="F16" s="8" t="s">
        <v>25</v>
      </c>
      <c r="G16" s="120">
        <v>30</v>
      </c>
      <c r="H16" s="105"/>
      <c r="J16" s="33"/>
      <c r="K16" s="34"/>
      <c r="L16" s="34"/>
      <c r="M16" s="10"/>
      <c r="N16" s="11" t="s">
        <v>18</v>
      </c>
      <c r="O16" s="35">
        <f>ROUND(O15/60,2)</f>
        <v>0</v>
      </c>
      <c r="P16" s="86">
        <f>ROUND(P11*O16,2)</f>
        <v>0</v>
      </c>
    </row>
    <row r="17" spans="2:35" ht="14.25" customHeight="1" thickTop="1" x14ac:dyDescent="0.25">
      <c r="B17" s="30"/>
      <c r="C17" s="18"/>
      <c r="D17" s="18"/>
      <c r="E17" s="9"/>
      <c r="F17" s="8" t="s">
        <v>26</v>
      </c>
      <c r="G17" s="106">
        <f>SUM(G7:G15)-G16</f>
        <v>374.99999999999977</v>
      </c>
      <c r="H17" s="82" t="s">
        <v>16</v>
      </c>
      <c r="J17" s="484" t="s">
        <v>22</v>
      </c>
      <c r="K17" s="486"/>
      <c r="L17" s="485"/>
      <c r="M17" s="486"/>
      <c r="N17" s="486"/>
      <c r="O17" s="486"/>
      <c r="P17" s="487"/>
    </row>
    <row r="18" spans="2:35" ht="25.5" thickBot="1" x14ac:dyDescent="0.3">
      <c r="B18" s="33"/>
      <c r="C18" s="34"/>
      <c r="D18" s="34"/>
      <c r="E18" s="10"/>
      <c r="F18" s="11" t="s">
        <v>18</v>
      </c>
      <c r="G18" s="35">
        <f>ROUND(G17/60,2)</f>
        <v>6.25</v>
      </c>
      <c r="H18" s="86">
        <f>ROUND(H10*G18,2)</f>
        <v>1081.25</v>
      </c>
      <c r="J18" s="50" t="s">
        <v>6</v>
      </c>
      <c r="K18" s="50" t="s">
        <v>7</v>
      </c>
      <c r="L18" s="50" t="s">
        <v>8</v>
      </c>
      <c r="M18" s="50" t="s">
        <v>9</v>
      </c>
      <c r="N18" s="110" t="s">
        <v>61</v>
      </c>
      <c r="O18" s="50" t="s">
        <v>10</v>
      </c>
      <c r="P18" s="80"/>
    </row>
    <row r="19" spans="2:35" ht="14.25" customHeight="1" thickTop="1" x14ac:dyDescent="0.25">
      <c r="B19" s="484" t="s">
        <v>23</v>
      </c>
      <c r="C19" s="486"/>
      <c r="D19" s="485" t="s">
        <v>170</v>
      </c>
      <c r="E19" s="486"/>
      <c r="F19" s="486"/>
      <c r="G19" s="486"/>
      <c r="H19" s="487"/>
      <c r="J19" s="46"/>
      <c r="K19" s="29"/>
      <c r="L19" s="29"/>
      <c r="M19" s="103">
        <f t="shared" ref="M19:M25" si="5">(L19-K19)*1440</f>
        <v>0</v>
      </c>
      <c r="N19" s="114"/>
      <c r="O19" s="111">
        <f t="shared" ref="O19:O25" si="6">N19+M19</f>
        <v>0</v>
      </c>
      <c r="P19" s="81" t="s">
        <v>11</v>
      </c>
    </row>
    <row r="20" spans="2:35" ht="22.5" customHeight="1" thickBot="1" x14ac:dyDescent="0.3">
      <c r="B20" s="50" t="s">
        <v>6</v>
      </c>
      <c r="C20" s="50" t="s">
        <v>7</v>
      </c>
      <c r="D20" s="50" t="s">
        <v>8</v>
      </c>
      <c r="E20" s="50" t="s">
        <v>9</v>
      </c>
      <c r="F20" s="110" t="s">
        <v>61</v>
      </c>
      <c r="G20" s="50" t="s">
        <v>10</v>
      </c>
      <c r="H20" s="80"/>
      <c r="J20" s="46"/>
      <c r="K20" s="29"/>
      <c r="L20" s="29"/>
      <c r="M20" s="103">
        <f t="shared" si="5"/>
        <v>0</v>
      </c>
      <c r="N20" s="115"/>
      <c r="O20" s="111">
        <f t="shared" si="6"/>
        <v>0</v>
      </c>
      <c r="P20" s="81" t="s">
        <v>13</v>
      </c>
      <c r="AC20" s="17"/>
      <c r="AD20" s="17"/>
      <c r="AE20" s="17"/>
      <c r="AF20" s="17"/>
      <c r="AG20" s="17"/>
      <c r="AH20" s="17"/>
      <c r="AI20" s="17"/>
    </row>
    <row r="21" spans="2:35" ht="14.25" customHeight="1" x14ac:dyDescent="0.25">
      <c r="B21" s="46" t="s">
        <v>101</v>
      </c>
      <c r="C21" s="29">
        <v>0.32291666666666669</v>
      </c>
      <c r="D21" s="7">
        <v>0.36458333333333331</v>
      </c>
      <c r="E21" s="103">
        <f>(D21-C21)*1440</f>
        <v>59.999999999999943</v>
      </c>
      <c r="F21" s="114">
        <v>4</v>
      </c>
      <c r="G21" s="111">
        <f>F21+E21</f>
        <v>63.999999999999943</v>
      </c>
      <c r="H21" s="81" t="s">
        <v>11</v>
      </c>
      <c r="J21" s="46"/>
      <c r="K21" s="29"/>
      <c r="L21" s="29"/>
      <c r="M21" s="103">
        <f t="shared" si="5"/>
        <v>0</v>
      </c>
      <c r="N21" s="115"/>
      <c r="O21" s="111">
        <f t="shared" si="6"/>
        <v>0</v>
      </c>
      <c r="P21" s="81" t="s">
        <v>60</v>
      </c>
      <c r="AC21" s="65"/>
      <c r="AD21" s="65"/>
      <c r="AE21" s="65"/>
      <c r="AF21" s="65"/>
      <c r="AG21" s="65"/>
      <c r="AH21" s="65"/>
      <c r="AI21" s="66"/>
    </row>
    <row r="22" spans="2:35" ht="14.25" customHeight="1" thickBot="1" x14ac:dyDescent="0.3">
      <c r="B22" s="46" t="s">
        <v>102</v>
      </c>
      <c r="C22" s="29">
        <v>0.36736111111111114</v>
      </c>
      <c r="D22" s="29">
        <v>0.40972222222222227</v>
      </c>
      <c r="E22" s="103">
        <f t="shared" ref="E22:E23" si="7">(D22-C22)*1440</f>
        <v>61.000000000000021</v>
      </c>
      <c r="F22" s="115">
        <v>4</v>
      </c>
      <c r="G22" s="111">
        <f t="shared" ref="G22:G27" si="8">F22+E22</f>
        <v>65.000000000000028</v>
      </c>
      <c r="H22" s="81" t="s">
        <v>13</v>
      </c>
      <c r="J22" s="46"/>
      <c r="K22" s="29"/>
      <c r="L22" s="29"/>
      <c r="M22" s="103">
        <f t="shared" si="5"/>
        <v>0</v>
      </c>
      <c r="N22" s="115"/>
      <c r="O22" s="111">
        <f t="shared" si="6"/>
        <v>0</v>
      </c>
      <c r="P22" s="104" t="s">
        <v>15</v>
      </c>
      <c r="AC22" s="67"/>
      <c r="AD22" s="68"/>
      <c r="AE22" s="68"/>
      <c r="AF22" s="69"/>
      <c r="AG22" s="69"/>
      <c r="AH22" s="69"/>
      <c r="AI22" s="70"/>
    </row>
    <row r="23" spans="2:35" ht="14.25" customHeight="1" thickBot="1" x14ac:dyDescent="0.3">
      <c r="B23" s="46" t="s">
        <v>103</v>
      </c>
      <c r="C23" s="29">
        <v>0.41249999999999998</v>
      </c>
      <c r="D23" s="29">
        <v>0.4548611111111111</v>
      </c>
      <c r="E23" s="103">
        <f t="shared" si="7"/>
        <v>61.000000000000021</v>
      </c>
      <c r="F23" s="115"/>
      <c r="G23" s="111">
        <f t="shared" si="8"/>
        <v>61.000000000000021</v>
      </c>
      <c r="H23" s="81" t="s">
        <v>57</v>
      </c>
      <c r="J23" s="46"/>
      <c r="K23" s="29"/>
      <c r="L23" s="29"/>
      <c r="M23" s="103">
        <f t="shared" si="5"/>
        <v>0</v>
      </c>
      <c r="N23" s="115"/>
      <c r="O23" s="112">
        <f t="shared" si="6"/>
        <v>0</v>
      </c>
      <c r="P23" s="118"/>
      <c r="AC23" s="71"/>
      <c r="AD23" s="68"/>
      <c r="AE23" s="68"/>
      <c r="AF23" s="69"/>
      <c r="AG23" s="69"/>
      <c r="AH23" s="69"/>
      <c r="AI23" s="70"/>
    </row>
    <row r="24" spans="2:35" ht="14.25" customHeight="1" thickBot="1" x14ac:dyDescent="0.3">
      <c r="B24" s="46"/>
      <c r="C24" s="29"/>
      <c r="D24" s="29"/>
      <c r="E24" s="103">
        <f t="shared" ref="E24:E27" si="9">(D24-C24)*1440</f>
        <v>0</v>
      </c>
      <c r="F24" s="317"/>
      <c r="G24" s="111">
        <f t="shared" si="8"/>
        <v>0</v>
      </c>
      <c r="H24" s="104" t="s">
        <v>15</v>
      </c>
      <c r="J24" s="46"/>
      <c r="K24" s="29"/>
      <c r="L24" s="29"/>
      <c r="M24" s="103">
        <f t="shared" si="5"/>
        <v>0</v>
      </c>
      <c r="N24" s="115"/>
      <c r="O24" s="111">
        <f t="shared" si="6"/>
        <v>0</v>
      </c>
      <c r="P24" s="83"/>
      <c r="AC24" s="71"/>
      <c r="AD24" s="68"/>
      <c r="AE24" s="68"/>
      <c r="AF24" s="69"/>
      <c r="AG24" s="69"/>
      <c r="AH24" s="69"/>
      <c r="AI24" s="70"/>
    </row>
    <row r="25" spans="2:35" ht="14.25" customHeight="1" thickBot="1" x14ac:dyDescent="0.3">
      <c r="B25" s="46"/>
      <c r="C25" s="29"/>
      <c r="D25" s="29"/>
      <c r="E25" s="103">
        <f t="shared" si="9"/>
        <v>0</v>
      </c>
      <c r="F25" s="317"/>
      <c r="G25" s="112">
        <f t="shared" si="8"/>
        <v>0</v>
      </c>
      <c r="H25" s="118">
        <v>2</v>
      </c>
      <c r="J25" s="46"/>
      <c r="K25" s="29"/>
      <c r="L25" s="29"/>
      <c r="M25" s="103">
        <f t="shared" si="5"/>
        <v>0</v>
      </c>
      <c r="N25" s="116"/>
      <c r="O25" s="113">
        <f t="shared" si="6"/>
        <v>0</v>
      </c>
      <c r="P25" s="83"/>
      <c r="AC25" s="36"/>
      <c r="AD25" s="68"/>
      <c r="AE25" s="68"/>
      <c r="AF25" s="69"/>
      <c r="AG25" s="69"/>
      <c r="AH25" s="69"/>
      <c r="AI25" s="70"/>
    </row>
    <row r="26" spans="2:35" ht="14.25" customHeight="1" thickBot="1" x14ac:dyDescent="0.3">
      <c r="B26" s="46"/>
      <c r="C26" s="29"/>
      <c r="D26" s="29"/>
      <c r="E26" s="103">
        <f t="shared" si="9"/>
        <v>0</v>
      </c>
      <c r="F26" s="317"/>
      <c r="G26" s="111">
        <f t="shared" si="8"/>
        <v>0</v>
      </c>
      <c r="H26" s="83"/>
      <c r="J26" s="30"/>
      <c r="K26" s="31"/>
      <c r="L26" s="31"/>
      <c r="M26" s="32"/>
      <c r="N26" s="8" t="s">
        <v>25</v>
      </c>
      <c r="O26" s="117"/>
      <c r="P26" s="105"/>
      <c r="AC26" s="36"/>
      <c r="AD26" s="68"/>
      <c r="AE26" s="68"/>
      <c r="AF26" s="69"/>
      <c r="AG26" s="69"/>
      <c r="AH26" s="69"/>
      <c r="AI26" s="70"/>
    </row>
    <row r="27" spans="2:35" ht="14.25" customHeight="1" thickBot="1" x14ac:dyDescent="0.3">
      <c r="B27" s="46"/>
      <c r="C27" s="29"/>
      <c r="D27" s="29"/>
      <c r="E27" s="103">
        <f t="shared" si="9"/>
        <v>0</v>
      </c>
      <c r="F27" s="318"/>
      <c r="G27" s="113">
        <f t="shared" si="8"/>
        <v>0</v>
      </c>
      <c r="H27" s="83"/>
      <c r="J27" s="30"/>
      <c r="K27" s="18"/>
      <c r="L27" s="18"/>
      <c r="M27" s="9"/>
      <c r="N27" s="8" t="s">
        <v>26</v>
      </c>
      <c r="O27" s="106">
        <f>SUM(O19:O25)-O26</f>
        <v>0</v>
      </c>
      <c r="P27" s="82" t="s">
        <v>16</v>
      </c>
      <c r="AC27" s="36"/>
      <c r="AD27" s="36"/>
      <c r="AE27" s="36"/>
      <c r="AF27" s="36"/>
      <c r="AG27" s="72"/>
      <c r="AH27" s="73"/>
      <c r="AI27" s="70"/>
    </row>
    <row r="28" spans="2:35" ht="14.25" customHeight="1" thickBot="1" x14ac:dyDescent="0.3">
      <c r="B28" s="30"/>
      <c r="C28" s="31"/>
      <c r="D28" s="31"/>
      <c r="E28" s="32"/>
      <c r="F28" s="8" t="s">
        <v>25</v>
      </c>
      <c r="G28" s="117"/>
      <c r="H28" s="105"/>
      <c r="J28" s="33"/>
      <c r="K28" s="34"/>
      <c r="L28" s="34"/>
      <c r="M28" s="10"/>
      <c r="N28" s="11" t="s">
        <v>18</v>
      </c>
      <c r="O28" s="35">
        <f>ROUND(O27/60,2)</f>
        <v>0</v>
      </c>
      <c r="P28" s="86">
        <f>ROUND(P23*O28,2)</f>
        <v>0</v>
      </c>
      <c r="AC28" s="36"/>
      <c r="AD28" s="36"/>
      <c r="AE28" s="36"/>
      <c r="AF28" s="36"/>
      <c r="AG28" s="72"/>
      <c r="AH28" s="38"/>
      <c r="AI28" s="74"/>
    </row>
    <row r="29" spans="2:35" ht="14.25" customHeight="1" x14ac:dyDescent="0.25">
      <c r="B29" s="30"/>
      <c r="C29" s="18"/>
      <c r="D29" s="18"/>
      <c r="E29" s="9"/>
      <c r="F29" s="8" t="s">
        <v>26</v>
      </c>
      <c r="G29" s="106">
        <f>SUM(G21:G27)-G28</f>
        <v>190</v>
      </c>
      <c r="H29" s="82" t="s">
        <v>16</v>
      </c>
      <c r="J29" s="13"/>
    </row>
    <row r="30" spans="2:35" ht="14.25" customHeight="1" thickBot="1" x14ac:dyDescent="0.3">
      <c r="B30" s="33"/>
      <c r="C30" s="34"/>
      <c r="D30" s="34"/>
      <c r="E30" s="10"/>
      <c r="F30" s="11" t="s">
        <v>18</v>
      </c>
      <c r="G30" s="35">
        <f>ROUND(G29/60,2)</f>
        <v>3.17</v>
      </c>
      <c r="H30" s="86">
        <f>ROUND(H25*G30,2)</f>
        <v>6.34</v>
      </c>
      <c r="J30" s="13"/>
      <c r="Q30" s="17"/>
      <c r="R30" s="17"/>
    </row>
    <row r="31" spans="2:35" ht="14.25" customHeight="1" thickTop="1" x14ac:dyDescent="0.25">
      <c r="B31" s="484" t="s">
        <v>24</v>
      </c>
      <c r="C31" s="486"/>
      <c r="D31" s="485" t="s">
        <v>193</v>
      </c>
      <c r="E31" s="486"/>
      <c r="F31" s="486"/>
      <c r="G31" s="486"/>
      <c r="H31" s="487"/>
      <c r="L31" s="364" t="s">
        <v>19</v>
      </c>
      <c r="M31" s="365"/>
      <c r="N31" s="365"/>
      <c r="O31" s="365"/>
      <c r="P31" s="488"/>
      <c r="Q31" s="17"/>
      <c r="R31" s="17"/>
    </row>
    <row r="32" spans="2:35" ht="25.5" thickBot="1" x14ac:dyDescent="0.3">
      <c r="B32" s="50" t="s">
        <v>6</v>
      </c>
      <c r="C32" s="50" t="s">
        <v>7</v>
      </c>
      <c r="D32" s="50" t="s">
        <v>8</v>
      </c>
      <c r="E32" s="50" t="s">
        <v>9</v>
      </c>
      <c r="F32" s="110" t="s">
        <v>61</v>
      </c>
      <c r="G32" s="50" t="s">
        <v>10</v>
      </c>
      <c r="H32" s="80"/>
      <c r="L32" s="475"/>
      <c r="M32" s="474"/>
      <c r="N32" s="474"/>
      <c r="O32" s="362" t="s">
        <v>4</v>
      </c>
      <c r="P32" s="225">
        <f>H18</f>
        <v>1081.25</v>
      </c>
      <c r="Q32" s="36"/>
      <c r="R32" s="37"/>
    </row>
    <row r="33" spans="2:20" ht="18.75" customHeight="1" x14ac:dyDescent="0.25">
      <c r="B33" s="46" t="s">
        <v>72</v>
      </c>
      <c r="C33" s="29">
        <v>0.32291666666666669</v>
      </c>
      <c r="D33" s="7">
        <v>0.36458333333333331</v>
      </c>
      <c r="E33" s="103">
        <f>(D33-C33)*1440</f>
        <v>59.999999999999943</v>
      </c>
      <c r="F33" s="314">
        <v>4</v>
      </c>
      <c r="G33" s="111">
        <f>F33+E33</f>
        <v>63.999999999999943</v>
      </c>
      <c r="H33" s="81" t="s">
        <v>11</v>
      </c>
      <c r="L33" s="476"/>
      <c r="M33" s="477"/>
      <c r="N33" s="477"/>
      <c r="O33" s="363" t="s">
        <v>132</v>
      </c>
      <c r="P33" s="225">
        <f>H30</f>
        <v>6.34</v>
      </c>
      <c r="Q33" s="36"/>
      <c r="R33" s="37"/>
    </row>
    <row r="34" spans="2:20" ht="14.25" customHeight="1" x14ac:dyDescent="0.25">
      <c r="B34" s="46" t="s">
        <v>73</v>
      </c>
      <c r="C34" s="29">
        <v>0.36736111111111114</v>
      </c>
      <c r="D34" s="29">
        <v>0.40972222222222227</v>
      </c>
      <c r="E34" s="103">
        <f>(D34-C34)*1440</f>
        <v>61.000000000000021</v>
      </c>
      <c r="F34" s="317">
        <v>10</v>
      </c>
      <c r="G34" s="111">
        <f t="shared" ref="G34:G39" si="10">F34+E34</f>
        <v>71.000000000000028</v>
      </c>
      <c r="H34" s="81" t="s">
        <v>13</v>
      </c>
      <c r="K34" s="480" t="s">
        <v>188</v>
      </c>
      <c r="L34" s="476"/>
      <c r="M34" s="477"/>
      <c r="N34" s="477"/>
      <c r="O34" s="363" t="s">
        <v>129</v>
      </c>
      <c r="P34" s="225">
        <f>H42</f>
        <v>17</v>
      </c>
      <c r="Q34" s="36"/>
      <c r="R34" s="37"/>
    </row>
    <row r="35" spans="2:20" ht="14.25" customHeight="1" x14ac:dyDescent="0.25">
      <c r="B35" s="46" t="s">
        <v>74</v>
      </c>
      <c r="C35" s="29">
        <v>0.41666666666666669</v>
      </c>
      <c r="D35" s="29">
        <v>0.45833333333333331</v>
      </c>
      <c r="E35" s="103">
        <f>(D35-C35)*1440</f>
        <v>59.999999999999943</v>
      </c>
      <c r="F35" s="317">
        <v>0</v>
      </c>
      <c r="G35" s="111">
        <f t="shared" si="10"/>
        <v>59.999999999999943</v>
      </c>
      <c r="H35" s="81" t="s">
        <v>58</v>
      </c>
      <c r="J35" s="478"/>
      <c r="K35" s="481" t="s">
        <v>189</v>
      </c>
      <c r="L35" s="476"/>
      <c r="M35" s="477"/>
      <c r="N35" s="477"/>
      <c r="O35" s="363" t="s">
        <v>130</v>
      </c>
      <c r="P35" s="225">
        <f>P16</f>
        <v>0</v>
      </c>
      <c r="Q35" s="36"/>
      <c r="R35" s="37"/>
    </row>
    <row r="36" spans="2:20" ht="14.25" customHeight="1" thickBot="1" x14ac:dyDescent="0.3">
      <c r="B36" s="46"/>
      <c r="C36" s="29"/>
      <c r="D36" s="29"/>
      <c r="E36" s="103">
        <v>59.999999999999943</v>
      </c>
      <c r="F36" s="317">
        <v>0</v>
      </c>
      <c r="G36" s="111">
        <f t="shared" si="10"/>
        <v>59.999999999999943</v>
      </c>
      <c r="H36" s="104" t="s">
        <v>15</v>
      </c>
      <c r="J36" s="479"/>
      <c r="K36" s="481" t="s">
        <v>190</v>
      </c>
      <c r="L36" s="476"/>
      <c r="M36" s="477"/>
      <c r="N36" s="477"/>
      <c r="O36" s="363" t="s">
        <v>131</v>
      </c>
      <c r="P36" s="226">
        <f>P28</f>
        <v>0</v>
      </c>
      <c r="Q36" s="38"/>
      <c r="R36" s="37"/>
    </row>
    <row r="37" spans="2:20" ht="14.25" customHeight="1" thickBot="1" x14ac:dyDescent="0.3">
      <c r="B37" s="46"/>
      <c r="C37" s="29"/>
      <c r="D37" s="29"/>
      <c r="E37" s="103">
        <f t="shared" ref="E37:E39" si="11">(D37-C37)*1440</f>
        <v>0</v>
      </c>
      <c r="F37" s="317"/>
      <c r="G37" s="112">
        <f t="shared" si="10"/>
        <v>0</v>
      </c>
      <c r="H37" s="118">
        <v>4</v>
      </c>
      <c r="J37" s="479"/>
      <c r="K37" s="481" t="s">
        <v>191</v>
      </c>
      <c r="L37" s="482" t="s">
        <v>76</v>
      </c>
      <c r="M37" s="483"/>
      <c r="N37" s="483"/>
      <c r="O37" s="483"/>
      <c r="P37" s="227">
        <f>'2a. Add''l Schedules'!P31</f>
        <v>0</v>
      </c>
      <c r="Q37" s="38"/>
      <c r="R37" s="37"/>
    </row>
    <row r="38" spans="2:20" ht="14.25" customHeight="1" x14ac:dyDescent="0.25">
      <c r="B38" s="46"/>
      <c r="C38" s="29"/>
      <c r="D38" s="29"/>
      <c r="E38" s="103">
        <f t="shared" si="11"/>
        <v>0</v>
      </c>
      <c r="F38" s="317"/>
      <c r="G38" s="111">
        <f t="shared" si="10"/>
        <v>0</v>
      </c>
      <c r="H38" s="83"/>
      <c r="J38" s="479"/>
      <c r="K38" s="126" t="s">
        <v>96</v>
      </c>
      <c r="L38" s="220"/>
      <c r="M38" s="221"/>
      <c r="N38" s="221"/>
      <c r="O38" s="222" t="s">
        <v>154</v>
      </c>
      <c r="P38" s="228">
        <f>SUM(P32:P37)</f>
        <v>1104.5899999999999</v>
      </c>
      <c r="Q38" s="36"/>
      <c r="R38" s="37"/>
    </row>
    <row r="39" spans="2:20" ht="14.25" customHeight="1" thickBot="1" x14ac:dyDescent="0.3">
      <c r="B39" s="46"/>
      <c r="C39" s="29"/>
      <c r="D39" s="29"/>
      <c r="E39" s="103">
        <f t="shared" si="11"/>
        <v>0</v>
      </c>
      <c r="F39" s="318"/>
      <c r="G39" s="113">
        <f t="shared" si="10"/>
        <v>0</v>
      </c>
      <c r="H39" s="83"/>
      <c r="J39" s="75"/>
      <c r="M39" s="470"/>
      <c r="N39" s="470"/>
      <c r="O39" s="361" t="s">
        <v>142</v>
      </c>
      <c r="P39" s="271">
        <f>'5c. EXAMPLE Qual Prof Dev'!E24</f>
        <v>19</v>
      </c>
      <c r="Q39" s="124"/>
      <c r="R39" s="122"/>
      <c r="S39" s="123"/>
      <c r="T39" s="123"/>
    </row>
    <row r="40" spans="2:20" ht="14.25" customHeight="1" thickBot="1" x14ac:dyDescent="0.3">
      <c r="B40" s="30"/>
      <c r="C40" s="31"/>
      <c r="D40" s="31"/>
      <c r="E40" s="32"/>
      <c r="F40" s="8" t="s">
        <v>25</v>
      </c>
      <c r="G40" s="117"/>
      <c r="H40" s="105"/>
      <c r="J40" s="75"/>
      <c r="L40" s="217"/>
      <c r="M40" s="218"/>
      <c r="N40" s="219"/>
      <c r="O40" s="87" t="s">
        <v>20</v>
      </c>
      <c r="P40" s="121">
        <f>SUM(P38:P39)</f>
        <v>1123.5899999999999</v>
      </c>
      <c r="Q40" s="39"/>
      <c r="R40" s="37"/>
    </row>
    <row r="41" spans="2:20" ht="14.25" customHeight="1" thickTop="1" x14ac:dyDescent="0.25">
      <c r="B41" s="30"/>
      <c r="C41" s="18"/>
      <c r="D41" s="18"/>
      <c r="E41" s="9"/>
      <c r="F41" s="8" t="s">
        <v>26</v>
      </c>
      <c r="G41" s="106">
        <f>SUM(G33:G39)-G40</f>
        <v>254.99999999999986</v>
      </c>
      <c r="H41" s="82" t="s">
        <v>16</v>
      </c>
      <c r="J41" s="126"/>
      <c r="L41" s="471" t="s">
        <v>186</v>
      </c>
      <c r="M41" s="471"/>
      <c r="N41" s="471"/>
      <c r="O41" s="471"/>
      <c r="P41" s="471"/>
      <c r="Q41" s="39"/>
      <c r="R41" s="37"/>
    </row>
    <row r="42" spans="2:20" ht="14.25" customHeight="1" thickBot="1" x14ac:dyDescent="0.3">
      <c r="B42" s="33"/>
      <c r="C42" s="34"/>
      <c r="D42" s="34"/>
      <c r="E42" s="10"/>
      <c r="F42" s="11" t="s">
        <v>18</v>
      </c>
      <c r="G42" s="35">
        <f>ROUND(G41/60,2)</f>
        <v>4.25</v>
      </c>
      <c r="H42" s="86">
        <f>ROUND(H37*G42,2)</f>
        <v>17</v>
      </c>
      <c r="J42" s="126"/>
      <c r="L42" s="472" t="s">
        <v>187</v>
      </c>
      <c r="M42" s="472"/>
      <c r="N42" s="472"/>
      <c r="O42" s="472"/>
      <c r="P42" s="472"/>
      <c r="Q42" s="15"/>
      <c r="R42" s="49"/>
    </row>
    <row r="43" spans="2:20" ht="15" customHeight="1" thickTop="1" x14ac:dyDescent="0.25"/>
    <row r="44" spans="2:20" ht="15" customHeight="1" x14ac:dyDescent="0.25"/>
    <row r="45" spans="2:20" ht="15" customHeight="1" x14ac:dyDescent="0.25">
      <c r="J45" s="16"/>
    </row>
    <row r="46" spans="2:20" ht="15" customHeight="1" x14ac:dyDescent="0.25">
      <c r="J46" s="16"/>
    </row>
    <row r="47" spans="2:20" ht="15" customHeight="1" x14ac:dyDescent="0.25"/>
    <row r="48" spans="2:20" ht="15" customHeight="1" x14ac:dyDescent="0.25"/>
    <row r="49" spans="2:8" ht="15" customHeight="1" x14ac:dyDescent="0.25"/>
    <row r="50" spans="2:8" ht="15" customHeight="1" x14ac:dyDescent="0.25"/>
    <row r="51" spans="2:8" ht="15.75" customHeight="1" x14ac:dyDescent="0.25"/>
    <row r="52" spans="2:8" ht="15.75" customHeight="1" x14ac:dyDescent="0.25"/>
    <row r="53" spans="2:8" ht="12" customHeight="1" x14ac:dyDescent="0.3">
      <c r="B53" s="473"/>
      <c r="C53" s="473"/>
    </row>
    <row r="54" spans="2:8" ht="15.75" customHeight="1" x14ac:dyDescent="0.25">
      <c r="B54" s="17"/>
      <c r="C54" s="17"/>
    </row>
    <row r="55" spans="2:8" ht="15.75" customHeight="1" x14ac:dyDescent="0.25">
      <c r="C55" s="18"/>
      <c r="H55" s="5"/>
    </row>
    <row r="56" spans="2:8" ht="15.75" customHeight="1" x14ac:dyDescent="0.25">
      <c r="C56" s="18"/>
      <c r="H56" s="40"/>
    </row>
    <row r="57" spans="2:8" ht="15.75" customHeight="1" x14ac:dyDescent="0.25">
      <c r="B57" s="14"/>
      <c r="H57" s="40"/>
    </row>
    <row r="58" spans="2:8" ht="15.75" customHeight="1" x14ac:dyDescent="0.25">
      <c r="B58" s="19"/>
      <c r="C58" s="20"/>
      <c r="H58" s="40"/>
    </row>
    <row r="59" spans="2:8" ht="15.75" customHeight="1" x14ac:dyDescent="0.25">
      <c r="B59" s="20"/>
      <c r="C59" s="20"/>
      <c r="H59" s="40"/>
    </row>
    <row r="60" spans="2:8" ht="15.75" customHeight="1" x14ac:dyDescent="0.25">
      <c r="B60" s="20"/>
      <c r="C60" s="20"/>
      <c r="H60" s="40"/>
    </row>
    <row r="61" spans="2:8" x14ac:dyDescent="0.25">
      <c r="B61" s="20"/>
      <c r="C61" s="20"/>
      <c r="H61" s="40"/>
    </row>
    <row r="62" spans="2:8" x14ac:dyDescent="0.25">
      <c r="B62" s="18"/>
      <c r="C62" s="41"/>
      <c r="H62" s="40"/>
    </row>
    <row r="63" spans="2:8" x14ac:dyDescent="0.25">
      <c r="B63" s="18"/>
      <c r="C63" s="41"/>
      <c r="H63" s="42"/>
    </row>
    <row r="64" spans="2:8" x14ac:dyDescent="0.25">
      <c r="B64" s="18"/>
      <c r="C64" s="41"/>
      <c r="H64" s="42"/>
    </row>
  </sheetData>
  <sheetProtection formatCells="0" formatColumns="0" formatRows="0" insertColumns="0" insertRows="0" insertHyperlinks="0" deleteColumns="0" deleteRows="0" selectLockedCells="1" sort="0" autoFilter="0" pivotTables="0"/>
  <pageMargins left="0.17" right="0.19" top="0.17" bottom="0.17" header="0.17" footer="0.17"/>
  <pageSetup scale="95" orientation="landscape" horizontalDpi="300" verticalDpi="300" r:id="rId1"/>
  <headerFooter>
    <oddHeader xml:space="preserve">&amp;L
&amp;R
</oddHeader>
    <oddFooter xml:space="preserve">&amp;R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K41"/>
  <sheetViews>
    <sheetView topLeftCell="A4" zoomScale="115" zoomScaleNormal="115" workbookViewId="0">
      <selection activeCell="F10" sqref="F10"/>
    </sheetView>
  </sheetViews>
  <sheetFormatPr defaultColWidth="9.140625" defaultRowHeight="15" x14ac:dyDescent="0.25"/>
  <cols>
    <col min="1" max="1" width="17.42578125" style="239" customWidth="1"/>
    <col min="2" max="2" width="10.5703125" style="239" customWidth="1"/>
    <col min="3" max="3" width="41.140625" style="239" customWidth="1"/>
    <col min="4" max="4" width="8.85546875" style="239" customWidth="1"/>
    <col min="5" max="5" width="10.42578125" style="239" customWidth="1"/>
    <col min="6" max="6" width="10.28515625" style="239" customWidth="1"/>
    <col min="7" max="7" width="12.85546875" style="239" customWidth="1"/>
    <col min="8" max="8" width="17.42578125" style="239" customWidth="1"/>
    <col min="9" max="9" width="10.140625" style="239" customWidth="1"/>
    <col min="10" max="10" width="9.28515625" style="239" customWidth="1"/>
    <col min="11" max="11" width="8.5703125" style="239" customWidth="1"/>
    <col min="12" max="16384" width="9.140625" style="239"/>
  </cols>
  <sheetData>
    <row r="1" spans="1:11" ht="15.75" x14ac:dyDescent="0.25">
      <c r="A1" s="268" t="s">
        <v>77</v>
      </c>
      <c r="B1" s="264" t="s">
        <v>126</v>
      </c>
      <c r="C1" s="366" t="s">
        <v>233</v>
      </c>
      <c r="D1" s="267"/>
      <c r="E1" s="267"/>
      <c r="F1" s="266"/>
      <c r="G1" s="283" t="s">
        <v>125</v>
      </c>
      <c r="H1" s="369" t="s">
        <v>205</v>
      </c>
      <c r="I1" s="287"/>
      <c r="J1" s="287"/>
      <c r="K1" s="287"/>
    </row>
    <row r="2" spans="1:11" ht="24.75" x14ac:dyDescent="0.25">
      <c r="A2" s="277" t="s">
        <v>148</v>
      </c>
      <c r="B2" s="264" t="s">
        <v>35</v>
      </c>
      <c r="C2" s="263" t="s">
        <v>237</v>
      </c>
      <c r="D2" s="232"/>
      <c r="E2" s="232"/>
      <c r="F2" s="18"/>
      <c r="G2" s="44"/>
      <c r="H2" s="281"/>
      <c r="I2" s="281"/>
    </row>
    <row r="3" spans="1:11" x14ac:dyDescent="0.25">
      <c r="A3" s="278"/>
      <c r="B3" s="264"/>
      <c r="C3" s="545" t="s">
        <v>238</v>
      </c>
      <c r="D3" s="282"/>
      <c r="E3" s="282"/>
      <c r="F3" s="18"/>
      <c r="G3" s="44"/>
      <c r="H3" s="265"/>
      <c r="I3" s="265"/>
    </row>
    <row r="4" spans="1:11" ht="50.25" customHeight="1" x14ac:dyDescent="0.25">
      <c r="A4" s="278"/>
      <c r="B4" s="506" t="s">
        <v>147</v>
      </c>
      <c r="C4" s="507"/>
      <c r="D4" s="507"/>
      <c r="E4" s="507"/>
      <c r="F4" s="508"/>
      <c r="G4" s="543" t="s">
        <v>231</v>
      </c>
      <c r="H4" s="535"/>
      <c r="I4" s="44"/>
      <c r="J4" s="44"/>
    </row>
    <row r="5" spans="1:11" s="261" customFormat="1" ht="84" customHeight="1" x14ac:dyDescent="0.25">
      <c r="B5" s="516" t="s">
        <v>143</v>
      </c>
      <c r="C5" s="517" t="s">
        <v>124</v>
      </c>
      <c r="D5" s="515" t="s">
        <v>144</v>
      </c>
      <c r="E5" s="509" t="s">
        <v>168</v>
      </c>
      <c r="F5" s="515" t="s">
        <v>167</v>
      </c>
      <c r="G5" s="518" t="s">
        <v>200</v>
      </c>
      <c r="H5" s="531" t="s">
        <v>230</v>
      </c>
      <c r="I5" s="262"/>
    </row>
    <row r="6" spans="1:11" ht="14.25" customHeight="1" x14ac:dyDescent="0.25">
      <c r="A6" s="253"/>
      <c r="B6" s="256">
        <v>46258</v>
      </c>
      <c r="C6" s="260" t="s">
        <v>123</v>
      </c>
      <c r="D6" s="255" t="s">
        <v>120</v>
      </c>
      <c r="E6" s="270">
        <v>5</v>
      </c>
      <c r="F6" s="269">
        <v>1</v>
      </c>
      <c r="G6" s="286" t="s">
        <v>149</v>
      </c>
      <c r="H6" s="532"/>
    </row>
    <row r="7" spans="1:11" ht="14.25" customHeight="1" x14ac:dyDescent="0.25">
      <c r="A7" s="253"/>
      <c r="B7" s="256">
        <v>46259</v>
      </c>
      <c r="C7" s="260" t="s">
        <v>122</v>
      </c>
      <c r="D7" s="255" t="s">
        <v>120</v>
      </c>
      <c r="E7" s="270">
        <v>5</v>
      </c>
      <c r="F7" s="269">
        <v>1</v>
      </c>
      <c r="G7" s="286" t="s">
        <v>149</v>
      </c>
      <c r="H7" s="533"/>
    </row>
    <row r="8" spans="1:11" ht="14.25" customHeight="1" x14ac:dyDescent="0.25">
      <c r="A8" s="253"/>
      <c r="B8" s="256">
        <v>46405</v>
      </c>
      <c r="C8" s="260" t="s">
        <v>121</v>
      </c>
      <c r="D8" s="274" t="s">
        <v>119</v>
      </c>
      <c r="E8" s="270">
        <v>5</v>
      </c>
      <c r="F8" s="269">
        <v>1</v>
      </c>
      <c r="G8" s="286" t="s">
        <v>149</v>
      </c>
      <c r="H8" s="533"/>
    </row>
    <row r="9" spans="1:11" ht="14.25" customHeight="1" x14ac:dyDescent="0.25">
      <c r="A9" s="253"/>
      <c r="B9" s="256">
        <v>46433</v>
      </c>
      <c r="C9" s="260" t="s">
        <v>121</v>
      </c>
      <c r="D9" s="255" t="s">
        <v>119</v>
      </c>
      <c r="E9" s="270">
        <v>4</v>
      </c>
      <c r="F9" s="269">
        <v>0</v>
      </c>
      <c r="G9" s="286" t="s">
        <v>149</v>
      </c>
      <c r="H9" s="533"/>
    </row>
    <row r="10" spans="1:11" ht="14.25" customHeight="1" x14ac:dyDescent="0.25">
      <c r="A10" s="253"/>
      <c r="B10" s="256"/>
      <c r="C10" s="46"/>
      <c r="D10" s="255"/>
      <c r="E10" s="270"/>
      <c r="F10" s="269"/>
      <c r="G10" s="279"/>
      <c r="H10" s="533"/>
    </row>
    <row r="11" spans="1:11" ht="14.25" customHeight="1" x14ac:dyDescent="0.25">
      <c r="A11" s="253"/>
      <c r="B11" s="256"/>
      <c r="C11" s="46"/>
      <c r="D11" s="255"/>
      <c r="E11" s="270"/>
      <c r="F11" s="269"/>
      <c r="G11" s="279"/>
      <c r="H11" s="533"/>
    </row>
    <row r="12" spans="1:11" ht="14.25" customHeight="1" x14ac:dyDescent="0.25">
      <c r="A12" s="253"/>
      <c r="B12" s="256"/>
      <c r="C12" s="46"/>
      <c r="D12" s="255"/>
      <c r="E12" s="270"/>
      <c r="F12" s="269"/>
      <c r="G12" s="279"/>
      <c r="H12" s="533"/>
    </row>
    <row r="13" spans="1:11" ht="14.25" customHeight="1" x14ac:dyDescent="0.25">
      <c r="A13" s="253"/>
      <c r="B13" s="256"/>
      <c r="C13" s="46"/>
      <c r="D13" s="255"/>
      <c r="E13" s="270"/>
      <c r="F13" s="269"/>
      <c r="G13" s="279"/>
      <c r="H13" s="533"/>
    </row>
    <row r="14" spans="1:11" ht="14.25" customHeight="1" x14ac:dyDescent="0.25">
      <c r="A14" s="253"/>
      <c r="B14" s="256"/>
      <c r="C14" s="46"/>
      <c r="D14" s="255"/>
      <c r="E14" s="270"/>
      <c r="F14" s="269"/>
      <c r="G14" s="279"/>
      <c r="H14" s="533"/>
    </row>
    <row r="15" spans="1:11" ht="14.25" customHeight="1" x14ac:dyDescent="0.25">
      <c r="A15" s="253"/>
      <c r="B15" s="256"/>
      <c r="C15" s="46"/>
      <c r="D15" s="255"/>
      <c r="E15" s="270"/>
      <c r="F15" s="269"/>
      <c r="G15" s="279"/>
      <c r="H15" s="533"/>
    </row>
    <row r="16" spans="1:11" ht="14.25" customHeight="1" x14ac:dyDescent="0.25">
      <c r="A16" s="253"/>
      <c r="B16" s="256"/>
      <c r="C16" s="46"/>
      <c r="D16" s="255"/>
      <c r="E16" s="270"/>
      <c r="F16" s="269"/>
      <c r="G16" s="279"/>
      <c r="H16" s="533"/>
    </row>
    <row r="17" spans="1:9" ht="14.25" customHeight="1" x14ac:dyDescent="0.25">
      <c r="A17" s="253"/>
      <c r="B17" s="256"/>
      <c r="C17" s="46"/>
      <c r="D17" s="255"/>
      <c r="E17" s="270"/>
      <c r="F17" s="269"/>
      <c r="G17" s="279"/>
      <c r="H17" s="533"/>
    </row>
    <row r="18" spans="1:9" ht="14.25" customHeight="1" x14ac:dyDescent="0.25">
      <c r="A18" s="253"/>
      <c r="B18" s="256"/>
      <c r="C18" s="46"/>
      <c r="D18" s="255"/>
      <c r="E18" s="270"/>
      <c r="F18" s="269"/>
      <c r="G18" s="279"/>
      <c r="H18" s="533"/>
    </row>
    <row r="19" spans="1:9" ht="14.25" customHeight="1" x14ac:dyDescent="0.25">
      <c r="A19" s="253"/>
      <c r="B19" s="259"/>
      <c r="C19" s="258"/>
      <c r="D19" s="257"/>
      <c r="E19" s="270"/>
      <c r="F19" s="269"/>
      <c r="G19" s="279"/>
      <c r="H19" s="533"/>
    </row>
    <row r="20" spans="1:9" ht="14.25" customHeight="1" x14ac:dyDescent="0.25">
      <c r="A20" s="253"/>
      <c r="B20" s="256"/>
      <c r="C20" s="46"/>
      <c r="D20" s="255"/>
      <c r="E20" s="270"/>
      <c r="F20" s="269"/>
      <c r="G20" s="279"/>
      <c r="H20" s="533"/>
    </row>
    <row r="21" spans="1:9" ht="14.25" customHeight="1" x14ac:dyDescent="0.25">
      <c r="A21" s="253"/>
      <c r="B21" s="256"/>
      <c r="C21" s="46"/>
      <c r="D21" s="255"/>
      <c r="E21" s="270"/>
      <c r="F21" s="269"/>
      <c r="G21" s="279"/>
      <c r="H21" s="533"/>
    </row>
    <row r="22" spans="1:9" ht="14.25" customHeight="1" x14ac:dyDescent="0.25">
      <c r="A22" s="253"/>
      <c r="B22" s="256"/>
      <c r="C22" s="46"/>
      <c r="D22" s="255"/>
      <c r="E22" s="270"/>
      <c r="F22" s="269"/>
      <c r="G22" s="279"/>
      <c r="H22" s="533"/>
    </row>
    <row r="23" spans="1:9" ht="14.25" customHeight="1" x14ac:dyDescent="0.25">
      <c r="A23" s="253"/>
      <c r="B23" s="256"/>
      <c r="C23" s="46"/>
      <c r="D23" s="255"/>
      <c r="E23" s="270"/>
      <c r="F23" s="269"/>
      <c r="G23" s="279"/>
      <c r="H23" s="534"/>
    </row>
    <row r="24" spans="1:9" ht="15" customHeight="1" x14ac:dyDescent="0.25">
      <c r="A24" s="253"/>
      <c r="B24" s="370"/>
      <c r="C24" s="371"/>
      <c r="D24" s="372" t="s">
        <v>221</v>
      </c>
      <c r="E24" s="254">
        <f>SUM(E6:E23)</f>
        <v>19</v>
      </c>
      <c r="F24" s="252"/>
      <c r="G24" s="513" t="s">
        <v>145</v>
      </c>
      <c r="H24" s="514"/>
      <c r="I24" s="280"/>
    </row>
    <row r="25" spans="1:9" s="19" customFormat="1" ht="15" customHeight="1" x14ac:dyDescent="0.2">
      <c r="A25" s="253"/>
      <c r="B25" s="510"/>
      <c r="C25" s="511"/>
      <c r="D25" s="373" t="s">
        <v>222</v>
      </c>
      <c r="E25" s="512"/>
      <c r="F25" s="251">
        <f>SUM(F6:F23)</f>
        <v>3</v>
      </c>
      <c r="G25" s="513" t="s">
        <v>146</v>
      </c>
      <c r="H25" s="514"/>
      <c r="I25" s="280"/>
    </row>
    <row r="26" spans="1:9" s="19" customFormat="1" ht="15" customHeight="1" x14ac:dyDescent="0.2">
      <c r="A26" s="248"/>
      <c r="B26" s="248"/>
      <c r="C26" s="248"/>
      <c r="D26" s="248"/>
      <c r="E26" s="248"/>
      <c r="F26" s="248"/>
      <c r="G26" s="248"/>
      <c r="H26" s="248"/>
      <c r="I26" s="247"/>
    </row>
    <row r="27" spans="1:9" x14ac:dyDescent="0.25">
      <c r="A27" s="248"/>
      <c r="B27" s="250"/>
      <c r="C27" s="248"/>
      <c r="D27" s="248"/>
      <c r="E27" s="248"/>
      <c r="F27" s="248"/>
      <c r="G27" s="248"/>
      <c r="H27" s="248"/>
      <c r="I27" s="247"/>
    </row>
    <row r="28" spans="1:9" ht="14.25" customHeight="1" x14ac:dyDescent="0.25">
      <c r="A28" s="248"/>
      <c r="B28" s="245"/>
      <c r="C28" s="248"/>
      <c r="D28" s="248"/>
      <c r="E28" s="248"/>
      <c r="F28" s="248"/>
      <c r="G28" s="248"/>
      <c r="H28" s="248"/>
      <c r="I28" s="247"/>
    </row>
    <row r="29" spans="1:9" x14ac:dyDescent="0.25">
      <c r="A29" s="248"/>
      <c r="B29" s="245"/>
      <c r="C29" s="248"/>
      <c r="D29" s="248"/>
      <c r="E29" s="248"/>
      <c r="F29" s="248"/>
      <c r="G29" s="248"/>
      <c r="H29" s="248"/>
      <c r="I29" s="247"/>
    </row>
    <row r="30" spans="1:9" ht="15.75" customHeight="1" x14ac:dyDescent="0.25">
      <c r="A30" s="248"/>
      <c r="B30" s="245"/>
      <c r="C30" s="248"/>
      <c r="D30" s="248"/>
      <c r="E30" s="248"/>
      <c r="F30" s="248"/>
      <c r="G30" s="248"/>
      <c r="H30" s="248"/>
      <c r="I30" s="247"/>
    </row>
    <row r="31" spans="1:9" x14ac:dyDescent="0.25">
      <c r="A31" s="248"/>
      <c r="B31" s="249"/>
      <c r="C31" s="248"/>
      <c r="D31" s="248"/>
      <c r="E31" s="248"/>
      <c r="F31" s="248"/>
      <c r="G31" s="248"/>
      <c r="H31" s="248"/>
      <c r="I31" s="247"/>
    </row>
    <row r="32" spans="1:9" x14ac:dyDescent="0.25">
      <c r="A32" s="248"/>
      <c r="B32" s="248"/>
      <c r="C32" s="248"/>
      <c r="D32" s="248"/>
      <c r="E32" s="248"/>
      <c r="F32" s="248"/>
      <c r="G32" s="248"/>
      <c r="H32" s="248"/>
      <c r="I32" s="247"/>
    </row>
    <row r="33" spans="1:9" x14ac:dyDescent="0.25">
      <c r="A33" s="241"/>
      <c r="B33" s="245"/>
      <c r="C33" s="246"/>
      <c r="D33" s="246"/>
      <c r="E33" s="246"/>
      <c r="F33" s="246"/>
      <c r="G33" s="246"/>
      <c r="H33" s="246"/>
      <c r="I33" s="246"/>
    </row>
    <row r="34" spans="1:9" x14ac:dyDescent="0.25">
      <c r="A34" s="241"/>
      <c r="B34" s="245"/>
      <c r="C34" s="246"/>
      <c r="D34" s="246"/>
      <c r="E34" s="246"/>
      <c r="F34" s="246"/>
      <c r="G34" s="246"/>
      <c r="H34" s="246"/>
      <c r="I34" s="246"/>
    </row>
    <row r="35" spans="1:9" x14ac:dyDescent="0.25">
      <c r="A35" s="241"/>
      <c r="B35" s="245"/>
      <c r="C35" s="243"/>
      <c r="D35" s="243"/>
      <c r="E35" s="243"/>
      <c r="F35" s="243"/>
      <c r="G35" s="246"/>
      <c r="H35" s="246"/>
      <c r="I35" s="246"/>
    </row>
    <row r="36" spans="1:9" x14ac:dyDescent="0.25">
      <c r="A36" s="241"/>
      <c r="B36" s="245"/>
      <c r="C36" s="243"/>
      <c r="D36" s="243"/>
      <c r="E36" s="243"/>
      <c r="F36" s="243"/>
      <c r="G36" s="244"/>
      <c r="H36" s="243"/>
      <c r="I36" s="243"/>
    </row>
    <row r="37" spans="1:9" x14ac:dyDescent="0.25">
      <c r="A37" s="241"/>
      <c r="B37" s="53"/>
      <c r="C37" s="53"/>
      <c r="D37" s="53"/>
      <c r="E37" s="53"/>
      <c r="F37" s="53"/>
      <c r="G37" s="53"/>
      <c r="H37" s="242"/>
      <c r="I37" s="242"/>
    </row>
    <row r="38" spans="1:9" x14ac:dyDescent="0.25">
      <c r="A38" s="241"/>
      <c r="B38"/>
      <c r="C38"/>
      <c r="D38"/>
      <c r="E38"/>
      <c r="F38"/>
      <c r="G38"/>
    </row>
    <row r="39" spans="1:9" x14ac:dyDescent="0.25">
      <c r="A39" s="240"/>
      <c r="B39"/>
      <c r="C39"/>
      <c r="D39"/>
      <c r="E39"/>
      <c r="F39"/>
      <c r="G39"/>
    </row>
    <row r="40" spans="1:9" x14ac:dyDescent="0.25">
      <c r="A40"/>
      <c r="B40"/>
      <c r="C40"/>
      <c r="D40"/>
      <c r="E40"/>
      <c r="F40"/>
      <c r="G40"/>
    </row>
    <row r="41" spans="1:9" x14ac:dyDescent="0.25">
      <c r="B41" s="272"/>
      <c r="C41"/>
      <c r="D41"/>
      <c r="E41"/>
      <c r="F41"/>
      <c r="G41" s="272"/>
    </row>
  </sheetData>
  <sheetProtection formatCells="0" formatColumns="0" formatRows="0" insertColumns="0" insertRows="0" insertHyperlinks="0" deleteColumns="0" deleteRows="0" selectLockedCells="1" sort="0" autoFilter="0" pivotTables="0"/>
  <conditionalFormatting sqref="E6:E8">
    <cfRule type="cellIs" dxfId="0" priority="1" stopIfTrue="1" operator="greaterThan">
      <formula>38</formula>
    </cfRule>
  </conditionalFormatting>
  <pageMargins left="0.25" right="0.25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Instructions</vt:lpstr>
      <vt:lpstr>1. Days of Instruction</vt:lpstr>
      <vt:lpstr>2. Hours of Instruction</vt:lpstr>
      <vt:lpstr>2a. Add'l Schedules</vt:lpstr>
      <vt:lpstr>3. Qual Prof Dev</vt:lpstr>
      <vt:lpstr>4. Trimester &amp; Block</vt:lpstr>
      <vt:lpstr>5a EXAMPLE Calendar</vt:lpstr>
      <vt:lpstr>5b. EXAMPLE Hours</vt:lpstr>
      <vt:lpstr>5c. EXAMPLE Qual Prof Dev</vt:lpstr>
      <vt:lpstr>'1. Days of Instruction'!Print_Area</vt:lpstr>
      <vt:lpstr>'2. Hours of Instruction'!Print_Area</vt:lpstr>
      <vt:lpstr>'2a. Add''l Schedules'!Print_Area</vt:lpstr>
      <vt:lpstr>'3. Qual Prof Dev'!Print_Area</vt:lpstr>
      <vt:lpstr>'4. Trimester &amp; Block'!Print_Area</vt:lpstr>
      <vt:lpstr>'5a EXAMPLE Calendar'!Print_Area</vt:lpstr>
      <vt:lpstr>'5b. EXAMPLE Hours'!Print_Area</vt:lpstr>
      <vt:lpstr>'5c. EXAMPLE Qual Prof Dev'!Print_Area</vt:lpstr>
      <vt:lpstr>Instructions!Print_Area</vt:lpstr>
    </vt:vector>
  </TitlesOfParts>
  <Company>Ottawa Area Intermediate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Emily Taylor</cp:lastModifiedBy>
  <cp:lastPrinted>2026-03-12T16:04:34Z</cp:lastPrinted>
  <dcterms:created xsi:type="dcterms:W3CDTF">2008-03-17T15:16:38Z</dcterms:created>
  <dcterms:modified xsi:type="dcterms:W3CDTF">2026-04-15T20:54:02Z</dcterms:modified>
</cp:coreProperties>
</file>