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fo001\Downloads\"/>
    </mc:Choice>
  </mc:AlternateContent>
  <xr:revisionPtr revIDLastSave="0" documentId="13_ncr:1_{7B45D59B-76E9-478D-9D1C-A63EE0771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 of Communication Disord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2" l="1"/>
  <c r="K15" i="2"/>
  <c r="J15" i="2"/>
  <c r="I15" i="2"/>
  <c r="H15" i="2"/>
  <c r="G15" i="2"/>
  <c r="F15" i="2"/>
  <c r="E15" i="2"/>
  <c r="R16" i="2"/>
  <c r="T16" i="2"/>
  <c r="S16" i="2"/>
  <c r="P16" i="2"/>
  <c r="O15" i="2"/>
  <c r="O16" i="2" s="1"/>
  <c r="T15" i="2"/>
  <c r="S15" i="2"/>
  <c r="R15" i="2"/>
  <c r="Q15" i="2"/>
  <c r="P15" i="2"/>
  <c r="D13" i="2"/>
  <c r="D5" i="2"/>
  <c r="L16" i="2" l="1"/>
  <c r="L18" i="2" s="1"/>
  <c r="D4" i="2"/>
  <c r="D8" i="2"/>
  <c r="D14" i="2"/>
  <c r="B15" i="2"/>
  <c r="D7" i="2"/>
  <c r="D11" i="2"/>
  <c r="S18" i="2"/>
  <c r="H16" i="2"/>
  <c r="H18" i="2" s="1"/>
  <c r="Q18" i="2"/>
  <c r="D6" i="2"/>
  <c r="D12" i="2"/>
  <c r="C15" i="2"/>
  <c r="C18" i="2" s="1"/>
  <c r="J16" i="2"/>
  <c r="K16" i="2"/>
  <c r="K18" i="2" s="1"/>
  <c r="T18" i="2"/>
  <c r="R18" i="2"/>
  <c r="E16" i="2"/>
  <c r="E18" i="2" s="1"/>
  <c r="D10" i="2"/>
  <c r="G16" i="2"/>
  <c r="G18" i="2" s="1"/>
  <c r="I16" i="2"/>
  <c r="I18" i="2" s="1"/>
  <c r="F16" i="2"/>
  <c r="F18" i="2" s="1"/>
  <c r="D17" i="2"/>
  <c r="D16" i="2" l="1"/>
  <c r="D18" i="2" s="1"/>
  <c r="B18" i="2"/>
  <c r="D15" i="2"/>
</calcChain>
</file>

<file path=xl/sharedStrings.xml><?xml version="1.0" encoding="utf-8"?>
<sst xmlns="http://schemas.openxmlformats.org/spreadsheetml/2006/main" count="56" uniqueCount="35">
  <si>
    <t>Student Government Association</t>
  </si>
  <si>
    <t>Tuition and Fees 5% increase effective Fall 2025. July 1, 2025 Tuition and Fees are subject to change.</t>
  </si>
  <si>
    <t>(1)  Technology Fee is $5.25 per credit hour up to 15 hours.</t>
  </si>
  <si>
    <t>(2)  Academic Excellence Fee is $10.50 per credit hour up to 12 hours.</t>
  </si>
  <si>
    <t>FALL 2025 AND SPRING 2026</t>
  </si>
  <si>
    <t>SUMMER 2026</t>
  </si>
  <si>
    <t>ENROLLMENT HOURS</t>
  </si>
  <si>
    <t>9 or more
(Fall)</t>
  </si>
  <si>
    <t>9 or more
(Spring)</t>
  </si>
  <si>
    <t>6 or more</t>
  </si>
  <si>
    <t>TOTAL LA RESIDENT</t>
  </si>
  <si>
    <t>Non LA Resident Fee</t>
  </si>
  <si>
    <t>TOTAL NON LA RESIDENT</t>
  </si>
  <si>
    <t>Graduate Program: Mater of Communication Disorders</t>
  </si>
  <si>
    <t>Allied Health Professions TUITION AND FEE SCHEDULE: Master of Communication Disorders</t>
  </si>
  <si>
    <r>
      <rPr>
        <sz val="12"/>
        <rFont val="Arial"/>
        <family val="2"/>
      </rPr>
      <t>Tuition</t>
    </r>
  </si>
  <si>
    <r>
      <rPr>
        <sz val="12"/>
        <rFont val="Arial"/>
        <family val="2"/>
      </rPr>
      <t>Technology Fee (1)</t>
    </r>
  </si>
  <si>
    <r>
      <rPr>
        <sz val="12"/>
        <rFont val="Arial"/>
        <family val="2"/>
      </rPr>
      <t>Lab and Supplies Fee</t>
    </r>
  </si>
  <si>
    <r>
      <rPr>
        <sz val="12"/>
        <rFont val="Arial"/>
        <family val="2"/>
      </rPr>
      <t>Academic Excellence Fee (2)</t>
    </r>
  </si>
  <si>
    <r>
      <rPr>
        <sz val="12"/>
        <rFont val="Arial"/>
        <family val="2"/>
      </rPr>
      <t>Operational Fee</t>
    </r>
  </si>
  <si>
    <r>
      <rPr>
        <sz val="12"/>
        <rFont val="Arial"/>
        <family val="2"/>
      </rPr>
      <t>ACTIVITY FEE:</t>
    </r>
  </si>
  <si>
    <r>
      <rPr>
        <sz val="12"/>
        <rFont val="Arial"/>
        <family val="2"/>
      </rPr>
      <t>Student Union</t>
    </r>
  </si>
  <si>
    <r>
      <rPr>
        <sz val="12"/>
        <rFont val="Arial"/>
        <family val="2"/>
      </rPr>
      <t>Union Construction</t>
    </r>
  </si>
  <si>
    <r>
      <rPr>
        <sz val="12"/>
        <rFont val="Arial"/>
        <family val="2"/>
      </rPr>
      <t>Student Health</t>
    </r>
  </si>
  <si>
    <r>
      <rPr>
        <sz val="12"/>
        <rFont val="Arial"/>
        <family val="2"/>
      </rPr>
      <t>Yearbook</t>
    </r>
  </si>
  <si>
    <r>
      <rPr>
        <sz val="12"/>
        <rFont val="Arial"/>
        <family val="2"/>
      </rPr>
      <t>TOTAL ACTIVITY FEE</t>
    </r>
  </si>
  <si>
    <t>TOTAL (Fall &amp;Spring)</t>
  </si>
  <si>
    <t>8</t>
  </si>
  <si>
    <t>7</t>
  </si>
  <si>
    <t>6</t>
  </si>
  <si>
    <t>5</t>
  </si>
  <si>
    <t>4</t>
  </si>
  <si>
    <t>3</t>
  </si>
  <si>
    <t>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</si>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</sst>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0;###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20"/>
      <color theme="3"/>
      <name val="Arial"/>
      <family val="2"/>
    </font>
    <font>
      <sz val="12"/>
      <color rgb="FF000000"/>
      <name val="Arial"/>
      <family val="2"/>
    </font>
    <font>
      <b/>
      <sz val="12"/>
      <color theme="3"/>
      <name val="Arial"/>
      <family val="2"/>
    </font>
    <font>
      <sz val="12"/>
      <name val="Arial"/>
      <family val="2"/>
    </font>
    <font>
      <b/>
      <sz val="14"/>
      <color theme="3"/>
      <name val="Arial"/>
      <family val="2"/>
    </font>
    <font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1F1F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</cellStyleXfs>
  <cellXfs count="24">
    <xf numFmtId="0" fontId="0" fillId="2" borderId="0" xfId="0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7" fillId="2" borderId="3" xfId="4" applyFont="1" applyFill="1" applyAlignment="1">
      <alignment horizontal="left" vertical="top" wrapText="1"/>
    </xf>
    <xf numFmtId="0" fontId="7" fillId="4" borderId="3" xfId="4" applyFont="1" applyFill="1" applyAlignment="1">
      <alignment horizontal="left" vertical="top" wrapText="1"/>
    </xf>
    <xf numFmtId="164" fontId="7" fillId="2" borderId="3" xfId="4" applyNumberFormat="1" applyFont="1" applyFill="1" applyAlignment="1">
      <alignment horizontal="right" vertical="top" wrapText="1"/>
    </xf>
    <xf numFmtId="0" fontId="6" fillId="0" borderId="0" xfId="0" applyFont="1"/>
    <xf numFmtId="43" fontId="6" fillId="0" borderId="0" xfId="1" applyFont="1"/>
    <xf numFmtId="0" fontId="7" fillId="3" borderId="3" xfId="4" applyFont="1" applyFill="1" applyAlignment="1">
      <alignment horizontal="left" vertical="top" wrapText="1"/>
    </xf>
    <xf numFmtId="44" fontId="7" fillId="3" borderId="3" xfId="4" applyNumberFormat="1" applyFont="1" applyFill="1" applyAlignment="1">
      <alignment horizontal="left" vertical="top" wrapText="1"/>
    </xf>
    <xf numFmtId="44" fontId="7" fillId="2" borderId="3" xfId="4" applyNumberFormat="1" applyFont="1" applyFill="1" applyAlignment="1">
      <alignment horizontal="left" vertical="top" wrapText="1"/>
    </xf>
    <xf numFmtId="44" fontId="7" fillId="4" borderId="3" xfId="4" applyNumberFormat="1" applyFont="1" applyFill="1" applyAlignment="1">
      <alignment horizontal="left" vertical="top" wrapText="1"/>
    </xf>
    <xf numFmtId="44" fontId="7" fillId="5" borderId="0" xfId="4" applyNumberFormat="1" applyFont="1" applyFill="1" applyBorder="1" applyAlignment="1">
      <alignment horizontal="left" vertical="top" wrapText="1"/>
    </xf>
    <xf numFmtId="0" fontId="7" fillId="2" borderId="3" xfId="4" applyFont="1" applyFill="1" applyAlignment="1">
      <alignment horizontal="left" vertical="top"/>
    </xf>
    <xf numFmtId="0" fontId="7" fillId="2" borderId="3" xfId="4" applyFont="1" applyFill="1" applyAlignment="1">
      <alignment horizontal="right" vertical="top" wrapText="1"/>
    </xf>
    <xf numFmtId="44" fontId="7" fillId="2" borderId="3" xfId="4" applyNumberFormat="1" applyFont="1" applyFill="1" applyAlignment="1">
      <alignment horizontal="left" vertical="top"/>
    </xf>
    <xf numFmtId="44" fontId="7" fillId="5" borderId="0" xfId="4" applyNumberFormat="1" applyFont="1" applyFill="1" applyBorder="1" applyAlignment="1">
      <alignment horizontal="left" vertical="top"/>
    </xf>
    <xf numFmtId="0" fontId="7" fillId="5" borderId="0" xfId="4" applyFont="1" applyFill="1" applyBorder="1" applyAlignment="1">
      <alignment horizontal="left" vertical="top" wrapText="1"/>
    </xf>
    <xf numFmtId="0" fontId="9" fillId="2" borderId="2" xfId="3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5" fillId="2" borderId="1" xfId="2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3" borderId="0" xfId="3" applyFont="1" applyFill="1" applyBorder="1" applyAlignment="1">
      <alignment horizontal="centerContinuous" vertical="top"/>
    </xf>
    <xf numFmtId="0" fontId="7" fillId="3" borderId="0" xfId="4" applyFont="1" applyFill="1" applyBorder="1" applyAlignment="1">
      <alignment horizontal="left" vertical="top" wrapText="1"/>
    </xf>
    <xf numFmtId="44" fontId="7" fillId="3" borderId="0" xfId="4" applyNumberFormat="1" applyFont="1" applyFill="1" applyBorder="1" applyAlignment="1">
      <alignment horizontal="left" vertical="top" wrapText="1"/>
    </xf>
  </cellXfs>
  <cellStyles count="5">
    <cellStyle name="Comma" xfId="1" builtinId="3"/>
    <cellStyle name="Heading 1" xfId="2" builtinId="16"/>
    <cellStyle name="Heading 2" xfId="3" builtinId="17"/>
    <cellStyle name="Heading 3" xfId="4" builtinId="18"/>
    <cellStyle name="Normal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family val="2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</dxf>
    <dxf>
      <border outline="0">
        <bottom style="medium">
          <color theme="4" tint="0.39997558519241921"/>
        </bottom>
      </border>
    </dxf>
    <dxf>
      <border outline="0">
        <top style="thick">
          <color theme="4" tint="0.499984740745262"/>
        </top>
        <bottom style="medium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rial"/>
        <family val="2"/>
        <scheme val="none"/>
      </font>
      <numFmt numFmtId="164" formatCode="###0;###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</dxf>
    <dxf>
      <border outline="0">
        <bottom style="medium">
          <color theme="4" tint="0.39997558519241921"/>
        </bottom>
      </border>
    </dxf>
    <dxf>
      <border outline="0">
        <top style="thick">
          <color theme="4" tint="0.499984740745262"/>
        </top>
        <bottom style="medium">
          <color theme="4" tint="0.3999755851924192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647700</xdr:colOff>
      <xdr:row>0</xdr:row>
      <xdr:rowOff>0</xdr:rowOff>
    </xdr:from>
    <xdr:to>
      <xdr:col>19</xdr:col>
      <xdr:colOff>735330</xdr:colOff>
      <xdr:row>0</xdr:row>
      <xdr:rowOff>512064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DFE4F0-E859-4D99-8C79-340A170CEC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 cstate="screen"/>
        <a:srcRect/>
        <a:stretch>
          <a:fillRect/>
        </a:stretch>
      </xdr:blipFill>
      <xdr:spPr bwMode="auto">
        <a:xfrm>
          <a:off x="14497050" y="95250"/>
          <a:ext cx="1783080" cy="51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0E205E-108B-490A-B50E-4C752171E250}" name="Table1" displayName="Table1" ref="A3:L18" totalsRowShown="0" headerRowDxfId="3" headerRowBorderDxfId="4" tableBorderDxfId="5" headerRowCellStyle="Heading 3">
  <autoFilter ref="A3:L18" xr:uid="{740E205E-108B-490A-B50E-4C752171E2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399E12F5-E1D8-482A-9AC4-A274277F358A}" name="ENROLLMENT HOURS"/>
    <tableColumn id="2" xr3:uid="{BEF76B0E-36CC-409C-A3A1-8D74D26355CA}" name="9 or more_x000a_(Fall)"/>
    <tableColumn id="3" xr3:uid="{AF64C1D8-41F2-4760-8718-7E15B53EB7BE}" name="9 or more_x000a_(Spring)"/>
    <tableColumn id="4" xr3:uid="{A87D7C6A-78D6-4E60-A221-6A7D04391802}" name="TOTAL (Fall &amp;Spring)"/>
    <tableColumn id="5" xr3:uid="{A3E13157-7794-4429-82E8-7C2A0B024A64}" name="8"/>
    <tableColumn id="6" xr3:uid="{95AF0A2A-B1E9-4D60-9EEA-F59C29BC1486}" name="7"/>
    <tableColumn id="7" xr3:uid="{3EDA4FB3-0500-45D1-92DF-59CAFFA8A60D}" name="6"/>
    <tableColumn id="8" xr3:uid="{D483A3B4-4E77-4112-8B2C-D843E794B454}" name="5"/>
    <tableColumn id="9" xr3:uid="{54267CE9-0D01-4EB8-B239-221C05B688AD}" name="4"/>
    <tableColumn id="10" xr3:uid="{F5B8CA60-590A-474E-87F8-1781C1B3093D}" name="3"/>
    <tableColumn id="11" xr3:uid="{AF05E424-A735-47EB-8E6A-70878A0FD606}" name="2"/>
    <tableColumn id="12" xr3:uid="{EA453452-A0A5-4F93-BE8D-7E15075A4C56}" name="1"/>
  </tableColumns>
  <tableStyleInfo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2E8A98E-548C-4AD8-977A-710F70130660}" name="Table2" displayName="Table2" ref="N3:T18" totalsRowShown="0" headerRowDxfId="0" headerRowBorderDxfId="1" tableBorderDxfId="2" headerRowCellStyle="Heading 3">
  <autoFilter ref="N3:T18" xr:uid="{C2E8A98E-548C-4AD8-977A-710F7013066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3156351-3BEB-47F1-931C-EE9E87837D82}" name="ENROLLMENT HOURS"/>
    <tableColumn id="2" xr3:uid="{988BC691-B074-4A39-A8C7-43E26CF6F6B4}" name="6 or more"/>
    <tableColumn id="3" xr3:uid="{1F49DBA3-CDEF-4471-BE3D-5FE2B707360E}" name="5"/>
    <tableColumn id="4" xr3:uid="{CC55CB13-61B4-4758-8FE9-AFD0D811E74A}" name="4"/>
    <tableColumn id="5" xr3:uid="{73E5AE09-DE4C-4661-95B2-552D564BB981}" name="3"/>
    <tableColumn id="6" xr3:uid="{A1244DC4-B1BD-4360-9FA2-E20BAB19A8C5}" name="2"/>
    <tableColumn id="7" xr3:uid="{0F1160F6-9C0B-429E-BD5E-5861DBA4A38C}" name="1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EA5F0-540B-4DAC-9127-72945C184844}">
  <sheetPr>
    <tabColor theme="7"/>
  </sheetPr>
  <dimension ref="A1:T22"/>
  <sheetViews>
    <sheetView tabSelected="1" zoomScaleNormal="100" workbookViewId="0">
      <selection activeCell="P24" sqref="P24"/>
    </sheetView>
  </sheetViews>
  <sheetFormatPr defaultRowHeight="15" x14ac:dyDescent="0.2"/>
  <cols>
    <col min="1" max="1" width="40.5" style="1" customWidth="1"/>
    <col min="2" max="3" width="16.33203125" style="1" bestFit="1" customWidth="1"/>
    <col min="4" max="4" width="30.5" style="1" customWidth="1"/>
    <col min="5" max="5" width="16.33203125" style="1" bestFit="1" customWidth="1"/>
    <col min="6" max="12" width="14.83203125" style="1" bestFit="1" customWidth="1"/>
    <col min="13" max="13" width="2.6640625" style="1" customWidth="1"/>
    <col min="14" max="14" width="40.5" style="1" bestFit="1" customWidth="1"/>
    <col min="15" max="15" width="15.6640625" style="1" customWidth="1"/>
    <col min="16" max="20" width="14.83203125" style="1" bestFit="1" customWidth="1"/>
    <col min="21" max="16384" width="9.33203125" style="1"/>
  </cols>
  <sheetData>
    <row r="1" spans="1:20" s="20" customFormat="1" ht="57" customHeight="1" thickBot="1" x14ac:dyDescent="0.25">
      <c r="A1" s="19" t="s">
        <v>14</v>
      </c>
      <c r="B1" s="19"/>
      <c r="C1" s="19"/>
      <c r="D1" s="19"/>
      <c r="E1" s="19"/>
      <c r="F1" s="19"/>
      <c r="G1" s="19"/>
      <c r="H1" s="19"/>
    </row>
    <row r="2" spans="1:20" s="18" customFormat="1" ht="20.100000000000001" customHeight="1" thickTop="1" thickBot="1" x14ac:dyDescent="0.25">
      <c r="A2" s="21" t="s">
        <v>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7"/>
      <c r="N2" s="21" t="s">
        <v>5</v>
      </c>
      <c r="O2" s="21"/>
      <c r="P2" s="21"/>
      <c r="Q2" s="21"/>
      <c r="R2" s="21"/>
      <c r="S2" s="21"/>
      <c r="T2" s="21"/>
    </row>
    <row r="3" spans="1:20" ht="33" thickTop="1" thickBot="1" x14ac:dyDescent="0.25">
      <c r="A3" s="2" t="s">
        <v>6</v>
      </c>
      <c r="B3" s="2" t="s">
        <v>7</v>
      </c>
      <c r="C3" s="2" t="s">
        <v>8</v>
      </c>
      <c r="D3" s="3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12"/>
      <c r="N3" s="2" t="s">
        <v>6</v>
      </c>
      <c r="O3" s="13" t="s">
        <v>9</v>
      </c>
      <c r="P3" s="4" t="s">
        <v>30</v>
      </c>
      <c r="Q3" s="4" t="s">
        <v>31</v>
      </c>
      <c r="R3" s="4" t="s">
        <v>32</v>
      </c>
      <c r="S3" s="4" t="s">
        <v>33</v>
      </c>
      <c r="T3" s="4" t="s">
        <v>34</v>
      </c>
    </row>
    <row r="4" spans="1:20" x14ac:dyDescent="0.2">
      <c r="A4" s="5" t="s">
        <v>15</v>
      </c>
      <c r="B4" s="6">
        <v>5327.18</v>
      </c>
      <c r="C4" s="6">
        <v>5330.59</v>
      </c>
      <c r="D4" s="6">
        <f>SUM(B4:C4)</f>
        <v>10657.77</v>
      </c>
      <c r="E4" s="6">
        <v>4734.45</v>
      </c>
      <c r="F4" s="6">
        <v>4151.4399999999996</v>
      </c>
      <c r="G4" s="6">
        <v>3555.04</v>
      </c>
      <c r="H4" s="6">
        <v>2966.25</v>
      </c>
      <c r="I4" s="6">
        <v>2372.21</v>
      </c>
      <c r="J4" s="6">
        <v>1777.91</v>
      </c>
      <c r="K4" s="6">
        <v>1276.54</v>
      </c>
      <c r="L4" s="6">
        <v>640.76</v>
      </c>
      <c r="M4" s="5"/>
      <c r="N4" s="5" t="s">
        <v>15</v>
      </c>
      <c r="O4" s="6">
        <v>2872.8</v>
      </c>
      <c r="P4" s="6">
        <v>2395.58</v>
      </c>
      <c r="Q4" s="6">
        <v>1917.04</v>
      </c>
      <c r="R4" s="6">
        <v>1434.3</v>
      </c>
      <c r="S4" s="6">
        <v>1042.9100000000001</v>
      </c>
      <c r="T4" s="6">
        <v>583.01</v>
      </c>
    </row>
    <row r="5" spans="1:20" x14ac:dyDescent="0.2">
      <c r="A5" s="5" t="s">
        <v>16</v>
      </c>
      <c r="B5" s="6">
        <v>47.25</v>
      </c>
      <c r="C5" s="6">
        <v>47.25</v>
      </c>
      <c r="D5" s="6">
        <f t="shared" ref="D5:D14" si="0">SUM(B5:C5)</f>
        <v>94.5</v>
      </c>
      <c r="E5" s="6">
        <v>42</v>
      </c>
      <c r="F5" s="6">
        <v>36.75</v>
      </c>
      <c r="G5" s="6">
        <v>31.5</v>
      </c>
      <c r="H5" s="6">
        <v>26.25</v>
      </c>
      <c r="I5" s="6">
        <v>21</v>
      </c>
      <c r="J5" s="6">
        <v>15.75</v>
      </c>
      <c r="K5" s="6">
        <v>10.5</v>
      </c>
      <c r="L5" s="6">
        <v>5.25</v>
      </c>
      <c r="M5" s="5"/>
      <c r="N5" s="5" t="s">
        <v>16</v>
      </c>
      <c r="O5" s="6">
        <v>31.5</v>
      </c>
      <c r="P5" s="6">
        <v>26.25</v>
      </c>
      <c r="Q5" s="6">
        <v>21</v>
      </c>
      <c r="R5" s="6">
        <v>15.75</v>
      </c>
      <c r="S5" s="6">
        <v>10.5</v>
      </c>
      <c r="T5" s="6">
        <v>5.25</v>
      </c>
    </row>
    <row r="6" spans="1:20" x14ac:dyDescent="0.2">
      <c r="A6" s="5" t="s">
        <v>17</v>
      </c>
      <c r="B6" s="6">
        <v>105</v>
      </c>
      <c r="C6" s="6">
        <v>105</v>
      </c>
      <c r="D6" s="6">
        <f t="shared" si="0"/>
        <v>210</v>
      </c>
      <c r="E6" s="6">
        <v>93.45</v>
      </c>
      <c r="F6" s="6">
        <v>81.900000000000006</v>
      </c>
      <c r="G6" s="6">
        <v>70.349999999999994</v>
      </c>
      <c r="H6" s="6">
        <v>58.8</v>
      </c>
      <c r="I6" s="6">
        <v>46.2</v>
      </c>
      <c r="J6" s="6">
        <v>34.65</v>
      </c>
      <c r="K6" s="6">
        <v>23.1</v>
      </c>
      <c r="L6" s="6">
        <v>11.55</v>
      </c>
      <c r="M6" s="5"/>
      <c r="N6" s="5" t="s">
        <v>17</v>
      </c>
      <c r="O6" s="6">
        <v>52.5</v>
      </c>
      <c r="P6" s="6">
        <v>44.1</v>
      </c>
      <c r="Q6" s="6">
        <v>34.65</v>
      </c>
      <c r="R6" s="6">
        <v>26.25</v>
      </c>
      <c r="S6" s="6">
        <v>17.850000000000001</v>
      </c>
      <c r="T6" s="6">
        <v>8.4</v>
      </c>
    </row>
    <row r="7" spans="1:20" x14ac:dyDescent="0.2">
      <c r="A7" s="5" t="s">
        <v>18</v>
      </c>
      <c r="B7" s="6">
        <v>94.5</v>
      </c>
      <c r="C7" s="6">
        <v>94.5</v>
      </c>
      <c r="D7" s="6">
        <f t="shared" si="0"/>
        <v>189</v>
      </c>
      <c r="E7" s="6">
        <v>84</v>
      </c>
      <c r="F7" s="6">
        <v>73.5</v>
      </c>
      <c r="G7" s="6">
        <v>63</v>
      </c>
      <c r="H7" s="6">
        <v>52.5</v>
      </c>
      <c r="I7" s="6">
        <v>42</v>
      </c>
      <c r="J7" s="6">
        <v>31.5</v>
      </c>
      <c r="K7" s="6">
        <v>21</v>
      </c>
      <c r="L7" s="6">
        <v>10.5</v>
      </c>
      <c r="M7" s="5"/>
      <c r="N7" s="5" t="s">
        <v>18</v>
      </c>
      <c r="O7" s="6">
        <v>63</v>
      </c>
      <c r="P7" s="6">
        <v>52.5</v>
      </c>
      <c r="Q7" s="6">
        <v>42</v>
      </c>
      <c r="R7" s="6">
        <v>31.5</v>
      </c>
      <c r="S7" s="6">
        <v>21</v>
      </c>
      <c r="T7" s="6">
        <v>10.5</v>
      </c>
    </row>
    <row r="8" spans="1:20" x14ac:dyDescent="0.2">
      <c r="A8" s="5" t="s">
        <v>19</v>
      </c>
      <c r="B8" s="6">
        <v>76.650000000000006</v>
      </c>
      <c r="C8" s="6">
        <v>76.650000000000006</v>
      </c>
      <c r="D8" s="6">
        <f t="shared" si="0"/>
        <v>153.30000000000001</v>
      </c>
      <c r="E8" s="6">
        <v>68.25</v>
      </c>
      <c r="F8" s="6">
        <v>59.85</v>
      </c>
      <c r="G8" s="6">
        <v>51.45</v>
      </c>
      <c r="H8" s="6">
        <v>43.05</v>
      </c>
      <c r="I8" s="6">
        <v>33.6</v>
      </c>
      <c r="J8" s="6">
        <v>25.2</v>
      </c>
      <c r="K8" s="6">
        <v>16.8</v>
      </c>
      <c r="L8" s="6">
        <v>8.4</v>
      </c>
      <c r="M8" s="5"/>
      <c r="N8" s="5" t="s">
        <v>19</v>
      </c>
      <c r="O8" s="6">
        <v>38.85</v>
      </c>
      <c r="P8" s="6">
        <v>32.549999999999997</v>
      </c>
      <c r="Q8" s="6">
        <v>26.25</v>
      </c>
      <c r="R8" s="6">
        <v>19.95</v>
      </c>
      <c r="S8" s="6">
        <v>12.6</v>
      </c>
      <c r="T8" s="6">
        <v>6.3</v>
      </c>
    </row>
    <row r="9" spans="1:20" x14ac:dyDescent="0.2">
      <c r="A9" s="5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5"/>
      <c r="N9" s="5" t="s">
        <v>20</v>
      </c>
      <c r="O9" s="6"/>
      <c r="P9" s="6"/>
      <c r="Q9" s="6"/>
      <c r="R9" s="6"/>
      <c r="S9" s="6"/>
      <c r="T9" s="6"/>
    </row>
    <row r="10" spans="1:20" x14ac:dyDescent="0.2">
      <c r="A10" s="5" t="s">
        <v>21</v>
      </c>
      <c r="B10" s="6">
        <v>31.5</v>
      </c>
      <c r="C10" s="6">
        <v>31.5</v>
      </c>
      <c r="D10" s="6">
        <f t="shared" si="0"/>
        <v>63</v>
      </c>
      <c r="E10" s="6">
        <v>52.5</v>
      </c>
      <c r="F10" s="6">
        <v>52.5</v>
      </c>
      <c r="G10" s="6">
        <v>36.75</v>
      </c>
      <c r="H10" s="6">
        <v>36.75</v>
      </c>
      <c r="I10" s="6">
        <v>36.75</v>
      </c>
      <c r="J10" s="6">
        <v>26.25</v>
      </c>
      <c r="K10" s="6">
        <v>26.25</v>
      </c>
      <c r="L10" s="6">
        <v>26.25</v>
      </c>
      <c r="M10" s="5"/>
      <c r="N10" s="5" t="s">
        <v>21</v>
      </c>
      <c r="O10" s="6">
        <v>18.899999999999999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</row>
    <row r="11" spans="1:20" x14ac:dyDescent="0.2">
      <c r="A11" s="5" t="s">
        <v>22</v>
      </c>
      <c r="B11" s="6">
        <v>26.25</v>
      </c>
      <c r="C11" s="6">
        <v>26.25</v>
      </c>
      <c r="D11" s="6">
        <f t="shared" si="0"/>
        <v>52.5</v>
      </c>
      <c r="E11" s="6">
        <v>26.25</v>
      </c>
      <c r="F11" s="6">
        <v>26.25</v>
      </c>
      <c r="G11" s="6">
        <v>26.25</v>
      </c>
      <c r="H11" s="6">
        <v>26.25</v>
      </c>
      <c r="I11" s="6">
        <v>26.25</v>
      </c>
      <c r="J11" s="6">
        <v>26.25</v>
      </c>
      <c r="K11" s="6">
        <v>26.25</v>
      </c>
      <c r="L11" s="6">
        <v>26.25</v>
      </c>
      <c r="M11" s="5"/>
      <c r="N11" s="5" t="s">
        <v>22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x14ac:dyDescent="0.2">
      <c r="A12" s="5" t="s">
        <v>23</v>
      </c>
      <c r="B12" s="6">
        <v>36.75</v>
      </c>
      <c r="C12" s="6">
        <v>36.75</v>
      </c>
      <c r="D12" s="6">
        <f t="shared" si="0"/>
        <v>73.5</v>
      </c>
      <c r="E12" s="6">
        <v>36.75</v>
      </c>
      <c r="F12" s="6">
        <v>36.75</v>
      </c>
      <c r="G12" s="6">
        <v>36.75</v>
      </c>
      <c r="H12" s="6">
        <v>36.75</v>
      </c>
      <c r="I12" s="6">
        <v>36.75</v>
      </c>
      <c r="J12" s="6">
        <v>0</v>
      </c>
      <c r="K12" s="6">
        <v>0</v>
      </c>
      <c r="L12" s="6">
        <v>0</v>
      </c>
      <c r="M12" s="5"/>
      <c r="N12" s="5" t="s">
        <v>23</v>
      </c>
      <c r="O12" s="6">
        <v>18.38</v>
      </c>
      <c r="P12" s="6">
        <v>18.38</v>
      </c>
      <c r="Q12" s="6">
        <v>18.38</v>
      </c>
      <c r="R12" s="6">
        <v>0</v>
      </c>
      <c r="S12" s="6">
        <v>0</v>
      </c>
      <c r="T12" s="6">
        <v>0</v>
      </c>
    </row>
    <row r="13" spans="1:20" x14ac:dyDescent="0.2">
      <c r="A13" s="5" t="s">
        <v>24</v>
      </c>
      <c r="B13" s="6">
        <v>0</v>
      </c>
      <c r="C13" s="6">
        <v>32.549999999999997</v>
      </c>
      <c r="D13" s="6">
        <f t="shared" si="0"/>
        <v>32.549999999999997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5"/>
      <c r="N13" s="5" t="s">
        <v>24</v>
      </c>
      <c r="O13" s="6"/>
      <c r="P13" s="6">
        <v>0</v>
      </c>
      <c r="Q13" s="6">
        <v>18.38</v>
      </c>
      <c r="R13" s="6"/>
      <c r="S13" s="6"/>
      <c r="T13" s="6"/>
    </row>
    <row r="14" spans="1:20" x14ac:dyDescent="0.2">
      <c r="A14" s="5" t="s">
        <v>0</v>
      </c>
      <c r="B14" s="6">
        <v>27.83</v>
      </c>
      <c r="C14" s="6">
        <v>27.83</v>
      </c>
      <c r="D14" s="6">
        <f t="shared" si="0"/>
        <v>55.66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5"/>
      <c r="N14" s="5" t="s">
        <v>0</v>
      </c>
      <c r="O14" s="6">
        <v>0</v>
      </c>
      <c r="P14" s="6">
        <v>0</v>
      </c>
      <c r="Q14" s="6"/>
      <c r="R14" s="6"/>
      <c r="S14" s="6"/>
      <c r="T14" s="6"/>
    </row>
    <row r="15" spans="1:20" x14ac:dyDescent="0.2">
      <c r="A15" s="5" t="s">
        <v>25</v>
      </c>
      <c r="B15" s="6">
        <f>SUM(B10:B14)</f>
        <v>122.33</v>
      </c>
      <c r="C15" s="6">
        <f>SUM(C10:C14)</f>
        <v>154.88</v>
      </c>
      <c r="D15" s="6">
        <f>SUM(D10:D14)</f>
        <v>277.21000000000004</v>
      </c>
      <c r="E15" s="6">
        <f>SUM(E10:E14)</f>
        <v>115.5</v>
      </c>
      <c r="F15" s="6">
        <f t="shared" ref="F15:L15" si="1">SUM(F10:F14)</f>
        <v>115.5</v>
      </c>
      <c r="G15" s="6">
        <f t="shared" si="1"/>
        <v>99.75</v>
      </c>
      <c r="H15" s="6">
        <f t="shared" si="1"/>
        <v>99.75</v>
      </c>
      <c r="I15" s="6">
        <f t="shared" si="1"/>
        <v>99.75</v>
      </c>
      <c r="J15" s="6">
        <f t="shared" si="1"/>
        <v>52.5</v>
      </c>
      <c r="K15" s="6">
        <f t="shared" si="1"/>
        <v>52.5</v>
      </c>
      <c r="L15" s="6">
        <f t="shared" si="1"/>
        <v>52.5</v>
      </c>
      <c r="M15" s="5"/>
      <c r="N15" s="5" t="s">
        <v>25</v>
      </c>
      <c r="O15" s="6">
        <f>SUM(O10:O14)</f>
        <v>37.28</v>
      </c>
      <c r="P15" s="6">
        <f t="shared" ref="P15:T15" si="2">SUM(P11:P13)</f>
        <v>18.38</v>
      </c>
      <c r="Q15" s="6">
        <f t="shared" si="2"/>
        <v>36.76</v>
      </c>
      <c r="R15" s="6">
        <f t="shared" si="2"/>
        <v>0</v>
      </c>
      <c r="S15" s="6">
        <f t="shared" si="2"/>
        <v>0</v>
      </c>
      <c r="T15" s="6">
        <f t="shared" si="2"/>
        <v>0</v>
      </c>
    </row>
    <row r="16" spans="1:20" ht="16.5" thickBot="1" x14ac:dyDescent="0.25">
      <c r="A16" s="7" t="s">
        <v>10</v>
      </c>
      <c r="B16" s="8">
        <v>5772.9</v>
      </c>
      <c r="C16" s="8">
        <v>5808.86</v>
      </c>
      <c r="D16" s="8">
        <f>SUM(B16:C16)</f>
        <v>11581.759999999998</v>
      </c>
      <c r="E16" s="8">
        <f t="shared" ref="E16:L16" si="3">SUM(E4:E8)+E15</f>
        <v>5137.6499999999996</v>
      </c>
      <c r="F16" s="8">
        <f t="shared" si="3"/>
        <v>4518.9399999999996</v>
      </c>
      <c r="G16" s="8">
        <f t="shared" si="3"/>
        <v>3871.0899999999997</v>
      </c>
      <c r="H16" s="8">
        <f t="shared" si="3"/>
        <v>3246.6000000000004</v>
      </c>
      <c r="I16" s="8">
        <f t="shared" si="3"/>
        <v>2614.7599999999998</v>
      </c>
      <c r="J16" s="8">
        <f t="shared" si="3"/>
        <v>1937.5100000000002</v>
      </c>
      <c r="K16" s="8">
        <f t="shared" si="3"/>
        <v>1400.4399999999998</v>
      </c>
      <c r="L16" s="8">
        <f t="shared" si="3"/>
        <v>728.95999999999992</v>
      </c>
      <c r="M16" s="14"/>
      <c r="N16" s="7" t="s">
        <v>10</v>
      </c>
      <c r="O16" s="8">
        <f>SUM(O4:O8,O15,)</f>
        <v>3095.9300000000003</v>
      </c>
      <c r="P16" s="8">
        <f t="shared" ref="P16:T16" si="4">SUM(P4:P8,P15,)</f>
        <v>2569.36</v>
      </c>
      <c r="Q16" s="8">
        <v>2059.31</v>
      </c>
      <c r="R16" s="8">
        <f>SUM(R4:R8)</f>
        <v>1527.75</v>
      </c>
      <c r="S16" s="8">
        <f t="shared" si="4"/>
        <v>1104.8599999999999</v>
      </c>
      <c r="T16" s="8">
        <f t="shared" si="4"/>
        <v>613.45999999999992</v>
      </c>
    </row>
    <row r="17" spans="1:20" ht="16.5" thickBot="1" x14ac:dyDescent="0.25">
      <c r="A17" s="2" t="s">
        <v>11</v>
      </c>
      <c r="B17" s="9">
        <v>5834.06</v>
      </c>
      <c r="C17" s="9">
        <v>5835.64</v>
      </c>
      <c r="D17" s="10">
        <f>SUM(B17:C17)</f>
        <v>11669.7</v>
      </c>
      <c r="E17" s="9">
        <v>5188.3100000000004</v>
      </c>
      <c r="F17" s="9">
        <v>4541.25</v>
      </c>
      <c r="G17" s="9">
        <v>3887.36</v>
      </c>
      <c r="H17" s="9">
        <v>3241.61</v>
      </c>
      <c r="I17" s="9">
        <v>2592.4499999999998</v>
      </c>
      <c r="J17" s="9">
        <v>1944.86</v>
      </c>
      <c r="K17" s="9">
        <v>1300.69</v>
      </c>
      <c r="L17" s="9">
        <v>651.79</v>
      </c>
      <c r="M17" s="14"/>
      <c r="N17" s="2" t="s">
        <v>11</v>
      </c>
      <c r="O17" s="9">
        <v>2967.04</v>
      </c>
      <c r="P17" s="9">
        <v>2476.9499999999998</v>
      </c>
      <c r="Q17" s="9">
        <v>1980.04</v>
      </c>
      <c r="R17" s="9">
        <v>1485.23</v>
      </c>
      <c r="S17" s="9">
        <v>994.09</v>
      </c>
      <c r="T17" s="9">
        <v>498.75</v>
      </c>
    </row>
    <row r="18" spans="1:20" ht="16.5" thickBot="1" x14ac:dyDescent="0.25">
      <c r="A18" s="22" t="s">
        <v>12</v>
      </c>
      <c r="B18" s="23">
        <f t="shared" ref="B18:L18" si="5">SUM(B16:B17)</f>
        <v>11606.96</v>
      </c>
      <c r="C18" s="23">
        <f t="shared" si="5"/>
        <v>11644.5</v>
      </c>
      <c r="D18" s="23">
        <f t="shared" si="5"/>
        <v>23251.46</v>
      </c>
      <c r="E18" s="23">
        <f t="shared" si="5"/>
        <v>10325.959999999999</v>
      </c>
      <c r="F18" s="23">
        <f t="shared" si="5"/>
        <v>9060.1899999999987</v>
      </c>
      <c r="G18" s="23">
        <f t="shared" si="5"/>
        <v>7758.45</v>
      </c>
      <c r="H18" s="23">
        <f t="shared" si="5"/>
        <v>6488.2100000000009</v>
      </c>
      <c r="I18" s="23">
        <f t="shared" si="5"/>
        <v>5207.2099999999991</v>
      </c>
      <c r="J18" s="23">
        <v>3882.38</v>
      </c>
      <c r="K18" s="23">
        <f t="shared" si="5"/>
        <v>2701.13</v>
      </c>
      <c r="L18" s="23">
        <f t="shared" si="5"/>
        <v>1380.75</v>
      </c>
      <c r="M18" s="14"/>
      <c r="N18" s="22" t="s">
        <v>12</v>
      </c>
      <c r="O18" s="23">
        <v>6062.96</v>
      </c>
      <c r="P18" s="23">
        <v>5046.3</v>
      </c>
      <c r="Q18" s="23">
        <f t="shared" ref="Q18:T18" si="6">SUM(Q16:Q17)</f>
        <v>4039.35</v>
      </c>
      <c r="R18" s="23">
        <f t="shared" si="6"/>
        <v>3012.98</v>
      </c>
      <c r="S18" s="23">
        <f t="shared" si="6"/>
        <v>2098.9499999999998</v>
      </c>
      <c r="T18" s="23">
        <f t="shared" si="6"/>
        <v>1112.21</v>
      </c>
    </row>
    <row r="19" spans="1:20" ht="22.5" customHeight="1" x14ac:dyDescent="0.2">
      <c r="A19" s="5" t="s">
        <v>13</v>
      </c>
      <c r="B19" s="5"/>
      <c r="C19" s="5"/>
      <c r="D19" s="5"/>
      <c r="E19" s="5"/>
      <c r="F19" s="5"/>
      <c r="G19" s="5"/>
      <c r="H19" s="5"/>
      <c r="I19" s="11"/>
      <c r="J19" s="11"/>
      <c r="K19" s="11"/>
      <c r="L19" s="11"/>
      <c r="M19" s="15"/>
      <c r="N19" s="16"/>
      <c r="O19" s="11"/>
      <c r="P19" s="11"/>
      <c r="Q19" s="11"/>
      <c r="R19" s="11"/>
      <c r="S19" s="11"/>
      <c r="T19" s="11"/>
    </row>
    <row r="20" spans="1:20" s="5" customFormat="1" ht="18.75" customHeight="1" x14ac:dyDescent="0.2">
      <c r="A20" s="5" t="s">
        <v>2</v>
      </c>
    </row>
    <row r="21" spans="1:20" s="5" customFormat="1" ht="18.75" customHeight="1" x14ac:dyDescent="0.2">
      <c r="A21" s="5" t="s">
        <v>3</v>
      </c>
    </row>
    <row r="22" spans="1:20" s="5" customFormat="1" ht="18.75" customHeight="1" x14ac:dyDescent="0.2">
      <c r="A22" s="5" t="s">
        <v>1</v>
      </c>
    </row>
  </sheetData>
  <pageMargins left="0.7" right="0.7" top="0.5" bottom="0.5" header="0.3" footer="0.3"/>
  <pageSetup paperSize="5" scale="61" orientation="landscape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of Communication Disorde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ullrich</dc:creator>
  <cp:lastModifiedBy>Foley Bey, Julia</cp:lastModifiedBy>
  <cp:lastPrinted>2026-03-06T22:53:10Z</cp:lastPrinted>
  <dcterms:created xsi:type="dcterms:W3CDTF">2014-07-29T10:33:26Z</dcterms:created>
  <dcterms:modified xsi:type="dcterms:W3CDTF">2026-03-09T17:28:11Z</dcterms:modified>
</cp:coreProperties>
</file>