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2027\Districts\Westminster\Budget\District Report\"/>
    </mc:Choice>
  </mc:AlternateContent>
  <xr:revisionPtr revIDLastSave="0" documentId="13_ncr:1_{8FA7E25B-C41C-4090-9898-3A39F86DB6D3}" xr6:coauthVersionLast="36" xr6:coauthVersionMax="47" xr10:uidLastSave="{00000000-0000-0000-0000-000000000000}"/>
  <bookViews>
    <workbookView xWindow="-110" yWindow="-110" windowWidth="23260" windowHeight="12460" xr2:uid="{00000000-000D-0000-FFFF-FFFF00000000}"/>
  </bookViews>
  <sheets>
    <sheet name="Func Sort" sheetId="1" r:id="rId1"/>
    <sheet name="Func Summary" sheetId="2" r:id="rId2"/>
    <sheet name="Obj Sort" sheetId="8" r:id="rId3"/>
    <sheet name="Categories" sheetId="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Constant">[9]Lists!$M$9:$Q$269</definedName>
    <definedName name="CurrDistName" localSheetId="3">[1]results_menu!$G$9</definedName>
    <definedName name="CurrDistName" localSheetId="1">[1]results_menu!$G$9</definedName>
    <definedName name="CurrDistName" localSheetId="2">#REF!</definedName>
    <definedName name="CurrDistName">#REF!</definedName>
    <definedName name="CurrentDistrict" localSheetId="3">[1]results_menu!$G$8</definedName>
    <definedName name="CurrentDistrict" localSheetId="1">[1]results_menu!$G$8</definedName>
    <definedName name="CurrentDistrict" localSheetId="2">#REF!</definedName>
    <definedName name="CurrentDistrict">#REF!</definedName>
    <definedName name="Edward">#REF!</definedName>
    <definedName name="Frank">[2]FY2005!$A$17:$BF$298</definedName>
    <definedName name="FY05data" localSheetId="3">[7]FY2005!$A$17:$BF$298</definedName>
    <definedName name="FY05data" localSheetId="0">#REF!</definedName>
    <definedName name="FY05data" localSheetId="1">[2]FY2005!$A$17:$BF$298</definedName>
    <definedName name="FY05data" localSheetId="2">#REF!</definedName>
    <definedName name="FY05data">#REF!</definedName>
    <definedName name="FY06data" localSheetId="3">[7]FY2006!$A$17:$BH$297</definedName>
    <definedName name="FY06data" localSheetId="0">#REF!</definedName>
    <definedName name="FY06data" localSheetId="1">[2]FY2006!$A$17:$BH$297</definedName>
    <definedName name="FY06data" localSheetId="2">#REF!</definedName>
    <definedName name="FY06data">#REF!</definedName>
    <definedName name="FY07data" localSheetId="3">[7]FY2007!$A$17:$BF$277</definedName>
    <definedName name="FY07data" localSheetId="0">#REF!</definedName>
    <definedName name="FY07data" localSheetId="1">[2]FY2007!$A$17:$BF$277</definedName>
    <definedName name="FY07data" localSheetId="2">#REF!</definedName>
    <definedName name="FY07data">#REF!</definedName>
    <definedName name="Jones">[2]Lists!$M$9:$Q$269</definedName>
    <definedName name="lists" localSheetId="3">[7]Lists!$M$9:$Q$269</definedName>
    <definedName name="lists" localSheetId="0">#REF!</definedName>
    <definedName name="lists" localSheetId="1">[2]Lists!$M$9:$Q$269</definedName>
    <definedName name="lists" localSheetId="2">#REF!</definedName>
    <definedName name="lists">#REF!</definedName>
    <definedName name="listsLEA" localSheetId="3">[3]Lists!$M$9:$X$310</definedName>
    <definedName name="listsLEA" localSheetId="1">[3]Lists!$M$9:$X$310</definedName>
    <definedName name="listsLEA" localSheetId="2">#REF!</definedName>
    <definedName name="listsLEA">#REF!</definedName>
    <definedName name="names" localSheetId="3">[8]Lists!$M$9:$Q$269</definedName>
    <definedName name="names" localSheetId="1">[4]Lists!$M$9:$Q$269</definedName>
    <definedName name="names" localSheetId="2">#REF!</definedName>
    <definedName name="names">#REF!</definedName>
    <definedName name="_xlnm.Print_Area" localSheetId="3">Categories!$A$1:$F$42</definedName>
    <definedName name="_xlnm.Print_Area" localSheetId="0">'Func Sort'!$A$1:$O$226</definedName>
    <definedName name="_xlnm.Print_Area" localSheetId="2">'Obj Sort'!$A$1:$N$179</definedName>
    <definedName name="_xlnm.Print_Titles" localSheetId="0">'Func Sort'!$5:$6</definedName>
    <definedName name="_xlnm.Print_Titles" localSheetId="2">'Obj Sort'!$5:$6</definedName>
    <definedName name="TEST" localSheetId="3">[10]Lists!$M$9:$Q$269</definedName>
    <definedName name="TEST" localSheetId="1">[5]Lists!$M$9:$Q$269</definedName>
    <definedName name="TEST" localSheetId="2">#REF!</definedName>
    <definedName name="TEST">#REF!</definedName>
    <definedName name="Tomorrow">[6]Lists!$M$9:$Q$269</definedName>
    <definedName name="XXXX" localSheetId="3">[11]Lists!$M$9:$Q$269</definedName>
    <definedName name="xxxx">#REF!</definedName>
    <definedName name="XXXXX" localSheetId="3">[11]Lists!$M$9:$Q$269</definedName>
    <definedName name="XXXXX" localSheetId="1">[6]Lists!$M$9:$Q$269</definedName>
    <definedName name="XXXXX" localSheetId="2">#REF!</definedName>
    <definedName name="XXXXX">#REF!</definedName>
  </definedNames>
  <calcPr calcId="191029"/>
  <extLst>
    <ext uri="GoogleSheetsCustomDataVersion2">
      <go:sheetsCustomData xmlns:go="http://customooxmlschemas.google.com/" r:id="rId17" roundtripDataChecksum="YAdyPi4EszeCXRyN5ESR8e2OtXlgyHCyeo0M0BRBYR8="/>
    </ext>
  </extLst>
</workbook>
</file>

<file path=xl/calcChain.xml><?xml version="1.0" encoding="utf-8"?>
<calcChain xmlns="http://schemas.openxmlformats.org/spreadsheetml/2006/main">
  <c r="C38" i="9" l="1"/>
  <c r="D38" i="9"/>
  <c r="C39" i="9"/>
  <c r="D39" i="9"/>
  <c r="C40" i="9"/>
  <c r="D40" i="9"/>
  <c r="C41" i="9"/>
  <c r="D41" i="9"/>
  <c r="B39" i="9"/>
  <c r="B40" i="9"/>
  <c r="B41" i="9"/>
  <c r="B38" i="9"/>
  <c r="C11" i="9" l="1"/>
  <c r="D11" i="9"/>
  <c r="C12" i="9"/>
  <c r="D12" i="9"/>
  <c r="C13" i="9"/>
  <c r="D13" i="9"/>
  <c r="C14" i="9"/>
  <c r="D14" i="9"/>
  <c r="E14" i="9" s="1"/>
  <c r="F14" i="9" s="1"/>
  <c r="C15" i="9"/>
  <c r="D15" i="9"/>
  <c r="C16" i="9"/>
  <c r="D16" i="9"/>
  <c r="C17" i="9"/>
  <c r="D17" i="9"/>
  <c r="E17" i="9" s="1"/>
  <c r="F17" i="9" s="1"/>
  <c r="C18" i="9"/>
  <c r="D18" i="9"/>
  <c r="C19" i="9"/>
  <c r="D19" i="9"/>
  <c r="C20" i="9"/>
  <c r="D20" i="9"/>
  <c r="C21" i="9"/>
  <c r="D21" i="9"/>
  <c r="E21" i="9" s="1"/>
  <c r="F21" i="9" s="1"/>
  <c r="C22" i="9"/>
  <c r="D22" i="9"/>
  <c r="E22" i="9" s="1"/>
  <c r="F22" i="9" s="1"/>
  <c r="C23" i="9"/>
  <c r="D23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E32" i="9"/>
  <c r="F32" i="9" s="1"/>
  <c r="E31" i="9"/>
  <c r="F31" i="9" s="1"/>
  <c r="E30" i="9"/>
  <c r="F30" i="9" s="1"/>
  <c r="E29" i="9"/>
  <c r="F29" i="9" s="1"/>
  <c r="E28" i="9"/>
  <c r="F28" i="9" s="1"/>
  <c r="E6" i="9"/>
  <c r="F6" i="9" s="1"/>
  <c r="N181" i="8"/>
  <c r="M181" i="8"/>
  <c r="L181" i="8"/>
  <c r="N180" i="8"/>
  <c r="M180" i="8"/>
  <c r="L180" i="8"/>
  <c r="N179" i="8"/>
  <c r="M179" i="8"/>
  <c r="L179" i="8"/>
  <c r="N177" i="8"/>
  <c r="M177" i="8"/>
  <c r="L177" i="8"/>
  <c r="N174" i="8"/>
  <c r="M174" i="8"/>
  <c r="L174" i="8"/>
  <c r="N170" i="8"/>
  <c r="M170" i="8"/>
  <c r="L170" i="8"/>
  <c r="N161" i="8"/>
  <c r="M161" i="8"/>
  <c r="L161" i="8"/>
  <c r="N153" i="8"/>
  <c r="M153" i="8"/>
  <c r="L153" i="8"/>
  <c r="N146" i="8"/>
  <c r="M146" i="8"/>
  <c r="L146" i="8"/>
  <c r="N128" i="8"/>
  <c r="M128" i="8"/>
  <c r="L128" i="8"/>
  <c r="L134" i="8"/>
  <c r="N134" i="8"/>
  <c r="M134" i="8"/>
  <c r="N122" i="8"/>
  <c r="M122" i="8"/>
  <c r="L122" i="8"/>
  <c r="N99" i="8"/>
  <c r="M99" i="8"/>
  <c r="L99" i="8"/>
  <c r="N112" i="8"/>
  <c r="M112" i="8"/>
  <c r="L112" i="8"/>
  <c r="N93" i="8"/>
  <c r="M93" i="8"/>
  <c r="L93" i="8"/>
  <c r="N20" i="8"/>
  <c r="M20" i="8"/>
  <c r="L20" i="8"/>
  <c r="M12" i="1"/>
  <c r="M9" i="1"/>
  <c r="D42" i="9" l="1"/>
  <c r="B42" i="9"/>
  <c r="C42" i="9"/>
  <c r="E19" i="9"/>
  <c r="F19" i="9" s="1"/>
  <c r="B24" i="9"/>
  <c r="E41" i="9"/>
  <c r="F41" i="9" s="1"/>
  <c r="E11" i="9"/>
  <c r="F11" i="9" s="1"/>
  <c r="E23" i="9"/>
  <c r="F23" i="9" s="1"/>
  <c r="E39" i="9"/>
  <c r="F39" i="9" s="1"/>
  <c r="E18" i="9"/>
  <c r="F18" i="9" s="1"/>
  <c r="E40" i="9"/>
  <c r="F40" i="9" s="1"/>
  <c r="E15" i="9"/>
  <c r="F15" i="9" s="1"/>
  <c r="D24" i="9"/>
  <c r="C24" i="9"/>
  <c r="E20" i="9"/>
  <c r="F20" i="9" s="1"/>
  <c r="E16" i="9"/>
  <c r="F16" i="9" s="1"/>
  <c r="E12" i="9"/>
  <c r="F12" i="9" s="1"/>
  <c r="E13" i="9"/>
  <c r="F13" i="9" s="1"/>
  <c r="E38" i="9"/>
  <c r="E24" i="9" l="1"/>
  <c r="F24" i="9" s="1"/>
  <c r="E42" i="9"/>
  <c r="F42" i="9" s="1"/>
  <c r="F38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29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School Board members to attend state school board conference
======</t>
        </r>
      </text>
    </comment>
    <comment ref="O214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30 Students:
29 BFMS @ 23,100ea.
1 BAMS @ 18,300 ea.
======</t>
        </r>
      </text>
    </comment>
    <comment ref="O215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4 TGS @ 21,956 ea.
======</t>
        </r>
      </text>
    </comment>
  </commentList>
</comments>
</file>

<file path=xl/sharedStrings.xml><?xml version="1.0" encoding="utf-8"?>
<sst xmlns="http://schemas.openxmlformats.org/spreadsheetml/2006/main" count="506" uniqueCount="188">
  <si>
    <t>Westminster School District</t>
  </si>
  <si>
    <t>Revenue</t>
  </si>
  <si>
    <t>Expenditures</t>
  </si>
  <si>
    <t>Fund</t>
  </si>
  <si>
    <t>Loc</t>
  </si>
  <si>
    <t>Level</t>
  </si>
  <si>
    <t>Prgm</t>
  </si>
  <si>
    <t>Rev</t>
  </si>
  <si>
    <t>Func</t>
  </si>
  <si>
    <t>Type</t>
  </si>
  <si>
    <t>Acct</t>
  </si>
  <si>
    <t>Local</t>
  </si>
  <si>
    <t>Account</t>
  </si>
  <si>
    <t>FY25 Budget</t>
  </si>
  <si>
    <t>FY25 Actual</t>
  </si>
  <si>
    <t>FY26 Budget</t>
  </si>
  <si>
    <t>FY27 Budget</t>
  </si>
  <si>
    <t>Bank Interest - Mascoma Gen Fund</t>
  </si>
  <si>
    <t>Prior Year Revenue</t>
  </si>
  <si>
    <t>ED Spending Grant</t>
  </si>
  <si>
    <t>ED Spending Tax</t>
  </si>
  <si>
    <t>TOTAL REVENUE</t>
  </si>
  <si>
    <t>EXPENDITURES</t>
  </si>
  <si>
    <t>Description</t>
  </si>
  <si>
    <t>Budget</t>
  </si>
  <si>
    <t>Actual</t>
  </si>
  <si>
    <t>Elementary</t>
  </si>
  <si>
    <t>Pre-Kindergarten</t>
  </si>
  <si>
    <t xml:space="preserve">Tuition To Private VT </t>
  </si>
  <si>
    <t>Total Regular Ed</t>
  </si>
  <si>
    <t>Direct Instruction</t>
  </si>
  <si>
    <t>Teacher Salaries</t>
  </si>
  <si>
    <t>Stipends</t>
  </si>
  <si>
    <t>Paraeducator Salaries</t>
  </si>
  <si>
    <t>Substitute</t>
  </si>
  <si>
    <t>Health Insurance</t>
  </si>
  <si>
    <t>HSA</t>
  </si>
  <si>
    <t>HRA</t>
  </si>
  <si>
    <t>FICA</t>
  </si>
  <si>
    <t>Childcare Tax</t>
  </si>
  <si>
    <t>VSTRS - OPEB</t>
  </si>
  <si>
    <t>VMERS</t>
  </si>
  <si>
    <t>Retirement Incentive - Local</t>
  </si>
  <si>
    <t>Tuition Reimbursement</t>
  </si>
  <si>
    <t>Unemployment Ins.</t>
  </si>
  <si>
    <t>Workers Comp</t>
  </si>
  <si>
    <t>Dental Insurance</t>
  </si>
  <si>
    <t>Life Insurance</t>
  </si>
  <si>
    <t>Long Term Disablity</t>
  </si>
  <si>
    <t>Professional Educational Services</t>
  </si>
  <si>
    <t>Non-Technology Repair &amp; Maintenance</t>
  </si>
  <si>
    <t>Travel</t>
  </si>
  <si>
    <t>General Supplies</t>
  </si>
  <si>
    <t>Books and Periodicals</t>
  </si>
  <si>
    <t>Furniture and Fixtures</t>
  </si>
  <si>
    <t>Technology Software</t>
  </si>
  <si>
    <t xml:space="preserve">Other Equipment </t>
  </si>
  <si>
    <t>Dues &amp; Fees</t>
  </si>
  <si>
    <t>Total Direct Instruction</t>
  </si>
  <si>
    <t>Special Education</t>
  </si>
  <si>
    <t>Special Ed Excess Cost</t>
  </si>
  <si>
    <t>Total Special Ed</t>
  </si>
  <si>
    <t>Co-Curricular</t>
  </si>
  <si>
    <t>Total Co-Curricular</t>
  </si>
  <si>
    <t>Guidance</t>
  </si>
  <si>
    <t>Total Guidance</t>
  </si>
  <si>
    <t>Health Services</t>
  </si>
  <si>
    <t>Unemployment Comp</t>
  </si>
  <si>
    <t>Communications</t>
  </si>
  <si>
    <t>Total Health Services</t>
  </si>
  <si>
    <t>Instruction and Curriculum</t>
  </si>
  <si>
    <t>Total Instruction &amp; Curriculum</t>
  </si>
  <si>
    <t>Library / Media Services</t>
  </si>
  <si>
    <t>Books &amp; Periodicals</t>
  </si>
  <si>
    <t>Total Library / Media Services</t>
  </si>
  <si>
    <t>Technology for Instuction</t>
  </si>
  <si>
    <t>Total Technology for Instruction</t>
  </si>
  <si>
    <t>Board of Education</t>
  </si>
  <si>
    <t>Other Salaries</t>
  </si>
  <si>
    <t>Other Professional Services</t>
  </si>
  <si>
    <t>Insurance</t>
  </si>
  <si>
    <t>Total Board of Education</t>
  </si>
  <si>
    <t>Office of the Principal</t>
  </si>
  <si>
    <t>Administration Salaries</t>
  </si>
  <si>
    <t>Clerical Salaries</t>
  </si>
  <si>
    <t>Unemployment Insurance</t>
  </si>
  <si>
    <t>Postage</t>
  </si>
  <si>
    <t>Copier</t>
  </si>
  <si>
    <t>Total Office of the Principal</t>
  </si>
  <si>
    <t>Fiscal Services</t>
  </si>
  <si>
    <t>Total Fiscal Services</t>
  </si>
  <si>
    <t>Operation of Buildings</t>
  </si>
  <si>
    <t>Non-Technical Generalist Salaries</t>
  </si>
  <si>
    <t>Utility Services - Water</t>
  </si>
  <si>
    <t>Cleaning Services - West</t>
  </si>
  <si>
    <t>Snow Removal</t>
  </si>
  <si>
    <t>Trash Removal</t>
  </si>
  <si>
    <t>Technology Repair &amp; Maintenance</t>
  </si>
  <si>
    <t>Heating Oil</t>
  </si>
  <si>
    <t>Electricity,</t>
  </si>
  <si>
    <t>Bottled Gas</t>
  </si>
  <si>
    <t>Wood Chips</t>
  </si>
  <si>
    <t>Dues and Fees</t>
  </si>
  <si>
    <t>Total Operation of Buildings</t>
  </si>
  <si>
    <t>Transportation</t>
  </si>
  <si>
    <t>Gasoline</t>
  </si>
  <si>
    <t>Total Transportation</t>
  </si>
  <si>
    <t>Debt Service</t>
  </si>
  <si>
    <t>Principal on Bond</t>
  </si>
  <si>
    <t>Interest on Bonds,Westminster Center School</t>
  </si>
  <si>
    <t>Total Debt Service</t>
  </si>
  <si>
    <t>Fund Transfers</t>
  </si>
  <si>
    <t>Fund Transfers Out - Other</t>
  </si>
  <si>
    <t>Total Fund Transfers</t>
  </si>
  <si>
    <t>Total Elementary</t>
  </si>
  <si>
    <t>Summer School</t>
  </si>
  <si>
    <t>Community Service Operations</t>
  </si>
  <si>
    <t>TEACHER SALARIES</t>
  </si>
  <si>
    <t>PARAEDUCATOR SALARIES</t>
  </si>
  <si>
    <t>Total Summer School</t>
  </si>
  <si>
    <t>Secondary</t>
  </si>
  <si>
    <t>Regular Education</t>
  </si>
  <si>
    <t>Tuition to Public VT LEA's</t>
  </si>
  <si>
    <t>Total Secondary</t>
  </si>
  <si>
    <t>Location Wide</t>
  </si>
  <si>
    <t>General Support Services - Central Services</t>
  </si>
  <si>
    <t>SU Assessment - Central Office</t>
  </si>
  <si>
    <t>SU Assessment - Early Childhood</t>
  </si>
  <si>
    <t>SU Assessment - Food Service</t>
  </si>
  <si>
    <t>SU Assessment - Special Education</t>
  </si>
  <si>
    <t>Total Assessements</t>
  </si>
  <si>
    <t/>
  </si>
  <si>
    <t>Total Expenditures</t>
  </si>
  <si>
    <t>FY27 Westminster Proposed Budget</t>
  </si>
  <si>
    <t>Secondary Tuition</t>
  </si>
  <si>
    <t>Assessments</t>
  </si>
  <si>
    <t>TOTAL EXPENDITURES</t>
  </si>
  <si>
    <t>% Difference</t>
  </si>
  <si>
    <t>Category</t>
  </si>
  <si>
    <t>Difference</t>
  </si>
  <si>
    <t xml:space="preserve">Bank Interest </t>
  </si>
  <si>
    <t>General Fund Budget Summary</t>
  </si>
  <si>
    <t>FY27 Comparative Budget Report</t>
  </si>
  <si>
    <t>General Fund (1001)</t>
  </si>
  <si>
    <t>Wages</t>
  </si>
  <si>
    <t>Benefits</t>
  </si>
  <si>
    <t>Contracted Services</t>
  </si>
  <si>
    <t>Maintenance &amp; Repair</t>
  </si>
  <si>
    <t>Comms, Ins, Travel</t>
  </si>
  <si>
    <t>Tuition</t>
  </si>
  <si>
    <t>Assessment</t>
  </si>
  <si>
    <t>Books &amp; Supplies</t>
  </si>
  <si>
    <t>Energy</t>
  </si>
  <si>
    <t>Equipment</t>
  </si>
  <si>
    <t>Debt</t>
  </si>
  <si>
    <t>Fund Transfer</t>
  </si>
  <si>
    <t>Statistics FY2025 - FY2027</t>
  </si>
  <si>
    <t>District Enrollment</t>
  </si>
  <si>
    <t>Location</t>
  </si>
  <si>
    <t>2024-2025</t>
  </si>
  <si>
    <t>2025-2026*</t>
  </si>
  <si>
    <t>2026-2027</t>
  </si>
  <si>
    <t>*Counts as of 12/09/25</t>
  </si>
  <si>
    <t>Expenditures by Account Category</t>
  </si>
  <si>
    <t>2025-2026</t>
  </si>
  <si>
    <t>$ Difference</t>
  </si>
  <si>
    <t>Communications/Insurance/Travel</t>
  </si>
  <si>
    <t>Equipment/Furniture/Software</t>
  </si>
  <si>
    <t xml:space="preserve">Dues &amp; Fees </t>
  </si>
  <si>
    <t>Totals</t>
  </si>
  <si>
    <t>.</t>
  </si>
  <si>
    <t>Education Funding Formula Statistics</t>
  </si>
  <si>
    <t>Statistic</t>
  </si>
  <si>
    <t>Total Budget</t>
  </si>
  <si>
    <t>Long Term Weighted Averave (LTW)</t>
  </si>
  <si>
    <t>Education Spending per Pupil</t>
  </si>
  <si>
    <t>* Projected subject to Vermont Legislature changes.</t>
  </si>
  <si>
    <t>Assessment Comparisons</t>
  </si>
  <si>
    <t>Assessments Type</t>
  </si>
  <si>
    <t>Tech</t>
  </si>
  <si>
    <t>Early Childhood</t>
  </si>
  <si>
    <t>Central Office</t>
  </si>
  <si>
    <t>Food Program</t>
  </si>
  <si>
    <t>Special Ed</t>
  </si>
  <si>
    <t>Westminster Elementary</t>
  </si>
  <si>
    <t>CLA</t>
  </si>
  <si>
    <t xml:space="preserve">Westminster School District </t>
  </si>
  <si>
    <t>Homestead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</si>
</sst>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164" formatCode="0_);\(0\)"/>
    <numFmt numFmtId="165" formatCode="mm/dd/yy"/>
    <numFmt numFmtId="174" formatCode="&quot;$&quot;#,##0.0000_);\(&quot;$&quot;#,##0.0000\)"/>
  </numFmts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i/>
      <sz val="9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9"/>
      <color theme="1"/>
      <name val="Calibri"/>
      <family val="2"/>
    </font>
    <font>
      <b/>
      <i/>
      <sz val="10"/>
      <color theme="1"/>
      <name val="Tahoma"/>
      <family val="2"/>
    </font>
    <font>
      <sz val="11"/>
      <color theme="1"/>
      <name val="Calibri"/>
      <family val="2"/>
      <scheme val="minor"/>
    </font>
    <font>
      <u/>
      <sz val="9"/>
      <color theme="1"/>
      <name val="Calibri"/>
      <family val="2"/>
    </font>
    <font>
      <b/>
      <sz val="12"/>
      <color theme="1"/>
      <name val="Calibri"/>
      <family val="2"/>
    </font>
    <font>
      <b/>
      <i/>
      <sz val="10"/>
      <color theme="1"/>
      <name val="Calibri"/>
      <family val="2"/>
    </font>
    <font>
      <i/>
      <sz val="11"/>
      <color theme="1"/>
      <name val="Calibri"/>
      <family val="2"/>
    </font>
    <font>
      <i/>
      <u/>
      <sz val="9"/>
      <color theme="1"/>
      <name val="Calibri"/>
      <family val="2"/>
    </font>
    <font>
      <i/>
      <sz val="9"/>
      <color theme="1"/>
      <name val="Calibri"/>
      <family val="2"/>
    </font>
    <font>
      <i/>
      <u/>
      <sz val="9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Tahoma"/>
      <family val="2"/>
    </font>
    <font>
      <sz val="11"/>
      <color rgb="FF000000"/>
      <name val="Calibri"/>
      <family val="2"/>
    </font>
    <font>
      <i/>
      <sz val="11"/>
      <color rgb="FF222222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8"/>
      <color theme="1"/>
      <name val="Calibri"/>
      <family val="2"/>
    </font>
    <font>
      <i/>
      <sz val="12"/>
      <color theme="1"/>
      <name val="Calibri"/>
      <family val="2"/>
    </font>
    <font>
      <sz val="11"/>
      <color rgb="FF222222"/>
      <name val="Calibri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b/>
      <sz val="12"/>
      <name val="Arial"/>
      <family val="2"/>
    </font>
    <font>
      <sz val="9"/>
      <name val="Arial"/>
      <family val="2"/>
    </font>
    <font>
      <sz val="9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8"/>
    <xf numFmtId="0" fontId="26" fillId="0" borderId="8"/>
  </cellStyleXfs>
  <cellXfs count="185">
    <xf numFmtId="0" fontId="0" fillId="0" borderId="0" xfId="0"/>
    <xf numFmtId="165" fontId="2" fillId="0" borderId="0" xfId="0" applyNumberFormat="1" applyFont="1" applyAlignment="1">
      <alignment horizontal="center"/>
    </xf>
    <xf numFmtId="37" fontId="3" fillId="0" borderId="0" xfId="0" applyNumberFormat="1" applyFont="1"/>
    <xf numFmtId="37" fontId="5" fillId="0" borderId="0" xfId="0" applyNumberFormat="1" applyFont="1"/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7" fillId="0" borderId="0" xfId="0" applyFont="1"/>
    <xf numFmtId="39" fontId="3" fillId="0" borderId="0" xfId="0" applyNumberFormat="1" applyFont="1"/>
    <xf numFmtId="0" fontId="4" fillId="0" borderId="2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37" fontId="8" fillId="0" borderId="0" xfId="0" applyNumberFormat="1" applyFont="1"/>
    <xf numFmtId="39" fontId="5" fillId="0" borderId="0" xfId="0" applyNumberFormat="1" applyFont="1"/>
    <xf numFmtId="164" fontId="9" fillId="0" borderId="0" xfId="0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4" fontId="10" fillId="0" borderId="0" xfId="0" applyNumberFormat="1" applyFont="1"/>
    <xf numFmtId="0" fontId="11" fillId="0" borderId="3" xfId="0" applyFont="1" applyBorder="1" applyAlignment="1">
      <alignment horizontal="center"/>
    </xf>
    <xf numFmtId="164" fontId="3" fillId="0" borderId="0" xfId="0" applyNumberFormat="1" applyFont="1"/>
    <xf numFmtId="37" fontId="12" fillId="0" borderId="0" xfId="0" applyNumberFormat="1" applyFont="1" applyAlignment="1">
      <alignment horizontal="center"/>
    </xf>
    <xf numFmtId="37" fontId="13" fillId="0" borderId="0" xfId="0" applyNumberFormat="1" applyFont="1"/>
    <xf numFmtId="37" fontId="14" fillId="0" borderId="0" xfId="0" applyNumberFormat="1" applyFont="1"/>
    <xf numFmtId="39" fontId="13" fillId="0" borderId="0" xfId="0" applyNumberFormat="1" applyFont="1"/>
    <xf numFmtId="0" fontId="11" fillId="0" borderId="0" xfId="0" applyFont="1" applyAlignment="1">
      <alignment horizontal="center"/>
    </xf>
    <xf numFmtId="37" fontId="15" fillId="0" borderId="0" xfId="0" applyNumberFormat="1" applyFont="1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center" vertical="center" wrapText="1"/>
    </xf>
    <xf numFmtId="164" fontId="16" fillId="0" borderId="0" xfId="0" applyNumberFormat="1" applyFont="1"/>
    <xf numFmtId="37" fontId="16" fillId="0" borderId="0" xfId="0" applyNumberFormat="1" applyFont="1"/>
    <xf numFmtId="164" fontId="17" fillId="0" borderId="0" xfId="0" applyNumberFormat="1" applyFont="1" applyAlignment="1">
      <alignment horizontal="center"/>
    </xf>
    <xf numFmtId="0" fontId="18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37" fontId="3" fillId="0" borderId="3" xfId="0" applyNumberFormat="1" applyFont="1" applyBorder="1"/>
    <xf numFmtId="39" fontId="3" fillId="0" borderId="3" xfId="0" applyNumberFormat="1" applyFont="1" applyBorder="1"/>
    <xf numFmtId="37" fontId="5" fillId="0" borderId="0" xfId="0" applyNumberFormat="1" applyFont="1" applyAlignment="1">
      <alignment horizontal="left"/>
    </xf>
    <xf numFmtId="37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37" fontId="3" fillId="0" borderId="5" xfId="0" applyNumberFormat="1" applyFont="1" applyBorder="1"/>
    <xf numFmtId="39" fontId="3" fillId="0" borderId="5" xfId="0" applyNumberFormat="1" applyFont="1" applyBorder="1"/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/>
    </xf>
    <xf numFmtId="37" fontId="3" fillId="0" borderId="7" xfId="0" applyNumberFormat="1" applyFont="1" applyBorder="1"/>
    <xf numFmtId="39" fontId="3" fillId="0" borderId="7" xfId="0" applyNumberFormat="1" applyFont="1" applyBorder="1"/>
    <xf numFmtId="0" fontId="22" fillId="0" borderId="0" xfId="0" applyFont="1" applyAlignment="1">
      <alignment horizontal="left"/>
    </xf>
    <xf numFmtId="37" fontId="22" fillId="0" borderId="0" xfId="0" applyNumberFormat="1" applyFont="1"/>
    <xf numFmtId="39" fontId="22" fillId="0" borderId="0" xfId="0" applyNumberFormat="1" applyFont="1"/>
    <xf numFmtId="37" fontId="22" fillId="0" borderId="0" xfId="0" applyNumberFormat="1" applyFont="1" applyAlignment="1">
      <alignment horizontal="left"/>
    </xf>
    <xf numFmtId="37" fontId="3" fillId="0" borderId="6" xfId="0" applyNumberFormat="1" applyFont="1" applyBorder="1" applyAlignment="1">
      <alignment horizontal="left"/>
    </xf>
    <xf numFmtId="37" fontId="3" fillId="0" borderId="6" xfId="0" applyNumberFormat="1" applyFont="1" applyBorder="1"/>
    <xf numFmtId="39" fontId="3" fillId="0" borderId="6" xfId="0" applyNumberFormat="1" applyFont="1" applyBorder="1"/>
    <xf numFmtId="37" fontId="3" fillId="0" borderId="4" xfId="0" applyNumberFormat="1" applyFont="1" applyBorder="1" applyAlignment="1">
      <alignment horizontal="left"/>
    </xf>
    <xf numFmtId="39" fontId="13" fillId="0" borderId="0" xfId="0" applyNumberFormat="1" applyFont="1" applyAlignment="1">
      <alignment horizontal="left"/>
    </xf>
    <xf numFmtId="37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39" fontId="15" fillId="0" borderId="0" xfId="0" applyNumberFormat="1" applyFont="1"/>
    <xf numFmtId="39" fontId="3" fillId="0" borderId="2" xfId="0" applyNumberFormat="1" applyFont="1" applyBorder="1"/>
    <xf numFmtId="37" fontId="3" fillId="0" borderId="0" xfId="0" applyNumberFormat="1" applyFont="1" applyAlignment="1">
      <alignment horizontal="center" vertical="center" wrapText="1"/>
    </xf>
    <xf numFmtId="0" fontId="0" fillId="0" borderId="0" xfId="0"/>
    <xf numFmtId="39" fontId="3" fillId="0" borderId="0" xfId="0" applyNumberFormat="1" applyFont="1" applyAlignment="1">
      <alignment horizontal="center" vertical="center" wrapText="1"/>
    </xf>
    <xf numFmtId="37" fontId="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/>
    <xf numFmtId="164" fontId="3" fillId="0" borderId="0" xfId="0" applyNumberFormat="1" applyFont="1" applyAlignment="1">
      <alignment horizontal="center" vertical="center" wrapText="1"/>
    </xf>
    <xf numFmtId="37" fontId="3" fillId="0" borderId="4" xfId="0" applyNumberFormat="1" applyFont="1" applyBorder="1" applyAlignment="1">
      <alignment horizontal="center" vertical="center" wrapText="1"/>
    </xf>
    <xf numFmtId="0" fontId="21" fillId="0" borderId="5" xfId="0" applyFont="1" applyBorder="1"/>
    <xf numFmtId="164" fontId="19" fillId="0" borderId="0" xfId="0" applyNumberFormat="1" applyFont="1" applyAlignment="1">
      <alignment horizontal="center"/>
    </xf>
    <xf numFmtId="164" fontId="20" fillId="0" borderId="4" xfId="0" applyNumberFormat="1" applyFont="1" applyBorder="1" applyAlignment="1">
      <alignment horizontal="center" vertical="center" wrapText="1"/>
    </xf>
    <xf numFmtId="39" fontId="3" fillId="0" borderId="4" xfId="0" applyNumberFormat="1" applyFont="1" applyBorder="1" applyAlignment="1">
      <alignment horizontal="center" vertical="center" wrapText="1"/>
    </xf>
    <xf numFmtId="37" fontId="3" fillId="0" borderId="0" xfId="0" applyNumberFormat="1" applyFont="1" applyFill="1" applyAlignment="1">
      <alignment horizontal="center" vertical="center" wrapText="1"/>
    </xf>
    <xf numFmtId="37" fontId="3" fillId="0" borderId="0" xfId="0" applyNumberFormat="1" applyFont="1" applyFill="1"/>
    <xf numFmtId="37" fontId="3" fillId="0" borderId="2" xfId="0" applyNumberFormat="1" applyFont="1" applyFill="1" applyBorder="1"/>
    <xf numFmtId="37" fontId="5" fillId="0" borderId="0" xfId="0" applyNumberFormat="1" applyFont="1" applyFill="1"/>
    <xf numFmtId="37" fontId="3" fillId="0" borderId="3" xfId="0" applyNumberFormat="1" applyFont="1" applyFill="1" applyBorder="1"/>
    <xf numFmtId="37" fontId="3" fillId="0" borderId="1" xfId="0" applyNumberFormat="1" applyFont="1" applyFill="1" applyBorder="1"/>
    <xf numFmtId="37" fontId="24" fillId="0" borderId="3" xfId="0" applyNumberFormat="1" applyFont="1" applyFill="1" applyBorder="1" applyAlignment="1">
      <alignment vertical="top"/>
    </xf>
    <xf numFmtId="0" fontId="5" fillId="0" borderId="0" xfId="0" applyFont="1" applyFill="1"/>
    <xf numFmtId="0" fontId="1" fillId="0" borderId="0" xfId="0" applyFont="1" applyFill="1"/>
    <xf numFmtId="37" fontId="3" fillId="0" borderId="2" xfId="0" applyNumberFormat="1" applyFont="1" applyBorder="1"/>
    <xf numFmtId="0" fontId="1" fillId="0" borderId="0" xfId="0" applyFont="1"/>
    <xf numFmtId="37" fontId="24" fillId="0" borderId="3" xfId="0" applyNumberFormat="1" applyFont="1" applyBorder="1"/>
    <xf numFmtId="39" fontId="24" fillId="0" borderId="3" xfId="0" applyNumberFormat="1" applyFont="1" applyBorder="1"/>
    <xf numFmtId="37" fontId="17" fillId="0" borderId="3" xfId="0" applyNumberFormat="1" applyFont="1" applyBorder="1"/>
    <xf numFmtId="164" fontId="23" fillId="0" borderId="8" xfId="1" applyNumberFormat="1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37" fontId="3" fillId="0" borderId="10" xfId="0" applyNumberFormat="1" applyFont="1" applyBorder="1" applyAlignment="1">
      <alignment horizontal="center" vertical="center" wrapText="1"/>
    </xf>
    <xf numFmtId="39" fontId="3" fillId="0" borderId="10" xfId="0" applyNumberFormat="1" applyFont="1" applyBorder="1" applyAlignment="1">
      <alignment horizontal="center" vertical="center" wrapText="1"/>
    </xf>
    <xf numFmtId="37" fontId="3" fillId="0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1" fillId="0" borderId="11" xfId="0" applyFont="1" applyBorder="1"/>
    <xf numFmtId="0" fontId="1" fillId="0" borderId="11" xfId="0" applyFont="1" applyFill="1" applyBorder="1"/>
    <xf numFmtId="164" fontId="4" fillId="0" borderId="8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0" fontId="0" fillId="0" borderId="8" xfId="0" applyBorder="1"/>
    <xf numFmtId="164" fontId="3" fillId="0" borderId="8" xfId="0" applyNumberFormat="1" applyFont="1" applyBorder="1" applyAlignment="1">
      <alignment horizontal="center"/>
    </xf>
    <xf numFmtId="0" fontId="7" fillId="0" borderId="8" xfId="0" applyFont="1" applyBorder="1"/>
    <xf numFmtId="37" fontId="3" fillId="0" borderId="8" xfId="0" applyNumberFormat="1" applyFont="1" applyBorder="1"/>
    <xf numFmtId="37" fontId="3" fillId="0" borderId="8" xfId="0" applyNumberFormat="1" applyFont="1" applyFill="1" applyBorder="1"/>
    <xf numFmtId="0" fontId="3" fillId="0" borderId="8" xfId="0" applyFont="1" applyBorder="1" applyAlignment="1">
      <alignment horizontal="center"/>
    </xf>
    <xf numFmtId="164" fontId="3" fillId="0" borderId="8" xfId="0" applyNumberFormat="1" applyFont="1" applyBorder="1"/>
    <xf numFmtId="37" fontId="5" fillId="0" borderId="8" xfId="0" applyNumberFormat="1" applyFont="1" applyBorder="1"/>
    <xf numFmtId="37" fontId="12" fillId="0" borderId="8" xfId="0" applyNumberFormat="1" applyFont="1" applyBorder="1" applyAlignment="1">
      <alignment horizontal="center"/>
    </xf>
    <xf numFmtId="37" fontId="13" fillId="0" borderId="8" xfId="0" applyNumberFormat="1" applyFont="1" applyBorder="1"/>
    <xf numFmtId="37" fontId="14" fillId="0" borderId="8" xfId="0" applyNumberFormat="1" applyFont="1" applyBorder="1"/>
    <xf numFmtId="39" fontId="13" fillId="0" borderId="8" xfId="0" applyNumberFormat="1" applyFont="1" applyBorder="1"/>
    <xf numFmtId="0" fontId="5" fillId="0" borderId="8" xfId="0" applyFont="1" applyBorder="1"/>
    <xf numFmtId="0" fontId="7" fillId="0" borderId="8" xfId="0" applyFont="1" applyBorder="1" applyAlignment="1"/>
    <xf numFmtId="164" fontId="3" fillId="0" borderId="8" xfId="0" applyNumberFormat="1" applyFont="1" applyBorder="1" applyAlignment="1"/>
    <xf numFmtId="37" fontId="3" fillId="0" borderId="8" xfId="0" applyNumberFormat="1" applyFont="1" applyBorder="1" applyAlignment="1"/>
    <xf numFmtId="37" fontId="3" fillId="0" borderId="8" xfId="0" applyNumberFormat="1" applyFont="1" applyFill="1" applyBorder="1" applyAlignment="1"/>
    <xf numFmtId="0" fontId="13" fillId="0" borderId="8" xfId="0" applyFont="1" applyBorder="1" applyAlignment="1"/>
    <xf numFmtId="0" fontId="0" fillId="0" borderId="8" xfId="0" applyBorder="1" applyAlignment="1"/>
    <xf numFmtId="0" fontId="0" fillId="0" borderId="8" xfId="0" applyFont="1" applyBorder="1"/>
    <xf numFmtId="164" fontId="0" fillId="0" borderId="8" xfId="0" applyNumberFormat="1" applyFont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37" fontId="0" fillId="0" borderId="12" xfId="0" applyNumberFormat="1" applyFont="1" applyBorder="1"/>
    <xf numFmtId="37" fontId="0" fillId="0" borderId="8" xfId="0" applyNumberFormat="1" applyFont="1" applyBorder="1"/>
    <xf numFmtId="0" fontId="1" fillId="0" borderId="12" xfId="0" applyFont="1" applyFill="1" applyBorder="1" applyAlignment="1">
      <alignment horizontal="center"/>
    </xf>
    <xf numFmtId="0" fontId="25" fillId="0" borderId="0" xfId="0" applyFont="1"/>
    <xf numFmtId="164" fontId="5" fillId="0" borderId="0" xfId="0" applyNumberFormat="1" applyFont="1"/>
    <xf numFmtId="0" fontId="25" fillId="0" borderId="0" xfId="0" applyFont="1" applyFill="1"/>
    <xf numFmtId="0" fontId="27" fillId="0" borderId="8" xfId="2" applyFont="1" applyAlignment="1">
      <alignment horizontal="center"/>
    </xf>
    <xf numFmtId="37" fontId="28" fillId="0" borderId="8" xfId="2" applyNumberFormat="1" applyFont="1"/>
    <xf numFmtId="37" fontId="29" fillId="0" borderId="8" xfId="2" applyNumberFormat="1" applyFont="1"/>
    <xf numFmtId="0" fontId="26" fillId="0" borderId="8" xfId="2"/>
    <xf numFmtId="0" fontId="30" fillId="0" borderId="8" xfId="2" applyFont="1"/>
    <xf numFmtId="0" fontId="31" fillId="0" borderId="13" xfId="2" applyFont="1" applyBorder="1" applyAlignment="1">
      <alignment horizontal="center"/>
    </xf>
    <xf numFmtId="37" fontId="32" fillId="0" borderId="8" xfId="2" applyNumberFormat="1" applyFont="1" applyBorder="1" applyAlignment="1"/>
    <xf numFmtId="0" fontId="33" fillId="0" borderId="9" xfId="2" applyFont="1" applyBorder="1" applyAlignment="1">
      <alignment horizontal="center"/>
    </xf>
    <xf numFmtId="0" fontId="34" fillId="0" borderId="9" xfId="2" applyFont="1" applyBorder="1" applyAlignment="1">
      <alignment horizontal="center"/>
    </xf>
    <xf numFmtId="0" fontId="30" fillId="0" borderId="9" xfId="2" applyFont="1" applyBorder="1"/>
    <xf numFmtId="37" fontId="30" fillId="0" borderId="9" xfId="2" applyNumberFormat="1" applyFont="1" applyBorder="1" applyAlignment="1">
      <alignment horizontal="center"/>
    </xf>
    <xf numFmtId="37" fontId="34" fillId="0" borderId="9" xfId="2" applyNumberFormat="1" applyFont="1" applyBorder="1" applyAlignment="1">
      <alignment horizontal="center"/>
    </xf>
    <xf numFmtId="10" fontId="30" fillId="0" borderId="9" xfId="2" applyNumberFormat="1" applyFont="1" applyBorder="1" applyAlignment="1">
      <alignment horizontal="center"/>
    </xf>
    <xf numFmtId="0" fontId="35" fillId="0" borderId="8" xfId="2" applyFont="1" applyBorder="1"/>
    <xf numFmtId="37" fontId="30" fillId="0" borderId="8" xfId="2" applyNumberFormat="1" applyFont="1" applyBorder="1" applyAlignment="1">
      <alignment horizontal="center"/>
    </xf>
    <xf numFmtId="37" fontId="34" fillId="0" borderId="8" xfId="2" applyNumberFormat="1" applyFont="1" applyBorder="1" applyAlignment="1">
      <alignment horizontal="center"/>
    </xf>
    <xf numFmtId="37" fontId="28" fillId="0" borderId="8" xfId="2" applyNumberFormat="1" applyFont="1" applyBorder="1" applyAlignment="1">
      <alignment horizontal="center"/>
    </xf>
    <xf numFmtId="0" fontId="36" fillId="0" borderId="9" xfId="2" applyFont="1" applyBorder="1" applyAlignment="1">
      <alignment horizontal="center"/>
    </xf>
    <xf numFmtId="37" fontId="30" fillId="0" borderId="9" xfId="2" applyNumberFormat="1" applyFont="1" applyBorder="1" applyAlignment="1">
      <alignment horizontal="right"/>
    </xf>
    <xf numFmtId="37" fontId="34" fillId="0" borderId="9" xfId="2" applyNumberFormat="1" applyFont="1" applyBorder="1" applyAlignment="1">
      <alignment horizontal="right"/>
    </xf>
    <xf numFmtId="10" fontId="34" fillId="0" borderId="9" xfId="2" applyNumberFormat="1" applyFont="1" applyBorder="1" applyAlignment="1">
      <alignment horizontal="center"/>
    </xf>
    <xf numFmtId="37" fontId="33" fillId="0" borderId="9" xfId="2" applyNumberFormat="1" applyFont="1" applyBorder="1" applyAlignment="1">
      <alignment horizontal="right"/>
    </xf>
    <xf numFmtId="37" fontId="37" fillId="0" borderId="9" xfId="2" applyNumberFormat="1" applyFont="1" applyBorder="1" applyAlignment="1">
      <alignment horizontal="right"/>
    </xf>
    <xf numFmtId="0" fontId="30" fillId="0" borderId="9" xfId="2" applyFont="1" applyBorder="1" applyAlignment="1">
      <alignment horizontal="center"/>
    </xf>
    <xf numFmtId="0" fontId="38" fillId="0" borderId="8" xfId="2" applyFont="1"/>
    <xf numFmtId="0" fontId="30" fillId="0" borderId="9" xfId="2" applyFont="1" applyBorder="1" applyAlignment="1">
      <alignment vertical="center"/>
    </xf>
    <xf numFmtId="10" fontId="30" fillId="0" borderId="9" xfId="2" applyNumberFormat="1" applyFont="1" applyBorder="1" applyAlignment="1">
      <alignment horizontal="center" vertical="center"/>
    </xf>
    <xf numFmtId="39" fontId="30" fillId="0" borderId="9" xfId="2" applyNumberFormat="1" applyFont="1" applyBorder="1" applyAlignment="1">
      <alignment horizontal="center" vertical="center"/>
    </xf>
    <xf numFmtId="39" fontId="34" fillId="0" borderId="9" xfId="2" applyNumberFormat="1" applyFont="1" applyBorder="1" applyAlignment="1">
      <alignment horizontal="center"/>
    </xf>
    <xf numFmtId="39" fontId="30" fillId="0" borderId="9" xfId="2" applyNumberFormat="1" applyFont="1" applyBorder="1" applyAlignment="1">
      <alignment horizontal="center"/>
    </xf>
    <xf numFmtId="174" fontId="30" fillId="0" borderId="9" xfId="2" applyNumberFormat="1" applyFont="1" applyBorder="1" applyAlignment="1">
      <alignment horizontal="center"/>
    </xf>
    <xf numFmtId="7" fontId="34" fillId="0" borderId="9" xfId="2" applyNumberFormat="1" applyFont="1" applyBorder="1" applyAlignment="1">
      <alignment horizontal="center"/>
    </xf>
    <xf numFmtId="174" fontId="39" fillId="0" borderId="8" xfId="2" applyNumberFormat="1" applyFont="1" applyBorder="1" applyAlignment="1">
      <alignment horizontal="center"/>
    </xf>
    <xf numFmtId="0" fontId="40" fillId="0" borderId="8" xfId="2" applyFont="1" applyBorder="1"/>
    <xf numFmtId="4" fontId="30" fillId="0" borderId="8" xfId="2" applyNumberFormat="1" applyFont="1" applyBorder="1" applyAlignment="1">
      <alignment horizontal="center"/>
    </xf>
    <xf numFmtId="4" fontId="34" fillId="0" borderId="8" xfId="2" applyNumberFormat="1" applyFont="1" applyBorder="1" applyAlignment="1">
      <alignment horizontal="center"/>
    </xf>
    <xf numFmtId="10" fontId="34" fillId="0" borderId="8" xfId="2" applyNumberFormat="1" applyFont="1" applyBorder="1" applyAlignment="1">
      <alignment horizontal="center"/>
    </xf>
    <xf numFmtId="0" fontId="30" fillId="0" borderId="8" xfId="2" applyFont="1" applyBorder="1"/>
    <xf numFmtId="2" fontId="30" fillId="0" borderId="8" xfId="2" applyNumberFormat="1" applyFont="1" applyBorder="1" applyAlignment="1">
      <alignment horizontal="center"/>
    </xf>
    <xf numFmtId="10" fontId="30" fillId="0" borderId="8" xfId="2" applyNumberFormat="1" applyFont="1" applyBorder="1" applyAlignment="1">
      <alignment horizontal="center"/>
    </xf>
    <xf numFmtId="37" fontId="31" fillId="0" borderId="13" xfId="2" applyNumberFormat="1" applyFont="1" applyBorder="1" applyAlignment="1">
      <alignment horizontal="center"/>
    </xf>
    <xf numFmtId="37" fontId="33" fillId="0" borderId="9" xfId="2" applyNumberFormat="1" applyFont="1" applyBorder="1" applyAlignment="1">
      <alignment horizontal="center" vertical="center"/>
    </xf>
    <xf numFmtId="164" fontId="33" fillId="0" borderId="9" xfId="2" applyNumberFormat="1" applyFont="1" applyBorder="1" applyAlignment="1">
      <alignment horizontal="center" vertical="center"/>
    </xf>
    <xf numFmtId="164" fontId="36" fillId="0" borderId="9" xfId="2" applyNumberFormat="1" applyFont="1" applyBorder="1" applyAlignment="1">
      <alignment horizontal="center" vertical="center"/>
    </xf>
    <xf numFmtId="164" fontId="36" fillId="0" borderId="10" xfId="2" applyNumberFormat="1" applyFont="1" applyBorder="1" applyAlignment="1">
      <alignment horizontal="center" vertical="center"/>
    </xf>
    <xf numFmtId="37" fontId="30" fillId="0" borderId="9" xfId="2" applyNumberFormat="1" applyFont="1" applyBorder="1"/>
    <xf numFmtId="0" fontId="34" fillId="0" borderId="8" xfId="2" applyFont="1"/>
    <xf numFmtId="37" fontId="34" fillId="0" borderId="11" xfId="2" applyNumberFormat="1" applyFont="1" applyBorder="1"/>
    <xf numFmtId="0" fontId="26" fillId="0" borderId="8" xfId="2" applyFont="1"/>
    <xf numFmtId="37" fontId="33" fillId="0" borderId="9" xfId="2" applyNumberFormat="1" applyFont="1" applyBorder="1"/>
    <xf numFmtId="37" fontId="37" fillId="0" borderId="11" xfId="2" applyNumberFormat="1" applyFont="1" applyBorder="1"/>
    <xf numFmtId="37" fontId="34" fillId="0" borderId="9" xfId="2" applyNumberFormat="1" applyFont="1" applyBorder="1"/>
    <xf numFmtId="37" fontId="26" fillId="0" borderId="8" xfId="2" applyNumberFormat="1" applyFont="1"/>
    <xf numFmtId="37" fontId="41" fillId="0" borderId="8" xfId="2" applyNumberFormat="1" applyFont="1"/>
    <xf numFmtId="37" fontId="42" fillId="0" borderId="8" xfId="2" applyNumberFormat="1" applyFont="1"/>
    <xf numFmtId="37" fontId="43" fillId="0" borderId="8" xfId="2" applyNumberFormat="1" applyFont="1"/>
  </cellXfs>
  <cellStyles count="3">
    <cellStyle name="Normal" xfId="0" builtinId="0"/>
    <cellStyle name="Normal 10" xfId="2" xr:uid="{99D82841-674C-4E7D-84CB-46E7E014A2EF}"/>
    <cellStyle name="Normal 3" xfId="1" xr:uid="{2F94981A-3260-4EFF-BD35-9E5E62F18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Windsor\2008%20Budget\Windsor%20FY08TwnMtg_prelim_v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8\Budget%202008\2008%20Town%20Report\FY08%20EdSpnd%20prior%20years%20v02%20Weathersfie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9%20Budget\FY09%20EdSpnd%20prior%20years%20v03%20ID'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6/FY16%20Budget/FY10%20W.%20Windsor%20Act%20130%20field%20prelim%20v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7/FY17%20Budget/FY10%20W.%20Windsor%20Act%20130%20field%20prelim%20v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indsor/2016/FY10%20W.%20Windsor%20Act%20130%20field%20prelim%20v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Hartland\Budget%202008\2008%20Town%20Report\FY08%20EdSpnd%20prior%20years%20v02%20Hartlan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7\FY17%20Budget\FY10%20W.%20Windsor%20Act%20130%20field%20prelim%20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connors\Towns\Hartland\2012\FY10%20Hrtld%20Act%20130%20field%20prelim%20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est%20Windsor\2017\FY17%20Budget\FY10%20W.%20Windsor%20Act%20130%20field%20prelim%20v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6\FY10%20W.%20Windsor%20Act%20130%20field%20prelim%20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su_menu"/>
      <sheetName val="co_menu"/>
      <sheetName val="district menu"/>
      <sheetName val="Grid"/>
      <sheetName val="Detail"/>
      <sheetName val="Reappraisals"/>
      <sheetName val="MD_Grid"/>
      <sheetName val="MD_detail"/>
      <sheetName val="results_menu"/>
      <sheetName val="RawData"/>
      <sheetName val="His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G8" t="str">
            <v>T247</v>
          </cell>
        </row>
        <row r="9">
          <cell r="G9" t="str">
            <v>Windsor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</sheetNames>
    <sheetDataSet>
      <sheetData sheetId="0" refreshError="1"/>
      <sheetData sheetId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LEA"/>
      <sheetName val="PrYrsUnion"/>
      <sheetName val="TORO%09"/>
      <sheetName val="FY08LclMem"/>
      <sheetName val="FY08Act130"/>
      <sheetName val="FY2007"/>
      <sheetName val="FY2006"/>
      <sheetName val="FY2005"/>
      <sheetName val="Unions"/>
      <sheetName val="Lists"/>
      <sheetName val="BaseData"/>
      <sheetName val="FY2004"/>
      <sheetName val="FY2003"/>
      <sheetName val="FY2002"/>
      <sheetName val="FR"/>
      <sheetName val="FY09Act130"/>
      <sheetName val="TORO%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T001</v>
          </cell>
          <cell r="P9" t="str">
            <v>Addison</v>
          </cell>
          <cell r="Q9" t="str">
            <v>T001T001</v>
          </cell>
          <cell r="R9" t="str">
            <v>Addison</v>
          </cell>
          <cell r="S9">
            <v>2</v>
          </cell>
          <cell r="T9" t="str">
            <v>Addison Northwest</v>
          </cell>
          <cell r="U9" t="str">
            <v>T001T001</v>
          </cell>
          <cell r="V9" t="str">
            <v>U005T001</v>
          </cell>
          <cell r="W9" t="str">
            <v/>
          </cell>
          <cell r="X9">
            <v>0</v>
          </cell>
        </row>
        <row r="10">
          <cell r="M10" t="str">
            <v>T002</v>
          </cell>
          <cell r="N10" t="str">
            <v>Albany</v>
          </cell>
          <cell r="O10" t="str">
            <v>T002</v>
          </cell>
          <cell r="P10" t="str">
            <v>Albany</v>
          </cell>
          <cell r="Q10" t="str">
            <v>T002T002</v>
          </cell>
          <cell r="R10" t="str">
            <v>Orleans</v>
          </cell>
          <cell r="S10">
            <v>34</v>
          </cell>
          <cell r="T10" t="str">
            <v>Orleans Central</v>
          </cell>
          <cell r="U10" t="str">
            <v>T002T002</v>
          </cell>
          <cell r="V10" t="str">
            <v>U024T002</v>
          </cell>
          <cell r="W10" t="str">
            <v/>
          </cell>
          <cell r="X10">
            <v>0</v>
          </cell>
        </row>
        <row r="11">
          <cell r="M11" t="str">
            <v>T003</v>
          </cell>
          <cell r="N11" t="str">
            <v>Alburgh</v>
          </cell>
          <cell r="O11" t="str">
            <v>T003</v>
          </cell>
          <cell r="P11" t="str">
            <v>Alburgh</v>
          </cell>
          <cell r="Q11" t="str">
            <v>T003T003</v>
          </cell>
          <cell r="R11" t="str">
            <v>Grand Isle</v>
          </cell>
          <cell r="S11">
            <v>24</v>
          </cell>
          <cell r="T11" t="str">
            <v>Grand Isle</v>
          </cell>
          <cell r="U11" t="str">
            <v>T003T003</v>
          </cell>
          <cell r="W11" t="str">
            <v/>
          </cell>
          <cell r="X11">
            <v>0</v>
          </cell>
        </row>
        <row r="12">
          <cell r="M12" t="str">
            <v>T004</v>
          </cell>
          <cell r="N12" t="str">
            <v>Andover</v>
          </cell>
          <cell r="O12" t="str">
            <v>T004</v>
          </cell>
          <cell r="P12" t="str">
            <v>Andover</v>
          </cell>
          <cell r="Q12" t="str">
            <v>T004T004</v>
          </cell>
          <cell r="R12" t="str">
            <v>Windsor</v>
          </cell>
          <cell r="S12">
            <v>53</v>
          </cell>
          <cell r="T12" t="str">
            <v>Windsor Southwest</v>
          </cell>
          <cell r="U12" t="str">
            <v>T004T004</v>
          </cell>
          <cell r="V12" t="str">
            <v>U029T004</v>
          </cell>
          <cell r="W12" t="str">
            <v>U035T004</v>
          </cell>
          <cell r="X12">
            <v>1</v>
          </cell>
        </row>
        <row r="13">
          <cell r="M13" t="str">
            <v>T005</v>
          </cell>
          <cell r="N13" t="str">
            <v>Arlington</v>
          </cell>
          <cell r="O13" t="str">
            <v>T005</v>
          </cell>
          <cell r="P13" t="str">
            <v>Arlington</v>
          </cell>
          <cell r="Q13" t="str">
            <v>T005T005</v>
          </cell>
          <cell r="R13" t="str">
            <v>Bennington</v>
          </cell>
          <cell r="S13">
            <v>60</v>
          </cell>
          <cell r="T13" t="str">
            <v>Battenkill Valley</v>
          </cell>
          <cell r="U13" t="str">
            <v>T005T005</v>
          </cell>
          <cell r="V13" t="str">
            <v/>
          </cell>
          <cell r="W13" t="str">
            <v/>
          </cell>
          <cell r="X13">
            <v>0</v>
          </cell>
        </row>
        <row r="14">
          <cell r="M14" t="str">
            <v>T006</v>
          </cell>
          <cell r="N14" t="str">
            <v>Athens</v>
          </cell>
          <cell r="O14" t="str">
            <v>T006</v>
          </cell>
          <cell r="P14" t="str">
            <v>Athens</v>
          </cell>
          <cell r="Q14" t="str">
            <v>T006T006</v>
          </cell>
          <cell r="R14" t="str">
            <v>Windham</v>
          </cell>
          <cell r="S14">
            <v>47</v>
          </cell>
          <cell r="T14" t="str">
            <v>Windham Northeast</v>
          </cell>
          <cell r="U14" t="str">
            <v>T006T006</v>
          </cell>
          <cell r="V14" t="str">
            <v>U027T006</v>
          </cell>
          <cell r="W14" t="str">
            <v/>
          </cell>
          <cell r="X14">
            <v>0</v>
          </cell>
        </row>
        <row r="15">
          <cell r="M15" t="str">
            <v>T007</v>
          </cell>
          <cell r="N15" t="str">
            <v>Bakersfield</v>
          </cell>
          <cell r="O15" t="str">
            <v>T007</v>
          </cell>
          <cell r="P15" t="str">
            <v>Bakersfield</v>
          </cell>
          <cell r="Q15" t="str">
            <v>T007T007</v>
          </cell>
          <cell r="R15" t="str">
            <v>Franklin</v>
          </cell>
          <cell r="S15">
            <v>20</v>
          </cell>
          <cell r="T15" t="str">
            <v>Franklin Northeast</v>
          </cell>
          <cell r="U15" t="str">
            <v>T007T007</v>
          </cell>
          <cell r="V15" t="str">
            <v/>
          </cell>
          <cell r="W15" t="str">
            <v/>
          </cell>
          <cell r="X15">
            <v>0</v>
          </cell>
        </row>
        <row r="16">
          <cell r="M16" t="str">
            <v>T008</v>
          </cell>
          <cell r="N16" t="str">
            <v>Baltimore</v>
          </cell>
          <cell r="O16" t="str">
            <v>T008</v>
          </cell>
          <cell r="P16" t="str">
            <v>Baltimore</v>
          </cell>
          <cell r="Q16" t="str">
            <v>T008T008</v>
          </cell>
          <cell r="R16" t="str">
            <v>Windsor</v>
          </cell>
          <cell r="S16">
            <v>53</v>
          </cell>
          <cell r="T16" t="str">
            <v>Windsor Southwest</v>
          </cell>
          <cell r="U16" t="str">
            <v>T008T008</v>
          </cell>
          <cell r="V16" t="str">
            <v/>
          </cell>
          <cell r="W16" t="str">
            <v/>
          </cell>
          <cell r="X16">
            <v>0</v>
          </cell>
        </row>
        <row r="17">
          <cell r="M17" t="str">
            <v>T009</v>
          </cell>
          <cell r="N17" t="str">
            <v>Barnard</v>
          </cell>
          <cell r="O17" t="str">
            <v>T009</v>
          </cell>
          <cell r="P17" t="str">
            <v>Barnard</v>
          </cell>
          <cell r="Q17" t="str">
            <v>T009T009</v>
          </cell>
          <cell r="R17" t="str">
            <v>Windsor</v>
          </cell>
          <cell r="S17">
            <v>51</v>
          </cell>
          <cell r="T17" t="str">
            <v>Windsor Central</v>
          </cell>
          <cell r="U17" t="str">
            <v>T009T009</v>
          </cell>
          <cell r="V17" t="str">
            <v>U004T009</v>
          </cell>
          <cell r="W17" t="str">
            <v/>
          </cell>
          <cell r="X17">
            <v>0</v>
          </cell>
        </row>
        <row r="18">
          <cell r="M18" t="str">
            <v>T010</v>
          </cell>
          <cell r="N18" t="str">
            <v>Barnet</v>
          </cell>
          <cell r="O18" t="str">
            <v>T010</v>
          </cell>
          <cell r="P18" t="str">
            <v>Barnet</v>
          </cell>
          <cell r="Q18" t="str">
            <v>T010T010</v>
          </cell>
          <cell r="R18" t="str">
            <v>Caledonia</v>
          </cell>
          <cell r="S18">
            <v>9</v>
          </cell>
          <cell r="T18" t="str">
            <v>Caledonia Central</v>
          </cell>
          <cell r="U18" t="str">
            <v>T010T010</v>
          </cell>
          <cell r="V18" t="str">
            <v/>
          </cell>
          <cell r="W18" t="str">
            <v/>
          </cell>
          <cell r="X18">
            <v>0</v>
          </cell>
        </row>
        <row r="19">
          <cell r="M19" t="str">
            <v>T011</v>
          </cell>
          <cell r="N19" t="str">
            <v>Barre City</v>
          </cell>
          <cell r="O19" t="str">
            <v>T011</v>
          </cell>
          <cell r="P19" t="str">
            <v>Barre City</v>
          </cell>
          <cell r="Q19" t="str">
            <v>T011T011</v>
          </cell>
          <cell r="R19" t="str">
            <v>Washington</v>
          </cell>
          <cell r="S19">
            <v>61</v>
          </cell>
          <cell r="T19" t="str">
            <v>Barre</v>
          </cell>
          <cell r="U19" t="str">
            <v>T011T011</v>
          </cell>
          <cell r="V19" t="str">
            <v>U041T011</v>
          </cell>
          <cell r="W19" t="str">
            <v/>
          </cell>
          <cell r="X19">
            <v>0</v>
          </cell>
        </row>
        <row r="20">
          <cell r="M20" t="str">
            <v>T012</v>
          </cell>
          <cell r="N20" t="str">
            <v>Barre Town</v>
          </cell>
          <cell r="O20" t="str">
            <v>T012</v>
          </cell>
          <cell r="P20" t="str">
            <v>Barre Town</v>
          </cell>
          <cell r="Q20" t="str">
            <v>T012T012</v>
          </cell>
          <cell r="R20" t="str">
            <v>Washington</v>
          </cell>
          <cell r="S20">
            <v>61</v>
          </cell>
          <cell r="T20" t="str">
            <v>Barre</v>
          </cell>
          <cell r="U20" t="str">
            <v>T012T012</v>
          </cell>
          <cell r="V20" t="str">
            <v>U041T012</v>
          </cell>
          <cell r="W20" t="str">
            <v/>
          </cell>
          <cell r="X20">
            <v>0</v>
          </cell>
        </row>
        <row r="21">
          <cell r="M21" t="str">
            <v>T013</v>
          </cell>
          <cell r="N21" t="str">
            <v>Barton ID</v>
          </cell>
          <cell r="O21" t="str">
            <v>T013</v>
          </cell>
          <cell r="P21" t="str">
            <v>Barton Id</v>
          </cell>
          <cell r="Q21" t="str">
            <v>T013T013</v>
          </cell>
          <cell r="R21" t="str">
            <v>Orleans</v>
          </cell>
          <cell r="S21">
            <v>34</v>
          </cell>
          <cell r="T21" t="str">
            <v>Orleans Central</v>
          </cell>
          <cell r="U21" t="str">
            <v>T013T013</v>
          </cell>
          <cell r="V21" t="str">
            <v>U024T013</v>
          </cell>
          <cell r="W21" t="str">
            <v/>
          </cell>
          <cell r="X21">
            <v>0</v>
          </cell>
        </row>
        <row r="22">
          <cell r="M22" t="str">
            <v>T014</v>
          </cell>
          <cell r="N22" t="str">
            <v>Belvidere</v>
          </cell>
          <cell r="O22" t="str">
            <v>T014</v>
          </cell>
          <cell r="P22" t="str">
            <v>Belvidere</v>
          </cell>
          <cell r="Q22" t="str">
            <v>T014T014</v>
          </cell>
          <cell r="R22" t="str">
            <v>Lamoille</v>
          </cell>
          <cell r="S22">
            <v>25</v>
          </cell>
          <cell r="T22" t="str">
            <v>Lamoille North</v>
          </cell>
          <cell r="U22" t="str">
            <v>T014T014</v>
          </cell>
          <cell r="V22" t="str">
            <v>U018T014</v>
          </cell>
          <cell r="W22" t="str">
            <v/>
          </cell>
          <cell r="X22">
            <v>0</v>
          </cell>
        </row>
        <row r="23">
          <cell r="M23" t="str">
            <v>T015</v>
          </cell>
          <cell r="N23" t="str">
            <v>Bennington ID</v>
          </cell>
          <cell r="O23" t="str">
            <v>T015</v>
          </cell>
          <cell r="P23" t="str">
            <v>Bennington Id</v>
          </cell>
          <cell r="Q23" t="str">
            <v>T015T015</v>
          </cell>
          <cell r="R23" t="str">
            <v>Bennington</v>
          </cell>
          <cell r="S23">
            <v>5</v>
          </cell>
          <cell r="T23" t="str">
            <v>Southwest Vermont</v>
          </cell>
          <cell r="U23" t="str">
            <v>T015T015</v>
          </cell>
          <cell r="V23" t="str">
            <v>U014T015</v>
          </cell>
          <cell r="W23" t="str">
            <v/>
          </cell>
          <cell r="X23">
            <v>0</v>
          </cell>
        </row>
        <row r="24">
          <cell r="M24" t="str">
            <v>T017</v>
          </cell>
          <cell r="N24" t="str">
            <v>Benson</v>
          </cell>
          <cell r="O24" t="str">
            <v>T017</v>
          </cell>
          <cell r="P24" t="str">
            <v>Benson</v>
          </cell>
          <cell r="Q24" t="str">
            <v>T017T017</v>
          </cell>
          <cell r="R24" t="str">
            <v>Rutland</v>
          </cell>
          <cell r="S24">
            <v>4</v>
          </cell>
          <cell r="T24" t="str">
            <v>Addison - Rutland</v>
          </cell>
          <cell r="U24" t="str">
            <v>T017T017</v>
          </cell>
          <cell r="V24" t="str">
            <v>U016T017</v>
          </cell>
          <cell r="W24" t="str">
            <v/>
          </cell>
          <cell r="X24">
            <v>0</v>
          </cell>
        </row>
        <row r="25">
          <cell r="M25" t="str">
            <v>T018</v>
          </cell>
          <cell r="N25" t="str">
            <v>Berkshire</v>
          </cell>
          <cell r="O25" t="str">
            <v>T018</v>
          </cell>
          <cell r="P25" t="str">
            <v>Berkshire</v>
          </cell>
          <cell r="Q25" t="str">
            <v>T018T018</v>
          </cell>
          <cell r="R25" t="str">
            <v>Franklin</v>
          </cell>
          <cell r="S25">
            <v>20</v>
          </cell>
          <cell r="T25" t="str">
            <v>Franklin Northeast</v>
          </cell>
          <cell r="U25" t="str">
            <v>T018T018</v>
          </cell>
          <cell r="V25" t="str">
            <v/>
          </cell>
          <cell r="W25" t="str">
            <v/>
          </cell>
          <cell r="X25">
            <v>0</v>
          </cell>
        </row>
        <row r="26">
          <cell r="M26" t="str">
            <v>T019</v>
          </cell>
          <cell r="N26" t="str">
            <v>Berlin</v>
          </cell>
          <cell r="O26" t="str">
            <v>T019</v>
          </cell>
          <cell r="P26" t="str">
            <v>Berlin</v>
          </cell>
          <cell r="Q26" t="str">
            <v>T019T019</v>
          </cell>
          <cell r="R26" t="str">
            <v>Washington</v>
          </cell>
          <cell r="S26">
            <v>32</v>
          </cell>
          <cell r="T26" t="str">
            <v>Washington Central</v>
          </cell>
          <cell r="U26" t="str">
            <v>T019T019</v>
          </cell>
          <cell r="V26" t="str">
            <v>U032T019</v>
          </cell>
          <cell r="W26" t="str">
            <v/>
          </cell>
          <cell r="X26">
            <v>0</v>
          </cell>
        </row>
        <row r="27">
          <cell r="M27" t="str">
            <v>T020</v>
          </cell>
          <cell r="N27" t="str">
            <v>Bethel</v>
          </cell>
          <cell r="O27" t="str">
            <v>T020</v>
          </cell>
          <cell r="P27" t="str">
            <v>Bethel</v>
          </cell>
          <cell r="Q27" t="str">
            <v>T020T020</v>
          </cell>
          <cell r="R27" t="str">
            <v>Windsor</v>
          </cell>
          <cell r="S27">
            <v>50</v>
          </cell>
          <cell r="T27" t="str">
            <v>Windsor Northwest</v>
          </cell>
          <cell r="U27" t="str">
            <v>T020T020</v>
          </cell>
          <cell r="V27" t="str">
            <v/>
          </cell>
          <cell r="W27" t="str">
            <v/>
          </cell>
          <cell r="X27">
            <v>0</v>
          </cell>
        </row>
        <row r="28">
          <cell r="M28" t="str">
            <v>T021</v>
          </cell>
          <cell r="N28" t="str">
            <v>Bloomfield</v>
          </cell>
          <cell r="O28" t="str">
            <v>T021</v>
          </cell>
          <cell r="P28" t="str">
            <v>Bloomfield</v>
          </cell>
          <cell r="Q28" t="str">
            <v>T021T021</v>
          </cell>
          <cell r="R28" t="str">
            <v>Essex</v>
          </cell>
          <cell r="S28">
            <v>19</v>
          </cell>
          <cell r="T28" t="str">
            <v>Essex North</v>
          </cell>
          <cell r="U28" t="str">
            <v>T021T021</v>
          </cell>
          <cell r="V28" t="str">
            <v/>
          </cell>
          <cell r="W28" t="str">
            <v/>
          </cell>
          <cell r="X28">
            <v>0</v>
          </cell>
        </row>
        <row r="29">
          <cell r="M29" t="str">
            <v>T022</v>
          </cell>
          <cell r="N29" t="str">
            <v>Bolton</v>
          </cell>
          <cell r="O29" t="str">
            <v>T022</v>
          </cell>
          <cell r="P29" t="str">
            <v>Bolton</v>
          </cell>
          <cell r="Q29" t="str">
            <v>T022T022</v>
          </cell>
          <cell r="R29" t="str">
            <v>Chittenden</v>
          </cell>
          <cell r="S29">
            <v>12</v>
          </cell>
          <cell r="T29" t="str">
            <v>Chittenden East</v>
          </cell>
          <cell r="U29" t="str">
            <v>T022T022</v>
          </cell>
          <cell r="V29" t="str">
            <v>U017T022</v>
          </cell>
          <cell r="W29" t="str">
            <v/>
          </cell>
          <cell r="X29">
            <v>0</v>
          </cell>
        </row>
        <row r="30">
          <cell r="M30" t="str">
            <v>T023</v>
          </cell>
          <cell r="N30" t="str">
            <v>Bradford ID</v>
          </cell>
          <cell r="O30" t="str">
            <v>T023</v>
          </cell>
          <cell r="P30" t="str">
            <v>Bradford Id</v>
          </cell>
          <cell r="Q30" t="str">
            <v>T023T023</v>
          </cell>
          <cell r="R30" t="str">
            <v>Orange</v>
          </cell>
          <cell r="S30">
            <v>27</v>
          </cell>
          <cell r="T30" t="str">
            <v>Orange East</v>
          </cell>
          <cell r="U30" t="str">
            <v>T023T023</v>
          </cell>
          <cell r="V30" t="str">
            <v>U030T023</v>
          </cell>
          <cell r="W30" t="str">
            <v/>
          </cell>
          <cell r="X30">
            <v>0</v>
          </cell>
        </row>
        <row r="31">
          <cell r="M31" t="str">
            <v>T024</v>
          </cell>
          <cell r="N31" t="str">
            <v>Braintree</v>
          </cell>
          <cell r="O31" t="str">
            <v>T024</v>
          </cell>
          <cell r="P31" t="str">
            <v>Braintree</v>
          </cell>
          <cell r="Q31" t="str">
            <v>T024T024</v>
          </cell>
          <cell r="R31" t="str">
            <v>Orange</v>
          </cell>
          <cell r="S31">
            <v>28</v>
          </cell>
          <cell r="T31" t="str">
            <v>Orange Southwest</v>
          </cell>
          <cell r="U31" t="str">
            <v>T024T024</v>
          </cell>
          <cell r="V31" t="str">
            <v>U002T024</v>
          </cell>
          <cell r="W31" t="str">
            <v/>
          </cell>
          <cell r="X31">
            <v>0</v>
          </cell>
        </row>
        <row r="32">
          <cell r="M32" t="str">
            <v>T026</v>
          </cell>
          <cell r="N32" t="str">
            <v>Brandon</v>
          </cell>
          <cell r="O32" t="str">
            <v>T026</v>
          </cell>
          <cell r="P32" t="str">
            <v>Brandon</v>
          </cell>
          <cell r="Q32" t="str">
            <v>T026T026</v>
          </cell>
          <cell r="R32" t="str">
            <v>Rutland</v>
          </cell>
          <cell r="S32">
            <v>36</v>
          </cell>
          <cell r="T32" t="str">
            <v>Rutland Northeast</v>
          </cell>
          <cell r="U32" t="str">
            <v>T026T026</v>
          </cell>
          <cell r="V32" t="str">
            <v>U008T026</v>
          </cell>
          <cell r="W32" t="str">
            <v/>
          </cell>
          <cell r="X32">
            <v>0</v>
          </cell>
        </row>
        <row r="33">
          <cell r="M33" t="str">
            <v>T027</v>
          </cell>
          <cell r="N33" t="str">
            <v>Brattleboro</v>
          </cell>
          <cell r="O33" t="str">
            <v>T027</v>
          </cell>
          <cell r="P33" t="str">
            <v>Brattleboro</v>
          </cell>
          <cell r="Q33" t="str">
            <v>T027T027</v>
          </cell>
          <cell r="R33" t="str">
            <v>Windham</v>
          </cell>
          <cell r="S33">
            <v>48</v>
          </cell>
          <cell r="T33" t="str">
            <v>Windham Southeast</v>
          </cell>
          <cell r="U33" t="str">
            <v>T027T027</v>
          </cell>
          <cell r="V33" t="str">
            <v>U006T027</v>
          </cell>
          <cell r="W33" t="str">
            <v/>
          </cell>
          <cell r="X33">
            <v>0</v>
          </cell>
        </row>
        <row r="34">
          <cell r="M34" t="str">
            <v>T028</v>
          </cell>
          <cell r="N34" t="str">
            <v>Bridgewater</v>
          </cell>
          <cell r="O34" t="str">
            <v>T028</v>
          </cell>
          <cell r="P34" t="str">
            <v>Bridgewater</v>
          </cell>
          <cell r="Q34" t="str">
            <v>T028T028</v>
          </cell>
          <cell r="R34" t="str">
            <v>Windsor</v>
          </cell>
          <cell r="S34">
            <v>51</v>
          </cell>
          <cell r="T34" t="str">
            <v>Windsor Central</v>
          </cell>
          <cell r="U34" t="str">
            <v>T028T028</v>
          </cell>
          <cell r="V34" t="str">
            <v>U004T028</v>
          </cell>
          <cell r="W34" t="str">
            <v/>
          </cell>
          <cell r="X34">
            <v>0</v>
          </cell>
        </row>
        <row r="35">
          <cell r="M35" t="str">
            <v>T029</v>
          </cell>
          <cell r="N35" t="str">
            <v>Bridport</v>
          </cell>
          <cell r="O35" t="str">
            <v>T029</v>
          </cell>
          <cell r="P35" t="str">
            <v>Bridport</v>
          </cell>
          <cell r="Q35" t="str">
            <v>T029T029</v>
          </cell>
          <cell r="R35" t="str">
            <v>Addison</v>
          </cell>
          <cell r="S35">
            <v>3</v>
          </cell>
          <cell r="T35" t="str">
            <v>Addison Central</v>
          </cell>
          <cell r="U35" t="str">
            <v>T029T029</v>
          </cell>
          <cell r="V35" t="str">
            <v>U003T029</v>
          </cell>
          <cell r="W35" t="str">
            <v/>
          </cell>
          <cell r="X35">
            <v>0</v>
          </cell>
        </row>
        <row r="36">
          <cell r="M36" t="str">
            <v>T030</v>
          </cell>
          <cell r="N36" t="str">
            <v>Brighton</v>
          </cell>
          <cell r="O36" t="str">
            <v>T030</v>
          </cell>
          <cell r="P36" t="str">
            <v>Brighton</v>
          </cell>
          <cell r="Q36" t="str">
            <v>T030T030</v>
          </cell>
          <cell r="R36" t="str">
            <v>Essex</v>
          </cell>
          <cell r="S36">
            <v>31</v>
          </cell>
          <cell r="T36" t="str">
            <v>Orleans-Essex North</v>
          </cell>
          <cell r="U36" t="str">
            <v>T030T030</v>
          </cell>
          <cell r="V36" t="str">
            <v>U022BT030</v>
          </cell>
          <cell r="W36" t="str">
            <v/>
          </cell>
          <cell r="X36">
            <v>0</v>
          </cell>
        </row>
        <row r="37">
          <cell r="M37" t="str">
            <v>T031</v>
          </cell>
          <cell r="N37" t="str">
            <v>Bristol</v>
          </cell>
          <cell r="O37" t="str">
            <v>T031</v>
          </cell>
          <cell r="P37" t="str">
            <v>Bristol</v>
          </cell>
          <cell r="Q37" t="str">
            <v>T031T031</v>
          </cell>
          <cell r="R37" t="str">
            <v>Addison</v>
          </cell>
          <cell r="S37">
            <v>1</v>
          </cell>
          <cell r="T37" t="str">
            <v>Addison Northeast</v>
          </cell>
          <cell r="U37" t="str">
            <v>T031T031</v>
          </cell>
          <cell r="V37" t="str">
            <v>U028T031</v>
          </cell>
          <cell r="W37" t="str">
            <v/>
          </cell>
          <cell r="X37">
            <v>0</v>
          </cell>
        </row>
        <row r="38">
          <cell r="M38" t="str">
            <v>T032</v>
          </cell>
          <cell r="N38" t="str">
            <v>Brookfield</v>
          </cell>
          <cell r="O38" t="str">
            <v>T032</v>
          </cell>
          <cell r="P38" t="str">
            <v>Brookfield</v>
          </cell>
          <cell r="Q38" t="str">
            <v>T032T032</v>
          </cell>
          <cell r="R38" t="str">
            <v>Orange</v>
          </cell>
          <cell r="S38">
            <v>28</v>
          </cell>
          <cell r="T38" t="str">
            <v>Orange Southwest</v>
          </cell>
          <cell r="U38" t="str">
            <v>T032T032</v>
          </cell>
          <cell r="V38" t="str">
            <v>U002T032</v>
          </cell>
          <cell r="W38" t="str">
            <v/>
          </cell>
          <cell r="X38">
            <v>0</v>
          </cell>
        </row>
        <row r="39">
          <cell r="M39" t="str">
            <v>T033</v>
          </cell>
          <cell r="N39" t="str">
            <v>Brookline</v>
          </cell>
          <cell r="O39" t="str">
            <v>T033</v>
          </cell>
          <cell r="P39" t="str">
            <v>Brookline</v>
          </cell>
          <cell r="Q39" t="str">
            <v>T033T033</v>
          </cell>
          <cell r="R39" t="str">
            <v>Windham</v>
          </cell>
          <cell r="S39">
            <v>46</v>
          </cell>
          <cell r="T39" t="str">
            <v>Windham Central</v>
          </cell>
          <cell r="U39" t="str">
            <v>T033T033</v>
          </cell>
          <cell r="V39" t="str">
            <v>U034T033</v>
          </cell>
          <cell r="W39" t="str">
            <v/>
          </cell>
          <cell r="X39">
            <v>0</v>
          </cell>
        </row>
        <row r="40">
          <cell r="M40" t="str">
            <v>T034</v>
          </cell>
          <cell r="N40" t="str">
            <v>Brownington</v>
          </cell>
          <cell r="O40" t="str">
            <v>T034</v>
          </cell>
          <cell r="P40" t="str">
            <v>Brownington</v>
          </cell>
          <cell r="Q40" t="str">
            <v>T034T034</v>
          </cell>
          <cell r="R40" t="str">
            <v>Orleans</v>
          </cell>
          <cell r="S40">
            <v>34</v>
          </cell>
          <cell r="T40" t="str">
            <v>Orleans Central</v>
          </cell>
          <cell r="U40" t="str">
            <v>T034T034</v>
          </cell>
          <cell r="V40" t="str">
            <v>U024T034</v>
          </cell>
          <cell r="W40" t="str">
            <v/>
          </cell>
          <cell r="X40">
            <v>0</v>
          </cell>
        </row>
        <row r="41">
          <cell r="M41" t="str">
            <v>T035</v>
          </cell>
          <cell r="N41" t="str">
            <v>Brunswick</v>
          </cell>
          <cell r="O41" t="str">
            <v>T035</v>
          </cell>
          <cell r="P41" t="str">
            <v>Brunswick</v>
          </cell>
          <cell r="Q41" t="str">
            <v>T035T035</v>
          </cell>
          <cell r="R41" t="str">
            <v>Essex</v>
          </cell>
          <cell r="S41">
            <v>19</v>
          </cell>
          <cell r="T41" t="str">
            <v>Essex North</v>
          </cell>
          <cell r="U41" t="str">
            <v>T035T035</v>
          </cell>
          <cell r="V41" t="str">
            <v/>
          </cell>
          <cell r="W41" t="str">
            <v/>
          </cell>
          <cell r="X41">
            <v>0</v>
          </cell>
        </row>
        <row r="42">
          <cell r="M42" t="str">
            <v>T036</v>
          </cell>
          <cell r="N42" t="str">
            <v>Burke</v>
          </cell>
          <cell r="O42" t="str">
            <v>T036</v>
          </cell>
          <cell r="P42" t="str">
            <v>Burke</v>
          </cell>
          <cell r="Q42" t="str">
            <v>T036T036</v>
          </cell>
          <cell r="R42" t="str">
            <v>Caledonia</v>
          </cell>
          <cell r="S42">
            <v>8</v>
          </cell>
          <cell r="T42" t="str">
            <v>Caledonia North</v>
          </cell>
          <cell r="U42" t="str">
            <v>T036T036</v>
          </cell>
          <cell r="V42" t="str">
            <v/>
          </cell>
          <cell r="W42" t="str">
            <v/>
          </cell>
          <cell r="X42">
            <v>0</v>
          </cell>
        </row>
        <row r="43">
          <cell r="M43" t="str">
            <v>T037</v>
          </cell>
          <cell r="N43" t="str">
            <v>Burlington</v>
          </cell>
          <cell r="O43" t="str">
            <v>T037</v>
          </cell>
          <cell r="P43" t="str">
            <v>Burlington</v>
          </cell>
          <cell r="Q43" t="str">
            <v>T037T037</v>
          </cell>
          <cell r="R43" t="str">
            <v>Chittenden</v>
          </cell>
          <cell r="S43">
            <v>15</v>
          </cell>
          <cell r="T43" t="str">
            <v>Burlington</v>
          </cell>
          <cell r="U43" t="str">
            <v>T037T037</v>
          </cell>
          <cell r="V43" t="str">
            <v/>
          </cell>
          <cell r="W43" t="str">
            <v/>
          </cell>
          <cell r="X43">
            <v>0</v>
          </cell>
        </row>
        <row r="44">
          <cell r="M44" t="str">
            <v>T038</v>
          </cell>
          <cell r="N44" t="str">
            <v>Cabot</v>
          </cell>
          <cell r="O44" t="str">
            <v>T038</v>
          </cell>
          <cell r="P44" t="str">
            <v>Cabot</v>
          </cell>
          <cell r="Q44" t="str">
            <v>T038T038</v>
          </cell>
          <cell r="R44" t="str">
            <v>Washington</v>
          </cell>
          <cell r="S44">
            <v>41</v>
          </cell>
          <cell r="T44" t="str">
            <v>Washington Northeast</v>
          </cell>
          <cell r="U44" t="str">
            <v>T038T038</v>
          </cell>
          <cell r="V44" t="str">
            <v/>
          </cell>
          <cell r="W44" t="str">
            <v/>
          </cell>
          <cell r="X44">
            <v>0</v>
          </cell>
        </row>
        <row r="45">
          <cell r="M45" t="str">
            <v>T039</v>
          </cell>
          <cell r="N45" t="str">
            <v>Calais</v>
          </cell>
          <cell r="O45" t="str">
            <v>T039</v>
          </cell>
          <cell r="P45" t="str">
            <v>Calais</v>
          </cell>
          <cell r="Q45" t="str">
            <v>T039T039</v>
          </cell>
          <cell r="R45" t="str">
            <v>Washington</v>
          </cell>
          <cell r="S45">
            <v>32</v>
          </cell>
          <cell r="T45" t="str">
            <v>Washington Central</v>
          </cell>
          <cell r="U45" t="str">
            <v>T039T039</v>
          </cell>
          <cell r="V45" t="str">
            <v>U032T039</v>
          </cell>
          <cell r="W45" t="str">
            <v/>
          </cell>
          <cell r="X45">
            <v>0</v>
          </cell>
        </row>
        <row r="46">
          <cell r="M46" t="str">
            <v>T040</v>
          </cell>
          <cell r="N46" t="str">
            <v>Cambridge</v>
          </cell>
          <cell r="O46" t="str">
            <v>T040</v>
          </cell>
          <cell r="P46" t="str">
            <v>Cambridge</v>
          </cell>
          <cell r="Q46" t="str">
            <v>T040T040</v>
          </cell>
          <cell r="R46" t="str">
            <v>Lamoille</v>
          </cell>
          <cell r="S46">
            <v>25</v>
          </cell>
          <cell r="T46" t="str">
            <v>Lamoille North</v>
          </cell>
          <cell r="U46" t="str">
            <v>T040T040</v>
          </cell>
          <cell r="V46" t="str">
            <v>U018T040</v>
          </cell>
          <cell r="W46" t="str">
            <v/>
          </cell>
          <cell r="X46">
            <v>0</v>
          </cell>
        </row>
        <row r="47">
          <cell r="M47" t="str">
            <v>T041</v>
          </cell>
          <cell r="N47" t="str">
            <v>Canaan</v>
          </cell>
          <cell r="O47" t="str">
            <v>T041</v>
          </cell>
          <cell r="P47" t="str">
            <v>Canaan</v>
          </cell>
          <cell r="Q47" t="str">
            <v>T041T041</v>
          </cell>
          <cell r="R47" t="str">
            <v>Essex</v>
          </cell>
          <cell r="S47">
            <v>19</v>
          </cell>
          <cell r="T47" t="str">
            <v>Essex North</v>
          </cell>
          <cell r="U47" t="str">
            <v>T041T041</v>
          </cell>
          <cell r="V47" t="str">
            <v/>
          </cell>
          <cell r="W47" t="str">
            <v/>
          </cell>
          <cell r="X47">
            <v>0</v>
          </cell>
        </row>
        <row r="48">
          <cell r="M48" t="str">
            <v>T042</v>
          </cell>
          <cell r="N48" t="str">
            <v>Castleton</v>
          </cell>
          <cell r="O48" t="str">
            <v>T042</v>
          </cell>
          <cell r="P48" t="str">
            <v>Castleton</v>
          </cell>
          <cell r="Q48" t="str">
            <v>T042T042</v>
          </cell>
          <cell r="R48" t="str">
            <v>Rutland</v>
          </cell>
          <cell r="S48">
            <v>4</v>
          </cell>
          <cell r="T48" t="str">
            <v>Addison - Rutland</v>
          </cell>
          <cell r="U48" t="str">
            <v>T042T042</v>
          </cell>
          <cell r="V48" t="str">
            <v>U016T042</v>
          </cell>
          <cell r="W48" t="str">
            <v>U042T042</v>
          </cell>
          <cell r="X48">
            <v>1</v>
          </cell>
        </row>
        <row r="49">
          <cell r="M49" t="str">
            <v>T043</v>
          </cell>
          <cell r="N49" t="str">
            <v>Cavendish</v>
          </cell>
          <cell r="O49" t="str">
            <v>T043</v>
          </cell>
          <cell r="P49" t="str">
            <v>Cavendish</v>
          </cell>
          <cell r="Q49" t="str">
            <v>T043T043</v>
          </cell>
          <cell r="R49" t="str">
            <v>Windsor</v>
          </cell>
          <cell r="S49">
            <v>53</v>
          </cell>
          <cell r="T49" t="str">
            <v>Windsor Southwest</v>
          </cell>
          <cell r="U49" t="str">
            <v>T043T043</v>
          </cell>
          <cell r="V49" t="str">
            <v>U035T043</v>
          </cell>
          <cell r="W49" t="str">
            <v/>
          </cell>
          <cell r="X49">
            <v>0</v>
          </cell>
        </row>
        <row r="50">
          <cell r="M50" t="str">
            <v>T044</v>
          </cell>
          <cell r="N50" t="str">
            <v>Charleston</v>
          </cell>
          <cell r="O50" t="str">
            <v>T044</v>
          </cell>
          <cell r="P50" t="str">
            <v>Charleston</v>
          </cell>
          <cell r="Q50" t="str">
            <v>T044T044</v>
          </cell>
          <cell r="R50" t="str">
            <v>Orleans</v>
          </cell>
          <cell r="S50">
            <v>31</v>
          </cell>
          <cell r="T50" t="str">
            <v>Orleans-Essex North</v>
          </cell>
          <cell r="U50" t="str">
            <v>T044T044</v>
          </cell>
          <cell r="V50" t="str">
            <v>U022BT044</v>
          </cell>
          <cell r="W50" t="str">
            <v/>
          </cell>
          <cell r="X50">
            <v>0</v>
          </cell>
        </row>
        <row r="51">
          <cell r="M51" t="str">
            <v>T045</v>
          </cell>
          <cell r="N51" t="str">
            <v>Charlotte</v>
          </cell>
          <cell r="O51" t="str">
            <v>T045</v>
          </cell>
          <cell r="P51" t="str">
            <v>Charlotte</v>
          </cell>
          <cell r="Q51" t="str">
            <v>T045T045</v>
          </cell>
          <cell r="R51" t="str">
            <v>Chittenden</v>
          </cell>
          <cell r="S51">
            <v>14</v>
          </cell>
          <cell r="T51" t="str">
            <v>Chittenden South</v>
          </cell>
          <cell r="U51" t="str">
            <v>T045T045</v>
          </cell>
          <cell r="V51" t="str">
            <v>U015T045</v>
          </cell>
          <cell r="W51" t="str">
            <v/>
          </cell>
          <cell r="X51">
            <v>0</v>
          </cell>
        </row>
        <row r="52">
          <cell r="M52" t="str">
            <v>T046</v>
          </cell>
          <cell r="N52" t="str">
            <v>Chelsea</v>
          </cell>
          <cell r="O52" t="str">
            <v>T046</v>
          </cell>
          <cell r="P52" t="str">
            <v>Chelsea</v>
          </cell>
          <cell r="Q52" t="str">
            <v>T046T046</v>
          </cell>
          <cell r="R52" t="str">
            <v>Orange</v>
          </cell>
          <cell r="S52">
            <v>30</v>
          </cell>
          <cell r="T52" t="str">
            <v>Orange - Windsor</v>
          </cell>
          <cell r="U52" t="str">
            <v>T046T046</v>
          </cell>
          <cell r="V52" t="str">
            <v/>
          </cell>
          <cell r="W52" t="str">
            <v/>
          </cell>
          <cell r="X52">
            <v>0</v>
          </cell>
        </row>
        <row r="53">
          <cell r="M53" t="str">
            <v>T047</v>
          </cell>
          <cell r="N53" t="str">
            <v>Chester</v>
          </cell>
          <cell r="O53" t="str">
            <v>T047</v>
          </cell>
          <cell r="P53" t="str">
            <v>Chester</v>
          </cell>
          <cell r="Q53" t="str">
            <v>T047T047</v>
          </cell>
          <cell r="R53" t="str">
            <v>Windsor</v>
          </cell>
          <cell r="S53">
            <v>53</v>
          </cell>
          <cell r="T53" t="str">
            <v>Windsor Southwest</v>
          </cell>
          <cell r="U53" t="str">
            <v>T047T047</v>
          </cell>
          <cell r="V53" t="str">
            <v>U029T047</v>
          </cell>
          <cell r="W53" t="str">
            <v>U035T047</v>
          </cell>
          <cell r="X53">
            <v>1</v>
          </cell>
        </row>
        <row r="54">
          <cell r="M54" t="str">
            <v>T048</v>
          </cell>
          <cell r="N54" t="str">
            <v>Chittenden</v>
          </cell>
          <cell r="O54" t="str">
            <v>T048</v>
          </cell>
          <cell r="P54" t="str">
            <v>Chittenden</v>
          </cell>
          <cell r="Q54" t="str">
            <v>T048T048</v>
          </cell>
          <cell r="R54" t="str">
            <v>Rutland</v>
          </cell>
          <cell r="S54">
            <v>36</v>
          </cell>
          <cell r="T54" t="str">
            <v>Rutland Northeast</v>
          </cell>
          <cell r="U54" t="str">
            <v>T048T048</v>
          </cell>
          <cell r="V54" t="str">
            <v/>
          </cell>
          <cell r="W54" t="str">
            <v/>
          </cell>
          <cell r="X54">
            <v>0</v>
          </cell>
        </row>
        <row r="55">
          <cell r="M55" t="str">
            <v>T049</v>
          </cell>
          <cell r="N55" t="str">
            <v>Clarendon</v>
          </cell>
          <cell r="O55" t="str">
            <v>T049</v>
          </cell>
          <cell r="P55" t="str">
            <v>Clarendon</v>
          </cell>
          <cell r="Q55" t="str">
            <v>T049T049</v>
          </cell>
          <cell r="R55" t="str">
            <v>Rutland</v>
          </cell>
          <cell r="S55">
            <v>33</v>
          </cell>
          <cell r="T55" t="str">
            <v>Rutland South</v>
          </cell>
          <cell r="U55" t="str">
            <v>T049T049</v>
          </cell>
          <cell r="V55" t="str">
            <v>U040T049</v>
          </cell>
          <cell r="W55" t="str">
            <v/>
          </cell>
          <cell r="X55">
            <v>0</v>
          </cell>
        </row>
        <row r="56">
          <cell r="M56" t="str">
            <v>T050</v>
          </cell>
          <cell r="N56" t="str">
            <v>Colchester</v>
          </cell>
          <cell r="O56" t="str">
            <v>T050</v>
          </cell>
          <cell r="P56" t="str">
            <v>Colchester</v>
          </cell>
          <cell r="Q56" t="str">
            <v>T050T050</v>
          </cell>
          <cell r="R56" t="str">
            <v>Chittenden</v>
          </cell>
          <cell r="S56">
            <v>7</v>
          </cell>
          <cell r="T56" t="str">
            <v>Colchester</v>
          </cell>
          <cell r="U56" t="str">
            <v>T050T050</v>
          </cell>
          <cell r="V56" t="str">
            <v/>
          </cell>
          <cell r="W56" t="str">
            <v/>
          </cell>
          <cell r="X56">
            <v>0</v>
          </cell>
        </row>
        <row r="57">
          <cell r="M57" t="str">
            <v>T051</v>
          </cell>
          <cell r="N57" t="str">
            <v>Concord</v>
          </cell>
          <cell r="O57" t="str">
            <v>T051</v>
          </cell>
          <cell r="P57" t="str">
            <v>Concord</v>
          </cell>
          <cell r="Q57" t="str">
            <v>T051T051</v>
          </cell>
          <cell r="R57" t="str">
            <v>Essex</v>
          </cell>
          <cell r="S57">
            <v>18</v>
          </cell>
          <cell r="T57" t="str">
            <v>Essex - Caledonia</v>
          </cell>
          <cell r="U57" t="str">
            <v>T051T051</v>
          </cell>
          <cell r="V57" t="str">
            <v/>
          </cell>
          <cell r="W57" t="str">
            <v/>
          </cell>
          <cell r="X57">
            <v>0</v>
          </cell>
        </row>
        <row r="58">
          <cell r="M58" t="str">
            <v>T052</v>
          </cell>
          <cell r="N58" t="str">
            <v>Corinth</v>
          </cell>
          <cell r="O58" t="str">
            <v>T052</v>
          </cell>
          <cell r="P58" t="str">
            <v>Corinth</v>
          </cell>
          <cell r="Q58" t="str">
            <v>T052T052</v>
          </cell>
          <cell r="R58" t="str">
            <v>Orange</v>
          </cell>
          <cell r="S58">
            <v>27</v>
          </cell>
          <cell r="T58" t="str">
            <v>Orange East</v>
          </cell>
          <cell r="U58" t="str">
            <v>T052T052</v>
          </cell>
          <cell r="V58" t="str">
            <v>U036T052</v>
          </cell>
          <cell r="W58" t="str">
            <v/>
          </cell>
          <cell r="X58">
            <v>0</v>
          </cell>
        </row>
        <row r="59">
          <cell r="M59" t="str">
            <v>T053</v>
          </cell>
          <cell r="N59" t="str">
            <v>Cornwall</v>
          </cell>
          <cell r="O59" t="str">
            <v>T053</v>
          </cell>
          <cell r="P59" t="str">
            <v>Cornwall</v>
          </cell>
          <cell r="Q59" t="str">
            <v>T053T053</v>
          </cell>
          <cell r="R59" t="str">
            <v>Addison</v>
          </cell>
          <cell r="S59">
            <v>3</v>
          </cell>
          <cell r="T59" t="str">
            <v>Addison Central</v>
          </cell>
          <cell r="U59" t="str">
            <v>T053T053</v>
          </cell>
          <cell r="V59" t="str">
            <v>U003T053</v>
          </cell>
          <cell r="W59" t="str">
            <v/>
          </cell>
          <cell r="X59">
            <v>0</v>
          </cell>
        </row>
        <row r="60">
          <cell r="M60" t="str">
            <v>T054</v>
          </cell>
          <cell r="N60" t="str">
            <v>Coventry</v>
          </cell>
          <cell r="O60" t="str">
            <v>T054</v>
          </cell>
          <cell r="P60" t="str">
            <v>Coventry</v>
          </cell>
          <cell r="Q60" t="str">
            <v>T054T054</v>
          </cell>
          <cell r="R60" t="str">
            <v>Orleans</v>
          </cell>
          <cell r="S60">
            <v>31</v>
          </cell>
          <cell r="T60" t="str">
            <v>Orleans-Essex North</v>
          </cell>
          <cell r="U60" t="str">
            <v>T054T054</v>
          </cell>
          <cell r="V60" t="str">
            <v/>
          </cell>
          <cell r="W60" t="str">
            <v/>
          </cell>
          <cell r="X60">
            <v>0</v>
          </cell>
        </row>
        <row r="61">
          <cell r="M61" t="str">
            <v>T055</v>
          </cell>
          <cell r="N61" t="str">
            <v>Craftsbury</v>
          </cell>
          <cell r="O61" t="str">
            <v>T055</v>
          </cell>
          <cell r="P61" t="str">
            <v>Craftsbury</v>
          </cell>
          <cell r="Q61" t="str">
            <v>T055T055</v>
          </cell>
          <cell r="R61" t="str">
            <v>Orleans</v>
          </cell>
          <cell r="S61">
            <v>35</v>
          </cell>
          <cell r="T61" t="str">
            <v>Orleans Southwest</v>
          </cell>
          <cell r="U61" t="str">
            <v>T055T055</v>
          </cell>
          <cell r="V61" t="str">
            <v/>
          </cell>
          <cell r="W61" t="str">
            <v/>
          </cell>
          <cell r="X61">
            <v>0</v>
          </cell>
        </row>
        <row r="62">
          <cell r="M62" t="str">
            <v>T056</v>
          </cell>
          <cell r="N62" t="str">
            <v>Danby</v>
          </cell>
          <cell r="O62" t="str">
            <v>T056</v>
          </cell>
          <cell r="P62" t="str">
            <v>Danby</v>
          </cell>
          <cell r="Q62" t="str">
            <v>T056T056</v>
          </cell>
          <cell r="R62" t="str">
            <v>Rutland</v>
          </cell>
          <cell r="S62">
            <v>6</v>
          </cell>
          <cell r="T62" t="str">
            <v>Bennington - Rutland</v>
          </cell>
          <cell r="U62" t="str">
            <v>T056T056</v>
          </cell>
          <cell r="V62" t="str">
            <v>U023T056</v>
          </cell>
          <cell r="W62" t="str">
            <v/>
          </cell>
          <cell r="X62">
            <v>0</v>
          </cell>
        </row>
        <row r="63">
          <cell r="M63" t="str">
            <v>T057</v>
          </cell>
          <cell r="N63" t="str">
            <v>Danville</v>
          </cell>
          <cell r="O63" t="str">
            <v>T057</v>
          </cell>
          <cell r="P63" t="str">
            <v>Danville</v>
          </cell>
          <cell r="Q63" t="str">
            <v>T057T057</v>
          </cell>
          <cell r="R63" t="str">
            <v>Caledonia</v>
          </cell>
          <cell r="S63">
            <v>9</v>
          </cell>
          <cell r="T63" t="str">
            <v>Caledonia Central</v>
          </cell>
          <cell r="U63" t="str">
            <v>T057T057</v>
          </cell>
          <cell r="V63" t="str">
            <v/>
          </cell>
          <cell r="W63" t="str">
            <v/>
          </cell>
          <cell r="X63">
            <v>0</v>
          </cell>
        </row>
        <row r="64">
          <cell r="M64" t="str">
            <v>T058</v>
          </cell>
          <cell r="N64" t="str">
            <v>Derby</v>
          </cell>
          <cell r="O64" t="str">
            <v>T058</v>
          </cell>
          <cell r="P64" t="str">
            <v>Derby</v>
          </cell>
          <cell r="Q64" t="str">
            <v>T058T058</v>
          </cell>
          <cell r="R64" t="str">
            <v>Orleans</v>
          </cell>
          <cell r="S64">
            <v>31</v>
          </cell>
          <cell r="T64" t="str">
            <v>Orleans-Essex North</v>
          </cell>
          <cell r="U64" t="str">
            <v>T058T058</v>
          </cell>
          <cell r="V64" t="str">
            <v>U022AT058</v>
          </cell>
          <cell r="W64" t="str">
            <v>U022BT058</v>
          </cell>
          <cell r="X64">
            <v>1</v>
          </cell>
        </row>
        <row r="65">
          <cell r="M65" t="str">
            <v>T059</v>
          </cell>
          <cell r="N65" t="str">
            <v>Dorset</v>
          </cell>
          <cell r="O65" t="str">
            <v>T059</v>
          </cell>
          <cell r="P65" t="str">
            <v>Dorset</v>
          </cell>
          <cell r="Q65" t="str">
            <v>T059T059</v>
          </cell>
          <cell r="R65" t="str">
            <v>Bennington</v>
          </cell>
          <cell r="S65">
            <v>6</v>
          </cell>
          <cell r="T65" t="str">
            <v>Bennington - Rutland</v>
          </cell>
          <cell r="U65" t="str">
            <v>T059T059</v>
          </cell>
          <cell r="V65" t="str">
            <v/>
          </cell>
          <cell r="W65" t="str">
            <v/>
          </cell>
          <cell r="X65">
            <v>0</v>
          </cell>
        </row>
        <row r="66">
          <cell r="M66" t="str">
            <v>T060</v>
          </cell>
          <cell r="N66" t="str">
            <v>Dover</v>
          </cell>
          <cell r="O66" t="str">
            <v>T060</v>
          </cell>
          <cell r="P66" t="str">
            <v>Dover</v>
          </cell>
          <cell r="Q66" t="str">
            <v>T060T060</v>
          </cell>
          <cell r="R66" t="str">
            <v>Windham</v>
          </cell>
          <cell r="S66">
            <v>46</v>
          </cell>
          <cell r="T66" t="str">
            <v>Windham Central</v>
          </cell>
          <cell r="U66" t="str">
            <v>T060T060</v>
          </cell>
          <cell r="V66" t="str">
            <v/>
          </cell>
          <cell r="W66" t="str">
            <v/>
          </cell>
          <cell r="X66">
            <v>0</v>
          </cell>
        </row>
        <row r="67">
          <cell r="M67" t="str">
            <v>T061</v>
          </cell>
          <cell r="N67" t="str">
            <v>Dummerston</v>
          </cell>
          <cell r="O67" t="str">
            <v>T061</v>
          </cell>
          <cell r="P67" t="str">
            <v>Dummerston</v>
          </cell>
          <cell r="Q67" t="str">
            <v>T061T061</v>
          </cell>
          <cell r="R67" t="str">
            <v>Windham</v>
          </cell>
          <cell r="S67">
            <v>48</v>
          </cell>
          <cell r="T67" t="str">
            <v>Windham Southeast</v>
          </cell>
          <cell r="U67" t="str">
            <v>T061T061</v>
          </cell>
          <cell r="V67" t="str">
            <v>U006T061</v>
          </cell>
          <cell r="W67" t="str">
            <v/>
          </cell>
          <cell r="X67">
            <v>0</v>
          </cell>
        </row>
        <row r="68">
          <cell r="M68" t="str">
            <v>T063</v>
          </cell>
          <cell r="N68" t="str">
            <v>Duxbury</v>
          </cell>
          <cell r="O68" t="str">
            <v>T063</v>
          </cell>
          <cell r="P68" t="str">
            <v>Duxbury</v>
          </cell>
          <cell r="Q68" t="str">
            <v>T063T063</v>
          </cell>
          <cell r="R68" t="str">
            <v>Washington</v>
          </cell>
          <cell r="S68">
            <v>42</v>
          </cell>
          <cell r="T68" t="str">
            <v>Washington West</v>
          </cell>
          <cell r="U68" t="str">
            <v>T063T063</v>
          </cell>
          <cell r="V68" t="str">
            <v>U019T063</v>
          </cell>
          <cell r="W68" t="str">
            <v>U045T063</v>
          </cell>
          <cell r="X68">
            <v>1</v>
          </cell>
        </row>
        <row r="69">
          <cell r="M69" t="str">
            <v>T064</v>
          </cell>
          <cell r="N69" t="str">
            <v>East Haven</v>
          </cell>
          <cell r="O69" t="str">
            <v>T064</v>
          </cell>
          <cell r="P69" t="str">
            <v>East Haven</v>
          </cell>
          <cell r="Q69" t="str">
            <v>T064T064</v>
          </cell>
          <cell r="R69" t="str">
            <v>Essex</v>
          </cell>
          <cell r="S69">
            <v>8</v>
          </cell>
          <cell r="T69" t="str">
            <v>Caledonia North</v>
          </cell>
          <cell r="U69" t="str">
            <v>T064T064</v>
          </cell>
          <cell r="V69" t="str">
            <v/>
          </cell>
          <cell r="W69" t="str">
            <v/>
          </cell>
          <cell r="X69">
            <v>0</v>
          </cell>
        </row>
        <row r="70">
          <cell r="M70" t="str">
            <v>T065</v>
          </cell>
          <cell r="N70" t="str">
            <v>East Montpelier</v>
          </cell>
          <cell r="O70" t="str">
            <v>T065</v>
          </cell>
          <cell r="P70" t="str">
            <v>East Montpelier</v>
          </cell>
          <cell r="Q70" t="str">
            <v>T065T065</v>
          </cell>
          <cell r="R70" t="str">
            <v>Washington</v>
          </cell>
          <cell r="S70">
            <v>32</v>
          </cell>
          <cell r="T70" t="str">
            <v>Washington Central</v>
          </cell>
          <cell r="U70" t="str">
            <v>T065T065</v>
          </cell>
          <cell r="V70" t="str">
            <v>U032T065</v>
          </cell>
          <cell r="W70" t="str">
            <v/>
          </cell>
          <cell r="X70">
            <v>0</v>
          </cell>
        </row>
        <row r="71">
          <cell r="M71" t="str">
            <v>T066</v>
          </cell>
          <cell r="N71" t="str">
            <v>Eden</v>
          </cell>
          <cell r="O71" t="str">
            <v>T066</v>
          </cell>
          <cell r="P71" t="str">
            <v>Eden</v>
          </cell>
          <cell r="Q71" t="str">
            <v>T066T066</v>
          </cell>
          <cell r="R71" t="str">
            <v>Lamoille</v>
          </cell>
          <cell r="S71">
            <v>25</v>
          </cell>
          <cell r="T71" t="str">
            <v>Lamoille North</v>
          </cell>
          <cell r="U71" t="str">
            <v>T066T066</v>
          </cell>
          <cell r="V71" t="str">
            <v>U018T066</v>
          </cell>
          <cell r="W71" t="str">
            <v/>
          </cell>
          <cell r="X71">
            <v>0</v>
          </cell>
        </row>
        <row r="72">
          <cell r="M72" t="str">
            <v>T067</v>
          </cell>
          <cell r="N72" t="str">
            <v>Elmore</v>
          </cell>
          <cell r="O72" t="str">
            <v>T067</v>
          </cell>
          <cell r="P72" t="str">
            <v>Elmore</v>
          </cell>
          <cell r="Q72" t="str">
            <v>T067T067</v>
          </cell>
          <cell r="R72" t="str">
            <v>Lamoille</v>
          </cell>
          <cell r="S72">
            <v>26</v>
          </cell>
          <cell r="T72" t="str">
            <v>Lamoille South</v>
          </cell>
          <cell r="U72" t="str">
            <v>T067T067</v>
          </cell>
          <cell r="V72" t="str">
            <v/>
          </cell>
          <cell r="W72" t="str">
            <v/>
          </cell>
          <cell r="X72">
            <v>0</v>
          </cell>
        </row>
        <row r="73">
          <cell r="M73" t="str">
            <v>T068</v>
          </cell>
          <cell r="N73" t="str">
            <v>Enosburg Falls ID</v>
          </cell>
          <cell r="O73" t="str">
            <v>T068</v>
          </cell>
          <cell r="P73" t="str">
            <v>Enosburg Falls ID</v>
          </cell>
          <cell r="Q73" t="str">
            <v>T068T068</v>
          </cell>
          <cell r="R73" t="str">
            <v>Franklin</v>
          </cell>
          <cell r="S73">
            <v>20</v>
          </cell>
          <cell r="T73" t="str">
            <v>Franklin Northeast</v>
          </cell>
          <cell r="U73" t="str">
            <v>T068T068</v>
          </cell>
          <cell r="V73" t="str">
            <v/>
          </cell>
          <cell r="W73" t="str">
            <v/>
          </cell>
          <cell r="X73">
            <v>0</v>
          </cell>
        </row>
        <row r="74">
          <cell r="M74" t="str">
            <v>T069</v>
          </cell>
          <cell r="N74" t="str">
            <v>Essex Junction ID</v>
          </cell>
          <cell r="O74" t="str">
            <v>T069</v>
          </cell>
          <cell r="P74" t="str">
            <v>Essex Junction ID</v>
          </cell>
          <cell r="Q74" t="str">
            <v>T069T069</v>
          </cell>
          <cell r="R74" t="str">
            <v>Chittenden</v>
          </cell>
          <cell r="S74">
            <v>13</v>
          </cell>
          <cell r="T74" t="str">
            <v>Chittenden Central</v>
          </cell>
          <cell r="U74" t="str">
            <v>T069T069</v>
          </cell>
          <cell r="V74" t="str">
            <v>U046T069</v>
          </cell>
          <cell r="W74" t="str">
            <v/>
          </cell>
          <cell r="X74">
            <v>0</v>
          </cell>
        </row>
        <row r="75">
          <cell r="M75" t="str">
            <v>T070</v>
          </cell>
          <cell r="N75" t="str">
            <v>Essex Town</v>
          </cell>
          <cell r="O75" t="str">
            <v>T070</v>
          </cell>
          <cell r="P75" t="str">
            <v>Essex Town</v>
          </cell>
          <cell r="Q75" t="str">
            <v>T070T070</v>
          </cell>
          <cell r="R75" t="str">
            <v>Chittenden</v>
          </cell>
          <cell r="S75">
            <v>59</v>
          </cell>
          <cell r="T75" t="str">
            <v>Essex Town</v>
          </cell>
          <cell r="U75" t="str">
            <v>T070T070</v>
          </cell>
          <cell r="V75" t="str">
            <v>U046T070</v>
          </cell>
          <cell r="W75" t="str">
            <v/>
          </cell>
          <cell r="X75">
            <v>0</v>
          </cell>
        </row>
        <row r="76">
          <cell r="M76" t="str">
            <v>T071</v>
          </cell>
          <cell r="N76" t="str">
            <v>Fairfax</v>
          </cell>
          <cell r="O76" t="str">
            <v>T071</v>
          </cell>
          <cell r="P76" t="str">
            <v>Fairfax</v>
          </cell>
          <cell r="Q76" t="str">
            <v>T071T071</v>
          </cell>
          <cell r="R76" t="str">
            <v>Franklin</v>
          </cell>
          <cell r="S76">
            <v>22</v>
          </cell>
          <cell r="T76" t="str">
            <v>Franklin West</v>
          </cell>
          <cell r="U76" t="str">
            <v>T071T071</v>
          </cell>
          <cell r="V76" t="str">
            <v/>
          </cell>
          <cell r="W76" t="str">
            <v/>
          </cell>
          <cell r="X76">
            <v>0</v>
          </cell>
        </row>
        <row r="77">
          <cell r="M77" t="str">
            <v>T072</v>
          </cell>
          <cell r="N77" t="str">
            <v>Fairfield</v>
          </cell>
          <cell r="O77" t="str">
            <v>T072</v>
          </cell>
          <cell r="P77" t="str">
            <v>Fairfield</v>
          </cell>
          <cell r="Q77" t="str">
            <v>T072T072</v>
          </cell>
          <cell r="R77" t="str">
            <v>Franklin</v>
          </cell>
          <cell r="S77">
            <v>23</v>
          </cell>
          <cell r="T77" t="str">
            <v>Franklin Central</v>
          </cell>
          <cell r="U77" t="str">
            <v>T072T072</v>
          </cell>
          <cell r="V77" t="str">
            <v/>
          </cell>
          <cell r="W77" t="str">
            <v/>
          </cell>
          <cell r="X77">
            <v>0</v>
          </cell>
        </row>
        <row r="78">
          <cell r="M78" t="str">
            <v>T073</v>
          </cell>
          <cell r="N78" t="str">
            <v>Fair Haven</v>
          </cell>
          <cell r="O78" t="str">
            <v>T073</v>
          </cell>
          <cell r="P78" t="str">
            <v>Fair Haven</v>
          </cell>
          <cell r="Q78" t="str">
            <v>T073T073</v>
          </cell>
          <cell r="R78" t="str">
            <v>Rutland</v>
          </cell>
          <cell r="S78">
            <v>4</v>
          </cell>
          <cell r="T78" t="str">
            <v>Addison - Rutland</v>
          </cell>
          <cell r="U78" t="str">
            <v>T073T073</v>
          </cell>
          <cell r="V78" t="str">
            <v>U016T073</v>
          </cell>
          <cell r="W78" t="str">
            <v/>
          </cell>
          <cell r="X78">
            <v>0</v>
          </cell>
        </row>
        <row r="79">
          <cell r="M79" t="str">
            <v>T074</v>
          </cell>
          <cell r="N79" t="str">
            <v>Fairlee</v>
          </cell>
          <cell r="O79" t="str">
            <v>T074</v>
          </cell>
          <cell r="P79" t="str">
            <v>Fairlee</v>
          </cell>
          <cell r="Q79" t="str">
            <v>T074T074</v>
          </cell>
          <cell r="R79" t="str">
            <v>Orange</v>
          </cell>
          <cell r="S79">
            <v>62</v>
          </cell>
          <cell r="T79" t="str">
            <v>Rivendell</v>
          </cell>
          <cell r="U79" t="str">
            <v>T074T074</v>
          </cell>
          <cell r="V79" t="str">
            <v>U146T074</v>
          </cell>
          <cell r="W79" t="str">
            <v/>
          </cell>
          <cell r="X79">
            <v>0</v>
          </cell>
        </row>
        <row r="80">
          <cell r="M80" t="str">
            <v>T075</v>
          </cell>
          <cell r="N80" t="str">
            <v>Fayston</v>
          </cell>
          <cell r="O80" t="str">
            <v>T075</v>
          </cell>
          <cell r="P80" t="str">
            <v>Fayston</v>
          </cell>
          <cell r="Q80" t="str">
            <v>T075T075</v>
          </cell>
          <cell r="R80" t="str">
            <v>Washington</v>
          </cell>
          <cell r="S80">
            <v>42</v>
          </cell>
          <cell r="T80" t="str">
            <v>Washington West</v>
          </cell>
          <cell r="U80" t="str">
            <v>T075T075</v>
          </cell>
          <cell r="V80" t="str">
            <v>U019T075</v>
          </cell>
          <cell r="W80" t="str">
            <v/>
          </cell>
          <cell r="X80">
            <v>0</v>
          </cell>
        </row>
        <row r="81">
          <cell r="M81" t="str">
            <v>T076</v>
          </cell>
          <cell r="N81" t="str">
            <v>Ferrisburgh</v>
          </cell>
          <cell r="O81" t="str">
            <v>T076</v>
          </cell>
          <cell r="P81" t="str">
            <v>Ferrisburgh</v>
          </cell>
          <cell r="Q81" t="str">
            <v>T076T076</v>
          </cell>
          <cell r="R81" t="str">
            <v>Addison</v>
          </cell>
          <cell r="S81">
            <v>2</v>
          </cell>
          <cell r="T81" t="str">
            <v>Addison Northwest</v>
          </cell>
          <cell r="U81" t="str">
            <v>T076T076</v>
          </cell>
          <cell r="V81" t="str">
            <v>U005T076</v>
          </cell>
          <cell r="W81" t="str">
            <v/>
          </cell>
          <cell r="X81">
            <v>0</v>
          </cell>
        </row>
        <row r="82">
          <cell r="M82" t="str">
            <v>T077</v>
          </cell>
          <cell r="N82" t="str">
            <v>Fletcher</v>
          </cell>
          <cell r="O82" t="str">
            <v>T077</v>
          </cell>
          <cell r="P82" t="str">
            <v>Fletcher</v>
          </cell>
          <cell r="Q82" t="str">
            <v>T077T077</v>
          </cell>
          <cell r="R82" t="str">
            <v>Franklin</v>
          </cell>
          <cell r="S82">
            <v>22</v>
          </cell>
          <cell r="T82" t="str">
            <v>Franklin West</v>
          </cell>
          <cell r="U82" t="str">
            <v>T077T077</v>
          </cell>
          <cell r="V82" t="str">
            <v/>
          </cell>
          <cell r="W82" t="str">
            <v/>
          </cell>
          <cell r="X82">
            <v>0</v>
          </cell>
        </row>
        <row r="83">
          <cell r="M83" t="str">
            <v>T078</v>
          </cell>
          <cell r="N83" t="str">
            <v>Franklin</v>
          </cell>
          <cell r="O83" t="str">
            <v>T078</v>
          </cell>
          <cell r="P83" t="str">
            <v>Franklin</v>
          </cell>
          <cell r="Q83" t="str">
            <v>T078T078</v>
          </cell>
          <cell r="R83" t="str">
            <v>Franklin</v>
          </cell>
          <cell r="S83">
            <v>21</v>
          </cell>
          <cell r="T83" t="str">
            <v>Franklin Northwest</v>
          </cell>
          <cell r="U83" t="str">
            <v>T078T078</v>
          </cell>
          <cell r="V83" t="str">
            <v>U007T078</v>
          </cell>
          <cell r="W83" t="str">
            <v/>
          </cell>
          <cell r="X83">
            <v>0</v>
          </cell>
        </row>
        <row r="84">
          <cell r="M84" t="str">
            <v>T079</v>
          </cell>
          <cell r="N84" t="str">
            <v>Georgia</v>
          </cell>
          <cell r="O84" t="str">
            <v>T079</v>
          </cell>
          <cell r="P84" t="str">
            <v>Georgia</v>
          </cell>
          <cell r="Q84" t="str">
            <v>T079T079</v>
          </cell>
          <cell r="R84" t="str">
            <v>Franklin</v>
          </cell>
          <cell r="S84">
            <v>22</v>
          </cell>
          <cell r="T84" t="str">
            <v>Franklin West</v>
          </cell>
          <cell r="U84" t="str">
            <v>T079T079</v>
          </cell>
          <cell r="V84" t="str">
            <v/>
          </cell>
          <cell r="W84" t="str">
            <v/>
          </cell>
          <cell r="X84">
            <v>0</v>
          </cell>
        </row>
        <row r="85">
          <cell r="M85" t="str">
            <v>T080</v>
          </cell>
          <cell r="N85" t="str">
            <v>Glover</v>
          </cell>
          <cell r="O85" t="str">
            <v>T080</v>
          </cell>
          <cell r="P85" t="str">
            <v>Glover</v>
          </cell>
          <cell r="Q85" t="str">
            <v>T080T080</v>
          </cell>
          <cell r="R85" t="str">
            <v>Orleans</v>
          </cell>
          <cell r="S85">
            <v>34</v>
          </cell>
          <cell r="T85" t="str">
            <v>Orleans Central</v>
          </cell>
          <cell r="U85" t="str">
            <v>T080T080</v>
          </cell>
          <cell r="V85" t="str">
            <v>U024T080</v>
          </cell>
          <cell r="W85" t="str">
            <v/>
          </cell>
          <cell r="X85">
            <v>0</v>
          </cell>
        </row>
        <row r="86">
          <cell r="M86" t="str">
            <v>T081</v>
          </cell>
          <cell r="N86" t="str">
            <v>Goshen</v>
          </cell>
          <cell r="O86" t="str">
            <v>T081</v>
          </cell>
          <cell r="P86" t="str">
            <v>Goshen</v>
          </cell>
          <cell r="Q86" t="str">
            <v>T081T081</v>
          </cell>
          <cell r="R86" t="str">
            <v>Addison</v>
          </cell>
          <cell r="S86">
            <v>36</v>
          </cell>
          <cell r="T86" t="str">
            <v>Rutland Northeast</v>
          </cell>
          <cell r="U86" t="str">
            <v>T081T081</v>
          </cell>
          <cell r="V86" t="str">
            <v>U008T081</v>
          </cell>
          <cell r="W86" t="str">
            <v/>
          </cell>
          <cell r="X86">
            <v>0</v>
          </cell>
        </row>
        <row r="87">
          <cell r="M87" t="str">
            <v>T082</v>
          </cell>
          <cell r="N87" t="str">
            <v>Grafton</v>
          </cell>
          <cell r="O87" t="str">
            <v>T082</v>
          </cell>
          <cell r="P87" t="str">
            <v>Grafton</v>
          </cell>
          <cell r="Q87" t="str">
            <v>T082T082</v>
          </cell>
          <cell r="R87" t="str">
            <v>Windham</v>
          </cell>
          <cell r="S87">
            <v>47</v>
          </cell>
          <cell r="T87" t="str">
            <v>Windham Northeast</v>
          </cell>
          <cell r="U87" t="str">
            <v>T082T082</v>
          </cell>
          <cell r="V87" t="str">
            <v>U027T082</v>
          </cell>
          <cell r="W87" t="str">
            <v/>
          </cell>
          <cell r="X87">
            <v>0</v>
          </cell>
        </row>
        <row r="88">
          <cell r="M88" t="str">
            <v>T083</v>
          </cell>
          <cell r="N88" t="str">
            <v>Granby</v>
          </cell>
          <cell r="O88" t="str">
            <v>T083</v>
          </cell>
          <cell r="P88" t="str">
            <v>Granby</v>
          </cell>
          <cell r="Q88" t="str">
            <v>T083T083</v>
          </cell>
          <cell r="R88" t="str">
            <v>Essex</v>
          </cell>
          <cell r="S88">
            <v>18</v>
          </cell>
          <cell r="T88" t="str">
            <v>Essex - Caledonia</v>
          </cell>
          <cell r="U88" t="str">
            <v>T083T083</v>
          </cell>
          <cell r="V88" t="str">
            <v/>
          </cell>
          <cell r="W88" t="str">
            <v/>
          </cell>
          <cell r="X88">
            <v>0</v>
          </cell>
        </row>
        <row r="89">
          <cell r="M89" t="str">
            <v>T084</v>
          </cell>
          <cell r="N89" t="str">
            <v>Grand Isle</v>
          </cell>
          <cell r="O89" t="str">
            <v>T084</v>
          </cell>
          <cell r="P89" t="str">
            <v>Grand Isle</v>
          </cell>
          <cell r="Q89" t="str">
            <v>T084T084</v>
          </cell>
          <cell r="R89" t="str">
            <v>Grand Isle</v>
          </cell>
          <cell r="S89">
            <v>24</v>
          </cell>
          <cell r="T89" t="str">
            <v>Grand Isle</v>
          </cell>
          <cell r="U89" t="str">
            <v>T084T084</v>
          </cell>
          <cell r="V89" t="str">
            <v/>
          </cell>
          <cell r="W89" t="str">
            <v/>
          </cell>
          <cell r="X89">
            <v>0</v>
          </cell>
        </row>
        <row r="90">
          <cell r="M90" t="str">
            <v>T085</v>
          </cell>
          <cell r="N90" t="str">
            <v>Granville</v>
          </cell>
          <cell r="O90" t="str">
            <v>T085</v>
          </cell>
          <cell r="P90" t="str">
            <v>Granville</v>
          </cell>
          <cell r="Q90" t="str">
            <v>T085T085</v>
          </cell>
          <cell r="R90" t="str">
            <v>Addison</v>
          </cell>
          <cell r="S90">
            <v>50</v>
          </cell>
          <cell r="T90" t="str">
            <v>Windsor Northwest</v>
          </cell>
          <cell r="U90" t="str">
            <v>T085T085</v>
          </cell>
          <cell r="V90" t="str">
            <v/>
          </cell>
          <cell r="W90" t="str">
            <v/>
          </cell>
          <cell r="X90">
            <v>0</v>
          </cell>
        </row>
        <row r="91">
          <cell r="M91" t="str">
            <v>T086</v>
          </cell>
          <cell r="N91" t="str">
            <v>Greensboro</v>
          </cell>
          <cell r="O91" t="str">
            <v>T086</v>
          </cell>
          <cell r="P91" t="str">
            <v>Greensboro</v>
          </cell>
          <cell r="Q91" t="str">
            <v>T086T086</v>
          </cell>
          <cell r="R91" t="str">
            <v>Orleans</v>
          </cell>
          <cell r="S91">
            <v>35</v>
          </cell>
          <cell r="T91" t="str">
            <v>Orleans Southwest</v>
          </cell>
          <cell r="U91" t="str">
            <v>T086T086</v>
          </cell>
          <cell r="V91" t="str">
            <v>U026T086</v>
          </cell>
          <cell r="W91" t="str">
            <v>U043T086</v>
          </cell>
          <cell r="X91">
            <v>1</v>
          </cell>
        </row>
        <row r="92">
          <cell r="M92" t="str">
            <v>T087</v>
          </cell>
          <cell r="N92" t="str">
            <v>Groton</v>
          </cell>
          <cell r="O92" t="str">
            <v>T087</v>
          </cell>
          <cell r="P92" t="str">
            <v>Groton</v>
          </cell>
          <cell r="Q92" t="str">
            <v>T087T087</v>
          </cell>
          <cell r="R92" t="str">
            <v>Caledonia</v>
          </cell>
          <cell r="S92">
            <v>57</v>
          </cell>
          <cell r="T92" t="str">
            <v>Blue Mountain Union</v>
          </cell>
          <cell r="U92" t="str">
            <v>T087T087</v>
          </cell>
          <cell r="V92" t="str">
            <v>U021T087</v>
          </cell>
          <cell r="W92" t="str">
            <v/>
          </cell>
          <cell r="X92">
            <v>0</v>
          </cell>
        </row>
        <row r="93">
          <cell r="M93" t="str">
            <v>T088</v>
          </cell>
          <cell r="N93" t="str">
            <v>Guildhall</v>
          </cell>
          <cell r="O93" t="str">
            <v>T088</v>
          </cell>
          <cell r="P93" t="str">
            <v>Guildhall</v>
          </cell>
          <cell r="Q93" t="str">
            <v>T088T088</v>
          </cell>
          <cell r="R93" t="str">
            <v>Essex</v>
          </cell>
          <cell r="S93">
            <v>18</v>
          </cell>
          <cell r="T93" t="str">
            <v>Essex - Caledonia</v>
          </cell>
          <cell r="U93" t="str">
            <v>T088T088</v>
          </cell>
          <cell r="V93" t="str">
            <v/>
          </cell>
          <cell r="W93" t="str">
            <v/>
          </cell>
          <cell r="X93">
            <v>0</v>
          </cell>
        </row>
        <row r="94">
          <cell r="M94" t="str">
            <v>T089</v>
          </cell>
          <cell r="N94" t="str">
            <v>Guilford</v>
          </cell>
          <cell r="O94" t="str">
            <v>T089</v>
          </cell>
          <cell r="P94" t="str">
            <v>Guilford</v>
          </cell>
          <cell r="Q94" t="str">
            <v>T089T089</v>
          </cell>
          <cell r="R94" t="str">
            <v>Windham</v>
          </cell>
          <cell r="S94">
            <v>48</v>
          </cell>
          <cell r="T94" t="str">
            <v>Windham Southeast</v>
          </cell>
          <cell r="U94" t="str">
            <v>T089T089</v>
          </cell>
          <cell r="V94" t="str">
            <v>U006T089</v>
          </cell>
          <cell r="W94" t="str">
            <v/>
          </cell>
          <cell r="X94">
            <v>0</v>
          </cell>
        </row>
        <row r="95">
          <cell r="M95" t="str">
            <v>T090</v>
          </cell>
          <cell r="N95" t="str">
            <v>Halifax</v>
          </cell>
          <cell r="O95" t="str">
            <v>T090</v>
          </cell>
          <cell r="P95" t="str">
            <v>Halifax</v>
          </cell>
          <cell r="Q95" t="str">
            <v>T090T090</v>
          </cell>
          <cell r="R95" t="str">
            <v>Windham</v>
          </cell>
          <cell r="S95">
            <v>49</v>
          </cell>
          <cell r="T95" t="str">
            <v>Windham Southwest</v>
          </cell>
          <cell r="U95" t="str">
            <v>T090T090</v>
          </cell>
          <cell r="V95" t="str">
            <v/>
          </cell>
          <cell r="W95" t="str">
            <v/>
          </cell>
          <cell r="X95">
            <v>0</v>
          </cell>
        </row>
        <row r="96">
          <cell r="M96" t="str">
            <v>T091</v>
          </cell>
          <cell r="N96" t="str">
            <v>Hancock</v>
          </cell>
          <cell r="O96" t="str">
            <v>T091</v>
          </cell>
          <cell r="P96" t="str">
            <v>Hancock</v>
          </cell>
          <cell r="Q96" t="str">
            <v>T091T091</v>
          </cell>
          <cell r="R96" t="str">
            <v>Addison</v>
          </cell>
          <cell r="S96">
            <v>50</v>
          </cell>
          <cell r="T96" t="str">
            <v>Windsor Northwest</v>
          </cell>
          <cell r="U96" t="str">
            <v>T091T091</v>
          </cell>
          <cell r="V96" t="str">
            <v/>
          </cell>
          <cell r="W96" t="str">
            <v/>
          </cell>
          <cell r="X96">
            <v>0</v>
          </cell>
        </row>
        <row r="97">
          <cell r="M97" t="str">
            <v>T092</v>
          </cell>
          <cell r="N97" t="str">
            <v>Hardwick</v>
          </cell>
          <cell r="O97" t="str">
            <v>T092</v>
          </cell>
          <cell r="P97" t="str">
            <v>Hardwick</v>
          </cell>
          <cell r="Q97" t="str">
            <v>T092T092</v>
          </cell>
          <cell r="R97" t="str">
            <v>Caledonia</v>
          </cell>
          <cell r="S97">
            <v>35</v>
          </cell>
          <cell r="T97" t="str">
            <v>Orleans Southwest</v>
          </cell>
          <cell r="U97" t="str">
            <v>T092T092</v>
          </cell>
          <cell r="V97" t="str">
            <v>U026T092</v>
          </cell>
          <cell r="W97" t="str">
            <v/>
          </cell>
          <cell r="X97">
            <v>0</v>
          </cell>
        </row>
        <row r="98">
          <cell r="M98" t="str">
            <v>T093</v>
          </cell>
          <cell r="N98" t="str">
            <v>Hartford</v>
          </cell>
          <cell r="O98" t="str">
            <v>T093</v>
          </cell>
          <cell r="P98" t="str">
            <v>Hartford</v>
          </cell>
          <cell r="Q98" t="str">
            <v>T093T093</v>
          </cell>
          <cell r="R98" t="str">
            <v>Windsor</v>
          </cell>
          <cell r="S98">
            <v>54</v>
          </cell>
          <cell r="T98" t="str">
            <v>Hartford</v>
          </cell>
          <cell r="U98" t="str">
            <v>T093T093</v>
          </cell>
          <cell r="V98" t="str">
            <v/>
          </cell>
          <cell r="W98" t="str">
            <v/>
          </cell>
          <cell r="X98">
            <v>0</v>
          </cell>
        </row>
        <row r="99">
          <cell r="M99" t="str">
            <v>T094</v>
          </cell>
          <cell r="N99" t="str">
            <v>Hartland</v>
          </cell>
          <cell r="O99" t="str">
            <v>T094</v>
          </cell>
          <cell r="P99" t="str">
            <v>Hartland</v>
          </cell>
          <cell r="Q99" t="str">
            <v>T094T094</v>
          </cell>
          <cell r="R99" t="str">
            <v>Windsor</v>
          </cell>
          <cell r="S99">
            <v>52</v>
          </cell>
          <cell r="T99" t="str">
            <v>Windsor Southeast</v>
          </cell>
          <cell r="U99" t="str">
            <v>T094T094</v>
          </cell>
          <cell r="V99" t="str">
            <v/>
          </cell>
          <cell r="W99" t="str">
            <v/>
          </cell>
          <cell r="X99">
            <v>0</v>
          </cell>
        </row>
        <row r="100">
          <cell r="M100" t="str">
            <v>T095</v>
          </cell>
          <cell r="N100" t="str">
            <v>Highgate</v>
          </cell>
          <cell r="O100" t="str">
            <v>T095</v>
          </cell>
          <cell r="P100" t="str">
            <v>Highgate</v>
          </cell>
          <cell r="Q100" t="str">
            <v>T095T095</v>
          </cell>
          <cell r="R100" t="str">
            <v>Franklin</v>
          </cell>
          <cell r="S100">
            <v>21</v>
          </cell>
          <cell r="T100" t="str">
            <v>Franklin Northwest</v>
          </cell>
          <cell r="U100" t="str">
            <v>T095T095</v>
          </cell>
          <cell r="V100" t="str">
            <v>U007T095</v>
          </cell>
          <cell r="W100" t="str">
            <v/>
          </cell>
          <cell r="X100">
            <v>0</v>
          </cell>
        </row>
        <row r="101">
          <cell r="M101" t="str">
            <v>T096</v>
          </cell>
          <cell r="N101" t="str">
            <v>Hinesburg</v>
          </cell>
          <cell r="O101" t="str">
            <v>T096</v>
          </cell>
          <cell r="P101" t="str">
            <v>Hinesburg</v>
          </cell>
          <cell r="Q101" t="str">
            <v>T096T096</v>
          </cell>
          <cell r="R101" t="str">
            <v>Chittenden</v>
          </cell>
          <cell r="S101">
            <v>14</v>
          </cell>
          <cell r="T101" t="str">
            <v>Chittenden South</v>
          </cell>
          <cell r="U101" t="str">
            <v>T096T096</v>
          </cell>
          <cell r="V101" t="str">
            <v>U015T096</v>
          </cell>
          <cell r="W101" t="str">
            <v/>
          </cell>
          <cell r="X101">
            <v>0</v>
          </cell>
        </row>
        <row r="102">
          <cell r="M102" t="str">
            <v>T097</v>
          </cell>
          <cell r="N102" t="str">
            <v>Holland</v>
          </cell>
          <cell r="O102" t="str">
            <v>T097</v>
          </cell>
          <cell r="P102" t="str">
            <v>Holland</v>
          </cell>
          <cell r="Q102" t="str">
            <v>T097T097</v>
          </cell>
          <cell r="R102" t="str">
            <v>Orleans</v>
          </cell>
          <cell r="S102">
            <v>31</v>
          </cell>
          <cell r="T102" t="str">
            <v>Orleans-Essex North</v>
          </cell>
          <cell r="U102" t="str">
            <v>T097T097</v>
          </cell>
          <cell r="V102" t="str">
            <v>U022AT097</v>
          </cell>
          <cell r="W102" t="str">
            <v>U022BT097</v>
          </cell>
          <cell r="X102">
            <v>1</v>
          </cell>
        </row>
        <row r="103">
          <cell r="M103" t="str">
            <v>T098</v>
          </cell>
          <cell r="N103" t="str">
            <v>Hubbardton</v>
          </cell>
          <cell r="O103" t="str">
            <v>T098</v>
          </cell>
          <cell r="P103" t="str">
            <v>Hubbardton</v>
          </cell>
          <cell r="Q103" t="str">
            <v>T098T098</v>
          </cell>
          <cell r="R103" t="str">
            <v>Rutland</v>
          </cell>
          <cell r="S103">
            <v>4</v>
          </cell>
          <cell r="T103" t="str">
            <v>Addison - Rutland</v>
          </cell>
          <cell r="U103" t="str">
            <v>T098T098</v>
          </cell>
          <cell r="V103" t="str">
            <v>U042T098</v>
          </cell>
          <cell r="W103" t="str">
            <v/>
          </cell>
          <cell r="X103">
            <v>0</v>
          </cell>
        </row>
        <row r="104">
          <cell r="M104" t="str">
            <v>T099</v>
          </cell>
          <cell r="N104" t="str">
            <v>Huntington</v>
          </cell>
          <cell r="O104" t="str">
            <v>T099</v>
          </cell>
          <cell r="P104" t="str">
            <v>Huntington</v>
          </cell>
          <cell r="Q104" t="str">
            <v>T099T099</v>
          </cell>
          <cell r="R104" t="str">
            <v>Chittenden</v>
          </cell>
          <cell r="S104">
            <v>12</v>
          </cell>
          <cell r="T104" t="str">
            <v>Chittenden East</v>
          </cell>
          <cell r="U104" t="str">
            <v>T099T099</v>
          </cell>
          <cell r="V104" t="str">
            <v>U017T099</v>
          </cell>
          <cell r="W104" t="str">
            <v/>
          </cell>
          <cell r="X104">
            <v>0</v>
          </cell>
        </row>
        <row r="105">
          <cell r="M105" t="str">
            <v>T100</v>
          </cell>
          <cell r="N105" t="str">
            <v>Hyde Park</v>
          </cell>
          <cell r="O105" t="str">
            <v>T100</v>
          </cell>
          <cell r="P105" t="str">
            <v>Hyde Park</v>
          </cell>
          <cell r="Q105" t="str">
            <v>T100T100</v>
          </cell>
          <cell r="R105" t="str">
            <v>Lamoille</v>
          </cell>
          <cell r="S105">
            <v>25</v>
          </cell>
          <cell r="T105" t="str">
            <v>Lamoille North</v>
          </cell>
          <cell r="U105" t="str">
            <v>T100T100</v>
          </cell>
          <cell r="V105" t="str">
            <v>U018T100</v>
          </cell>
          <cell r="W105" t="str">
            <v/>
          </cell>
          <cell r="X105">
            <v>0</v>
          </cell>
        </row>
        <row r="106">
          <cell r="M106" t="str">
            <v>T101</v>
          </cell>
          <cell r="N106" t="str">
            <v>Ira</v>
          </cell>
          <cell r="O106" t="str">
            <v>T101</v>
          </cell>
          <cell r="P106" t="str">
            <v>Ira</v>
          </cell>
          <cell r="Q106" t="str">
            <v>T101T101</v>
          </cell>
          <cell r="R106" t="str">
            <v>Rutland</v>
          </cell>
          <cell r="S106">
            <v>38</v>
          </cell>
          <cell r="T106" t="str">
            <v>Rutland Southwest</v>
          </cell>
          <cell r="U106" t="str">
            <v>T101T101</v>
          </cell>
          <cell r="V106" t="str">
            <v/>
          </cell>
          <cell r="W106" t="str">
            <v/>
          </cell>
          <cell r="X106">
            <v>0</v>
          </cell>
        </row>
        <row r="107">
          <cell r="M107" t="str">
            <v>T102</v>
          </cell>
          <cell r="N107" t="str">
            <v>Irasburg</v>
          </cell>
          <cell r="O107" t="str">
            <v>T102</v>
          </cell>
          <cell r="P107" t="str">
            <v>Irasburg</v>
          </cell>
          <cell r="Q107" t="str">
            <v>T102T102</v>
          </cell>
          <cell r="R107" t="str">
            <v>Orleans</v>
          </cell>
          <cell r="S107">
            <v>34</v>
          </cell>
          <cell r="T107" t="str">
            <v>Orleans Central</v>
          </cell>
          <cell r="U107" t="str">
            <v>T102T102</v>
          </cell>
          <cell r="V107" t="str">
            <v>U024T102</v>
          </cell>
          <cell r="W107" t="str">
            <v/>
          </cell>
          <cell r="X107">
            <v>0</v>
          </cell>
        </row>
        <row r="108">
          <cell r="M108" t="str">
            <v>T103</v>
          </cell>
          <cell r="N108" t="str">
            <v>Isle La Motte</v>
          </cell>
          <cell r="O108" t="str">
            <v>T103</v>
          </cell>
          <cell r="P108" t="str">
            <v>Isle La Motte</v>
          </cell>
          <cell r="Q108" t="str">
            <v>T103T103</v>
          </cell>
          <cell r="R108" t="str">
            <v>Grand Isle</v>
          </cell>
          <cell r="S108">
            <v>24</v>
          </cell>
          <cell r="T108" t="str">
            <v>Grand Isle</v>
          </cell>
          <cell r="U108" t="str">
            <v>T103T103</v>
          </cell>
          <cell r="V108" t="str">
            <v/>
          </cell>
          <cell r="W108" t="str">
            <v/>
          </cell>
          <cell r="X108">
            <v>0</v>
          </cell>
        </row>
        <row r="109">
          <cell r="M109" t="str">
            <v>T104</v>
          </cell>
          <cell r="N109" t="str">
            <v>Jamaica</v>
          </cell>
          <cell r="O109" t="str">
            <v>T104</v>
          </cell>
          <cell r="P109" t="str">
            <v>Jamaica</v>
          </cell>
          <cell r="Q109" t="str">
            <v>T104T104</v>
          </cell>
          <cell r="R109" t="str">
            <v>Windham</v>
          </cell>
          <cell r="S109">
            <v>46</v>
          </cell>
          <cell r="T109" t="str">
            <v>Windham Central</v>
          </cell>
          <cell r="U109" t="str">
            <v>T104T104</v>
          </cell>
          <cell r="V109" t="str">
            <v>U034T104</v>
          </cell>
          <cell r="W109" t="str">
            <v/>
          </cell>
          <cell r="X109">
            <v>0</v>
          </cell>
        </row>
        <row r="110">
          <cell r="M110" t="str">
            <v>T105</v>
          </cell>
          <cell r="N110" t="str">
            <v>Jay</v>
          </cell>
          <cell r="O110" t="str">
            <v>T105</v>
          </cell>
          <cell r="P110" t="str">
            <v>Jay</v>
          </cell>
          <cell r="Q110" t="str">
            <v>T105T105</v>
          </cell>
          <cell r="R110" t="str">
            <v>Orleans</v>
          </cell>
          <cell r="S110">
            <v>31</v>
          </cell>
          <cell r="T110" t="str">
            <v>Orleans-Essex North</v>
          </cell>
          <cell r="U110" t="str">
            <v>T105T105</v>
          </cell>
          <cell r="V110" t="str">
            <v>U022AT105</v>
          </cell>
          <cell r="W110" t="str">
            <v>U022BT105</v>
          </cell>
          <cell r="X110">
            <v>1</v>
          </cell>
        </row>
        <row r="111">
          <cell r="M111" t="str">
            <v>T106</v>
          </cell>
          <cell r="N111" t="str">
            <v>Jericho</v>
          </cell>
          <cell r="O111" t="str">
            <v>T106</v>
          </cell>
          <cell r="P111" t="str">
            <v>Jericho</v>
          </cell>
          <cell r="Q111" t="str">
            <v>T106T106</v>
          </cell>
          <cell r="R111" t="str">
            <v>Chittenden</v>
          </cell>
          <cell r="S111">
            <v>12</v>
          </cell>
          <cell r="T111" t="str">
            <v>Chittenden East</v>
          </cell>
          <cell r="U111" t="str">
            <v>T106T106</v>
          </cell>
          <cell r="V111" t="str">
            <v>U017T106</v>
          </cell>
          <cell r="W111" t="str">
            <v/>
          </cell>
          <cell r="X111">
            <v>0</v>
          </cell>
        </row>
        <row r="112">
          <cell r="M112" t="str">
            <v>T107</v>
          </cell>
          <cell r="N112" t="str">
            <v>Johnson</v>
          </cell>
          <cell r="O112" t="str">
            <v>T107</v>
          </cell>
          <cell r="P112" t="str">
            <v>Johnson</v>
          </cell>
          <cell r="Q112" t="str">
            <v>T107T107</v>
          </cell>
          <cell r="R112" t="str">
            <v>Lamoille</v>
          </cell>
          <cell r="S112">
            <v>25</v>
          </cell>
          <cell r="T112" t="str">
            <v>Lamoille North</v>
          </cell>
          <cell r="U112" t="str">
            <v>T107T107</v>
          </cell>
          <cell r="V112" t="str">
            <v>U018T107</v>
          </cell>
          <cell r="W112" t="str">
            <v/>
          </cell>
          <cell r="X112">
            <v>0</v>
          </cell>
        </row>
        <row r="113">
          <cell r="M113" t="str">
            <v>T108</v>
          </cell>
          <cell r="N113" t="str">
            <v>Kirby</v>
          </cell>
          <cell r="O113" t="str">
            <v>T108</v>
          </cell>
          <cell r="P113" t="str">
            <v>Kirby</v>
          </cell>
          <cell r="Q113" t="str">
            <v>T108T108</v>
          </cell>
          <cell r="R113" t="str">
            <v>Caledonia</v>
          </cell>
          <cell r="S113">
            <v>18</v>
          </cell>
          <cell r="T113" t="str">
            <v>Essex - Caledonia</v>
          </cell>
          <cell r="U113" t="str">
            <v>T108T108</v>
          </cell>
          <cell r="V113" t="str">
            <v/>
          </cell>
          <cell r="W113" t="str">
            <v/>
          </cell>
          <cell r="X113">
            <v>0</v>
          </cell>
        </row>
        <row r="114">
          <cell r="M114" t="str">
            <v>T109</v>
          </cell>
          <cell r="N114" t="str">
            <v>Landgrove</v>
          </cell>
          <cell r="O114" t="str">
            <v>T109</v>
          </cell>
          <cell r="P114" t="str">
            <v>Landgrove</v>
          </cell>
          <cell r="Q114" t="str">
            <v>T109T109</v>
          </cell>
          <cell r="R114" t="str">
            <v>Bennington</v>
          </cell>
          <cell r="S114">
            <v>53</v>
          </cell>
          <cell r="T114" t="str">
            <v>Windsor Southwest</v>
          </cell>
          <cell r="U114" t="str">
            <v>T109T109</v>
          </cell>
          <cell r="V114" t="str">
            <v>U020T109</v>
          </cell>
          <cell r="W114" t="str">
            <v/>
          </cell>
          <cell r="X114">
            <v>0</v>
          </cell>
        </row>
        <row r="115">
          <cell r="M115" t="str">
            <v>T110</v>
          </cell>
          <cell r="N115" t="str">
            <v>Leicester</v>
          </cell>
          <cell r="O115" t="str">
            <v>T110</v>
          </cell>
          <cell r="P115" t="str">
            <v>Leicester</v>
          </cell>
          <cell r="Q115" t="str">
            <v>T110T110</v>
          </cell>
          <cell r="R115" t="str">
            <v>Addison</v>
          </cell>
          <cell r="S115">
            <v>36</v>
          </cell>
          <cell r="T115" t="str">
            <v>Rutland Northeast</v>
          </cell>
          <cell r="U115" t="str">
            <v>T110T110</v>
          </cell>
          <cell r="V115" t="str">
            <v>U008T110</v>
          </cell>
          <cell r="W115" t="str">
            <v/>
          </cell>
          <cell r="X115">
            <v>0</v>
          </cell>
        </row>
        <row r="116">
          <cell r="M116" t="str">
            <v>T111</v>
          </cell>
          <cell r="N116" t="str">
            <v>Lemington</v>
          </cell>
          <cell r="O116" t="str">
            <v>T111</v>
          </cell>
          <cell r="P116" t="str">
            <v>Lemington</v>
          </cell>
          <cell r="Q116" t="str">
            <v>T111T111</v>
          </cell>
          <cell r="R116" t="str">
            <v>Essex</v>
          </cell>
          <cell r="S116">
            <v>19</v>
          </cell>
          <cell r="T116" t="str">
            <v>Essex North</v>
          </cell>
          <cell r="U116" t="str">
            <v>T111T111</v>
          </cell>
          <cell r="V116" t="str">
            <v/>
          </cell>
          <cell r="W116" t="str">
            <v/>
          </cell>
          <cell r="X116">
            <v>0</v>
          </cell>
        </row>
        <row r="117">
          <cell r="M117" t="str">
            <v>T112</v>
          </cell>
          <cell r="N117" t="str">
            <v>Lincoln</v>
          </cell>
          <cell r="O117" t="str">
            <v>T112</v>
          </cell>
          <cell r="P117" t="str">
            <v>Lincoln</v>
          </cell>
          <cell r="Q117" t="str">
            <v>T112T112</v>
          </cell>
          <cell r="R117" t="str">
            <v>Addison</v>
          </cell>
          <cell r="S117">
            <v>1</v>
          </cell>
          <cell r="T117" t="str">
            <v>Addison Northeast</v>
          </cell>
          <cell r="U117" t="str">
            <v>T112T112</v>
          </cell>
          <cell r="V117" t="str">
            <v>U028T112</v>
          </cell>
          <cell r="W117" t="str">
            <v/>
          </cell>
          <cell r="X117">
            <v>0</v>
          </cell>
        </row>
        <row r="118">
          <cell r="M118" t="str">
            <v>T113</v>
          </cell>
          <cell r="N118" t="str">
            <v>Londonderry</v>
          </cell>
          <cell r="O118" t="str">
            <v>T113</v>
          </cell>
          <cell r="P118" t="str">
            <v>Londonderry</v>
          </cell>
          <cell r="Q118" t="str">
            <v>T113T113</v>
          </cell>
          <cell r="R118" t="str">
            <v>Windham</v>
          </cell>
          <cell r="S118">
            <v>53</v>
          </cell>
          <cell r="T118" t="str">
            <v>Windsor Southwest</v>
          </cell>
          <cell r="U118" t="str">
            <v>T113T113</v>
          </cell>
          <cell r="V118" t="str">
            <v>U020T113</v>
          </cell>
          <cell r="W118" t="str">
            <v/>
          </cell>
          <cell r="X118">
            <v>0</v>
          </cell>
        </row>
        <row r="119">
          <cell r="M119" t="str">
            <v>T114</v>
          </cell>
          <cell r="N119" t="str">
            <v>Lowell</v>
          </cell>
          <cell r="O119" t="str">
            <v>T114</v>
          </cell>
          <cell r="P119" t="str">
            <v>Lowell</v>
          </cell>
          <cell r="Q119" t="str">
            <v>T114T114</v>
          </cell>
          <cell r="R119" t="str">
            <v>Orleans</v>
          </cell>
          <cell r="S119">
            <v>31</v>
          </cell>
          <cell r="T119" t="str">
            <v>Orleans-Essex North</v>
          </cell>
          <cell r="U119" t="str">
            <v>T114T114</v>
          </cell>
          <cell r="V119" t="str">
            <v>U022BT114</v>
          </cell>
          <cell r="W119" t="str">
            <v/>
          </cell>
          <cell r="X119">
            <v>0</v>
          </cell>
        </row>
        <row r="120">
          <cell r="M120" t="str">
            <v>T115</v>
          </cell>
          <cell r="N120" t="str">
            <v>Ludlow</v>
          </cell>
          <cell r="O120" t="str">
            <v>T115</v>
          </cell>
          <cell r="P120" t="str">
            <v>Ludlow</v>
          </cell>
          <cell r="Q120" t="str">
            <v>T115T115</v>
          </cell>
          <cell r="R120" t="str">
            <v>Windsor</v>
          </cell>
          <cell r="S120">
            <v>39</v>
          </cell>
          <cell r="T120" t="str">
            <v>Rutland - Windsor</v>
          </cell>
          <cell r="U120" t="str">
            <v>T115T115</v>
          </cell>
          <cell r="V120" t="str">
            <v>U039T115</v>
          </cell>
          <cell r="W120" t="str">
            <v/>
          </cell>
          <cell r="X120">
            <v>0</v>
          </cell>
        </row>
        <row r="121">
          <cell r="M121" t="str">
            <v>T116</v>
          </cell>
          <cell r="N121" t="str">
            <v>Lunenburg</v>
          </cell>
          <cell r="O121" t="str">
            <v>T116</v>
          </cell>
          <cell r="P121" t="str">
            <v>Lunenburg</v>
          </cell>
          <cell r="Q121" t="str">
            <v>T116T116</v>
          </cell>
          <cell r="R121" t="str">
            <v>Essex</v>
          </cell>
          <cell r="S121">
            <v>18</v>
          </cell>
          <cell r="T121" t="str">
            <v>Essex - Caledonia</v>
          </cell>
          <cell r="U121" t="str">
            <v>T116T116</v>
          </cell>
          <cell r="V121" t="str">
            <v/>
          </cell>
          <cell r="W121" t="str">
            <v/>
          </cell>
          <cell r="X121">
            <v>0</v>
          </cell>
        </row>
        <row r="122">
          <cell r="M122" t="str">
            <v>T117</v>
          </cell>
          <cell r="N122" t="str">
            <v>Lyndon</v>
          </cell>
          <cell r="O122" t="str">
            <v>T117</v>
          </cell>
          <cell r="P122" t="str">
            <v>Lyndon</v>
          </cell>
          <cell r="Q122" t="str">
            <v>T117T117</v>
          </cell>
          <cell r="R122" t="str">
            <v>Caledonia</v>
          </cell>
          <cell r="S122">
            <v>8</v>
          </cell>
          <cell r="T122" t="str">
            <v>Caledonia North</v>
          </cell>
          <cell r="U122" t="str">
            <v>T117T117</v>
          </cell>
          <cell r="V122" t="str">
            <v/>
          </cell>
          <cell r="W122" t="str">
            <v/>
          </cell>
          <cell r="X122">
            <v>0</v>
          </cell>
        </row>
        <row r="123">
          <cell r="M123" t="str">
            <v>T118</v>
          </cell>
          <cell r="N123" t="str">
            <v>Maidstone</v>
          </cell>
          <cell r="O123" t="str">
            <v>T118</v>
          </cell>
          <cell r="P123" t="str">
            <v>Maidstone</v>
          </cell>
          <cell r="Q123" t="str">
            <v>T118T118</v>
          </cell>
          <cell r="R123" t="str">
            <v>Essex</v>
          </cell>
          <cell r="S123">
            <v>18</v>
          </cell>
          <cell r="T123" t="str">
            <v>Essex - Caledonia</v>
          </cell>
          <cell r="U123" t="str">
            <v>T118T118</v>
          </cell>
          <cell r="V123" t="str">
            <v/>
          </cell>
          <cell r="W123" t="str">
            <v/>
          </cell>
          <cell r="X123">
            <v>0</v>
          </cell>
        </row>
        <row r="124">
          <cell r="M124" t="str">
            <v>T119</v>
          </cell>
          <cell r="N124" t="str">
            <v>Manchester</v>
          </cell>
          <cell r="O124" t="str">
            <v>T119</v>
          </cell>
          <cell r="P124" t="str">
            <v>Manchester</v>
          </cell>
          <cell r="Q124" t="str">
            <v>T119T119</v>
          </cell>
          <cell r="R124" t="str">
            <v>Bennington</v>
          </cell>
          <cell r="S124">
            <v>6</v>
          </cell>
          <cell r="T124" t="str">
            <v>Bennington - Rutland</v>
          </cell>
          <cell r="U124" t="str">
            <v>T119T119</v>
          </cell>
          <cell r="V124" t="str">
            <v/>
          </cell>
          <cell r="W124" t="str">
            <v/>
          </cell>
          <cell r="X124">
            <v>0</v>
          </cell>
        </row>
        <row r="125">
          <cell r="M125" t="str">
            <v>T120</v>
          </cell>
          <cell r="N125" t="str">
            <v>Marlboro</v>
          </cell>
          <cell r="O125" t="str">
            <v>T120</v>
          </cell>
          <cell r="P125" t="str">
            <v>Marlboro</v>
          </cell>
          <cell r="Q125" t="str">
            <v>T120T120</v>
          </cell>
          <cell r="R125" t="str">
            <v>Windham</v>
          </cell>
          <cell r="S125">
            <v>46</v>
          </cell>
          <cell r="T125" t="str">
            <v>Windham Central</v>
          </cell>
          <cell r="U125" t="str">
            <v>T120T120</v>
          </cell>
          <cell r="V125" t="str">
            <v/>
          </cell>
          <cell r="W125" t="str">
            <v/>
          </cell>
          <cell r="X125">
            <v>0</v>
          </cell>
        </row>
        <row r="126">
          <cell r="M126" t="str">
            <v>T121</v>
          </cell>
          <cell r="N126" t="str">
            <v>Marshfield</v>
          </cell>
          <cell r="O126" t="str">
            <v>T121</v>
          </cell>
          <cell r="P126" t="str">
            <v>Marshfield</v>
          </cell>
          <cell r="Q126" t="str">
            <v>T121T121</v>
          </cell>
          <cell r="R126" t="str">
            <v>Washington</v>
          </cell>
          <cell r="S126">
            <v>41</v>
          </cell>
          <cell r="T126" t="str">
            <v>Washington Northeast</v>
          </cell>
          <cell r="U126" t="str">
            <v>T121T121</v>
          </cell>
          <cell r="V126" t="str">
            <v>U033T121</v>
          </cell>
          <cell r="W126" t="str">
            <v/>
          </cell>
          <cell r="X126">
            <v>0</v>
          </cell>
        </row>
        <row r="127">
          <cell r="M127" t="str">
            <v>T122</v>
          </cell>
          <cell r="N127" t="str">
            <v>Mendon</v>
          </cell>
          <cell r="O127" t="str">
            <v>T122</v>
          </cell>
          <cell r="P127" t="str">
            <v>Mendon</v>
          </cell>
          <cell r="Q127" t="str">
            <v>T122T122</v>
          </cell>
          <cell r="R127" t="str">
            <v>Rutland</v>
          </cell>
          <cell r="S127">
            <v>36</v>
          </cell>
          <cell r="T127" t="str">
            <v>Rutland Northeast</v>
          </cell>
          <cell r="U127" t="str">
            <v>T122T122</v>
          </cell>
          <cell r="V127" t="str">
            <v/>
          </cell>
          <cell r="W127" t="str">
            <v/>
          </cell>
          <cell r="X127">
            <v>0</v>
          </cell>
        </row>
        <row r="128">
          <cell r="M128" t="str">
            <v>T123</v>
          </cell>
          <cell r="N128" t="str">
            <v>Middlebury ID</v>
          </cell>
          <cell r="O128" t="str">
            <v>T123</v>
          </cell>
          <cell r="P128" t="str">
            <v>Middlebury Id</v>
          </cell>
          <cell r="Q128" t="str">
            <v>T123T123</v>
          </cell>
          <cell r="R128" t="str">
            <v>Addison</v>
          </cell>
          <cell r="S128">
            <v>3</v>
          </cell>
          <cell r="T128" t="str">
            <v>Addison Central</v>
          </cell>
          <cell r="U128" t="str">
            <v>T123T123</v>
          </cell>
          <cell r="V128" t="str">
            <v>U003T123</v>
          </cell>
          <cell r="W128" t="str">
            <v/>
          </cell>
          <cell r="X128">
            <v>0</v>
          </cell>
        </row>
        <row r="129">
          <cell r="M129" t="str">
            <v>T124</v>
          </cell>
          <cell r="N129" t="str">
            <v>Middlesex</v>
          </cell>
          <cell r="O129" t="str">
            <v>T124</v>
          </cell>
          <cell r="P129" t="str">
            <v>Middlesex</v>
          </cell>
          <cell r="Q129" t="str">
            <v>T124T124</v>
          </cell>
          <cell r="R129" t="str">
            <v>Washington</v>
          </cell>
          <cell r="S129">
            <v>32</v>
          </cell>
          <cell r="T129" t="str">
            <v>Washington Central</v>
          </cell>
          <cell r="U129" t="str">
            <v>T124T124</v>
          </cell>
          <cell r="V129" t="str">
            <v>U032T124</v>
          </cell>
          <cell r="W129" t="str">
            <v/>
          </cell>
          <cell r="X129">
            <v>0</v>
          </cell>
        </row>
        <row r="130">
          <cell r="M130" t="str">
            <v>T125</v>
          </cell>
          <cell r="N130" t="str">
            <v>Middletown Springs</v>
          </cell>
          <cell r="O130" t="str">
            <v>T125</v>
          </cell>
          <cell r="P130" t="str">
            <v>Middletown Springs</v>
          </cell>
          <cell r="Q130" t="str">
            <v>T125T125</v>
          </cell>
          <cell r="R130" t="str">
            <v>Rutland</v>
          </cell>
          <cell r="S130">
            <v>38</v>
          </cell>
          <cell r="T130" t="str">
            <v>Rutland Southwest</v>
          </cell>
          <cell r="U130" t="str">
            <v>T125T125</v>
          </cell>
          <cell r="V130" t="str">
            <v/>
          </cell>
          <cell r="W130" t="str">
            <v/>
          </cell>
          <cell r="X130">
            <v>0</v>
          </cell>
        </row>
        <row r="131">
          <cell r="M131" t="str">
            <v>T126</v>
          </cell>
          <cell r="N131" t="str">
            <v>Milton</v>
          </cell>
          <cell r="O131" t="str">
            <v>T126</v>
          </cell>
          <cell r="P131" t="str">
            <v>Milton</v>
          </cell>
          <cell r="Q131" t="str">
            <v>T126T126</v>
          </cell>
          <cell r="R131" t="str">
            <v>Chittenden</v>
          </cell>
          <cell r="S131">
            <v>10</v>
          </cell>
          <cell r="T131" t="str">
            <v>Milton</v>
          </cell>
          <cell r="U131" t="str">
            <v>T126T126</v>
          </cell>
          <cell r="V131" t="str">
            <v/>
          </cell>
          <cell r="W131" t="str">
            <v/>
          </cell>
          <cell r="X131">
            <v>0</v>
          </cell>
        </row>
        <row r="132">
          <cell r="M132" t="str">
            <v>T127</v>
          </cell>
          <cell r="N132" t="str">
            <v>Monkton</v>
          </cell>
          <cell r="O132" t="str">
            <v>T127</v>
          </cell>
          <cell r="P132" t="str">
            <v>Monkton</v>
          </cell>
          <cell r="Q132" t="str">
            <v>T127T127</v>
          </cell>
          <cell r="R132" t="str">
            <v>Addison</v>
          </cell>
          <cell r="S132">
            <v>1</v>
          </cell>
          <cell r="T132" t="str">
            <v>Addison Northeast</v>
          </cell>
          <cell r="U132" t="str">
            <v>T127T127</v>
          </cell>
          <cell r="V132" t="str">
            <v>U028T127</v>
          </cell>
          <cell r="W132" t="str">
            <v/>
          </cell>
          <cell r="X132">
            <v>0</v>
          </cell>
        </row>
        <row r="133">
          <cell r="M133" t="str">
            <v>T128</v>
          </cell>
          <cell r="N133" t="str">
            <v>Montgomery</v>
          </cell>
          <cell r="O133" t="str">
            <v>T128</v>
          </cell>
          <cell r="P133" t="str">
            <v>Montgomery</v>
          </cell>
          <cell r="Q133" t="str">
            <v>T128T128</v>
          </cell>
          <cell r="R133" t="str">
            <v>Franklin</v>
          </cell>
          <cell r="S133">
            <v>20</v>
          </cell>
          <cell r="T133" t="str">
            <v>Franklin Northeast</v>
          </cell>
          <cell r="U133" t="str">
            <v>T128T128</v>
          </cell>
          <cell r="V133" t="str">
            <v/>
          </cell>
          <cell r="W133" t="str">
            <v/>
          </cell>
          <cell r="X133">
            <v>0</v>
          </cell>
        </row>
        <row r="134">
          <cell r="M134" t="str">
            <v>T129</v>
          </cell>
          <cell r="N134" t="str">
            <v>Montpelier</v>
          </cell>
          <cell r="O134" t="str">
            <v>T129</v>
          </cell>
          <cell r="P134" t="str">
            <v>Montpelier</v>
          </cell>
          <cell r="Q134" t="str">
            <v>T129T129</v>
          </cell>
          <cell r="R134" t="str">
            <v>Washington</v>
          </cell>
          <cell r="S134">
            <v>45</v>
          </cell>
          <cell r="T134" t="str">
            <v>Montpelier</v>
          </cell>
          <cell r="U134" t="str">
            <v>T129T129</v>
          </cell>
          <cell r="V134" t="str">
            <v/>
          </cell>
          <cell r="W134" t="str">
            <v/>
          </cell>
          <cell r="X134">
            <v>0</v>
          </cell>
        </row>
        <row r="135">
          <cell r="M135" t="str">
            <v>T130</v>
          </cell>
          <cell r="N135" t="str">
            <v>Moretown</v>
          </cell>
          <cell r="O135" t="str">
            <v>T130</v>
          </cell>
          <cell r="P135" t="str">
            <v>Moretown</v>
          </cell>
          <cell r="Q135" t="str">
            <v>T130T130</v>
          </cell>
          <cell r="R135" t="str">
            <v>Washington</v>
          </cell>
          <cell r="S135">
            <v>42</v>
          </cell>
          <cell r="T135" t="str">
            <v>Washington West</v>
          </cell>
          <cell r="U135" t="str">
            <v>T130T130</v>
          </cell>
          <cell r="V135" t="str">
            <v>U019T130</v>
          </cell>
          <cell r="W135" t="str">
            <v/>
          </cell>
          <cell r="X135">
            <v>0</v>
          </cell>
        </row>
        <row r="136">
          <cell r="M136" t="str">
            <v>T131</v>
          </cell>
          <cell r="N136" t="str">
            <v>Morgan</v>
          </cell>
          <cell r="O136" t="str">
            <v>T131</v>
          </cell>
          <cell r="P136" t="str">
            <v>Morgan</v>
          </cell>
          <cell r="Q136" t="str">
            <v>T131T131</v>
          </cell>
          <cell r="R136" t="str">
            <v>Orleans</v>
          </cell>
          <cell r="S136">
            <v>31</v>
          </cell>
          <cell r="T136" t="str">
            <v>Orleans-Essex North</v>
          </cell>
          <cell r="U136" t="str">
            <v>T131T131</v>
          </cell>
          <cell r="V136" t="str">
            <v>U022AT131</v>
          </cell>
          <cell r="W136" t="str">
            <v>U022BT131</v>
          </cell>
          <cell r="X136">
            <v>1</v>
          </cell>
        </row>
        <row r="137">
          <cell r="M137" t="str">
            <v>T132</v>
          </cell>
          <cell r="N137" t="str">
            <v>Morristown</v>
          </cell>
          <cell r="O137" t="str">
            <v>T132</v>
          </cell>
          <cell r="P137" t="str">
            <v>Morristown</v>
          </cell>
          <cell r="Q137" t="str">
            <v>T132T132</v>
          </cell>
          <cell r="R137" t="str">
            <v>Lamoille</v>
          </cell>
          <cell r="S137">
            <v>26</v>
          </cell>
          <cell r="T137" t="str">
            <v>Lamoille South</v>
          </cell>
          <cell r="U137" t="str">
            <v>T132T132</v>
          </cell>
          <cell r="V137" t="str">
            <v/>
          </cell>
          <cell r="W137" t="str">
            <v/>
          </cell>
          <cell r="X137">
            <v>0</v>
          </cell>
        </row>
        <row r="138">
          <cell r="M138" t="str">
            <v>T133</v>
          </cell>
          <cell r="N138" t="str">
            <v>Mt. Holly</v>
          </cell>
          <cell r="O138" t="str">
            <v>T133</v>
          </cell>
          <cell r="P138" t="str">
            <v>Mt. Holly</v>
          </cell>
          <cell r="Q138" t="str">
            <v>T133T133</v>
          </cell>
          <cell r="R138" t="str">
            <v>Rutland</v>
          </cell>
          <cell r="S138">
            <v>39</v>
          </cell>
          <cell r="T138" t="str">
            <v>Rutland - Windsor</v>
          </cell>
          <cell r="U138" t="str">
            <v>T133T133</v>
          </cell>
          <cell r="V138" t="str">
            <v>U039T133</v>
          </cell>
          <cell r="W138" t="str">
            <v/>
          </cell>
          <cell r="X138">
            <v>0</v>
          </cell>
        </row>
        <row r="139">
          <cell r="M139" t="str">
            <v>T134</v>
          </cell>
          <cell r="N139" t="str">
            <v>Mt. Tabor</v>
          </cell>
          <cell r="O139" t="str">
            <v>T134</v>
          </cell>
          <cell r="P139" t="str">
            <v>Mt. Tabor</v>
          </cell>
          <cell r="Q139" t="str">
            <v>T134T134</v>
          </cell>
          <cell r="R139" t="str">
            <v>Rutland</v>
          </cell>
          <cell r="S139">
            <v>6</v>
          </cell>
          <cell r="T139" t="str">
            <v>Bennington - Rutland</v>
          </cell>
          <cell r="U139" t="str">
            <v>T134T134</v>
          </cell>
          <cell r="V139" t="str">
            <v>U023T134</v>
          </cell>
          <cell r="W139" t="str">
            <v/>
          </cell>
          <cell r="X139">
            <v>0</v>
          </cell>
        </row>
        <row r="140">
          <cell r="M140" t="str">
            <v>T135</v>
          </cell>
          <cell r="N140" t="str">
            <v>Newark</v>
          </cell>
          <cell r="O140" t="str">
            <v>T135</v>
          </cell>
          <cell r="P140" t="str">
            <v>Newark</v>
          </cell>
          <cell r="Q140" t="str">
            <v>T135T135</v>
          </cell>
          <cell r="R140" t="str">
            <v>Caledonia</v>
          </cell>
          <cell r="S140">
            <v>8</v>
          </cell>
          <cell r="T140" t="str">
            <v>Caledonia North</v>
          </cell>
          <cell r="U140" t="str">
            <v>T135T135</v>
          </cell>
          <cell r="V140" t="str">
            <v/>
          </cell>
          <cell r="W140" t="str">
            <v/>
          </cell>
          <cell r="X140">
            <v>0</v>
          </cell>
        </row>
        <row r="141">
          <cell r="M141" t="str">
            <v>T136</v>
          </cell>
          <cell r="N141" t="str">
            <v>Newbury</v>
          </cell>
          <cell r="O141" t="str">
            <v>T136</v>
          </cell>
          <cell r="P141" t="str">
            <v>Newbury</v>
          </cell>
          <cell r="Q141" t="str">
            <v>T136T136</v>
          </cell>
          <cell r="R141" t="str">
            <v>Orange</v>
          </cell>
          <cell r="S141">
            <v>27</v>
          </cell>
          <cell r="T141" t="str">
            <v>Orange East</v>
          </cell>
          <cell r="U141" t="str">
            <v>T136T136</v>
          </cell>
          <cell r="V141" t="str">
            <v>U030T136</v>
          </cell>
          <cell r="W141" t="str">
            <v/>
          </cell>
          <cell r="X141">
            <v>0</v>
          </cell>
        </row>
        <row r="142">
          <cell r="M142" t="str">
            <v>T137</v>
          </cell>
          <cell r="N142" t="str">
            <v>Newfane</v>
          </cell>
          <cell r="O142" t="str">
            <v>T137</v>
          </cell>
          <cell r="P142" t="str">
            <v>Newfane</v>
          </cell>
          <cell r="Q142" t="str">
            <v>T137T137</v>
          </cell>
          <cell r="R142" t="str">
            <v>Windham</v>
          </cell>
          <cell r="S142">
            <v>46</v>
          </cell>
          <cell r="T142" t="str">
            <v>Windham Central</v>
          </cell>
          <cell r="U142" t="str">
            <v>T137T137</v>
          </cell>
          <cell r="V142" t="str">
            <v>U034T137</v>
          </cell>
          <cell r="W142" t="str">
            <v/>
          </cell>
          <cell r="X142">
            <v>0</v>
          </cell>
        </row>
        <row r="143">
          <cell r="M143" t="str">
            <v>T138</v>
          </cell>
          <cell r="N143" t="str">
            <v>New Haven</v>
          </cell>
          <cell r="O143" t="str">
            <v>T138</v>
          </cell>
          <cell r="P143" t="str">
            <v>New Haven</v>
          </cell>
          <cell r="Q143" t="str">
            <v>T138T138</v>
          </cell>
          <cell r="R143" t="str">
            <v>Addison</v>
          </cell>
          <cell r="S143">
            <v>1</v>
          </cell>
          <cell r="T143" t="str">
            <v>Addison Northeast</v>
          </cell>
          <cell r="U143" t="str">
            <v>T138T138</v>
          </cell>
          <cell r="V143" t="str">
            <v>U028T138</v>
          </cell>
          <cell r="W143" t="str">
            <v/>
          </cell>
          <cell r="X143">
            <v>0</v>
          </cell>
        </row>
        <row r="144">
          <cell r="M144" t="str">
            <v>T139</v>
          </cell>
          <cell r="N144" t="str">
            <v>Newport City</v>
          </cell>
          <cell r="O144" t="str">
            <v>T139</v>
          </cell>
          <cell r="P144" t="str">
            <v>Newport City</v>
          </cell>
          <cell r="Q144" t="str">
            <v>T139T139</v>
          </cell>
          <cell r="R144" t="str">
            <v>Orleans</v>
          </cell>
          <cell r="S144">
            <v>31</v>
          </cell>
          <cell r="T144" t="str">
            <v>Orleans-Essex North</v>
          </cell>
          <cell r="U144" t="str">
            <v>T139T139</v>
          </cell>
          <cell r="V144" t="str">
            <v>U022AT139</v>
          </cell>
          <cell r="W144" t="str">
            <v>U022BT139</v>
          </cell>
          <cell r="X144">
            <v>1</v>
          </cell>
        </row>
        <row r="145">
          <cell r="M145" t="str">
            <v>T140</v>
          </cell>
          <cell r="N145" t="str">
            <v>Newport Town</v>
          </cell>
          <cell r="O145" t="str">
            <v>T140</v>
          </cell>
          <cell r="P145" t="str">
            <v>Newport Town</v>
          </cell>
          <cell r="Q145" t="str">
            <v>T140T140</v>
          </cell>
          <cell r="R145" t="str">
            <v>Orleans</v>
          </cell>
          <cell r="S145">
            <v>31</v>
          </cell>
          <cell r="T145" t="str">
            <v>Orleans-Essex North</v>
          </cell>
          <cell r="U145" t="str">
            <v>T140T140</v>
          </cell>
          <cell r="V145" t="str">
            <v>U022BT140</v>
          </cell>
          <cell r="W145" t="str">
            <v/>
          </cell>
          <cell r="X145">
            <v>0</v>
          </cell>
        </row>
        <row r="146">
          <cell r="M146" t="str">
            <v>T141</v>
          </cell>
          <cell r="N146" t="str">
            <v>North Bennington ID</v>
          </cell>
          <cell r="O146" t="str">
            <v>T141</v>
          </cell>
          <cell r="P146" t="str">
            <v>North Bennington ID</v>
          </cell>
          <cell r="Q146" t="str">
            <v>T141T141</v>
          </cell>
          <cell r="R146" t="str">
            <v>Bennington</v>
          </cell>
          <cell r="S146">
            <v>5</v>
          </cell>
          <cell r="T146" t="str">
            <v>Southwest Vermont</v>
          </cell>
          <cell r="U146" t="str">
            <v>T141T141</v>
          </cell>
          <cell r="V146" t="str">
            <v>U014T141</v>
          </cell>
          <cell r="W146" t="str">
            <v/>
          </cell>
          <cell r="X146">
            <v>0</v>
          </cell>
        </row>
        <row r="147">
          <cell r="M147" t="str">
            <v>T142</v>
          </cell>
          <cell r="N147" t="str">
            <v>Northfield</v>
          </cell>
          <cell r="O147" t="str">
            <v>T142</v>
          </cell>
          <cell r="P147" t="str">
            <v>Northfield</v>
          </cell>
          <cell r="Q147" t="str">
            <v>T142T142</v>
          </cell>
          <cell r="R147" t="str">
            <v>Washington</v>
          </cell>
          <cell r="S147">
            <v>43</v>
          </cell>
          <cell r="T147" t="str">
            <v>Washington South</v>
          </cell>
          <cell r="U147" t="str">
            <v>T142T142</v>
          </cell>
          <cell r="V147" t="str">
            <v/>
          </cell>
          <cell r="W147" t="str">
            <v/>
          </cell>
          <cell r="X147">
            <v>0</v>
          </cell>
        </row>
        <row r="148">
          <cell r="M148" t="str">
            <v>T143</v>
          </cell>
          <cell r="N148" t="str">
            <v>North Hero</v>
          </cell>
          <cell r="O148" t="str">
            <v>T143</v>
          </cell>
          <cell r="P148" t="str">
            <v>North Hero</v>
          </cell>
          <cell r="Q148" t="str">
            <v>T143T143</v>
          </cell>
          <cell r="R148" t="str">
            <v>Grand Isle</v>
          </cell>
          <cell r="S148">
            <v>24</v>
          </cell>
          <cell r="T148" t="str">
            <v>Grand Isle</v>
          </cell>
          <cell r="U148" t="str">
            <v>T143T143</v>
          </cell>
          <cell r="V148" t="str">
            <v/>
          </cell>
          <cell r="W148" t="str">
            <v/>
          </cell>
          <cell r="X148">
            <v>0</v>
          </cell>
        </row>
        <row r="149">
          <cell r="M149" t="str">
            <v>T144</v>
          </cell>
          <cell r="N149" t="str">
            <v>Norton</v>
          </cell>
          <cell r="O149" t="str">
            <v>T144</v>
          </cell>
          <cell r="P149" t="str">
            <v>Norton</v>
          </cell>
          <cell r="Q149" t="str">
            <v>T144T144</v>
          </cell>
          <cell r="R149" t="str">
            <v>Essex</v>
          </cell>
          <cell r="S149">
            <v>19</v>
          </cell>
          <cell r="T149" t="str">
            <v>Essex North</v>
          </cell>
          <cell r="U149" t="str">
            <v>T144T144</v>
          </cell>
          <cell r="V149" t="str">
            <v/>
          </cell>
          <cell r="W149" t="str">
            <v/>
          </cell>
          <cell r="X149">
            <v>0</v>
          </cell>
        </row>
        <row r="150">
          <cell r="M150" t="str">
            <v>T145</v>
          </cell>
          <cell r="N150" t="str">
            <v>Norwich</v>
          </cell>
          <cell r="O150" t="str">
            <v>T145</v>
          </cell>
          <cell r="P150" t="str">
            <v>Norwich</v>
          </cell>
          <cell r="Q150" t="str">
            <v>T145T145</v>
          </cell>
          <cell r="R150" t="str">
            <v>Windsor</v>
          </cell>
          <cell r="S150">
            <v>55</v>
          </cell>
          <cell r="T150" t="str">
            <v>Dresden Interstate</v>
          </cell>
          <cell r="U150" t="str">
            <v>T145T145</v>
          </cell>
          <cell r="V150" t="str">
            <v/>
          </cell>
          <cell r="W150" t="str">
            <v/>
          </cell>
          <cell r="X150">
            <v>0</v>
          </cell>
        </row>
        <row r="151">
          <cell r="M151" t="str">
            <v>T146</v>
          </cell>
          <cell r="N151" t="str">
            <v>Orange</v>
          </cell>
          <cell r="O151" t="str">
            <v>T146</v>
          </cell>
          <cell r="P151" t="str">
            <v>Orange</v>
          </cell>
          <cell r="Q151" t="str">
            <v>T146T146</v>
          </cell>
          <cell r="R151" t="str">
            <v>Orange</v>
          </cell>
          <cell r="S151">
            <v>29</v>
          </cell>
          <cell r="T151" t="str">
            <v>Orange North</v>
          </cell>
          <cell r="U151" t="str">
            <v>T146T146</v>
          </cell>
          <cell r="V151" t="str">
            <v/>
          </cell>
          <cell r="W151" t="str">
            <v/>
          </cell>
          <cell r="X151">
            <v>0</v>
          </cell>
        </row>
        <row r="152">
          <cell r="M152" t="str">
            <v>T147</v>
          </cell>
          <cell r="N152" t="str">
            <v>Orleans ID</v>
          </cell>
          <cell r="O152" t="str">
            <v>T147</v>
          </cell>
          <cell r="P152" t="str">
            <v>Orleans ID</v>
          </cell>
          <cell r="Q152" t="str">
            <v>T147T147</v>
          </cell>
          <cell r="R152" t="str">
            <v>Orleans</v>
          </cell>
          <cell r="S152">
            <v>34</v>
          </cell>
          <cell r="T152" t="str">
            <v>Orleans Central</v>
          </cell>
          <cell r="U152" t="str">
            <v>T147T147</v>
          </cell>
          <cell r="V152" t="str">
            <v>U024T147</v>
          </cell>
          <cell r="W152" t="str">
            <v/>
          </cell>
          <cell r="X152">
            <v>0</v>
          </cell>
        </row>
        <row r="153">
          <cell r="M153" t="str">
            <v>T148</v>
          </cell>
          <cell r="N153" t="str">
            <v>Orwell</v>
          </cell>
          <cell r="O153" t="str">
            <v>T148</v>
          </cell>
          <cell r="P153" t="str">
            <v>Orwell</v>
          </cell>
          <cell r="Q153" t="str">
            <v>T148T148</v>
          </cell>
          <cell r="R153" t="str">
            <v>Addison</v>
          </cell>
          <cell r="S153">
            <v>4</v>
          </cell>
          <cell r="T153" t="str">
            <v>Addison - Rutland</v>
          </cell>
          <cell r="U153" t="str">
            <v>T148T148</v>
          </cell>
          <cell r="V153" t="str">
            <v>U016T148</v>
          </cell>
          <cell r="W153" t="str">
            <v/>
          </cell>
          <cell r="X153">
            <v>0</v>
          </cell>
        </row>
        <row r="154">
          <cell r="M154" t="str">
            <v>T149</v>
          </cell>
          <cell r="N154" t="str">
            <v>Panton</v>
          </cell>
          <cell r="O154" t="str">
            <v>T149</v>
          </cell>
          <cell r="P154" t="str">
            <v>Panton</v>
          </cell>
          <cell r="Q154" t="str">
            <v>T149T149</v>
          </cell>
          <cell r="R154" t="str">
            <v>Addison</v>
          </cell>
          <cell r="S154">
            <v>2</v>
          </cell>
          <cell r="T154" t="str">
            <v>Addison Northwest</v>
          </cell>
          <cell r="U154" t="str">
            <v>T149T149</v>
          </cell>
          <cell r="V154" t="str">
            <v>U005T149</v>
          </cell>
          <cell r="W154" t="str">
            <v>U044T149</v>
          </cell>
          <cell r="X154">
            <v>1</v>
          </cell>
        </row>
        <row r="155">
          <cell r="M155" t="str">
            <v>T150</v>
          </cell>
          <cell r="N155" t="str">
            <v>Pawlet</v>
          </cell>
          <cell r="O155" t="str">
            <v>T150</v>
          </cell>
          <cell r="P155" t="str">
            <v>Pawlet</v>
          </cell>
          <cell r="Q155" t="str">
            <v>T150T150</v>
          </cell>
          <cell r="R155" t="str">
            <v>Rutland</v>
          </cell>
          <cell r="S155">
            <v>6</v>
          </cell>
          <cell r="T155" t="str">
            <v>Bennington - Rutland</v>
          </cell>
          <cell r="U155" t="str">
            <v>T150T150</v>
          </cell>
          <cell r="V155" t="str">
            <v>U047T150</v>
          </cell>
          <cell r="W155" t="str">
            <v/>
          </cell>
          <cell r="X155">
            <v>0</v>
          </cell>
        </row>
        <row r="156">
          <cell r="M156" t="str">
            <v>T151</v>
          </cell>
          <cell r="N156" t="str">
            <v>Peacham</v>
          </cell>
          <cell r="O156" t="str">
            <v>T151</v>
          </cell>
          <cell r="P156" t="str">
            <v>Peacham</v>
          </cell>
          <cell r="Q156" t="str">
            <v>T151T151</v>
          </cell>
          <cell r="R156" t="str">
            <v>Caledonia</v>
          </cell>
          <cell r="S156">
            <v>9</v>
          </cell>
          <cell r="T156" t="str">
            <v>Caledonia Central</v>
          </cell>
          <cell r="U156" t="str">
            <v>T151T151</v>
          </cell>
          <cell r="V156" t="str">
            <v/>
          </cell>
          <cell r="W156" t="str">
            <v/>
          </cell>
          <cell r="X156">
            <v>0</v>
          </cell>
        </row>
        <row r="157">
          <cell r="M157" t="str">
            <v>T152</v>
          </cell>
          <cell r="N157" t="str">
            <v>Peru</v>
          </cell>
          <cell r="O157" t="str">
            <v>T152</v>
          </cell>
          <cell r="P157" t="str">
            <v>Peru</v>
          </cell>
          <cell r="Q157" t="str">
            <v>T152T152</v>
          </cell>
          <cell r="R157" t="str">
            <v>Bennington</v>
          </cell>
          <cell r="S157">
            <v>53</v>
          </cell>
          <cell r="T157" t="str">
            <v>Windsor Southwest</v>
          </cell>
          <cell r="U157" t="str">
            <v>T152T152</v>
          </cell>
          <cell r="V157" t="str">
            <v>U020T152</v>
          </cell>
          <cell r="W157" t="str">
            <v/>
          </cell>
          <cell r="X157">
            <v>0</v>
          </cell>
        </row>
        <row r="158">
          <cell r="M158" t="str">
            <v>T153</v>
          </cell>
          <cell r="N158" t="str">
            <v>Pittsfield</v>
          </cell>
          <cell r="O158" t="str">
            <v>T153</v>
          </cell>
          <cell r="P158" t="str">
            <v>Pittsfield</v>
          </cell>
          <cell r="Q158" t="str">
            <v>T153T153</v>
          </cell>
          <cell r="R158" t="str">
            <v>Rutland</v>
          </cell>
          <cell r="S158">
            <v>50</v>
          </cell>
          <cell r="T158" t="str">
            <v>Windsor Northwest</v>
          </cell>
          <cell r="U158" t="str">
            <v>T153T153</v>
          </cell>
          <cell r="V158" t="str">
            <v/>
          </cell>
          <cell r="W158" t="str">
            <v/>
          </cell>
          <cell r="X158">
            <v>0</v>
          </cell>
        </row>
        <row r="159">
          <cell r="M159" t="str">
            <v>T154</v>
          </cell>
          <cell r="N159" t="str">
            <v>Pittsford</v>
          </cell>
          <cell r="O159" t="str">
            <v>T154</v>
          </cell>
          <cell r="P159" t="str">
            <v>Pittsford</v>
          </cell>
          <cell r="Q159" t="str">
            <v>T154T154</v>
          </cell>
          <cell r="R159" t="str">
            <v>Rutland</v>
          </cell>
          <cell r="S159">
            <v>36</v>
          </cell>
          <cell r="T159" t="str">
            <v>Rutland Northeast</v>
          </cell>
          <cell r="U159" t="str">
            <v>T154T154</v>
          </cell>
          <cell r="V159" t="str">
            <v>U008T154</v>
          </cell>
          <cell r="W159" t="str">
            <v/>
          </cell>
          <cell r="X159">
            <v>0</v>
          </cell>
        </row>
        <row r="160">
          <cell r="M160" t="str">
            <v>T155</v>
          </cell>
          <cell r="N160" t="str">
            <v>Plainfield</v>
          </cell>
          <cell r="O160" t="str">
            <v>T155</v>
          </cell>
          <cell r="P160" t="str">
            <v>Plainfield</v>
          </cell>
          <cell r="Q160" t="str">
            <v>T155T155</v>
          </cell>
          <cell r="R160" t="str">
            <v>Washington</v>
          </cell>
          <cell r="S160">
            <v>41</v>
          </cell>
          <cell r="T160" t="str">
            <v>Washington Northeast</v>
          </cell>
          <cell r="U160" t="str">
            <v>T155T155</v>
          </cell>
          <cell r="V160" t="str">
            <v>U033T155</v>
          </cell>
          <cell r="W160" t="str">
            <v/>
          </cell>
          <cell r="X160">
            <v>0</v>
          </cell>
        </row>
        <row r="161">
          <cell r="M161" t="str">
            <v>T156</v>
          </cell>
          <cell r="N161" t="str">
            <v>Plymouth</v>
          </cell>
          <cell r="O161" t="str">
            <v>T156</v>
          </cell>
          <cell r="P161" t="str">
            <v>Plymouth</v>
          </cell>
          <cell r="Q161" t="str">
            <v>T156T156</v>
          </cell>
          <cell r="R161" t="str">
            <v>Windsor</v>
          </cell>
          <cell r="S161">
            <v>39</v>
          </cell>
          <cell r="T161" t="str">
            <v>Rutland - Windsor</v>
          </cell>
          <cell r="U161" t="str">
            <v>T156T156</v>
          </cell>
          <cell r="V161" t="str">
            <v/>
          </cell>
          <cell r="W161" t="str">
            <v/>
          </cell>
          <cell r="X161">
            <v>0</v>
          </cell>
        </row>
        <row r="162">
          <cell r="M162" t="str">
            <v>T157</v>
          </cell>
          <cell r="N162" t="str">
            <v>Pomfret</v>
          </cell>
          <cell r="O162" t="str">
            <v>T157</v>
          </cell>
          <cell r="P162" t="str">
            <v>Pomfret</v>
          </cell>
          <cell r="Q162" t="str">
            <v>T157T157</v>
          </cell>
          <cell r="R162" t="str">
            <v>Windsor</v>
          </cell>
          <cell r="S162">
            <v>51</v>
          </cell>
          <cell r="T162" t="str">
            <v>Windsor Central</v>
          </cell>
          <cell r="U162" t="str">
            <v>T157T157</v>
          </cell>
          <cell r="V162" t="str">
            <v>U004T157</v>
          </cell>
          <cell r="W162" t="str">
            <v/>
          </cell>
          <cell r="X162">
            <v>0</v>
          </cell>
        </row>
        <row r="163">
          <cell r="M163" t="str">
            <v>T158</v>
          </cell>
          <cell r="N163" t="str">
            <v>Poultney</v>
          </cell>
          <cell r="O163" t="str">
            <v>T158</v>
          </cell>
          <cell r="P163" t="str">
            <v>Poultney</v>
          </cell>
          <cell r="Q163" t="str">
            <v>T158T158</v>
          </cell>
          <cell r="R163" t="str">
            <v>Rutland</v>
          </cell>
          <cell r="S163">
            <v>38</v>
          </cell>
          <cell r="T163" t="str">
            <v>Rutland Southwest</v>
          </cell>
          <cell r="U163" t="str">
            <v>T158T158</v>
          </cell>
          <cell r="V163" t="str">
            <v/>
          </cell>
          <cell r="W163" t="str">
            <v/>
          </cell>
          <cell r="X163">
            <v>0</v>
          </cell>
        </row>
        <row r="164">
          <cell r="M164" t="str">
            <v>T159</v>
          </cell>
          <cell r="N164" t="str">
            <v>Pownal</v>
          </cell>
          <cell r="O164" t="str">
            <v>T159</v>
          </cell>
          <cell r="P164" t="str">
            <v>Pownal</v>
          </cell>
          <cell r="Q164" t="str">
            <v>T159T159</v>
          </cell>
          <cell r="R164" t="str">
            <v>Bennington</v>
          </cell>
          <cell r="S164">
            <v>5</v>
          </cell>
          <cell r="T164" t="str">
            <v>Southwest Vermont</v>
          </cell>
          <cell r="U164" t="str">
            <v>T159T159</v>
          </cell>
          <cell r="V164" t="str">
            <v>U014T159</v>
          </cell>
          <cell r="W164" t="str">
            <v/>
          </cell>
          <cell r="X164">
            <v>0</v>
          </cell>
        </row>
        <row r="165">
          <cell r="M165" t="str">
            <v>T160</v>
          </cell>
          <cell r="N165" t="str">
            <v>Proctor</v>
          </cell>
          <cell r="O165" t="str">
            <v>T160</v>
          </cell>
          <cell r="P165" t="str">
            <v>Proctor</v>
          </cell>
          <cell r="Q165" t="str">
            <v>T160T160</v>
          </cell>
          <cell r="R165" t="str">
            <v>Rutland</v>
          </cell>
          <cell r="S165">
            <v>37</v>
          </cell>
          <cell r="T165" t="str">
            <v>Rutland Central</v>
          </cell>
          <cell r="U165" t="str">
            <v>T160T160</v>
          </cell>
          <cell r="V165" t="str">
            <v/>
          </cell>
          <cell r="W165" t="str">
            <v/>
          </cell>
          <cell r="X165">
            <v>0</v>
          </cell>
        </row>
        <row r="166">
          <cell r="M166" t="str">
            <v>T161</v>
          </cell>
          <cell r="N166" t="str">
            <v>Putney</v>
          </cell>
          <cell r="O166" t="str">
            <v>T161</v>
          </cell>
          <cell r="P166" t="str">
            <v>Putney</v>
          </cell>
          <cell r="Q166" t="str">
            <v>T161T161</v>
          </cell>
          <cell r="R166" t="str">
            <v>Windham</v>
          </cell>
          <cell r="S166">
            <v>48</v>
          </cell>
          <cell r="T166" t="str">
            <v>Windham Southeast</v>
          </cell>
          <cell r="U166" t="str">
            <v>T161T161</v>
          </cell>
          <cell r="V166" t="str">
            <v>U006T161</v>
          </cell>
          <cell r="W166" t="str">
            <v/>
          </cell>
          <cell r="X166">
            <v>0</v>
          </cell>
        </row>
        <row r="167">
          <cell r="M167" t="str">
            <v>T162</v>
          </cell>
          <cell r="N167" t="str">
            <v>Randolph</v>
          </cell>
          <cell r="O167" t="str">
            <v>T162</v>
          </cell>
          <cell r="P167" t="str">
            <v>Randolph</v>
          </cell>
          <cell r="Q167" t="str">
            <v>T162T162</v>
          </cell>
          <cell r="R167" t="str">
            <v>Orange</v>
          </cell>
          <cell r="S167">
            <v>28</v>
          </cell>
          <cell r="T167" t="str">
            <v>Orange Southwest</v>
          </cell>
          <cell r="U167" t="str">
            <v>T162T162</v>
          </cell>
          <cell r="V167" t="str">
            <v>U002T162</v>
          </cell>
          <cell r="W167" t="str">
            <v/>
          </cell>
          <cell r="X167">
            <v>0</v>
          </cell>
        </row>
        <row r="168">
          <cell r="M168" t="str">
            <v>T163</v>
          </cell>
          <cell r="N168" t="str">
            <v>Reading</v>
          </cell>
          <cell r="O168" t="str">
            <v>T163</v>
          </cell>
          <cell r="P168" t="str">
            <v>Reading</v>
          </cell>
          <cell r="Q168" t="str">
            <v>T163T163</v>
          </cell>
          <cell r="R168" t="str">
            <v>Windsor</v>
          </cell>
          <cell r="S168">
            <v>51</v>
          </cell>
          <cell r="T168" t="str">
            <v>Windsor Central</v>
          </cell>
          <cell r="U168" t="str">
            <v>T163T163</v>
          </cell>
          <cell r="V168" t="str">
            <v>U004T163</v>
          </cell>
          <cell r="W168" t="str">
            <v/>
          </cell>
          <cell r="X168">
            <v>0</v>
          </cell>
        </row>
        <row r="169">
          <cell r="M169" t="str">
            <v>T164</v>
          </cell>
          <cell r="N169" t="str">
            <v>Readsboro</v>
          </cell>
          <cell r="O169" t="str">
            <v>T164</v>
          </cell>
          <cell r="P169" t="str">
            <v>Readsboro</v>
          </cell>
          <cell r="Q169" t="str">
            <v>T164T164</v>
          </cell>
          <cell r="R169" t="str">
            <v>Bennington</v>
          </cell>
          <cell r="S169">
            <v>49</v>
          </cell>
          <cell r="T169" t="str">
            <v>Windham Southwest</v>
          </cell>
          <cell r="U169" t="str">
            <v>T164T164</v>
          </cell>
          <cell r="V169" t="str">
            <v/>
          </cell>
          <cell r="W169" t="str">
            <v/>
          </cell>
          <cell r="X169">
            <v>0</v>
          </cell>
        </row>
        <row r="170">
          <cell r="M170" t="str">
            <v>T165</v>
          </cell>
          <cell r="N170" t="str">
            <v>Richford</v>
          </cell>
          <cell r="O170" t="str">
            <v>T165</v>
          </cell>
          <cell r="P170" t="str">
            <v>Richford</v>
          </cell>
          <cell r="Q170" t="str">
            <v>T165T165</v>
          </cell>
          <cell r="R170" t="str">
            <v>Franklin</v>
          </cell>
          <cell r="S170">
            <v>20</v>
          </cell>
          <cell r="T170" t="str">
            <v>Franklin Northeast</v>
          </cell>
          <cell r="U170" t="str">
            <v>T165T165</v>
          </cell>
          <cell r="V170" t="str">
            <v/>
          </cell>
          <cell r="W170" t="str">
            <v/>
          </cell>
          <cell r="X170">
            <v>0</v>
          </cell>
        </row>
        <row r="171">
          <cell r="M171" t="str">
            <v>T166</v>
          </cell>
          <cell r="N171" t="str">
            <v>Richmond</v>
          </cell>
          <cell r="O171" t="str">
            <v>T166</v>
          </cell>
          <cell r="P171" t="str">
            <v>Richmond</v>
          </cell>
          <cell r="Q171" t="str">
            <v>T166T166</v>
          </cell>
          <cell r="R171" t="str">
            <v>Chittenden</v>
          </cell>
          <cell r="S171">
            <v>12</v>
          </cell>
          <cell r="T171" t="str">
            <v>Chittenden East</v>
          </cell>
          <cell r="U171" t="str">
            <v>T166T166</v>
          </cell>
          <cell r="V171" t="str">
            <v>U017T166</v>
          </cell>
          <cell r="W171" t="str">
            <v/>
          </cell>
          <cell r="X171">
            <v>0</v>
          </cell>
        </row>
        <row r="172">
          <cell r="M172" t="str">
            <v>T167</v>
          </cell>
          <cell r="N172" t="str">
            <v>Ripton</v>
          </cell>
          <cell r="O172" t="str">
            <v>T167</v>
          </cell>
          <cell r="P172" t="str">
            <v>Ripton</v>
          </cell>
          <cell r="Q172" t="str">
            <v>T167T167</v>
          </cell>
          <cell r="R172" t="str">
            <v>Addison</v>
          </cell>
          <cell r="S172">
            <v>3</v>
          </cell>
          <cell r="T172" t="str">
            <v>Addison Central</v>
          </cell>
          <cell r="U172" t="str">
            <v>T167T167</v>
          </cell>
          <cell r="V172" t="str">
            <v>U003T167</v>
          </cell>
          <cell r="W172" t="str">
            <v/>
          </cell>
          <cell r="X172">
            <v>0</v>
          </cell>
        </row>
        <row r="173">
          <cell r="M173" t="str">
            <v>T168</v>
          </cell>
          <cell r="N173" t="str">
            <v>Rochester</v>
          </cell>
          <cell r="O173" t="str">
            <v>T168</v>
          </cell>
          <cell r="P173" t="str">
            <v>Rochester</v>
          </cell>
          <cell r="Q173" t="str">
            <v>T168T168</v>
          </cell>
          <cell r="R173" t="str">
            <v>Windsor</v>
          </cell>
          <cell r="S173">
            <v>50</v>
          </cell>
          <cell r="T173" t="str">
            <v>Windsor Northwest</v>
          </cell>
          <cell r="U173" t="str">
            <v>T168T168</v>
          </cell>
          <cell r="V173" t="str">
            <v/>
          </cell>
          <cell r="W173" t="str">
            <v/>
          </cell>
          <cell r="X173">
            <v>0</v>
          </cell>
        </row>
        <row r="174">
          <cell r="M174" t="str">
            <v>T169</v>
          </cell>
          <cell r="N174" t="str">
            <v>Rockingham</v>
          </cell>
          <cell r="O174" t="str">
            <v>T169</v>
          </cell>
          <cell r="P174" t="str">
            <v>Rockingham</v>
          </cell>
          <cell r="Q174" t="str">
            <v>T169T169</v>
          </cell>
          <cell r="R174" t="str">
            <v>Windham</v>
          </cell>
          <cell r="S174">
            <v>47</v>
          </cell>
          <cell r="T174" t="str">
            <v>Windham Northeast</v>
          </cell>
          <cell r="U174" t="str">
            <v>T169T169</v>
          </cell>
          <cell r="V174" t="str">
            <v>U027T169</v>
          </cell>
          <cell r="W174" t="str">
            <v/>
          </cell>
          <cell r="X174">
            <v>0</v>
          </cell>
        </row>
        <row r="175">
          <cell r="M175" t="str">
            <v>T170</v>
          </cell>
          <cell r="N175" t="str">
            <v>Roxbury</v>
          </cell>
          <cell r="O175" t="str">
            <v>T170</v>
          </cell>
          <cell r="P175" t="str">
            <v>Roxbury</v>
          </cell>
          <cell r="Q175" t="str">
            <v>T170T170</v>
          </cell>
          <cell r="R175" t="str">
            <v>Washington</v>
          </cell>
          <cell r="S175">
            <v>43</v>
          </cell>
          <cell r="T175" t="str">
            <v>Washington South</v>
          </cell>
          <cell r="U175" t="str">
            <v>T170T170</v>
          </cell>
          <cell r="V175" t="str">
            <v/>
          </cell>
          <cell r="W175" t="str">
            <v/>
          </cell>
          <cell r="X175">
            <v>0</v>
          </cell>
        </row>
        <row r="176">
          <cell r="M176" t="str">
            <v>T171</v>
          </cell>
          <cell r="N176" t="str">
            <v>Royalton</v>
          </cell>
          <cell r="O176" t="str">
            <v>T171</v>
          </cell>
          <cell r="P176" t="str">
            <v>Royalton</v>
          </cell>
          <cell r="Q176" t="str">
            <v>T171T171</v>
          </cell>
          <cell r="R176" t="str">
            <v>Windsor</v>
          </cell>
          <cell r="S176">
            <v>30</v>
          </cell>
          <cell r="T176" t="str">
            <v>Orange - Windsor</v>
          </cell>
          <cell r="U176" t="str">
            <v>T171T171</v>
          </cell>
          <cell r="V176" t="str">
            <v/>
          </cell>
          <cell r="W176" t="str">
            <v/>
          </cell>
          <cell r="X176">
            <v>0</v>
          </cell>
        </row>
        <row r="177">
          <cell r="M177" t="str">
            <v>T172</v>
          </cell>
          <cell r="N177" t="str">
            <v>Rupert</v>
          </cell>
          <cell r="O177" t="str">
            <v>T172</v>
          </cell>
          <cell r="P177" t="str">
            <v>Rupert</v>
          </cell>
          <cell r="Q177" t="str">
            <v>T172T172</v>
          </cell>
          <cell r="R177" t="str">
            <v>Bennington</v>
          </cell>
          <cell r="S177">
            <v>6</v>
          </cell>
          <cell r="T177" t="str">
            <v>Bennington - Rutland</v>
          </cell>
          <cell r="U177" t="str">
            <v>T172T172</v>
          </cell>
          <cell r="V177" t="str">
            <v>U047T172</v>
          </cell>
          <cell r="W177" t="str">
            <v/>
          </cell>
          <cell r="X177">
            <v>0</v>
          </cell>
        </row>
        <row r="178">
          <cell r="M178" t="str">
            <v>T173</v>
          </cell>
          <cell r="N178" t="str">
            <v>Rutland City</v>
          </cell>
          <cell r="O178" t="str">
            <v>T173</v>
          </cell>
          <cell r="P178" t="str">
            <v>Rutland City</v>
          </cell>
          <cell r="Q178" t="str">
            <v>T173T173</v>
          </cell>
          <cell r="R178" t="str">
            <v>Rutland</v>
          </cell>
          <cell r="S178">
            <v>40</v>
          </cell>
          <cell r="T178" t="str">
            <v>Rutland City</v>
          </cell>
          <cell r="U178" t="str">
            <v>T173T173</v>
          </cell>
          <cell r="V178" t="str">
            <v/>
          </cell>
          <cell r="W178" t="str">
            <v/>
          </cell>
          <cell r="X178">
            <v>0</v>
          </cell>
        </row>
        <row r="179">
          <cell r="M179" t="str">
            <v>T174</v>
          </cell>
          <cell r="N179" t="str">
            <v>Rutland Town</v>
          </cell>
          <cell r="O179" t="str">
            <v>T174</v>
          </cell>
          <cell r="P179" t="str">
            <v>Rutland Town</v>
          </cell>
          <cell r="Q179" t="str">
            <v>T174T174</v>
          </cell>
          <cell r="R179" t="str">
            <v>Rutland</v>
          </cell>
          <cell r="S179">
            <v>37</v>
          </cell>
          <cell r="T179" t="str">
            <v>Rutland Central</v>
          </cell>
          <cell r="U179" t="str">
            <v>T174T174</v>
          </cell>
          <cell r="V179" t="str">
            <v/>
          </cell>
          <cell r="W179" t="str">
            <v/>
          </cell>
          <cell r="X179">
            <v>0</v>
          </cell>
        </row>
        <row r="180">
          <cell r="M180" t="str">
            <v>T175</v>
          </cell>
          <cell r="N180" t="str">
            <v>Ryegate</v>
          </cell>
          <cell r="O180" t="str">
            <v>T175</v>
          </cell>
          <cell r="P180" t="str">
            <v>Ryegate</v>
          </cell>
          <cell r="Q180" t="str">
            <v>T175T175</v>
          </cell>
          <cell r="R180" t="str">
            <v>Caledonia</v>
          </cell>
          <cell r="S180">
            <v>57</v>
          </cell>
          <cell r="T180" t="str">
            <v>Blue Mountain Union</v>
          </cell>
          <cell r="U180" t="str">
            <v>T175T175</v>
          </cell>
          <cell r="V180" t="str">
            <v>U021T175</v>
          </cell>
          <cell r="W180" t="str">
            <v/>
          </cell>
          <cell r="X180">
            <v>0</v>
          </cell>
        </row>
        <row r="181">
          <cell r="M181" t="str">
            <v>T176</v>
          </cell>
          <cell r="N181" t="str">
            <v>St. Albans City</v>
          </cell>
          <cell r="O181" t="str">
            <v>T176</v>
          </cell>
          <cell r="P181" t="str">
            <v>St. Albans City</v>
          </cell>
          <cell r="Q181" t="str">
            <v>T176T176</v>
          </cell>
          <cell r="R181" t="str">
            <v>Franklin</v>
          </cell>
          <cell r="S181">
            <v>23</v>
          </cell>
          <cell r="T181" t="str">
            <v>Franklin Central</v>
          </cell>
          <cell r="U181" t="str">
            <v>T176T176</v>
          </cell>
          <cell r="V181" t="str">
            <v>U048T176</v>
          </cell>
          <cell r="W181" t="str">
            <v/>
          </cell>
          <cell r="X181">
            <v>0</v>
          </cell>
        </row>
        <row r="182">
          <cell r="M182" t="str">
            <v>T177</v>
          </cell>
          <cell r="N182" t="str">
            <v>St. Albans Town</v>
          </cell>
          <cell r="O182" t="str">
            <v>T177</v>
          </cell>
          <cell r="P182" t="str">
            <v>St. Albans Town</v>
          </cell>
          <cell r="Q182" t="str">
            <v>T177T177</v>
          </cell>
          <cell r="R182" t="str">
            <v>Franklin</v>
          </cell>
          <cell r="S182">
            <v>23</v>
          </cell>
          <cell r="T182" t="str">
            <v>Franklin Central</v>
          </cell>
          <cell r="U182" t="str">
            <v>T177T177</v>
          </cell>
          <cell r="V182" t="str">
            <v>U048T177</v>
          </cell>
          <cell r="W182" t="str">
            <v/>
          </cell>
          <cell r="X182">
            <v>0</v>
          </cell>
        </row>
        <row r="183">
          <cell r="M183" t="str">
            <v>T178</v>
          </cell>
          <cell r="N183" t="str">
            <v>St. George</v>
          </cell>
          <cell r="O183" t="str">
            <v>T178</v>
          </cell>
          <cell r="P183" t="str">
            <v>St. George</v>
          </cell>
          <cell r="Q183" t="str">
            <v>T178T178</v>
          </cell>
          <cell r="R183" t="str">
            <v>Chittenden</v>
          </cell>
          <cell r="S183">
            <v>14</v>
          </cell>
          <cell r="T183" t="str">
            <v>Chittenden South</v>
          </cell>
          <cell r="U183" t="str">
            <v>T178T178</v>
          </cell>
          <cell r="V183" t="str">
            <v/>
          </cell>
          <cell r="W183" t="str">
            <v/>
          </cell>
          <cell r="X183">
            <v>0</v>
          </cell>
        </row>
        <row r="184">
          <cell r="M184" t="str">
            <v>T179</v>
          </cell>
          <cell r="N184" t="str">
            <v>St. Johnsbury</v>
          </cell>
          <cell r="O184" t="str">
            <v>T179</v>
          </cell>
          <cell r="P184" t="str">
            <v>St. Johnsbury</v>
          </cell>
          <cell r="Q184" t="str">
            <v>T179T179</v>
          </cell>
          <cell r="R184" t="str">
            <v>Caledonia</v>
          </cell>
          <cell r="S184">
            <v>11</v>
          </cell>
          <cell r="T184" t="str">
            <v>St. Johnsbury</v>
          </cell>
          <cell r="U184" t="str">
            <v>T179T179</v>
          </cell>
          <cell r="V184" t="str">
            <v/>
          </cell>
          <cell r="W184" t="str">
            <v/>
          </cell>
          <cell r="X184">
            <v>0</v>
          </cell>
        </row>
        <row r="185">
          <cell r="M185" t="str">
            <v>T180</v>
          </cell>
          <cell r="N185" t="str">
            <v>Salisbury</v>
          </cell>
          <cell r="O185" t="str">
            <v>T180</v>
          </cell>
          <cell r="P185" t="str">
            <v>Salisbury</v>
          </cell>
          <cell r="Q185" t="str">
            <v>T180T180</v>
          </cell>
          <cell r="R185" t="str">
            <v>Addison</v>
          </cell>
          <cell r="S185">
            <v>3</v>
          </cell>
          <cell r="T185" t="str">
            <v>Addison Central</v>
          </cell>
          <cell r="U185" t="str">
            <v>T180T180</v>
          </cell>
          <cell r="V185" t="str">
            <v>U003T180</v>
          </cell>
          <cell r="W185" t="str">
            <v/>
          </cell>
          <cell r="X185">
            <v>0</v>
          </cell>
        </row>
        <row r="186">
          <cell r="M186" t="str">
            <v>T181</v>
          </cell>
          <cell r="N186" t="str">
            <v>Sandgate</v>
          </cell>
          <cell r="O186" t="str">
            <v>T181</v>
          </cell>
          <cell r="P186" t="str">
            <v>Sandgate</v>
          </cell>
          <cell r="Q186" t="str">
            <v>T181T181</v>
          </cell>
          <cell r="R186" t="str">
            <v>Bennington</v>
          </cell>
          <cell r="S186">
            <v>60</v>
          </cell>
          <cell r="T186" t="str">
            <v>Battenkill Valley</v>
          </cell>
          <cell r="U186" t="str">
            <v>T181T181</v>
          </cell>
          <cell r="V186" t="str">
            <v/>
          </cell>
          <cell r="W186" t="str">
            <v/>
          </cell>
          <cell r="X186">
            <v>0</v>
          </cell>
        </row>
        <row r="187">
          <cell r="M187" t="str">
            <v>T182</v>
          </cell>
          <cell r="N187" t="str">
            <v>Searsburg</v>
          </cell>
          <cell r="O187" t="str">
            <v>T182</v>
          </cell>
          <cell r="P187" t="str">
            <v>Searsburg</v>
          </cell>
          <cell r="Q187" t="str">
            <v>T182T182</v>
          </cell>
          <cell r="R187" t="str">
            <v>Bennington</v>
          </cell>
          <cell r="S187">
            <v>49</v>
          </cell>
          <cell r="T187" t="str">
            <v>Windham Southwest</v>
          </cell>
          <cell r="U187" t="str">
            <v>T182T182</v>
          </cell>
          <cell r="V187" t="str">
            <v/>
          </cell>
          <cell r="W187" t="str">
            <v/>
          </cell>
          <cell r="X187">
            <v>0</v>
          </cell>
        </row>
        <row r="188">
          <cell r="M188" t="str">
            <v>T183</v>
          </cell>
          <cell r="N188" t="str">
            <v>Shaftsbury</v>
          </cell>
          <cell r="O188" t="str">
            <v>T183</v>
          </cell>
          <cell r="P188" t="str">
            <v>Shaftsbury</v>
          </cell>
          <cell r="Q188" t="str">
            <v>T183T183</v>
          </cell>
          <cell r="R188" t="str">
            <v>Bennington</v>
          </cell>
          <cell r="S188">
            <v>5</v>
          </cell>
          <cell r="T188" t="str">
            <v>Southwest Vermont</v>
          </cell>
          <cell r="U188" t="str">
            <v>T183T183</v>
          </cell>
          <cell r="V188" t="str">
            <v>U014T183</v>
          </cell>
          <cell r="W188" t="str">
            <v/>
          </cell>
          <cell r="X188">
            <v>0</v>
          </cell>
        </row>
        <row r="189">
          <cell r="M189" t="str">
            <v>T184</v>
          </cell>
          <cell r="N189" t="str">
            <v>Sharon</v>
          </cell>
          <cell r="O189" t="str">
            <v>T184</v>
          </cell>
          <cell r="P189" t="str">
            <v>Sharon</v>
          </cell>
          <cell r="Q189" t="str">
            <v>T184T184</v>
          </cell>
          <cell r="R189" t="str">
            <v>Windsor</v>
          </cell>
          <cell r="S189">
            <v>30</v>
          </cell>
          <cell r="T189" t="str">
            <v>Orange - Windsor</v>
          </cell>
          <cell r="U189" t="str">
            <v>T184T184</v>
          </cell>
          <cell r="V189" t="str">
            <v/>
          </cell>
          <cell r="W189" t="str">
            <v/>
          </cell>
          <cell r="X189">
            <v>0</v>
          </cell>
        </row>
        <row r="190">
          <cell r="M190" t="str">
            <v>T185</v>
          </cell>
          <cell r="N190" t="str">
            <v>Sheffield</v>
          </cell>
          <cell r="O190" t="str">
            <v>T185</v>
          </cell>
          <cell r="P190" t="str">
            <v>Sheffield</v>
          </cell>
          <cell r="Q190" t="str">
            <v>T185T185</v>
          </cell>
          <cell r="R190" t="str">
            <v>Caledonia</v>
          </cell>
          <cell r="S190">
            <v>8</v>
          </cell>
          <cell r="T190" t="str">
            <v>Caledonia North</v>
          </cell>
          <cell r="U190" t="str">
            <v>T185T185</v>
          </cell>
          <cell r="V190" t="str">
            <v>U037T185</v>
          </cell>
          <cell r="W190" t="str">
            <v/>
          </cell>
          <cell r="X190">
            <v>0</v>
          </cell>
        </row>
        <row r="191">
          <cell r="M191" t="str">
            <v>T186</v>
          </cell>
          <cell r="N191" t="str">
            <v>Shelburne</v>
          </cell>
          <cell r="O191" t="str">
            <v>T186</v>
          </cell>
          <cell r="P191" t="str">
            <v>Shelburne</v>
          </cell>
          <cell r="Q191" t="str">
            <v>T186T186</v>
          </cell>
          <cell r="R191" t="str">
            <v>Chittenden</v>
          </cell>
          <cell r="S191">
            <v>14</v>
          </cell>
          <cell r="T191" t="str">
            <v>Chittenden South</v>
          </cell>
          <cell r="U191" t="str">
            <v>T186T186</v>
          </cell>
          <cell r="V191" t="str">
            <v>U015T186</v>
          </cell>
          <cell r="W191" t="str">
            <v/>
          </cell>
          <cell r="X191">
            <v>0</v>
          </cell>
        </row>
        <row r="192">
          <cell r="M192" t="str">
            <v>T187</v>
          </cell>
          <cell r="N192" t="str">
            <v>Sheldon</v>
          </cell>
          <cell r="O192" t="str">
            <v>T187</v>
          </cell>
          <cell r="P192" t="str">
            <v>Sheldon</v>
          </cell>
          <cell r="Q192" t="str">
            <v>T187T187</v>
          </cell>
          <cell r="R192" t="str">
            <v>Franklin</v>
          </cell>
          <cell r="S192">
            <v>21</v>
          </cell>
          <cell r="T192" t="str">
            <v>Franklin Northwest</v>
          </cell>
          <cell r="U192" t="str">
            <v>T187T187</v>
          </cell>
          <cell r="V192" t="str">
            <v/>
          </cell>
          <cell r="W192" t="str">
            <v/>
          </cell>
          <cell r="X192">
            <v>0</v>
          </cell>
        </row>
        <row r="193">
          <cell r="M193" t="str">
            <v>T188</v>
          </cell>
          <cell r="N193" t="str">
            <v>Sherburne</v>
          </cell>
          <cell r="O193" t="str">
            <v>T188</v>
          </cell>
          <cell r="P193" t="str">
            <v>Sherburne (Killington)</v>
          </cell>
          <cell r="Q193" t="str">
            <v>T188T188</v>
          </cell>
          <cell r="R193" t="str">
            <v>Rutland</v>
          </cell>
          <cell r="S193">
            <v>51</v>
          </cell>
          <cell r="T193" t="str">
            <v>Windsor Central</v>
          </cell>
          <cell r="U193" t="str">
            <v>T188T188</v>
          </cell>
          <cell r="V193" t="str">
            <v>U004T188</v>
          </cell>
          <cell r="W193" t="str">
            <v/>
          </cell>
          <cell r="X193">
            <v>0</v>
          </cell>
        </row>
        <row r="194">
          <cell r="M194" t="str">
            <v>T189</v>
          </cell>
          <cell r="N194" t="str">
            <v>Shoreham</v>
          </cell>
          <cell r="O194" t="str">
            <v>T189</v>
          </cell>
          <cell r="P194" t="str">
            <v>Shoreham</v>
          </cell>
          <cell r="Q194" t="str">
            <v>T189T189</v>
          </cell>
          <cell r="R194" t="str">
            <v>Addison</v>
          </cell>
          <cell r="S194">
            <v>3</v>
          </cell>
          <cell r="T194" t="str">
            <v>Addison Central</v>
          </cell>
          <cell r="U194" t="str">
            <v>T189T189</v>
          </cell>
          <cell r="V194" t="str">
            <v>U003T189</v>
          </cell>
          <cell r="W194" t="str">
            <v/>
          </cell>
          <cell r="X194">
            <v>0</v>
          </cell>
        </row>
        <row r="195">
          <cell r="M195" t="str">
            <v>T190</v>
          </cell>
          <cell r="N195" t="str">
            <v>Shrewsbury</v>
          </cell>
          <cell r="O195" t="str">
            <v>T190</v>
          </cell>
          <cell r="P195" t="str">
            <v>Shrewsbury</v>
          </cell>
          <cell r="Q195" t="str">
            <v>T190T190</v>
          </cell>
          <cell r="R195" t="str">
            <v>Rutland</v>
          </cell>
          <cell r="S195">
            <v>33</v>
          </cell>
          <cell r="T195" t="str">
            <v>Rutland South</v>
          </cell>
          <cell r="U195" t="str">
            <v>T190T190</v>
          </cell>
          <cell r="V195" t="str">
            <v>U040T190</v>
          </cell>
          <cell r="W195" t="str">
            <v/>
          </cell>
          <cell r="X195">
            <v>0</v>
          </cell>
        </row>
        <row r="196">
          <cell r="M196" t="str">
            <v>T191</v>
          </cell>
          <cell r="N196" t="str">
            <v>South Burlington</v>
          </cell>
          <cell r="O196" t="str">
            <v>T191</v>
          </cell>
          <cell r="P196" t="str">
            <v>So. Burlington</v>
          </cell>
          <cell r="Q196" t="str">
            <v>T191T191</v>
          </cell>
          <cell r="R196" t="str">
            <v>Chittenden</v>
          </cell>
          <cell r="S196">
            <v>16</v>
          </cell>
          <cell r="T196" t="str">
            <v>South Burlington</v>
          </cell>
          <cell r="U196" t="str">
            <v>T191T191</v>
          </cell>
          <cell r="V196" t="str">
            <v/>
          </cell>
          <cell r="W196" t="str">
            <v/>
          </cell>
          <cell r="X196">
            <v>0</v>
          </cell>
        </row>
        <row r="197">
          <cell r="M197" t="str">
            <v>T192</v>
          </cell>
          <cell r="N197" t="str">
            <v>South Hero</v>
          </cell>
          <cell r="O197" t="str">
            <v>T192</v>
          </cell>
          <cell r="P197" t="str">
            <v>So.Hero</v>
          </cell>
          <cell r="Q197" t="str">
            <v>T192T192</v>
          </cell>
          <cell r="R197" t="str">
            <v>Grand Isle</v>
          </cell>
          <cell r="S197">
            <v>24</v>
          </cell>
          <cell r="T197" t="str">
            <v>Grand Isle</v>
          </cell>
          <cell r="U197" t="str">
            <v>T192T192</v>
          </cell>
          <cell r="V197" t="str">
            <v/>
          </cell>
          <cell r="W197" t="str">
            <v/>
          </cell>
          <cell r="X197">
            <v>0</v>
          </cell>
        </row>
        <row r="198">
          <cell r="M198" t="str">
            <v>T193</v>
          </cell>
          <cell r="N198" t="str">
            <v>Springfield</v>
          </cell>
          <cell r="O198" t="str">
            <v>T193</v>
          </cell>
          <cell r="P198" t="str">
            <v>Springfield</v>
          </cell>
          <cell r="Q198" t="str">
            <v>T193T193</v>
          </cell>
          <cell r="R198" t="str">
            <v>Windsor</v>
          </cell>
          <cell r="S198">
            <v>56</v>
          </cell>
          <cell r="T198" t="str">
            <v>Springfield</v>
          </cell>
          <cell r="U198" t="str">
            <v>T193T193</v>
          </cell>
          <cell r="V198" t="str">
            <v/>
          </cell>
          <cell r="W198" t="str">
            <v/>
          </cell>
          <cell r="X198">
            <v>0</v>
          </cell>
        </row>
        <row r="199">
          <cell r="M199" t="str">
            <v>T194</v>
          </cell>
          <cell r="N199" t="str">
            <v>Stamford</v>
          </cell>
          <cell r="O199" t="str">
            <v>T194</v>
          </cell>
          <cell r="P199" t="str">
            <v>Stamford</v>
          </cell>
          <cell r="Q199" t="str">
            <v>T194T194</v>
          </cell>
          <cell r="R199" t="str">
            <v>Bennington</v>
          </cell>
          <cell r="S199">
            <v>49</v>
          </cell>
          <cell r="T199" t="str">
            <v>Windham Southwest</v>
          </cell>
          <cell r="U199" t="str">
            <v>T194T194</v>
          </cell>
          <cell r="V199" t="str">
            <v/>
          </cell>
          <cell r="W199" t="str">
            <v/>
          </cell>
          <cell r="X199">
            <v>0</v>
          </cell>
        </row>
        <row r="200">
          <cell r="M200" t="str">
            <v>T195</v>
          </cell>
          <cell r="N200" t="str">
            <v>Stannard</v>
          </cell>
          <cell r="O200" t="str">
            <v>T195</v>
          </cell>
          <cell r="P200" t="str">
            <v>Stannard</v>
          </cell>
          <cell r="Q200" t="str">
            <v>T195T195</v>
          </cell>
          <cell r="R200" t="str">
            <v>Caledonia</v>
          </cell>
          <cell r="S200">
            <v>35</v>
          </cell>
          <cell r="T200" t="str">
            <v>Orleans Southwest</v>
          </cell>
          <cell r="U200" t="str">
            <v>T195T195</v>
          </cell>
          <cell r="V200" t="str">
            <v>U043T195</v>
          </cell>
          <cell r="W200" t="str">
            <v/>
          </cell>
          <cell r="X200">
            <v>0</v>
          </cell>
        </row>
        <row r="201">
          <cell r="M201" t="str">
            <v>T196</v>
          </cell>
          <cell r="N201" t="str">
            <v>Starksboro</v>
          </cell>
          <cell r="O201" t="str">
            <v>T196</v>
          </cell>
          <cell r="P201" t="str">
            <v>Starksboro</v>
          </cell>
          <cell r="Q201" t="str">
            <v>T196T196</v>
          </cell>
          <cell r="R201" t="str">
            <v>Addison</v>
          </cell>
          <cell r="S201">
            <v>1</v>
          </cell>
          <cell r="T201" t="str">
            <v>Addison Northeast</v>
          </cell>
          <cell r="U201" t="str">
            <v>T196T196</v>
          </cell>
          <cell r="V201" t="str">
            <v>U028T196</v>
          </cell>
          <cell r="W201" t="str">
            <v/>
          </cell>
          <cell r="X201">
            <v>0</v>
          </cell>
        </row>
        <row r="202">
          <cell r="M202" t="str">
            <v>T197</v>
          </cell>
          <cell r="N202" t="str">
            <v>Stockbridge</v>
          </cell>
          <cell r="O202" t="str">
            <v>T197</v>
          </cell>
          <cell r="P202" t="str">
            <v>Stockbridge</v>
          </cell>
          <cell r="Q202" t="str">
            <v>T197T197</v>
          </cell>
          <cell r="R202" t="str">
            <v>Windsor</v>
          </cell>
          <cell r="S202">
            <v>50</v>
          </cell>
          <cell r="T202" t="str">
            <v>Windsor Northwest</v>
          </cell>
          <cell r="U202" t="str">
            <v>T197T197</v>
          </cell>
          <cell r="V202" t="str">
            <v/>
          </cell>
          <cell r="W202" t="str">
            <v/>
          </cell>
          <cell r="X202">
            <v>0</v>
          </cell>
        </row>
        <row r="203">
          <cell r="M203" t="str">
            <v>T198</v>
          </cell>
          <cell r="N203" t="str">
            <v>Stowe</v>
          </cell>
          <cell r="O203" t="str">
            <v>T198</v>
          </cell>
          <cell r="P203" t="str">
            <v>Stowe</v>
          </cell>
          <cell r="Q203" t="str">
            <v>T198T198</v>
          </cell>
          <cell r="R203" t="str">
            <v>Lamoille</v>
          </cell>
          <cell r="S203">
            <v>26</v>
          </cell>
          <cell r="T203" t="str">
            <v>Lamoille South</v>
          </cell>
          <cell r="U203" t="str">
            <v>T198T198</v>
          </cell>
          <cell r="V203" t="str">
            <v/>
          </cell>
          <cell r="W203" t="str">
            <v/>
          </cell>
          <cell r="X203">
            <v>0</v>
          </cell>
        </row>
        <row r="204">
          <cell r="M204" t="str">
            <v>T199</v>
          </cell>
          <cell r="N204" t="str">
            <v>Strafford</v>
          </cell>
          <cell r="O204" t="str">
            <v>T199</v>
          </cell>
          <cell r="P204" t="str">
            <v>Strafford</v>
          </cell>
          <cell r="Q204" t="str">
            <v>T199T199</v>
          </cell>
          <cell r="R204" t="str">
            <v>Orange</v>
          </cell>
          <cell r="S204">
            <v>30</v>
          </cell>
          <cell r="T204" t="str">
            <v>Orange - Windsor</v>
          </cell>
          <cell r="U204" t="str">
            <v>T199T199</v>
          </cell>
          <cell r="V204" t="str">
            <v/>
          </cell>
          <cell r="W204" t="str">
            <v/>
          </cell>
          <cell r="X204">
            <v>0</v>
          </cell>
        </row>
        <row r="205">
          <cell r="M205" t="str">
            <v>T200</v>
          </cell>
          <cell r="N205" t="str">
            <v>Stratton</v>
          </cell>
          <cell r="O205" t="str">
            <v>T200</v>
          </cell>
          <cell r="P205" t="str">
            <v>Stratton</v>
          </cell>
          <cell r="Q205" t="str">
            <v>T200T200</v>
          </cell>
          <cell r="R205" t="str">
            <v>Windham</v>
          </cell>
          <cell r="S205">
            <v>46</v>
          </cell>
          <cell r="T205" t="str">
            <v>Windham Central</v>
          </cell>
          <cell r="U205" t="str">
            <v>T200T200</v>
          </cell>
          <cell r="V205" t="str">
            <v/>
          </cell>
          <cell r="W205" t="str">
            <v/>
          </cell>
          <cell r="X205">
            <v>0</v>
          </cell>
        </row>
        <row r="206">
          <cell r="M206" t="str">
            <v>T201</v>
          </cell>
          <cell r="N206" t="str">
            <v>Sudbury</v>
          </cell>
          <cell r="O206" t="str">
            <v>T201</v>
          </cell>
          <cell r="P206" t="str">
            <v>Sudbury</v>
          </cell>
          <cell r="Q206" t="str">
            <v>T201T201</v>
          </cell>
          <cell r="R206" t="str">
            <v>Rutland</v>
          </cell>
          <cell r="S206">
            <v>36</v>
          </cell>
          <cell r="T206" t="str">
            <v>Rutland Northeast</v>
          </cell>
          <cell r="U206" t="str">
            <v>T201T201</v>
          </cell>
          <cell r="V206" t="str">
            <v>U008T201</v>
          </cell>
          <cell r="W206" t="str">
            <v/>
          </cell>
          <cell r="X206">
            <v>0</v>
          </cell>
        </row>
        <row r="207">
          <cell r="M207" t="str">
            <v>T202</v>
          </cell>
          <cell r="N207" t="str">
            <v>Sunderland</v>
          </cell>
          <cell r="O207" t="str">
            <v>T202</v>
          </cell>
          <cell r="P207" t="str">
            <v>Sunderland</v>
          </cell>
          <cell r="Q207" t="str">
            <v>T202T202</v>
          </cell>
          <cell r="R207" t="str">
            <v>Bennington</v>
          </cell>
          <cell r="S207">
            <v>6</v>
          </cell>
          <cell r="T207" t="str">
            <v>Bennington - Rutland</v>
          </cell>
          <cell r="U207" t="str">
            <v>T202T202</v>
          </cell>
          <cell r="V207" t="str">
            <v/>
          </cell>
          <cell r="W207" t="str">
            <v/>
          </cell>
          <cell r="X207">
            <v>0</v>
          </cell>
        </row>
        <row r="208">
          <cell r="M208" t="str">
            <v>T203</v>
          </cell>
          <cell r="N208" t="str">
            <v>Sutton</v>
          </cell>
          <cell r="O208" t="str">
            <v>T203</v>
          </cell>
          <cell r="P208" t="str">
            <v>Sutton</v>
          </cell>
          <cell r="Q208" t="str">
            <v>T203T203</v>
          </cell>
          <cell r="R208" t="str">
            <v>Caledonia</v>
          </cell>
          <cell r="S208">
            <v>8</v>
          </cell>
          <cell r="T208" t="str">
            <v>Caledonia North</v>
          </cell>
          <cell r="U208" t="str">
            <v>T203T203</v>
          </cell>
          <cell r="V208" t="str">
            <v/>
          </cell>
          <cell r="W208" t="str">
            <v/>
          </cell>
          <cell r="X208">
            <v>0</v>
          </cell>
        </row>
        <row r="209">
          <cell r="M209" t="str">
            <v>T204</v>
          </cell>
          <cell r="N209" t="str">
            <v>Swanton</v>
          </cell>
          <cell r="O209" t="str">
            <v>T204</v>
          </cell>
          <cell r="P209" t="str">
            <v>Swanton</v>
          </cell>
          <cell r="Q209" t="str">
            <v>T204T204</v>
          </cell>
          <cell r="R209" t="str">
            <v>Franklin</v>
          </cell>
          <cell r="S209">
            <v>21</v>
          </cell>
          <cell r="T209" t="str">
            <v>Franklin Northwest</v>
          </cell>
          <cell r="U209" t="str">
            <v>T204T204</v>
          </cell>
          <cell r="V209" t="str">
            <v>U007T204</v>
          </cell>
          <cell r="W209" t="str">
            <v/>
          </cell>
          <cell r="X209">
            <v>0</v>
          </cell>
        </row>
        <row r="210">
          <cell r="M210" t="str">
            <v>T205</v>
          </cell>
          <cell r="N210" t="str">
            <v>Thetford</v>
          </cell>
          <cell r="O210" t="str">
            <v>T205</v>
          </cell>
          <cell r="P210" t="str">
            <v>Thetford</v>
          </cell>
          <cell r="Q210" t="str">
            <v>T205T205</v>
          </cell>
          <cell r="R210" t="str">
            <v>Orange</v>
          </cell>
          <cell r="S210">
            <v>27</v>
          </cell>
          <cell r="T210" t="str">
            <v>Orange East</v>
          </cell>
          <cell r="U210" t="str">
            <v>T205T205</v>
          </cell>
          <cell r="V210" t="str">
            <v/>
          </cell>
          <cell r="W210" t="str">
            <v/>
          </cell>
          <cell r="X210">
            <v>0</v>
          </cell>
        </row>
        <row r="211">
          <cell r="M211" t="str">
            <v>T206</v>
          </cell>
          <cell r="N211" t="str">
            <v>Tinmouth</v>
          </cell>
          <cell r="O211" t="str">
            <v>T206</v>
          </cell>
          <cell r="P211" t="str">
            <v>Tinmouth</v>
          </cell>
          <cell r="Q211" t="str">
            <v>T206T206</v>
          </cell>
          <cell r="R211" t="str">
            <v>Rutland</v>
          </cell>
          <cell r="S211">
            <v>38</v>
          </cell>
          <cell r="T211" t="str">
            <v>Rutland Southwest</v>
          </cell>
          <cell r="U211" t="str">
            <v>T206T206</v>
          </cell>
          <cell r="V211" t="str">
            <v/>
          </cell>
          <cell r="W211" t="str">
            <v/>
          </cell>
          <cell r="X211">
            <v>0</v>
          </cell>
        </row>
        <row r="212">
          <cell r="M212" t="str">
            <v>T207</v>
          </cell>
          <cell r="N212" t="str">
            <v>Topsham</v>
          </cell>
          <cell r="O212" t="str">
            <v>T207</v>
          </cell>
          <cell r="P212" t="str">
            <v>Topsham</v>
          </cell>
          <cell r="Q212" t="str">
            <v>T207T207</v>
          </cell>
          <cell r="R212" t="str">
            <v>Orange</v>
          </cell>
          <cell r="S212">
            <v>27</v>
          </cell>
          <cell r="T212" t="str">
            <v>Orange East</v>
          </cell>
          <cell r="U212" t="str">
            <v>T207T207</v>
          </cell>
          <cell r="V212" t="str">
            <v>U036T207</v>
          </cell>
          <cell r="W212" t="str">
            <v/>
          </cell>
          <cell r="X212">
            <v>0</v>
          </cell>
        </row>
        <row r="213">
          <cell r="M213" t="str">
            <v>T208</v>
          </cell>
          <cell r="N213" t="str">
            <v>Townshend</v>
          </cell>
          <cell r="O213" t="str">
            <v>T208</v>
          </cell>
          <cell r="P213" t="str">
            <v>Townshend</v>
          </cell>
          <cell r="Q213" t="str">
            <v>T208T208</v>
          </cell>
          <cell r="R213" t="str">
            <v>Windham</v>
          </cell>
          <cell r="S213">
            <v>46</v>
          </cell>
          <cell r="T213" t="str">
            <v>Windham Central</v>
          </cell>
          <cell r="U213" t="str">
            <v>T208T208</v>
          </cell>
          <cell r="V213" t="str">
            <v>U034T208</v>
          </cell>
          <cell r="W213" t="str">
            <v/>
          </cell>
          <cell r="X213">
            <v>0</v>
          </cell>
        </row>
        <row r="214">
          <cell r="M214" t="str">
            <v>T209</v>
          </cell>
          <cell r="N214" t="str">
            <v>Troy</v>
          </cell>
          <cell r="O214" t="str">
            <v>T209</v>
          </cell>
          <cell r="P214" t="str">
            <v>Troy</v>
          </cell>
          <cell r="Q214" t="str">
            <v>T209T209</v>
          </cell>
          <cell r="R214" t="str">
            <v>Orleans</v>
          </cell>
          <cell r="S214">
            <v>31</v>
          </cell>
          <cell r="T214" t="str">
            <v>Orleans-Essex North</v>
          </cell>
          <cell r="U214" t="str">
            <v>T209T209</v>
          </cell>
          <cell r="V214" t="str">
            <v>U022BT209</v>
          </cell>
          <cell r="W214" t="str">
            <v/>
          </cell>
          <cell r="X214">
            <v>0</v>
          </cell>
        </row>
        <row r="215">
          <cell r="M215" t="str">
            <v>T210</v>
          </cell>
          <cell r="N215" t="str">
            <v>Tunbridge</v>
          </cell>
          <cell r="O215" t="str">
            <v>T210</v>
          </cell>
          <cell r="P215" t="str">
            <v>Tunbridge</v>
          </cell>
          <cell r="Q215" t="str">
            <v>T210T210</v>
          </cell>
          <cell r="R215" t="str">
            <v>Orange</v>
          </cell>
          <cell r="S215">
            <v>30</v>
          </cell>
          <cell r="T215" t="str">
            <v>Orange - Windsor</v>
          </cell>
          <cell r="U215" t="str">
            <v>T210T210</v>
          </cell>
          <cell r="V215" t="str">
            <v/>
          </cell>
          <cell r="W215" t="str">
            <v/>
          </cell>
          <cell r="X215">
            <v>0</v>
          </cell>
        </row>
        <row r="216">
          <cell r="M216" t="str">
            <v>T211</v>
          </cell>
          <cell r="N216" t="str">
            <v>Underhill ID</v>
          </cell>
          <cell r="O216" t="str">
            <v>T211</v>
          </cell>
          <cell r="P216" t="str">
            <v>Underhill Id</v>
          </cell>
          <cell r="Q216" t="str">
            <v>T211T211</v>
          </cell>
          <cell r="R216" t="str">
            <v>Chittenden</v>
          </cell>
          <cell r="S216">
            <v>12</v>
          </cell>
          <cell r="T216" t="str">
            <v>Chittenden East</v>
          </cell>
          <cell r="U216" t="str">
            <v>T211T211</v>
          </cell>
          <cell r="V216" t="str">
            <v>U017T211</v>
          </cell>
          <cell r="W216" t="str">
            <v/>
          </cell>
          <cell r="X216">
            <v>0</v>
          </cell>
        </row>
        <row r="217">
          <cell r="M217" t="str">
            <v>T212</v>
          </cell>
          <cell r="N217" t="str">
            <v>Underhill Town</v>
          </cell>
          <cell r="O217" t="str">
            <v>T212</v>
          </cell>
          <cell r="P217" t="str">
            <v>Underhill Town</v>
          </cell>
          <cell r="Q217" t="str">
            <v>T212T212</v>
          </cell>
          <cell r="R217" t="str">
            <v>Chittenden</v>
          </cell>
          <cell r="S217">
            <v>12</v>
          </cell>
          <cell r="T217" t="str">
            <v>Chittenden East</v>
          </cell>
          <cell r="U217" t="str">
            <v>T212T212</v>
          </cell>
          <cell r="V217" t="str">
            <v>U017T212</v>
          </cell>
          <cell r="W217" t="str">
            <v/>
          </cell>
          <cell r="X217">
            <v>0</v>
          </cell>
        </row>
        <row r="218">
          <cell r="M218" t="str">
            <v>T213</v>
          </cell>
          <cell r="N218" t="str">
            <v>Vergennes ID</v>
          </cell>
          <cell r="O218" t="str">
            <v>T213</v>
          </cell>
          <cell r="P218" t="str">
            <v>Vergennes Id</v>
          </cell>
          <cell r="Q218" t="str">
            <v>T213T213</v>
          </cell>
          <cell r="R218" t="str">
            <v>Addison</v>
          </cell>
          <cell r="S218">
            <v>2</v>
          </cell>
          <cell r="T218" t="str">
            <v>Addison Northwest</v>
          </cell>
          <cell r="U218" t="str">
            <v>T213T213</v>
          </cell>
          <cell r="V218" t="str">
            <v>U005T213</v>
          </cell>
          <cell r="W218" t="str">
            <v>U044T213</v>
          </cell>
          <cell r="X218">
            <v>1</v>
          </cell>
        </row>
        <row r="219">
          <cell r="M219" t="str">
            <v>T214</v>
          </cell>
          <cell r="N219" t="str">
            <v>Vernon</v>
          </cell>
          <cell r="O219" t="str">
            <v>T214</v>
          </cell>
          <cell r="P219" t="str">
            <v>Vernon</v>
          </cell>
          <cell r="Q219" t="str">
            <v>T214T214</v>
          </cell>
          <cell r="R219" t="str">
            <v>Windham</v>
          </cell>
          <cell r="S219">
            <v>48</v>
          </cell>
          <cell r="T219" t="str">
            <v>Windham Southeast</v>
          </cell>
          <cell r="U219" t="str">
            <v>T214T214</v>
          </cell>
          <cell r="V219" t="str">
            <v>U006T214</v>
          </cell>
          <cell r="W219" t="str">
            <v/>
          </cell>
          <cell r="X219">
            <v>0</v>
          </cell>
        </row>
        <row r="220">
          <cell r="M220" t="str">
            <v>T215</v>
          </cell>
          <cell r="N220" t="str">
            <v>Vershire</v>
          </cell>
          <cell r="O220" t="str">
            <v>T215</v>
          </cell>
          <cell r="P220" t="str">
            <v>Vershire</v>
          </cell>
          <cell r="Q220" t="str">
            <v>T215T215</v>
          </cell>
          <cell r="R220" t="str">
            <v>Orange</v>
          </cell>
          <cell r="S220">
            <v>62</v>
          </cell>
          <cell r="T220" t="str">
            <v>Rivendell</v>
          </cell>
          <cell r="U220" t="str">
            <v>T215T215</v>
          </cell>
          <cell r="V220" t="str">
            <v>U146T215</v>
          </cell>
          <cell r="W220" t="str">
            <v/>
          </cell>
          <cell r="X220">
            <v>0</v>
          </cell>
        </row>
        <row r="221">
          <cell r="M221" t="str">
            <v>T216</v>
          </cell>
          <cell r="N221" t="str">
            <v>Victory</v>
          </cell>
          <cell r="O221" t="str">
            <v>T216</v>
          </cell>
          <cell r="P221" t="str">
            <v>Victory</v>
          </cell>
          <cell r="Q221" t="str">
            <v>T216T216</v>
          </cell>
          <cell r="R221" t="str">
            <v>Essex</v>
          </cell>
          <cell r="S221">
            <v>18</v>
          </cell>
          <cell r="T221" t="str">
            <v>Essex - Caledonia</v>
          </cell>
          <cell r="U221" t="str">
            <v>T216T216</v>
          </cell>
          <cell r="V221" t="str">
            <v/>
          </cell>
          <cell r="W221" t="str">
            <v/>
          </cell>
          <cell r="X221">
            <v>0</v>
          </cell>
        </row>
        <row r="222">
          <cell r="M222" t="str">
            <v>T217</v>
          </cell>
          <cell r="N222" t="str">
            <v>Waitsfield</v>
          </cell>
          <cell r="O222" t="str">
            <v>T217</v>
          </cell>
          <cell r="P222" t="str">
            <v>Waitsfield</v>
          </cell>
          <cell r="Q222" t="str">
            <v>T217T217</v>
          </cell>
          <cell r="R222" t="str">
            <v>Washington</v>
          </cell>
          <cell r="S222">
            <v>42</v>
          </cell>
          <cell r="T222" t="str">
            <v>Washington West</v>
          </cell>
          <cell r="U222" t="str">
            <v>T217T217</v>
          </cell>
          <cell r="V222" t="str">
            <v>U019T217</v>
          </cell>
          <cell r="W222" t="str">
            <v/>
          </cell>
          <cell r="X222">
            <v>0</v>
          </cell>
        </row>
        <row r="223">
          <cell r="M223" t="str">
            <v>T218</v>
          </cell>
          <cell r="N223" t="str">
            <v>Walden</v>
          </cell>
          <cell r="O223" t="str">
            <v>T218</v>
          </cell>
          <cell r="P223" t="str">
            <v>Walden</v>
          </cell>
          <cell r="Q223" t="str">
            <v>T218T218</v>
          </cell>
          <cell r="R223" t="str">
            <v>Caledonia</v>
          </cell>
          <cell r="S223">
            <v>9</v>
          </cell>
          <cell r="T223" t="str">
            <v>Caledonia Central</v>
          </cell>
          <cell r="U223" t="str">
            <v>T218T218</v>
          </cell>
          <cell r="V223" t="str">
            <v/>
          </cell>
          <cell r="W223" t="str">
            <v/>
          </cell>
          <cell r="X223">
            <v>0</v>
          </cell>
        </row>
        <row r="224">
          <cell r="M224" t="str">
            <v>T219</v>
          </cell>
          <cell r="N224" t="str">
            <v>Wallingford</v>
          </cell>
          <cell r="O224" t="str">
            <v>T219</v>
          </cell>
          <cell r="P224" t="str">
            <v>Wallingford</v>
          </cell>
          <cell r="Q224" t="str">
            <v>T219T219</v>
          </cell>
          <cell r="R224" t="str">
            <v>Rutland</v>
          </cell>
          <cell r="S224">
            <v>33</v>
          </cell>
          <cell r="T224" t="str">
            <v>Rutland South</v>
          </cell>
          <cell r="U224" t="str">
            <v>T219T219</v>
          </cell>
          <cell r="V224" t="str">
            <v>U040T219</v>
          </cell>
          <cell r="W224" t="str">
            <v/>
          </cell>
          <cell r="X224">
            <v>0</v>
          </cell>
        </row>
        <row r="225">
          <cell r="M225" t="str">
            <v>T220</v>
          </cell>
          <cell r="N225" t="str">
            <v>Waltham</v>
          </cell>
          <cell r="O225" t="str">
            <v>T220</v>
          </cell>
          <cell r="P225" t="str">
            <v>Waltham</v>
          </cell>
          <cell r="Q225" t="str">
            <v>T220T220</v>
          </cell>
          <cell r="R225" t="str">
            <v>Addison</v>
          </cell>
          <cell r="S225">
            <v>2</v>
          </cell>
          <cell r="T225" t="str">
            <v>Addison Northwest</v>
          </cell>
          <cell r="U225" t="str">
            <v>T220T220</v>
          </cell>
          <cell r="V225" t="str">
            <v>U005T220</v>
          </cell>
          <cell r="W225" t="str">
            <v>U044T220</v>
          </cell>
          <cell r="X225">
            <v>1</v>
          </cell>
        </row>
        <row r="226">
          <cell r="M226" t="str">
            <v>T221</v>
          </cell>
          <cell r="N226" t="str">
            <v>Wardsboro</v>
          </cell>
          <cell r="O226" t="str">
            <v>T221</v>
          </cell>
          <cell r="P226" t="str">
            <v>Wardsboro</v>
          </cell>
          <cell r="Q226" t="str">
            <v>T221T221</v>
          </cell>
          <cell r="R226" t="str">
            <v>Windham</v>
          </cell>
          <cell r="S226">
            <v>46</v>
          </cell>
          <cell r="T226" t="str">
            <v>Windham Central</v>
          </cell>
          <cell r="U226" t="str">
            <v>T221T221</v>
          </cell>
          <cell r="V226" t="str">
            <v/>
          </cell>
          <cell r="W226" t="str">
            <v/>
          </cell>
          <cell r="X226">
            <v>0</v>
          </cell>
        </row>
        <row r="227">
          <cell r="M227" t="str">
            <v>T222</v>
          </cell>
          <cell r="N227" t="str">
            <v>Warren</v>
          </cell>
          <cell r="O227" t="str">
            <v>T222</v>
          </cell>
          <cell r="P227" t="str">
            <v>Warren</v>
          </cell>
          <cell r="Q227" t="str">
            <v>T222T222</v>
          </cell>
          <cell r="R227" t="str">
            <v>Washington</v>
          </cell>
          <cell r="S227">
            <v>42</v>
          </cell>
          <cell r="T227" t="str">
            <v>Washington West</v>
          </cell>
          <cell r="U227" t="str">
            <v>T222T222</v>
          </cell>
          <cell r="V227" t="str">
            <v>U019T222</v>
          </cell>
          <cell r="W227" t="str">
            <v/>
          </cell>
          <cell r="X227">
            <v>0</v>
          </cell>
        </row>
        <row r="228">
          <cell r="M228" t="str">
            <v>T223</v>
          </cell>
          <cell r="N228" t="str">
            <v>Washington</v>
          </cell>
          <cell r="O228" t="str">
            <v>T223</v>
          </cell>
          <cell r="P228" t="str">
            <v>Washington</v>
          </cell>
          <cell r="Q228" t="str">
            <v>T223T223</v>
          </cell>
          <cell r="R228" t="str">
            <v>Orange</v>
          </cell>
          <cell r="S228">
            <v>29</v>
          </cell>
          <cell r="T228" t="str">
            <v>Orange North</v>
          </cell>
          <cell r="U228" t="str">
            <v>T223T223</v>
          </cell>
          <cell r="V228" t="str">
            <v/>
          </cell>
          <cell r="W228" t="str">
            <v/>
          </cell>
          <cell r="X228">
            <v>0</v>
          </cell>
        </row>
        <row r="229">
          <cell r="M229" t="str">
            <v>T224</v>
          </cell>
          <cell r="N229" t="str">
            <v>Waterbury</v>
          </cell>
          <cell r="O229" t="str">
            <v>T224</v>
          </cell>
          <cell r="P229" t="str">
            <v>Waterbury</v>
          </cell>
          <cell r="Q229" t="str">
            <v>T224T224</v>
          </cell>
          <cell r="R229" t="str">
            <v>Washington</v>
          </cell>
          <cell r="S229">
            <v>42</v>
          </cell>
          <cell r="T229" t="str">
            <v>Washington West</v>
          </cell>
          <cell r="U229" t="str">
            <v>T224T224</v>
          </cell>
          <cell r="V229" t="str">
            <v>U019T224</v>
          </cell>
          <cell r="W229" t="str">
            <v>U045T224</v>
          </cell>
          <cell r="X229">
            <v>1</v>
          </cell>
        </row>
        <row r="230">
          <cell r="M230" t="str">
            <v>T225</v>
          </cell>
          <cell r="N230" t="str">
            <v>Waterford</v>
          </cell>
          <cell r="O230" t="str">
            <v>T225</v>
          </cell>
          <cell r="P230" t="str">
            <v>Waterford</v>
          </cell>
          <cell r="Q230" t="str">
            <v>T225T225</v>
          </cell>
          <cell r="R230" t="str">
            <v>Caledonia</v>
          </cell>
          <cell r="S230">
            <v>18</v>
          </cell>
          <cell r="T230" t="str">
            <v>Essex - Caledonia</v>
          </cell>
          <cell r="U230" t="str">
            <v>T225T225</v>
          </cell>
          <cell r="V230" t="str">
            <v/>
          </cell>
          <cell r="W230" t="str">
            <v/>
          </cell>
          <cell r="X230">
            <v>0</v>
          </cell>
        </row>
        <row r="231">
          <cell r="M231" t="str">
            <v>T226</v>
          </cell>
          <cell r="N231" t="str">
            <v>Waterville</v>
          </cell>
          <cell r="O231" t="str">
            <v>T226</v>
          </cell>
          <cell r="P231" t="str">
            <v>Waterville</v>
          </cell>
          <cell r="Q231" t="str">
            <v>T226T226</v>
          </cell>
          <cell r="R231" t="str">
            <v>Lamoille</v>
          </cell>
          <cell r="S231">
            <v>25</v>
          </cell>
          <cell r="T231" t="str">
            <v>Lamoille North</v>
          </cell>
          <cell r="U231" t="str">
            <v>T226T226</v>
          </cell>
          <cell r="V231" t="str">
            <v>U018T226</v>
          </cell>
          <cell r="W231" t="str">
            <v/>
          </cell>
          <cell r="X231">
            <v>0</v>
          </cell>
        </row>
        <row r="232">
          <cell r="M232" t="str">
            <v>T227</v>
          </cell>
          <cell r="N232" t="str">
            <v>Weathersfield</v>
          </cell>
          <cell r="O232" t="str">
            <v>T227</v>
          </cell>
          <cell r="P232" t="str">
            <v>Weathersfield</v>
          </cell>
          <cell r="Q232" t="str">
            <v>T227T227</v>
          </cell>
          <cell r="R232" t="str">
            <v>Windsor</v>
          </cell>
          <cell r="S232">
            <v>52</v>
          </cell>
          <cell r="T232" t="str">
            <v>Windsor Southeast</v>
          </cell>
          <cell r="U232" t="str">
            <v>T227T227</v>
          </cell>
          <cell r="V232" t="str">
            <v/>
          </cell>
          <cell r="W232" t="str">
            <v/>
          </cell>
          <cell r="X232">
            <v>0</v>
          </cell>
        </row>
        <row r="233">
          <cell r="M233" t="str">
            <v>T228</v>
          </cell>
          <cell r="N233" t="str">
            <v>Wells</v>
          </cell>
          <cell r="O233" t="str">
            <v>T228</v>
          </cell>
          <cell r="P233" t="str">
            <v>Wells</v>
          </cell>
          <cell r="Q233" t="str">
            <v>T228T228</v>
          </cell>
          <cell r="R233" t="str">
            <v>Rutland</v>
          </cell>
          <cell r="S233">
            <v>38</v>
          </cell>
          <cell r="T233" t="str">
            <v>Rutland Southwest</v>
          </cell>
          <cell r="U233" t="str">
            <v>T228T228</v>
          </cell>
          <cell r="V233" t="str">
            <v/>
          </cell>
          <cell r="W233" t="str">
            <v/>
          </cell>
          <cell r="X233">
            <v>0</v>
          </cell>
        </row>
        <row r="234">
          <cell r="M234" t="str">
            <v>T229</v>
          </cell>
          <cell r="N234" t="str">
            <v>Wells River</v>
          </cell>
          <cell r="O234" t="str">
            <v>T229</v>
          </cell>
          <cell r="P234" t="str">
            <v>Wells River</v>
          </cell>
          <cell r="Q234" t="str">
            <v>T229T229</v>
          </cell>
          <cell r="R234" t="str">
            <v>Orange</v>
          </cell>
          <cell r="S234">
            <v>57</v>
          </cell>
          <cell r="T234" t="str">
            <v>Blue Mountain Union</v>
          </cell>
          <cell r="U234" t="str">
            <v>T229T229</v>
          </cell>
          <cell r="V234" t="str">
            <v>U021T229</v>
          </cell>
          <cell r="W234" t="str">
            <v/>
          </cell>
          <cell r="X234">
            <v>0</v>
          </cell>
        </row>
        <row r="235">
          <cell r="M235" t="str">
            <v>T230</v>
          </cell>
          <cell r="N235" t="str">
            <v>West Fairlee</v>
          </cell>
          <cell r="O235" t="str">
            <v>T230</v>
          </cell>
          <cell r="P235" t="str">
            <v>West Fairlee</v>
          </cell>
          <cell r="Q235" t="str">
            <v>T230T230</v>
          </cell>
          <cell r="R235" t="str">
            <v>Orange</v>
          </cell>
          <cell r="S235">
            <v>62</v>
          </cell>
          <cell r="T235" t="str">
            <v>Rivendell</v>
          </cell>
          <cell r="U235" t="str">
            <v>T230T230</v>
          </cell>
          <cell r="V235" t="str">
            <v>U146T230</v>
          </cell>
          <cell r="W235" t="str">
            <v/>
          </cell>
          <cell r="X235">
            <v>0</v>
          </cell>
        </row>
        <row r="236">
          <cell r="M236" t="str">
            <v>T231</v>
          </cell>
          <cell r="N236" t="str">
            <v>Westfield</v>
          </cell>
          <cell r="O236" t="str">
            <v>T231</v>
          </cell>
          <cell r="P236" t="str">
            <v>Westfield</v>
          </cell>
          <cell r="Q236" t="str">
            <v>T231T231</v>
          </cell>
          <cell r="R236" t="str">
            <v>Orleans</v>
          </cell>
          <cell r="S236">
            <v>31</v>
          </cell>
          <cell r="T236" t="str">
            <v>Orleans-Essex North</v>
          </cell>
          <cell r="U236" t="str">
            <v>T231T231</v>
          </cell>
          <cell r="V236" t="str">
            <v>U022BT231</v>
          </cell>
          <cell r="W236" t="str">
            <v/>
          </cell>
          <cell r="X236">
            <v>0</v>
          </cell>
        </row>
        <row r="237">
          <cell r="M237" t="str">
            <v>T232</v>
          </cell>
          <cell r="N237" t="str">
            <v>Westford</v>
          </cell>
          <cell r="O237" t="str">
            <v>T232</v>
          </cell>
          <cell r="P237" t="str">
            <v>Westford</v>
          </cell>
          <cell r="Q237" t="str">
            <v>T232T232</v>
          </cell>
          <cell r="R237" t="str">
            <v>Chittenden</v>
          </cell>
          <cell r="S237">
            <v>13</v>
          </cell>
          <cell r="T237" t="str">
            <v>Chittenden Central</v>
          </cell>
          <cell r="U237" t="str">
            <v>T232T232</v>
          </cell>
          <cell r="V237" t="str">
            <v/>
          </cell>
          <cell r="W237" t="str">
            <v/>
          </cell>
          <cell r="X237">
            <v>0</v>
          </cell>
        </row>
        <row r="238">
          <cell r="M238" t="str">
            <v>T233</v>
          </cell>
          <cell r="N238" t="str">
            <v>West Haven</v>
          </cell>
          <cell r="O238" t="str">
            <v>T233</v>
          </cell>
          <cell r="P238" t="str">
            <v>West Haven</v>
          </cell>
          <cell r="Q238" t="str">
            <v>T233T233</v>
          </cell>
          <cell r="R238" t="str">
            <v>Rutland</v>
          </cell>
          <cell r="S238">
            <v>4</v>
          </cell>
          <cell r="T238" t="str">
            <v>Addison - Rutland</v>
          </cell>
          <cell r="U238" t="str">
            <v>T233T233</v>
          </cell>
          <cell r="V238" t="str">
            <v>U016T233</v>
          </cell>
          <cell r="W238" t="str">
            <v/>
          </cell>
          <cell r="X238">
            <v>0</v>
          </cell>
        </row>
        <row r="239">
          <cell r="M239" t="str">
            <v>T234</v>
          </cell>
          <cell r="N239" t="str">
            <v>Westminster</v>
          </cell>
          <cell r="O239" t="str">
            <v>T234</v>
          </cell>
          <cell r="P239" t="str">
            <v>Westminster</v>
          </cell>
          <cell r="Q239" t="str">
            <v>T234T234</v>
          </cell>
          <cell r="R239" t="str">
            <v>Windham</v>
          </cell>
          <cell r="S239">
            <v>47</v>
          </cell>
          <cell r="T239" t="str">
            <v>Windham Northeast</v>
          </cell>
          <cell r="U239" t="str">
            <v>T234T234</v>
          </cell>
          <cell r="V239" t="str">
            <v>U027T234</v>
          </cell>
          <cell r="W239" t="str">
            <v/>
          </cell>
          <cell r="X239">
            <v>0</v>
          </cell>
        </row>
        <row r="240">
          <cell r="M240" t="str">
            <v>T235</v>
          </cell>
          <cell r="N240" t="str">
            <v>Westmore</v>
          </cell>
          <cell r="O240" t="str">
            <v>T235</v>
          </cell>
          <cell r="P240" t="str">
            <v>Westmore</v>
          </cell>
          <cell r="Q240" t="str">
            <v>T235T235</v>
          </cell>
          <cell r="R240" t="str">
            <v>Orleans</v>
          </cell>
          <cell r="S240">
            <v>34</v>
          </cell>
          <cell r="T240" t="str">
            <v>Orleans Central</v>
          </cell>
          <cell r="U240" t="str">
            <v>T235T235</v>
          </cell>
          <cell r="V240" t="str">
            <v>U024T235</v>
          </cell>
          <cell r="W240" t="str">
            <v/>
          </cell>
          <cell r="X240">
            <v>0</v>
          </cell>
        </row>
        <row r="241">
          <cell r="M241" t="str">
            <v>T236</v>
          </cell>
          <cell r="N241" t="str">
            <v>Weston</v>
          </cell>
          <cell r="O241" t="str">
            <v>T236</v>
          </cell>
          <cell r="P241" t="str">
            <v>Weston</v>
          </cell>
          <cell r="Q241" t="str">
            <v>T236T236</v>
          </cell>
          <cell r="R241" t="str">
            <v>Windsor</v>
          </cell>
          <cell r="S241">
            <v>53</v>
          </cell>
          <cell r="T241" t="str">
            <v>Windsor Southwest</v>
          </cell>
          <cell r="U241" t="str">
            <v>T236T236</v>
          </cell>
          <cell r="V241" t="str">
            <v>U020T236</v>
          </cell>
          <cell r="W241" t="str">
            <v/>
          </cell>
          <cell r="X241">
            <v>0</v>
          </cell>
        </row>
        <row r="242">
          <cell r="M242" t="str">
            <v>T237</v>
          </cell>
          <cell r="N242" t="str">
            <v>West Rutland</v>
          </cell>
          <cell r="O242" t="str">
            <v>T237</v>
          </cell>
          <cell r="P242" t="str">
            <v>West Rutland</v>
          </cell>
          <cell r="Q242" t="str">
            <v>T237T237</v>
          </cell>
          <cell r="R242" t="str">
            <v>Rutland</v>
          </cell>
          <cell r="S242">
            <v>37</v>
          </cell>
          <cell r="T242" t="str">
            <v>Rutland Central</v>
          </cell>
          <cell r="U242" t="str">
            <v>T237T237</v>
          </cell>
          <cell r="V242" t="str">
            <v/>
          </cell>
          <cell r="W242" t="str">
            <v/>
          </cell>
          <cell r="X242">
            <v>0</v>
          </cell>
        </row>
        <row r="243">
          <cell r="M243" t="str">
            <v>T238</v>
          </cell>
          <cell r="N243" t="str">
            <v>West Windsor</v>
          </cell>
          <cell r="O243" t="str">
            <v>T238</v>
          </cell>
          <cell r="P243" t="str">
            <v>West Windsor</v>
          </cell>
          <cell r="Q243" t="str">
            <v>T238T238</v>
          </cell>
          <cell r="R243" t="str">
            <v>Windsor</v>
          </cell>
          <cell r="S243">
            <v>52</v>
          </cell>
          <cell r="T243" t="str">
            <v>Windsor Southeast</v>
          </cell>
          <cell r="U243" t="str">
            <v>T238T238</v>
          </cell>
          <cell r="V243" t="str">
            <v/>
          </cell>
          <cell r="W243" t="str">
            <v/>
          </cell>
          <cell r="X243">
            <v>0</v>
          </cell>
        </row>
        <row r="244">
          <cell r="M244" t="str">
            <v>T239</v>
          </cell>
          <cell r="N244" t="str">
            <v>Weybridge</v>
          </cell>
          <cell r="O244" t="str">
            <v>T239</v>
          </cell>
          <cell r="P244" t="str">
            <v>Weybridge</v>
          </cell>
          <cell r="Q244" t="str">
            <v>T239T239</v>
          </cell>
          <cell r="R244" t="str">
            <v>Addison</v>
          </cell>
          <cell r="S244">
            <v>3</v>
          </cell>
          <cell r="T244" t="str">
            <v>Addison Central</v>
          </cell>
          <cell r="U244" t="str">
            <v>T239T239</v>
          </cell>
          <cell r="V244" t="str">
            <v>U003T239</v>
          </cell>
          <cell r="W244" t="str">
            <v/>
          </cell>
          <cell r="X244">
            <v>0</v>
          </cell>
        </row>
        <row r="245">
          <cell r="M245" t="str">
            <v>T240</v>
          </cell>
          <cell r="N245" t="str">
            <v>Wheelock</v>
          </cell>
          <cell r="O245" t="str">
            <v>T240</v>
          </cell>
          <cell r="P245" t="str">
            <v>Wheelock</v>
          </cell>
          <cell r="Q245" t="str">
            <v>T240T240</v>
          </cell>
          <cell r="R245" t="str">
            <v>Caledonia</v>
          </cell>
          <cell r="S245">
            <v>8</v>
          </cell>
          <cell r="T245" t="str">
            <v>Caledonia North</v>
          </cell>
          <cell r="U245" t="str">
            <v>T240T240</v>
          </cell>
          <cell r="V245" t="str">
            <v>U037T240</v>
          </cell>
          <cell r="W245" t="str">
            <v/>
          </cell>
          <cell r="X245">
            <v>0</v>
          </cell>
        </row>
        <row r="246">
          <cell r="M246" t="str">
            <v>T241</v>
          </cell>
          <cell r="N246" t="str">
            <v>Whiting</v>
          </cell>
          <cell r="O246" t="str">
            <v>T241</v>
          </cell>
          <cell r="P246" t="str">
            <v>Whiting</v>
          </cell>
          <cell r="Q246" t="str">
            <v>T241T241</v>
          </cell>
          <cell r="R246" t="str">
            <v>Addison</v>
          </cell>
          <cell r="S246">
            <v>36</v>
          </cell>
          <cell r="T246" t="str">
            <v>Rutland Northeast</v>
          </cell>
          <cell r="U246" t="str">
            <v>T241T241</v>
          </cell>
          <cell r="V246" t="str">
            <v>U008T241</v>
          </cell>
          <cell r="W246" t="str">
            <v/>
          </cell>
          <cell r="X246">
            <v>0</v>
          </cell>
        </row>
        <row r="247">
          <cell r="M247" t="str">
            <v>T242</v>
          </cell>
          <cell r="N247" t="str">
            <v>Whitingham</v>
          </cell>
          <cell r="O247" t="str">
            <v>T242</v>
          </cell>
          <cell r="P247" t="str">
            <v>Whitingham</v>
          </cell>
          <cell r="Q247" t="str">
            <v>T242T242</v>
          </cell>
          <cell r="R247" t="str">
            <v>Windham</v>
          </cell>
          <cell r="S247">
            <v>49</v>
          </cell>
          <cell r="T247" t="str">
            <v>Windham Southwest</v>
          </cell>
          <cell r="U247" t="str">
            <v>T242T242</v>
          </cell>
          <cell r="V247" t="str">
            <v/>
          </cell>
          <cell r="W247" t="str">
            <v/>
          </cell>
          <cell r="X247">
            <v>0</v>
          </cell>
        </row>
        <row r="248">
          <cell r="M248" t="str">
            <v>T243</v>
          </cell>
          <cell r="N248" t="str">
            <v>Williamstown</v>
          </cell>
          <cell r="O248" t="str">
            <v>T243</v>
          </cell>
          <cell r="P248" t="str">
            <v>Williamstown</v>
          </cell>
          <cell r="Q248" t="str">
            <v>T243T243</v>
          </cell>
          <cell r="R248" t="str">
            <v>Orange</v>
          </cell>
          <cell r="S248">
            <v>29</v>
          </cell>
          <cell r="T248" t="str">
            <v>Orange North</v>
          </cell>
          <cell r="U248" t="str">
            <v>T243T243</v>
          </cell>
          <cell r="V248" t="str">
            <v/>
          </cell>
          <cell r="W248" t="str">
            <v/>
          </cell>
          <cell r="X248">
            <v>0</v>
          </cell>
        </row>
        <row r="249">
          <cell r="M249" t="str">
            <v>T244</v>
          </cell>
          <cell r="N249" t="str">
            <v>Williston</v>
          </cell>
          <cell r="O249" t="str">
            <v>T244</v>
          </cell>
          <cell r="P249" t="str">
            <v>Williston</v>
          </cell>
          <cell r="Q249" t="str">
            <v>T244T244</v>
          </cell>
          <cell r="R249" t="str">
            <v>Chittenden</v>
          </cell>
          <cell r="S249">
            <v>14</v>
          </cell>
          <cell r="T249" t="str">
            <v>Chittenden South</v>
          </cell>
          <cell r="U249" t="str">
            <v>T244T244</v>
          </cell>
          <cell r="V249" t="str">
            <v>U015T244</v>
          </cell>
          <cell r="W249" t="str">
            <v/>
          </cell>
          <cell r="X249">
            <v>0</v>
          </cell>
        </row>
        <row r="250">
          <cell r="M250" t="str">
            <v>T245</v>
          </cell>
          <cell r="N250" t="str">
            <v>Wilmington</v>
          </cell>
          <cell r="O250" t="str">
            <v>T245</v>
          </cell>
          <cell r="P250" t="str">
            <v>Wilmington</v>
          </cell>
          <cell r="Q250" t="str">
            <v>T245T245</v>
          </cell>
          <cell r="R250" t="str">
            <v>Windham</v>
          </cell>
          <cell r="S250">
            <v>49</v>
          </cell>
          <cell r="T250" t="str">
            <v>Windham Southwest</v>
          </cell>
          <cell r="U250" t="str">
            <v>T245T245</v>
          </cell>
          <cell r="V250" t="str">
            <v/>
          </cell>
          <cell r="W250" t="str">
            <v/>
          </cell>
          <cell r="X250">
            <v>0</v>
          </cell>
        </row>
        <row r="251">
          <cell r="M251" t="str">
            <v>T246</v>
          </cell>
          <cell r="N251" t="str">
            <v>Windham</v>
          </cell>
          <cell r="O251" t="str">
            <v>T246</v>
          </cell>
          <cell r="P251" t="str">
            <v>Windham</v>
          </cell>
          <cell r="Q251" t="str">
            <v>T246T246</v>
          </cell>
          <cell r="R251" t="str">
            <v>Windham</v>
          </cell>
          <cell r="S251">
            <v>46</v>
          </cell>
          <cell r="T251" t="str">
            <v>Windham Central</v>
          </cell>
          <cell r="U251" t="str">
            <v>T246T246</v>
          </cell>
          <cell r="V251" t="str">
            <v>U034T246</v>
          </cell>
          <cell r="W251" t="str">
            <v/>
          </cell>
          <cell r="X251">
            <v>0</v>
          </cell>
        </row>
        <row r="252">
          <cell r="M252" t="str">
            <v>T247</v>
          </cell>
          <cell r="N252" t="str">
            <v>Windsor</v>
          </cell>
          <cell r="O252" t="str">
            <v>T247</v>
          </cell>
          <cell r="P252" t="str">
            <v>Windsor</v>
          </cell>
          <cell r="Q252" t="str">
            <v>T247T247</v>
          </cell>
          <cell r="R252" t="str">
            <v>Windsor</v>
          </cell>
          <cell r="S252">
            <v>52</v>
          </cell>
          <cell r="T252" t="str">
            <v>Windsor Southeast</v>
          </cell>
          <cell r="U252" t="str">
            <v>T247T247</v>
          </cell>
          <cell r="V252" t="str">
            <v/>
          </cell>
          <cell r="W252" t="str">
            <v/>
          </cell>
          <cell r="X252">
            <v>0</v>
          </cell>
        </row>
        <row r="253">
          <cell r="M253" t="str">
            <v>T248</v>
          </cell>
          <cell r="N253" t="str">
            <v>Winhall</v>
          </cell>
          <cell r="O253" t="str">
            <v>T248</v>
          </cell>
          <cell r="P253" t="str">
            <v>Winhall</v>
          </cell>
          <cell r="Q253" t="str">
            <v>T248T248</v>
          </cell>
          <cell r="R253" t="str">
            <v>Bennington</v>
          </cell>
          <cell r="S253">
            <v>46</v>
          </cell>
          <cell r="T253" t="str">
            <v>Windham Central</v>
          </cell>
          <cell r="U253" t="str">
            <v>T248T248</v>
          </cell>
          <cell r="V253" t="str">
            <v/>
          </cell>
          <cell r="W253" t="str">
            <v/>
          </cell>
          <cell r="X253">
            <v>0</v>
          </cell>
        </row>
        <row r="254">
          <cell r="M254" t="str">
            <v>T249</v>
          </cell>
          <cell r="N254" t="str">
            <v>Winooski ID</v>
          </cell>
          <cell r="O254" t="str">
            <v>T249</v>
          </cell>
          <cell r="P254" t="str">
            <v>Winooski ID</v>
          </cell>
          <cell r="Q254" t="str">
            <v>T249T249</v>
          </cell>
          <cell r="R254" t="str">
            <v>Chittenden</v>
          </cell>
          <cell r="S254">
            <v>17</v>
          </cell>
          <cell r="T254" t="str">
            <v>Winooski</v>
          </cell>
          <cell r="U254" t="str">
            <v>T249T249</v>
          </cell>
          <cell r="V254" t="str">
            <v/>
          </cell>
          <cell r="W254" t="str">
            <v/>
          </cell>
          <cell r="X254">
            <v>0</v>
          </cell>
        </row>
        <row r="255">
          <cell r="M255" t="str">
            <v>T250</v>
          </cell>
          <cell r="N255" t="str">
            <v>Wolcott</v>
          </cell>
          <cell r="O255" t="str">
            <v>T250</v>
          </cell>
          <cell r="P255" t="str">
            <v>Wolcott</v>
          </cell>
          <cell r="Q255" t="str">
            <v>T250T250</v>
          </cell>
          <cell r="R255" t="str">
            <v>Lamoille</v>
          </cell>
          <cell r="S255">
            <v>35</v>
          </cell>
          <cell r="T255" t="str">
            <v>Orleans Southwest</v>
          </cell>
          <cell r="U255" t="str">
            <v>T250T250</v>
          </cell>
          <cell r="V255" t="str">
            <v/>
          </cell>
          <cell r="W255" t="str">
            <v/>
          </cell>
          <cell r="X255">
            <v>0</v>
          </cell>
        </row>
        <row r="256">
          <cell r="M256" t="str">
            <v>T251</v>
          </cell>
          <cell r="N256" t="str">
            <v>Woodbury</v>
          </cell>
          <cell r="O256" t="str">
            <v>T251</v>
          </cell>
          <cell r="P256" t="str">
            <v>Woodbury</v>
          </cell>
          <cell r="Q256" t="str">
            <v>T251T251</v>
          </cell>
          <cell r="R256" t="str">
            <v>Washington</v>
          </cell>
          <cell r="S256">
            <v>35</v>
          </cell>
          <cell r="T256" t="str">
            <v>Orleans Southwest</v>
          </cell>
          <cell r="U256" t="str">
            <v>T251T251</v>
          </cell>
          <cell r="V256" t="str">
            <v>U026T251</v>
          </cell>
          <cell r="W256" t="str">
            <v/>
          </cell>
          <cell r="X256">
            <v>0</v>
          </cell>
        </row>
        <row r="257">
          <cell r="M257" t="str">
            <v>T252</v>
          </cell>
          <cell r="N257" t="str">
            <v>Woodford</v>
          </cell>
          <cell r="O257" t="str">
            <v>T252</v>
          </cell>
          <cell r="P257" t="str">
            <v>Woodford</v>
          </cell>
          <cell r="Q257" t="str">
            <v>T252T252</v>
          </cell>
          <cell r="R257" t="str">
            <v>Bennington</v>
          </cell>
          <cell r="S257">
            <v>5</v>
          </cell>
          <cell r="T257" t="str">
            <v>Southwest Vermont</v>
          </cell>
          <cell r="U257" t="str">
            <v>T252T252</v>
          </cell>
          <cell r="V257" t="str">
            <v>U014T252</v>
          </cell>
          <cell r="W257" t="str">
            <v/>
          </cell>
          <cell r="X257">
            <v>0</v>
          </cell>
        </row>
        <row r="258">
          <cell r="M258" t="str">
            <v>T253</v>
          </cell>
          <cell r="N258" t="str">
            <v>Woodstock</v>
          </cell>
          <cell r="O258" t="str">
            <v>T253</v>
          </cell>
          <cell r="P258" t="str">
            <v>Woodstock</v>
          </cell>
          <cell r="Q258" t="str">
            <v>T253T253</v>
          </cell>
          <cell r="R258" t="str">
            <v>Windsor</v>
          </cell>
          <cell r="S258">
            <v>51</v>
          </cell>
          <cell r="T258" t="str">
            <v>Windsor Central</v>
          </cell>
          <cell r="U258" t="str">
            <v>T253T253</v>
          </cell>
          <cell r="V258" t="str">
            <v>U004T253</v>
          </cell>
          <cell r="W258" t="str">
            <v/>
          </cell>
          <cell r="X258">
            <v>0</v>
          </cell>
        </row>
        <row r="259">
          <cell r="M259" t="str">
            <v>T254</v>
          </cell>
          <cell r="N259" t="str">
            <v>Worcester</v>
          </cell>
          <cell r="O259" t="str">
            <v>T254</v>
          </cell>
          <cell r="P259" t="str">
            <v>Worcester</v>
          </cell>
          <cell r="Q259" t="str">
            <v>T254T254</v>
          </cell>
          <cell r="R259" t="str">
            <v>Washington</v>
          </cell>
          <cell r="S259">
            <v>32</v>
          </cell>
          <cell r="T259" t="str">
            <v>Washington Central</v>
          </cell>
          <cell r="U259" t="str">
            <v>T254T254</v>
          </cell>
          <cell r="V259" t="str">
            <v>U032T254</v>
          </cell>
          <cell r="W259" t="str">
            <v/>
          </cell>
          <cell r="X259">
            <v>0</v>
          </cell>
        </row>
        <row r="260">
          <cell r="M260" t="str">
            <v>T255</v>
          </cell>
          <cell r="N260" t="str">
            <v>Buel's Gore</v>
          </cell>
          <cell r="O260" t="str">
            <v>T255</v>
          </cell>
          <cell r="P260" t="str">
            <v>Buel's Gore</v>
          </cell>
          <cell r="Q260" t="str">
            <v>T255T255</v>
          </cell>
          <cell r="R260" t="str">
            <v>Chittenden</v>
          </cell>
          <cell r="S260">
            <v>12</v>
          </cell>
          <cell r="T260" t="str">
            <v>Chittenden East</v>
          </cell>
          <cell r="U260" t="str">
            <v>T255T255</v>
          </cell>
          <cell r="V260" t="str">
            <v/>
          </cell>
          <cell r="W260" t="str">
            <v/>
          </cell>
          <cell r="X260">
            <v>0</v>
          </cell>
        </row>
        <row r="261">
          <cell r="M261" t="str">
            <v>T256</v>
          </cell>
          <cell r="N261" t="str">
            <v>Averill</v>
          </cell>
          <cell r="O261" t="str">
            <v>T256</v>
          </cell>
          <cell r="P261" t="str">
            <v>Averill</v>
          </cell>
          <cell r="Q261" t="str">
            <v>T256T256</v>
          </cell>
          <cell r="R261" t="str">
            <v>Essex</v>
          </cell>
          <cell r="S261">
            <v>19</v>
          </cell>
          <cell r="T261" t="str">
            <v>Essex North</v>
          </cell>
          <cell r="U261" t="str">
            <v>T256T256</v>
          </cell>
          <cell r="V261" t="str">
            <v/>
          </cell>
          <cell r="W261" t="str">
            <v/>
          </cell>
          <cell r="X261">
            <v>0</v>
          </cell>
        </row>
        <row r="262">
          <cell r="M262" t="str">
            <v>T257</v>
          </cell>
          <cell r="N262" t="str">
            <v>Avery's Gore</v>
          </cell>
          <cell r="O262" t="str">
            <v>T257</v>
          </cell>
          <cell r="P262" t="str">
            <v>Avery's Gore</v>
          </cell>
          <cell r="Q262" t="str">
            <v>T257T257</v>
          </cell>
          <cell r="R262" t="str">
            <v>Essex</v>
          </cell>
          <cell r="S262">
            <v>19</v>
          </cell>
          <cell r="T262" t="str">
            <v>Essex North</v>
          </cell>
          <cell r="U262" t="str">
            <v>T257T257</v>
          </cell>
          <cell r="V262" t="str">
            <v/>
          </cell>
          <cell r="W262" t="str">
            <v/>
          </cell>
          <cell r="X262">
            <v>0</v>
          </cell>
        </row>
        <row r="263">
          <cell r="M263" t="str">
            <v>T258</v>
          </cell>
          <cell r="N263" t="str">
            <v>Ferdinand</v>
          </cell>
          <cell r="O263" t="str">
            <v>T258</v>
          </cell>
          <cell r="P263" t="str">
            <v>Ferdinand</v>
          </cell>
          <cell r="Q263" t="str">
            <v>T258T258</v>
          </cell>
          <cell r="R263" t="str">
            <v>Essex</v>
          </cell>
          <cell r="S263">
            <v>31</v>
          </cell>
          <cell r="T263" t="str">
            <v>Orleans-Essex North</v>
          </cell>
          <cell r="U263" t="str">
            <v>T258T258</v>
          </cell>
          <cell r="V263" t="str">
            <v/>
          </cell>
          <cell r="W263" t="str">
            <v/>
          </cell>
          <cell r="X263">
            <v>0</v>
          </cell>
        </row>
        <row r="264">
          <cell r="M264" t="str">
            <v>T259</v>
          </cell>
          <cell r="N264" t="str">
            <v>Glastenbury</v>
          </cell>
          <cell r="O264" t="str">
            <v>T259</v>
          </cell>
          <cell r="P264" t="str">
            <v>Glastenbury</v>
          </cell>
          <cell r="Q264" t="str">
            <v>T259T259</v>
          </cell>
          <cell r="R264" t="str">
            <v>Bennington</v>
          </cell>
          <cell r="S264">
            <v>5</v>
          </cell>
          <cell r="T264" t="str">
            <v>Southwest Vermont</v>
          </cell>
          <cell r="U264" t="str">
            <v>T259T259</v>
          </cell>
          <cell r="V264" t="str">
            <v/>
          </cell>
          <cell r="W264" t="str">
            <v/>
          </cell>
          <cell r="X264">
            <v>0</v>
          </cell>
        </row>
        <row r="265">
          <cell r="M265" t="str">
            <v>T260</v>
          </cell>
          <cell r="N265" t="str">
            <v>Lewis</v>
          </cell>
          <cell r="O265" t="str">
            <v>T260</v>
          </cell>
          <cell r="P265" t="str">
            <v>Lewis</v>
          </cell>
          <cell r="Q265" t="str">
            <v>T260T260</v>
          </cell>
          <cell r="R265" t="str">
            <v>Essex</v>
          </cell>
          <cell r="S265">
            <v>19</v>
          </cell>
          <cell r="T265" t="str">
            <v>Essex North</v>
          </cell>
          <cell r="U265" t="str">
            <v>T260T260</v>
          </cell>
          <cell r="V265" t="str">
            <v/>
          </cell>
          <cell r="W265" t="str">
            <v/>
          </cell>
          <cell r="X265">
            <v>0</v>
          </cell>
        </row>
        <row r="266">
          <cell r="M266" t="str">
            <v>T261</v>
          </cell>
          <cell r="N266" t="str">
            <v>Somerset</v>
          </cell>
          <cell r="O266" t="str">
            <v>T261</v>
          </cell>
          <cell r="P266" t="str">
            <v>Somerset</v>
          </cell>
          <cell r="Q266" t="str">
            <v>T261T261</v>
          </cell>
          <cell r="R266" t="str">
            <v>Windham</v>
          </cell>
          <cell r="S266">
            <v>49</v>
          </cell>
          <cell r="T266" t="str">
            <v>Windham Southwest</v>
          </cell>
          <cell r="U266" t="str">
            <v>T261T261</v>
          </cell>
          <cell r="V266" t="str">
            <v/>
          </cell>
          <cell r="W266" t="str">
            <v/>
          </cell>
          <cell r="X266">
            <v>0</v>
          </cell>
        </row>
        <row r="267">
          <cell r="M267" t="str">
            <v>T262</v>
          </cell>
          <cell r="N267" t="str">
            <v>Warner's Grant</v>
          </cell>
          <cell r="O267" t="str">
            <v>T262</v>
          </cell>
          <cell r="P267" t="str">
            <v>Warner's Grant</v>
          </cell>
          <cell r="Q267" t="str">
            <v>T262T262</v>
          </cell>
          <cell r="R267" t="str">
            <v>Essex</v>
          </cell>
          <cell r="S267">
            <v>19</v>
          </cell>
          <cell r="T267" t="str">
            <v>Essex North</v>
          </cell>
          <cell r="U267" t="str">
            <v>T262T262</v>
          </cell>
          <cell r="V267" t="str">
            <v/>
          </cell>
          <cell r="W267" t="str">
            <v/>
          </cell>
          <cell r="X267">
            <v>0</v>
          </cell>
        </row>
        <row r="268">
          <cell r="M268" t="str">
            <v>T263</v>
          </cell>
          <cell r="N268" t="str">
            <v>Warren's Gore</v>
          </cell>
          <cell r="O268" t="str">
            <v>T263</v>
          </cell>
          <cell r="P268" t="str">
            <v>Warren's Gore</v>
          </cell>
          <cell r="Q268" t="str">
            <v>T263T263</v>
          </cell>
          <cell r="R268" t="str">
            <v>Essex</v>
          </cell>
          <cell r="S268">
            <v>19</v>
          </cell>
          <cell r="T268" t="str">
            <v>Essex North</v>
          </cell>
          <cell r="U268" t="str">
            <v>T263T263</v>
          </cell>
        </row>
        <row r="269">
          <cell r="M269" t="str">
            <v>U002</v>
          </cell>
          <cell r="N269" t="str">
            <v>Randolph UHSD</v>
          </cell>
          <cell r="O269" t="str">
            <v>U002</v>
          </cell>
          <cell r="P269" t="str">
            <v>Randolph UHSD</v>
          </cell>
          <cell r="Q269" t="str">
            <v>U002U002</v>
          </cell>
          <cell r="R269" t="str">
            <v>Orange</v>
          </cell>
          <cell r="S269">
            <v>28</v>
          </cell>
          <cell r="T269" t="str">
            <v>Orange Southwest</v>
          </cell>
          <cell r="U269" t="str">
            <v>U002U002</v>
          </cell>
        </row>
        <row r="270">
          <cell r="M270" t="str">
            <v>U003</v>
          </cell>
          <cell r="N270" t="str">
            <v>Middlebury UHSD</v>
          </cell>
          <cell r="O270" t="str">
            <v>U003</v>
          </cell>
          <cell r="P270" t="str">
            <v>Middlebury UHSD</v>
          </cell>
          <cell r="Q270" t="str">
            <v>U003U003</v>
          </cell>
          <cell r="R270" t="str">
            <v>Addison</v>
          </cell>
          <cell r="S270">
            <v>3</v>
          </cell>
          <cell r="T270" t="str">
            <v>Addison Central</v>
          </cell>
          <cell r="U270" t="str">
            <v>U003U003</v>
          </cell>
        </row>
        <row r="271">
          <cell r="M271" t="str">
            <v>U004</v>
          </cell>
          <cell r="N271" t="str">
            <v>Woodstock UHSD</v>
          </cell>
          <cell r="O271" t="str">
            <v>U004</v>
          </cell>
          <cell r="P271" t="str">
            <v>Woodstock UHSD</v>
          </cell>
          <cell r="Q271" t="str">
            <v>U004U004</v>
          </cell>
          <cell r="R271" t="str">
            <v>Windsor</v>
          </cell>
          <cell r="S271">
            <v>51</v>
          </cell>
          <cell r="T271" t="str">
            <v>Windsor Central</v>
          </cell>
          <cell r="U271" t="str">
            <v>U004U004</v>
          </cell>
        </row>
        <row r="272">
          <cell r="M272" t="str">
            <v>U005</v>
          </cell>
          <cell r="N272" t="str">
            <v>Vergennes UHSD</v>
          </cell>
          <cell r="O272" t="str">
            <v>U005</v>
          </cell>
          <cell r="P272" t="str">
            <v>Vergennes UHSD</v>
          </cell>
          <cell r="Q272" t="str">
            <v>U005U005</v>
          </cell>
          <cell r="R272" t="str">
            <v>Addison</v>
          </cell>
          <cell r="S272">
            <v>2</v>
          </cell>
          <cell r="T272" t="str">
            <v>Addison Northwest</v>
          </cell>
          <cell r="U272" t="str">
            <v>U005U005</v>
          </cell>
        </row>
        <row r="273">
          <cell r="M273" t="str">
            <v>U006</v>
          </cell>
          <cell r="N273" t="str">
            <v>Brattleboro UHSD</v>
          </cell>
          <cell r="O273" t="str">
            <v>U006</v>
          </cell>
          <cell r="P273" t="str">
            <v>Brattleboro UHSD</v>
          </cell>
          <cell r="Q273" t="str">
            <v>U006U006</v>
          </cell>
          <cell r="R273" t="str">
            <v>Windham</v>
          </cell>
          <cell r="S273">
            <v>48</v>
          </cell>
          <cell r="T273" t="str">
            <v>Windham Southeast</v>
          </cell>
          <cell r="U273" t="str">
            <v>U006U006</v>
          </cell>
        </row>
        <row r="274">
          <cell r="M274" t="str">
            <v>U007</v>
          </cell>
          <cell r="N274" t="str">
            <v>Missisquoi Valley UHSD</v>
          </cell>
          <cell r="O274" t="str">
            <v>U007</v>
          </cell>
          <cell r="P274" t="str">
            <v>Missisquoi Valley UHSD</v>
          </cell>
          <cell r="Q274" t="str">
            <v>U007U007</v>
          </cell>
          <cell r="R274" t="str">
            <v>Franklin</v>
          </cell>
          <cell r="S274">
            <v>21</v>
          </cell>
          <cell r="T274" t="str">
            <v>Franklin Northwest</v>
          </cell>
          <cell r="U274" t="str">
            <v>U007U007</v>
          </cell>
        </row>
        <row r="275">
          <cell r="M275" t="str">
            <v>U008</v>
          </cell>
          <cell r="N275" t="str">
            <v>Otter Valley UHSD</v>
          </cell>
          <cell r="O275" t="str">
            <v>U008</v>
          </cell>
          <cell r="P275" t="str">
            <v>Otter Valley UHSD</v>
          </cell>
          <cell r="Q275" t="str">
            <v>U008U008</v>
          </cell>
          <cell r="R275" t="str">
            <v>Rutland</v>
          </cell>
          <cell r="S275">
            <v>36</v>
          </cell>
          <cell r="T275" t="str">
            <v>Rutland Northeast</v>
          </cell>
          <cell r="U275" t="str">
            <v>U008U008</v>
          </cell>
        </row>
        <row r="276">
          <cell r="M276" t="str">
            <v>U014</v>
          </cell>
          <cell r="N276" t="str">
            <v>Mt. Anthony UHSD</v>
          </cell>
          <cell r="O276" t="str">
            <v>U014</v>
          </cell>
          <cell r="P276" t="str">
            <v>Mt. Anthony UHSD</v>
          </cell>
          <cell r="Q276" t="str">
            <v>U014U014</v>
          </cell>
          <cell r="R276" t="str">
            <v>Bennington</v>
          </cell>
          <cell r="S276">
            <v>5</v>
          </cell>
          <cell r="T276" t="str">
            <v>Southwest Vermont</v>
          </cell>
          <cell r="U276" t="str">
            <v>U014U014</v>
          </cell>
        </row>
        <row r="277">
          <cell r="M277" t="str">
            <v>U015</v>
          </cell>
          <cell r="N277" t="str">
            <v>Champlain Valley UHSD</v>
          </cell>
          <cell r="O277" t="str">
            <v>U015</v>
          </cell>
          <cell r="P277" t="str">
            <v>Champlain Valley UHSD</v>
          </cell>
          <cell r="Q277" t="str">
            <v>U015U015</v>
          </cell>
          <cell r="R277" t="str">
            <v>Chittenden</v>
          </cell>
          <cell r="S277">
            <v>14</v>
          </cell>
          <cell r="T277" t="str">
            <v>Chittenden South</v>
          </cell>
          <cell r="U277" t="str">
            <v>U015U015</v>
          </cell>
        </row>
        <row r="278">
          <cell r="M278" t="str">
            <v>U016</v>
          </cell>
          <cell r="N278" t="str">
            <v>Fair Haven UHSD</v>
          </cell>
          <cell r="O278" t="str">
            <v>U016</v>
          </cell>
          <cell r="P278" t="str">
            <v>Fair Haven UHSD</v>
          </cell>
          <cell r="Q278" t="str">
            <v>U016U016</v>
          </cell>
          <cell r="R278" t="str">
            <v>Rutland</v>
          </cell>
          <cell r="S278">
            <v>4</v>
          </cell>
          <cell r="T278" t="str">
            <v>Addison - Rutland</v>
          </cell>
          <cell r="U278" t="str">
            <v>U016U016</v>
          </cell>
        </row>
        <row r="279">
          <cell r="M279" t="str">
            <v>U017</v>
          </cell>
          <cell r="N279" t="str">
            <v>Mt. Mansfield USD</v>
          </cell>
          <cell r="O279" t="str">
            <v>U017</v>
          </cell>
          <cell r="P279" t="str">
            <v>Mt. Mansfield USD</v>
          </cell>
          <cell r="Q279" t="str">
            <v>U017U017</v>
          </cell>
          <cell r="R279" t="str">
            <v>Chittenden</v>
          </cell>
          <cell r="S279">
            <v>12</v>
          </cell>
          <cell r="T279" t="str">
            <v>Chittenden East</v>
          </cell>
          <cell r="U279" t="str">
            <v>U017U017</v>
          </cell>
        </row>
        <row r="280">
          <cell r="M280" t="str">
            <v>U018</v>
          </cell>
          <cell r="N280" t="str">
            <v>Lamoille UHSD</v>
          </cell>
          <cell r="O280" t="str">
            <v>U018</v>
          </cell>
          <cell r="P280" t="str">
            <v>Lamoille UHSD</v>
          </cell>
          <cell r="Q280" t="str">
            <v>U018U018</v>
          </cell>
          <cell r="R280" t="str">
            <v>Lamoille</v>
          </cell>
          <cell r="S280">
            <v>25</v>
          </cell>
          <cell r="T280" t="str">
            <v>Lamoille North</v>
          </cell>
          <cell r="U280" t="str">
            <v>U018U018</v>
          </cell>
        </row>
        <row r="281">
          <cell r="M281" t="str">
            <v>U019</v>
          </cell>
          <cell r="N281" t="str">
            <v>Harwood UHSD</v>
          </cell>
          <cell r="O281" t="str">
            <v>U019</v>
          </cell>
          <cell r="P281" t="str">
            <v>Harwood UHSD</v>
          </cell>
          <cell r="Q281" t="str">
            <v>U019U019</v>
          </cell>
          <cell r="R281" t="str">
            <v>Washington</v>
          </cell>
          <cell r="S281">
            <v>42</v>
          </cell>
          <cell r="T281" t="str">
            <v>Washington West</v>
          </cell>
          <cell r="U281" t="str">
            <v>U019U019</v>
          </cell>
        </row>
        <row r="282">
          <cell r="M282" t="str">
            <v>U020</v>
          </cell>
          <cell r="N282" t="str">
            <v>Flood Brook UESD</v>
          </cell>
          <cell r="O282" t="str">
            <v>U020</v>
          </cell>
          <cell r="P282" t="str">
            <v>Flood Brook UESD</v>
          </cell>
          <cell r="Q282" t="str">
            <v>U020U020</v>
          </cell>
          <cell r="R282" t="str">
            <v>Windham</v>
          </cell>
          <cell r="S282">
            <v>53</v>
          </cell>
          <cell r="T282" t="str">
            <v>Windsor Southwest</v>
          </cell>
          <cell r="U282" t="str">
            <v>U020U020</v>
          </cell>
        </row>
        <row r="283">
          <cell r="M283" t="str">
            <v>U021</v>
          </cell>
          <cell r="N283" t="str">
            <v>Blue Mountain USD</v>
          </cell>
          <cell r="O283" t="str">
            <v>U021</v>
          </cell>
          <cell r="P283" t="str">
            <v>Blue Mountain USD</v>
          </cell>
          <cell r="Q283" t="str">
            <v>U021U021</v>
          </cell>
          <cell r="R283" t="str">
            <v>Orange</v>
          </cell>
          <cell r="S283">
            <v>57</v>
          </cell>
          <cell r="T283" t="str">
            <v>Blue Mountain Union</v>
          </cell>
          <cell r="U283" t="str">
            <v>U021U021</v>
          </cell>
        </row>
        <row r="284">
          <cell r="M284" t="str">
            <v>U022A</v>
          </cell>
          <cell r="N284" t="str">
            <v>North Country Jr UHSD</v>
          </cell>
          <cell r="O284" t="str">
            <v>U022A</v>
          </cell>
          <cell r="P284" t="str">
            <v>North Country Jr UHSD</v>
          </cell>
          <cell r="Q284" t="str">
            <v>U022AU022A</v>
          </cell>
          <cell r="R284" t="str">
            <v>Orleans</v>
          </cell>
          <cell r="S284">
            <v>31</v>
          </cell>
          <cell r="T284" t="str">
            <v>Orleans-Essex North</v>
          </cell>
          <cell r="U284" t="str">
            <v>U022AU022A</v>
          </cell>
        </row>
        <row r="285">
          <cell r="M285" t="str">
            <v>U022B</v>
          </cell>
          <cell r="N285" t="str">
            <v>North Country Sr UHSD</v>
          </cell>
          <cell r="O285" t="str">
            <v>U022B</v>
          </cell>
          <cell r="P285" t="str">
            <v>North Country Sr UHSD</v>
          </cell>
          <cell r="Q285" t="str">
            <v>U022BU022B</v>
          </cell>
          <cell r="R285" t="str">
            <v>Orleans</v>
          </cell>
          <cell r="S285">
            <v>31</v>
          </cell>
          <cell r="T285" t="str">
            <v>Orleans-Essex North</v>
          </cell>
          <cell r="U285" t="str">
            <v>U022BU022B</v>
          </cell>
        </row>
        <row r="286">
          <cell r="M286" t="str">
            <v>U023</v>
          </cell>
          <cell r="N286" t="str">
            <v>Currier Memorial UESD</v>
          </cell>
          <cell r="O286" t="str">
            <v>U023</v>
          </cell>
          <cell r="P286" t="str">
            <v>Currier Memorial UESD</v>
          </cell>
          <cell r="Q286" t="str">
            <v>U023U023</v>
          </cell>
          <cell r="R286" t="str">
            <v>Rutland</v>
          </cell>
          <cell r="S286">
            <v>6</v>
          </cell>
          <cell r="T286" t="str">
            <v>Bennington - Rutland</v>
          </cell>
          <cell r="U286" t="str">
            <v>U023U023</v>
          </cell>
        </row>
        <row r="287">
          <cell r="M287" t="str">
            <v>U024</v>
          </cell>
          <cell r="N287" t="str">
            <v>Lake Region UHSD</v>
          </cell>
          <cell r="O287" t="str">
            <v>U024</v>
          </cell>
          <cell r="P287" t="str">
            <v>Lake Region UHSD</v>
          </cell>
          <cell r="Q287" t="str">
            <v>U024U024</v>
          </cell>
          <cell r="R287" t="str">
            <v>Orleans</v>
          </cell>
          <cell r="S287">
            <v>34</v>
          </cell>
          <cell r="T287" t="str">
            <v>Orleans Central</v>
          </cell>
          <cell r="U287" t="str">
            <v>U024U024</v>
          </cell>
        </row>
        <row r="288">
          <cell r="M288" t="str">
            <v>U026</v>
          </cell>
          <cell r="N288" t="str">
            <v>Hazen UHSD</v>
          </cell>
          <cell r="O288" t="str">
            <v>U026</v>
          </cell>
          <cell r="P288" t="str">
            <v>Hazen UHSD</v>
          </cell>
          <cell r="Q288" t="str">
            <v>U026U026</v>
          </cell>
          <cell r="R288" t="str">
            <v>Caledonia</v>
          </cell>
          <cell r="S288">
            <v>35</v>
          </cell>
          <cell r="T288" t="str">
            <v>Orleans Southwest</v>
          </cell>
          <cell r="U288" t="str">
            <v>U026U026</v>
          </cell>
        </row>
        <row r="289">
          <cell r="M289" t="str">
            <v>U027</v>
          </cell>
          <cell r="N289" t="str">
            <v>Bellows Falls UHSD</v>
          </cell>
          <cell r="O289" t="str">
            <v>U027</v>
          </cell>
          <cell r="P289" t="str">
            <v>Bellows Falls UHSD</v>
          </cell>
          <cell r="Q289" t="str">
            <v>U027U027</v>
          </cell>
          <cell r="R289" t="str">
            <v>Windham</v>
          </cell>
          <cell r="S289">
            <v>47</v>
          </cell>
          <cell r="T289" t="str">
            <v>Windham Northeast</v>
          </cell>
          <cell r="U289" t="str">
            <v>U027U027</v>
          </cell>
        </row>
        <row r="290">
          <cell r="M290" t="str">
            <v>U028</v>
          </cell>
          <cell r="N290" t="str">
            <v>Mt. Abraham UHSD</v>
          </cell>
          <cell r="O290" t="str">
            <v>U028</v>
          </cell>
          <cell r="P290" t="str">
            <v>Mt. Abraham UHSD</v>
          </cell>
          <cell r="Q290" t="str">
            <v>U028U028</v>
          </cell>
          <cell r="R290" t="str">
            <v>Addison</v>
          </cell>
          <cell r="S290">
            <v>1</v>
          </cell>
          <cell r="T290" t="str">
            <v>Addison Northeast</v>
          </cell>
          <cell r="U290" t="str">
            <v>U028U028</v>
          </cell>
        </row>
        <row r="291">
          <cell r="M291" t="str">
            <v>U029</v>
          </cell>
          <cell r="N291" t="str">
            <v>Chester-Andover UESD</v>
          </cell>
          <cell r="O291" t="str">
            <v>U029</v>
          </cell>
          <cell r="P291" t="str">
            <v>Chester-Andover UESD</v>
          </cell>
          <cell r="Q291" t="str">
            <v>U029U029</v>
          </cell>
          <cell r="R291" t="str">
            <v>Windsor</v>
          </cell>
          <cell r="S291">
            <v>53</v>
          </cell>
          <cell r="T291" t="str">
            <v>Windsor Southwest</v>
          </cell>
          <cell r="U291" t="str">
            <v>U029U029</v>
          </cell>
        </row>
        <row r="292">
          <cell r="M292" t="str">
            <v>U030</v>
          </cell>
          <cell r="N292" t="str">
            <v>Oxbow UHSD</v>
          </cell>
          <cell r="O292" t="str">
            <v>U030</v>
          </cell>
          <cell r="P292" t="str">
            <v>Oxbow UHSD</v>
          </cell>
          <cell r="Q292" t="str">
            <v>U030U030</v>
          </cell>
          <cell r="R292" t="str">
            <v>Orange</v>
          </cell>
          <cell r="S292">
            <v>27</v>
          </cell>
          <cell r="T292" t="str">
            <v>Orange East</v>
          </cell>
          <cell r="U292" t="str">
            <v>U030U030</v>
          </cell>
        </row>
        <row r="293">
          <cell r="M293" t="str">
            <v>U032</v>
          </cell>
          <cell r="N293" t="str">
            <v>U-32 UHSD</v>
          </cell>
          <cell r="O293" t="str">
            <v>U032</v>
          </cell>
          <cell r="P293" t="str">
            <v>U-32 UHSD</v>
          </cell>
          <cell r="Q293" t="str">
            <v>U032U032</v>
          </cell>
          <cell r="R293" t="str">
            <v>Washington</v>
          </cell>
          <cell r="S293">
            <v>32</v>
          </cell>
          <cell r="T293" t="str">
            <v>Washington Central</v>
          </cell>
          <cell r="U293" t="str">
            <v>U032U032</v>
          </cell>
        </row>
        <row r="294">
          <cell r="M294" t="str">
            <v>U033</v>
          </cell>
          <cell r="N294" t="str">
            <v>Twinfield USD</v>
          </cell>
          <cell r="O294" t="str">
            <v>U033</v>
          </cell>
          <cell r="P294" t="str">
            <v>Twinfield USD</v>
          </cell>
          <cell r="Q294" t="str">
            <v>U033U033</v>
          </cell>
          <cell r="R294" t="str">
            <v>Washington</v>
          </cell>
          <cell r="S294">
            <v>41</v>
          </cell>
          <cell r="T294" t="str">
            <v>Washington Northeast</v>
          </cell>
          <cell r="U294" t="str">
            <v>U033U033</v>
          </cell>
        </row>
        <row r="295">
          <cell r="M295" t="str">
            <v>U034</v>
          </cell>
          <cell r="N295" t="str">
            <v>Leland &amp; Gray UHSD</v>
          </cell>
          <cell r="O295" t="str">
            <v>U034</v>
          </cell>
          <cell r="P295" t="str">
            <v>Leland &amp; Gray UHSD</v>
          </cell>
          <cell r="Q295" t="str">
            <v>U034U034</v>
          </cell>
          <cell r="R295" t="str">
            <v>Windham</v>
          </cell>
          <cell r="S295">
            <v>46</v>
          </cell>
          <cell r="T295" t="str">
            <v>Windham Central</v>
          </cell>
          <cell r="U295" t="str">
            <v>U034U034</v>
          </cell>
        </row>
        <row r="296">
          <cell r="M296" t="str">
            <v>U035</v>
          </cell>
          <cell r="N296" t="str">
            <v>Green Mountain UHSD</v>
          </cell>
          <cell r="O296" t="str">
            <v>U035</v>
          </cell>
          <cell r="P296" t="str">
            <v>Green Mountain UHSD</v>
          </cell>
          <cell r="Q296" t="str">
            <v>U035U035</v>
          </cell>
          <cell r="R296" t="str">
            <v>Windsor</v>
          </cell>
          <cell r="S296">
            <v>53</v>
          </cell>
          <cell r="T296" t="str">
            <v>Windsor Southwest</v>
          </cell>
          <cell r="U296" t="str">
            <v>U035U035</v>
          </cell>
        </row>
        <row r="297">
          <cell r="M297" t="str">
            <v>U036</v>
          </cell>
          <cell r="N297" t="str">
            <v>Waits River Valley UESD</v>
          </cell>
          <cell r="O297" t="str">
            <v>U036</v>
          </cell>
          <cell r="P297" t="str">
            <v>Waits River Valley UESD</v>
          </cell>
          <cell r="Q297" t="str">
            <v>U036U036</v>
          </cell>
          <cell r="R297" t="str">
            <v>Orange</v>
          </cell>
          <cell r="S297">
            <v>27</v>
          </cell>
          <cell r="T297" t="str">
            <v>Orange East</v>
          </cell>
          <cell r="U297" t="str">
            <v>U036U036</v>
          </cell>
        </row>
        <row r="298">
          <cell r="M298" t="str">
            <v>U037</v>
          </cell>
          <cell r="N298" t="str">
            <v>Millers Run UESD</v>
          </cell>
          <cell r="O298" t="str">
            <v>U037</v>
          </cell>
          <cell r="P298" t="str">
            <v>Millers Run UESD</v>
          </cell>
          <cell r="Q298" t="str">
            <v>U037U037</v>
          </cell>
          <cell r="R298" t="str">
            <v>Caledonia</v>
          </cell>
          <cell r="S298">
            <v>8</v>
          </cell>
          <cell r="T298" t="str">
            <v>Caledonia North</v>
          </cell>
          <cell r="U298" t="str">
            <v>U037U037</v>
          </cell>
        </row>
        <row r="299">
          <cell r="M299" t="str">
            <v>U039</v>
          </cell>
          <cell r="N299" t="str">
            <v>Black River UHSD</v>
          </cell>
          <cell r="O299" t="str">
            <v>U039</v>
          </cell>
          <cell r="P299" t="str">
            <v>Black River UHSD</v>
          </cell>
          <cell r="Q299" t="str">
            <v>U039U039</v>
          </cell>
          <cell r="R299" t="str">
            <v>Windsor</v>
          </cell>
          <cell r="S299">
            <v>39</v>
          </cell>
          <cell r="T299" t="str">
            <v>Rutland - Windsor</v>
          </cell>
          <cell r="U299" t="str">
            <v>U039U039</v>
          </cell>
        </row>
        <row r="300">
          <cell r="M300" t="str">
            <v>U040</v>
          </cell>
          <cell r="N300" t="str">
            <v>Mill River UHSD</v>
          </cell>
          <cell r="O300" t="str">
            <v>U040</v>
          </cell>
          <cell r="P300" t="str">
            <v>Mill River UHSD</v>
          </cell>
          <cell r="Q300" t="str">
            <v>U040U040</v>
          </cell>
          <cell r="R300" t="str">
            <v>Rutland</v>
          </cell>
          <cell r="S300">
            <v>33</v>
          </cell>
          <cell r="T300" t="str">
            <v>Rutland South</v>
          </cell>
          <cell r="U300" t="str">
            <v>U040U040</v>
          </cell>
        </row>
        <row r="301">
          <cell r="M301" t="str">
            <v>U041</v>
          </cell>
          <cell r="N301" t="str">
            <v>Spaulding UHSD</v>
          </cell>
          <cell r="O301" t="str">
            <v>U041</v>
          </cell>
          <cell r="P301" t="str">
            <v>Spaulding UHSD</v>
          </cell>
          <cell r="Q301" t="str">
            <v>U041U041</v>
          </cell>
          <cell r="R301" t="str">
            <v>Washington</v>
          </cell>
          <cell r="S301">
            <v>61</v>
          </cell>
          <cell r="T301" t="str">
            <v>Barre</v>
          </cell>
          <cell r="U301" t="str">
            <v>U041U041</v>
          </cell>
        </row>
        <row r="302">
          <cell r="M302" t="str">
            <v>U042</v>
          </cell>
          <cell r="N302" t="str">
            <v>Castleton-Hubbardton UESD</v>
          </cell>
          <cell r="O302" t="str">
            <v>U042</v>
          </cell>
          <cell r="P302" t="str">
            <v>Castleton-Hubbardton UESD</v>
          </cell>
          <cell r="Q302" t="str">
            <v>U042U042</v>
          </cell>
          <cell r="R302" t="str">
            <v>Rutland</v>
          </cell>
          <cell r="S302">
            <v>4</v>
          </cell>
          <cell r="T302" t="str">
            <v>Addison - Rutland</v>
          </cell>
          <cell r="U302" t="str">
            <v>U042U042</v>
          </cell>
        </row>
        <row r="303">
          <cell r="M303" t="str">
            <v>U043</v>
          </cell>
          <cell r="N303" t="str">
            <v>Lakeview UESD</v>
          </cell>
          <cell r="O303" t="str">
            <v>U043</v>
          </cell>
          <cell r="P303" t="str">
            <v>Lakeview UESD</v>
          </cell>
          <cell r="Q303" t="str">
            <v>U043U043</v>
          </cell>
          <cell r="R303" t="str">
            <v>Orleans</v>
          </cell>
          <cell r="S303">
            <v>35</v>
          </cell>
          <cell r="T303" t="str">
            <v>Orleans Southwest</v>
          </cell>
          <cell r="U303" t="str">
            <v>U043U043</v>
          </cell>
        </row>
        <row r="304">
          <cell r="M304" t="str">
            <v>U044</v>
          </cell>
          <cell r="N304" t="str">
            <v>Vergennes UESD</v>
          </cell>
          <cell r="O304" t="str">
            <v>U044</v>
          </cell>
          <cell r="P304" t="str">
            <v>Vergennes UESD</v>
          </cell>
          <cell r="Q304" t="str">
            <v>U044U044</v>
          </cell>
          <cell r="R304" t="str">
            <v>Addison</v>
          </cell>
          <cell r="S304">
            <v>2</v>
          </cell>
          <cell r="T304" t="str">
            <v>Addison Northwest</v>
          </cell>
          <cell r="U304" t="str">
            <v>U044U044</v>
          </cell>
        </row>
        <row r="305">
          <cell r="M305" t="str">
            <v>U045</v>
          </cell>
          <cell r="N305" t="str">
            <v>Duxbury-Waterbury UESD</v>
          </cell>
          <cell r="O305" t="str">
            <v>U045</v>
          </cell>
          <cell r="P305" t="str">
            <v>Duxbury-Waterbury UESD</v>
          </cell>
          <cell r="Q305" t="str">
            <v>U045U045</v>
          </cell>
          <cell r="R305" t="str">
            <v>Washington</v>
          </cell>
          <cell r="S305">
            <v>42</v>
          </cell>
          <cell r="T305" t="str">
            <v>Washington West</v>
          </cell>
          <cell r="U305" t="str">
            <v>U045U045</v>
          </cell>
        </row>
        <row r="306">
          <cell r="M306" t="str">
            <v>U046</v>
          </cell>
          <cell r="N306" t="str">
            <v>Essex Comm. Ed. Ctr. UHSD</v>
          </cell>
          <cell r="O306" t="str">
            <v>U046</v>
          </cell>
          <cell r="P306" t="str">
            <v>Essex Comm. Ed. Ctr. UHSD</v>
          </cell>
          <cell r="Q306" t="str">
            <v>U046U046</v>
          </cell>
          <cell r="R306" t="str">
            <v>Chittenden</v>
          </cell>
          <cell r="S306">
            <v>13</v>
          </cell>
          <cell r="T306" t="str">
            <v>Chittenden Central</v>
          </cell>
          <cell r="U306" t="str">
            <v>U046U046</v>
          </cell>
        </row>
        <row r="307">
          <cell r="M307" t="str">
            <v>U047</v>
          </cell>
          <cell r="N307" t="str">
            <v>Mettawee Community Sch UESD</v>
          </cell>
          <cell r="O307" t="str">
            <v>U047</v>
          </cell>
          <cell r="P307" t="str">
            <v>Mettawee Community Sch UESD</v>
          </cell>
          <cell r="Q307" t="str">
            <v>U047U047</v>
          </cell>
          <cell r="R307" t="str">
            <v>Rutland</v>
          </cell>
          <cell r="S307">
            <v>6</v>
          </cell>
          <cell r="T307" t="str">
            <v>Bennington - Rutland</v>
          </cell>
          <cell r="U307" t="str">
            <v>U047U047</v>
          </cell>
        </row>
        <row r="308">
          <cell r="M308" t="str">
            <v>U048</v>
          </cell>
          <cell r="N308" t="str">
            <v>Bellows Free Academy UHSD</v>
          </cell>
          <cell r="O308" t="str">
            <v>U048</v>
          </cell>
          <cell r="P308" t="str">
            <v>Bellows Free Academy UHSD</v>
          </cell>
          <cell r="Q308" t="str">
            <v>U048U048</v>
          </cell>
          <cell r="R308" t="str">
            <v>Franklin</v>
          </cell>
          <cell r="S308">
            <v>23</v>
          </cell>
          <cell r="T308" t="str">
            <v>Franklin Central</v>
          </cell>
          <cell r="U308" t="str">
            <v>U048U048</v>
          </cell>
        </row>
        <row r="309">
          <cell r="M309" t="str">
            <v>U146</v>
          </cell>
          <cell r="N309" t="str">
            <v>Rivendell Interstate USD</v>
          </cell>
          <cell r="O309" t="str">
            <v>U146</v>
          </cell>
          <cell r="P309" t="str">
            <v>Rivendell Interstate USD</v>
          </cell>
          <cell r="Q309" t="str">
            <v>U146U146</v>
          </cell>
          <cell r="R309" t="str">
            <v>Orange</v>
          </cell>
          <cell r="S309">
            <v>62</v>
          </cell>
          <cell r="T309" t="str">
            <v>Rivendell</v>
          </cell>
          <cell r="U309" t="str">
            <v>U146U146</v>
          </cell>
        </row>
        <row r="310">
          <cell r="M310" t="str">
            <v>T999</v>
          </cell>
          <cell r="N310" t="str">
            <v>Statewide</v>
          </cell>
          <cell r="O310" t="str">
            <v>NA</v>
          </cell>
          <cell r="P310" t="str">
            <v>NA</v>
          </cell>
          <cell r="Q310" t="str">
            <v>NA</v>
          </cell>
          <cell r="R310" t="str">
            <v>NA</v>
          </cell>
          <cell r="S310" t="str">
            <v>NA</v>
          </cell>
          <cell r="T310" t="str">
            <v>NA</v>
          </cell>
          <cell r="U310" t="str">
            <v>NA</v>
          </cell>
          <cell r="V310" t="str">
            <v>NA</v>
          </cell>
          <cell r="W310" t="str">
            <v>NA</v>
          </cell>
          <cell r="X310" t="str">
            <v>NA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  <sheetName val="PriorYrsLEA"/>
      <sheetName val="PrYrsUnion"/>
      <sheetName val="FY09Act130"/>
      <sheetName val="TORO%10"/>
      <sheetName val="FY08LclMem"/>
      <sheetName val="FY08Act130"/>
    </sheetNames>
    <sheetDataSet>
      <sheetData sheetId="0" refreshError="1"/>
      <sheetData sheetId="1" refreshError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9"/>
  <sheetViews>
    <sheetView tabSelected="1" zoomScaleNormal="100" workbookViewId="0">
      <pane ySplit="6" topLeftCell="A166" activePane="bottomLeft" state="frozen"/>
      <selection pane="bottomLeft" activeCell="O95" sqref="O95"/>
    </sheetView>
  </sheetViews>
  <sheetFormatPr defaultColWidth="14.453125" defaultRowHeight="15" customHeight="1" x14ac:dyDescent="0.35"/>
  <cols>
    <col min="1" max="1" width="3.1796875" style="65" customWidth="1"/>
    <col min="2" max="10" width="5.54296875" hidden="1" customWidth="1"/>
    <col min="11" max="11" width="35.6328125" customWidth="1"/>
    <col min="12" max="14" width="12.54296875" style="86" customWidth="1"/>
    <col min="15" max="15" width="12.54296875" style="84" customWidth="1"/>
    <col min="16" max="18" width="8.81640625" customWidth="1"/>
  </cols>
  <sheetData>
    <row r="1" spans="1:15" ht="15.75" customHeight="1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65" customFormat="1" ht="15.75" customHeight="1" x14ac:dyDescent="0.35">
      <c r="A2" s="99" t="s">
        <v>142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5.75" customHeight="1" x14ac:dyDescent="0.35">
      <c r="A3" s="100" t="s">
        <v>143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s="65" customFormat="1" ht="15.75" customHeight="1" x14ac:dyDescent="0.3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5" ht="14.25" customHeight="1" x14ac:dyDescent="0.35"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0" t="s">
        <v>8</v>
      </c>
      <c r="H5" s="70" t="s">
        <v>9</v>
      </c>
      <c r="I5" s="70" t="s">
        <v>10</v>
      </c>
      <c r="J5" s="70" t="s">
        <v>11</v>
      </c>
      <c r="K5" s="91" t="s">
        <v>12</v>
      </c>
      <c r="L5" s="92" t="s">
        <v>13</v>
      </c>
      <c r="M5" s="93" t="s">
        <v>14</v>
      </c>
      <c r="N5" s="92" t="s">
        <v>15</v>
      </c>
      <c r="O5" s="94" t="s">
        <v>16</v>
      </c>
    </row>
    <row r="6" spans="1:15" ht="14.25" customHeight="1" x14ac:dyDescent="0.35">
      <c r="B6" s="69"/>
      <c r="C6" s="69"/>
      <c r="D6" s="69"/>
      <c r="E6" s="69"/>
      <c r="F6" s="69"/>
      <c r="G6" s="69"/>
      <c r="H6" s="69"/>
      <c r="I6" s="69"/>
      <c r="J6" s="69"/>
      <c r="K6" s="95"/>
      <c r="L6" s="96"/>
      <c r="M6" s="96"/>
      <c r="N6" s="96"/>
      <c r="O6" s="97"/>
    </row>
    <row r="7" spans="1:15" ht="15" customHeight="1" x14ac:dyDescent="0.35">
      <c r="B7" s="6"/>
      <c r="C7" s="5"/>
      <c r="D7" s="4"/>
      <c r="E7" s="4"/>
      <c r="F7" s="4"/>
      <c r="G7" s="4"/>
      <c r="H7" s="4"/>
      <c r="I7" s="4"/>
      <c r="J7" s="4"/>
      <c r="K7" s="7" t="s">
        <v>1</v>
      </c>
      <c r="L7" s="64"/>
      <c r="M7" s="66"/>
      <c r="N7" s="64"/>
      <c r="O7" s="76"/>
    </row>
    <row r="8" spans="1:15" ht="14.25" customHeight="1" x14ac:dyDescent="0.35">
      <c r="B8" s="8">
        <v>1001</v>
      </c>
      <c r="C8" s="8">
        <v>106</v>
      </c>
      <c r="D8" s="8">
        <v>11</v>
      </c>
      <c r="E8" s="8">
        <v>11</v>
      </c>
      <c r="F8" s="8">
        <v>5</v>
      </c>
      <c r="G8" s="8">
        <v>0</v>
      </c>
      <c r="H8" s="8">
        <v>4</v>
      </c>
      <c r="I8" s="8">
        <v>1510</v>
      </c>
      <c r="J8" s="8">
        <v>0</v>
      </c>
      <c r="K8" s="9" t="s">
        <v>17</v>
      </c>
      <c r="L8" s="2">
        <v>0</v>
      </c>
      <c r="M8" s="10">
        <v>25032.12</v>
      </c>
      <c r="N8" s="2">
        <v>0</v>
      </c>
      <c r="O8" s="77">
        <v>15000</v>
      </c>
    </row>
    <row r="9" spans="1:15" ht="14.25" customHeight="1" x14ac:dyDescent="0.35">
      <c r="B9" s="8">
        <v>1001</v>
      </c>
      <c r="C9" s="8">
        <v>106</v>
      </c>
      <c r="D9" s="8">
        <v>11</v>
      </c>
      <c r="E9" s="8">
        <v>11</v>
      </c>
      <c r="F9" s="8">
        <v>5</v>
      </c>
      <c r="G9" s="8">
        <v>0</v>
      </c>
      <c r="H9" s="8">
        <v>4</v>
      </c>
      <c r="I9" s="8">
        <v>5230</v>
      </c>
      <c r="J9" s="8">
        <v>0</v>
      </c>
      <c r="K9" s="9" t="s">
        <v>18</v>
      </c>
      <c r="L9" s="2">
        <v>150000</v>
      </c>
      <c r="M9" s="10">
        <f>150000+131343.14</f>
        <v>281343.14</v>
      </c>
      <c r="N9" s="2">
        <v>100000</v>
      </c>
      <c r="O9" s="77">
        <v>100000</v>
      </c>
    </row>
    <row r="10" spans="1:15" ht="14.25" customHeight="1" x14ac:dyDescent="0.35">
      <c r="B10" s="8">
        <v>1001</v>
      </c>
      <c r="C10" s="8">
        <v>106</v>
      </c>
      <c r="D10" s="8">
        <v>51</v>
      </c>
      <c r="E10" s="8">
        <v>11</v>
      </c>
      <c r="F10" s="8">
        <v>7</v>
      </c>
      <c r="G10" s="8">
        <v>0</v>
      </c>
      <c r="H10" s="8">
        <v>4</v>
      </c>
      <c r="I10" s="8">
        <v>3110</v>
      </c>
      <c r="J10" s="8">
        <v>0</v>
      </c>
      <c r="K10" s="9" t="s">
        <v>19</v>
      </c>
      <c r="L10" s="2">
        <v>2350406</v>
      </c>
      <c r="M10" s="10">
        <v>2457723.9300000002</v>
      </c>
      <c r="N10" s="2">
        <v>5208124</v>
      </c>
      <c r="O10" s="77">
        <v>5030255</v>
      </c>
    </row>
    <row r="11" spans="1:15" ht="14.25" customHeight="1" thickBot="1" x14ac:dyDescent="0.4">
      <c r="B11" s="8">
        <v>1001</v>
      </c>
      <c r="C11" s="8">
        <v>106</v>
      </c>
      <c r="D11" s="8">
        <v>51</v>
      </c>
      <c r="E11" s="8">
        <v>11</v>
      </c>
      <c r="F11" s="8">
        <v>7</v>
      </c>
      <c r="G11" s="8">
        <v>0</v>
      </c>
      <c r="H11" s="8">
        <v>4</v>
      </c>
      <c r="I11" s="8">
        <v>3110</v>
      </c>
      <c r="J11" s="8">
        <v>0</v>
      </c>
      <c r="K11" s="9" t="s">
        <v>20</v>
      </c>
      <c r="L11" s="2">
        <v>2865594</v>
      </c>
      <c r="M11" s="10">
        <v>2758276.07</v>
      </c>
      <c r="N11" s="2">
        <v>0</v>
      </c>
      <c r="O11" s="77">
        <v>0</v>
      </c>
    </row>
    <row r="12" spans="1:15" ht="15.75" customHeight="1" thickTop="1" thickBot="1" x14ac:dyDescent="0.4">
      <c r="B12" s="6"/>
      <c r="C12" s="8"/>
      <c r="D12" s="8"/>
      <c r="E12" s="8"/>
      <c r="F12" s="8"/>
      <c r="G12" s="8"/>
      <c r="H12" s="8"/>
      <c r="I12" s="8"/>
      <c r="J12" s="8"/>
      <c r="K12" s="11" t="s">
        <v>21</v>
      </c>
      <c r="L12" s="85">
        <v>5366000</v>
      </c>
      <c r="M12" s="63">
        <f>SUM(M8:M11)</f>
        <v>5522375.2599999998</v>
      </c>
      <c r="N12" s="85">
        <v>5308124</v>
      </c>
      <c r="O12" s="78">
        <v>5145255</v>
      </c>
    </row>
    <row r="13" spans="1:15" ht="14.25" customHeight="1" thickTop="1" x14ac:dyDescent="0.35">
      <c r="B13" s="6"/>
      <c r="C13" s="6"/>
      <c r="D13" s="6"/>
      <c r="E13" s="8"/>
      <c r="F13" s="8"/>
      <c r="G13" s="8"/>
      <c r="H13" s="8"/>
      <c r="I13" s="8"/>
      <c r="J13" s="8"/>
      <c r="K13" s="8"/>
      <c r="L13" s="67"/>
      <c r="M13" s="10"/>
      <c r="N13" s="2"/>
      <c r="O13" s="77"/>
    </row>
    <row r="14" spans="1:15" ht="14.25" customHeight="1" x14ac:dyDescent="0.35">
      <c r="B14" s="6"/>
      <c r="C14" s="8"/>
      <c r="D14" s="8"/>
      <c r="E14" s="8"/>
      <c r="F14" s="8"/>
      <c r="G14" s="8"/>
      <c r="H14" s="8"/>
      <c r="I14" s="8"/>
      <c r="J14" s="8"/>
      <c r="K14" s="16" t="s">
        <v>22</v>
      </c>
      <c r="L14" s="2"/>
      <c r="M14" s="10"/>
      <c r="N14" s="2"/>
      <c r="O14" s="77"/>
    </row>
    <row r="15" spans="1:15" ht="14.25" customHeight="1" x14ac:dyDescent="0.35">
      <c r="B15" s="70" t="s">
        <v>3</v>
      </c>
      <c r="C15" s="70" t="s">
        <v>4</v>
      </c>
      <c r="D15" s="70" t="s">
        <v>5</v>
      </c>
      <c r="E15" s="70" t="s">
        <v>6</v>
      </c>
      <c r="F15" s="70" t="s">
        <v>7</v>
      </c>
      <c r="G15" s="70" t="s">
        <v>8</v>
      </c>
      <c r="H15" s="70" t="s">
        <v>9</v>
      </c>
      <c r="I15" s="70" t="s">
        <v>10</v>
      </c>
      <c r="J15" s="70" t="s">
        <v>11</v>
      </c>
      <c r="K15" s="91" t="s">
        <v>23</v>
      </c>
      <c r="L15" s="92" t="s">
        <v>24</v>
      </c>
      <c r="M15" s="93" t="s">
        <v>25</v>
      </c>
      <c r="N15" s="92" t="s">
        <v>25</v>
      </c>
      <c r="O15" s="94" t="s">
        <v>25</v>
      </c>
    </row>
    <row r="16" spans="1:15" ht="14.25" customHeight="1" x14ac:dyDescent="0.35">
      <c r="B16" s="69"/>
      <c r="C16" s="69"/>
      <c r="D16" s="69"/>
      <c r="E16" s="69"/>
      <c r="F16" s="69"/>
      <c r="G16" s="69"/>
      <c r="H16" s="69"/>
      <c r="I16" s="69"/>
      <c r="J16" s="69"/>
      <c r="K16" s="95"/>
      <c r="L16" s="96"/>
      <c r="M16" s="96"/>
      <c r="N16" s="96"/>
      <c r="O16" s="97"/>
    </row>
    <row r="17" spans="2:18" ht="15" customHeight="1" x14ac:dyDescent="0.35">
      <c r="B17" s="6"/>
      <c r="C17" s="5"/>
      <c r="D17" s="4"/>
      <c r="E17" s="4"/>
      <c r="F17" s="4"/>
      <c r="G17" s="4"/>
      <c r="H17" s="4"/>
      <c r="I17" s="4"/>
      <c r="J17" s="4"/>
      <c r="K17" s="7" t="s">
        <v>26</v>
      </c>
      <c r="L17" s="64"/>
      <c r="M17" s="66"/>
      <c r="N17" s="64"/>
      <c r="O17" s="76"/>
    </row>
    <row r="18" spans="2:18" ht="15" customHeight="1" x14ac:dyDescent="0.35">
      <c r="B18" s="5"/>
      <c r="C18" s="4"/>
      <c r="D18" s="4"/>
      <c r="E18" s="4"/>
      <c r="F18" s="4"/>
      <c r="G18" s="4"/>
      <c r="H18" s="4"/>
      <c r="I18" s="4"/>
      <c r="J18" s="4"/>
      <c r="K18" s="18" t="s">
        <v>27</v>
      </c>
      <c r="M18" s="66"/>
      <c r="N18" s="64"/>
      <c r="O18" s="76"/>
    </row>
    <row r="19" spans="2:18" ht="14.25" customHeight="1" x14ac:dyDescent="0.35">
      <c r="B19" s="8">
        <v>1001</v>
      </c>
      <c r="C19" s="8">
        <v>106</v>
      </c>
      <c r="D19" s="8">
        <v>1</v>
      </c>
      <c r="E19" s="8">
        <v>11</v>
      </c>
      <c r="F19" s="8">
        <v>0</v>
      </c>
      <c r="G19" s="8">
        <v>1101</v>
      </c>
      <c r="H19" s="8">
        <v>5</v>
      </c>
      <c r="I19" s="8">
        <v>5620</v>
      </c>
      <c r="J19" s="8">
        <v>0</v>
      </c>
      <c r="K19" s="9" t="s">
        <v>28</v>
      </c>
      <c r="L19" s="2">
        <v>81564</v>
      </c>
      <c r="M19" s="10">
        <v>70466.850000000006</v>
      </c>
      <c r="N19" s="2">
        <v>78000</v>
      </c>
      <c r="O19" s="77">
        <v>74495</v>
      </c>
    </row>
    <row r="20" spans="2:18" ht="14.25" customHeight="1" x14ac:dyDescent="0.35">
      <c r="B20" s="6"/>
      <c r="C20" s="8"/>
      <c r="D20" s="8"/>
      <c r="E20" s="8"/>
      <c r="F20" s="8"/>
      <c r="G20" s="8"/>
      <c r="H20" s="17"/>
      <c r="I20" s="8"/>
      <c r="J20" s="8"/>
      <c r="K20" s="19" t="s">
        <v>29</v>
      </c>
      <c r="L20" s="34">
        <v>81564</v>
      </c>
      <c r="M20" s="35">
        <v>70466.850000000006</v>
      </c>
      <c r="N20" s="34">
        <v>78000</v>
      </c>
      <c r="O20" s="80">
        <v>74495</v>
      </c>
    </row>
    <row r="21" spans="2:18" ht="14.25" customHeight="1" x14ac:dyDescent="0.35">
      <c r="B21" s="6"/>
      <c r="C21" s="6"/>
      <c r="D21" s="8"/>
      <c r="E21" s="8"/>
      <c r="F21" s="8"/>
      <c r="G21" s="8"/>
      <c r="H21" s="17"/>
      <c r="I21" s="8"/>
      <c r="J21" s="8"/>
      <c r="K21" s="8"/>
      <c r="L21" s="8"/>
      <c r="M21" s="2"/>
      <c r="N21" s="2"/>
      <c r="O21" s="77"/>
    </row>
    <row r="22" spans="2:18" ht="15" customHeight="1" x14ac:dyDescent="0.35">
      <c r="B22" s="4"/>
      <c r="C22" s="4"/>
      <c r="D22" s="4"/>
      <c r="E22" s="4"/>
      <c r="F22" s="4"/>
      <c r="G22" s="4"/>
      <c r="H22" s="17"/>
      <c r="I22" s="4"/>
      <c r="J22" s="4"/>
      <c r="K22" s="18" t="s">
        <v>30</v>
      </c>
      <c r="L22" s="64"/>
      <c r="M22" s="66"/>
      <c r="N22" s="64"/>
      <c r="O22" s="76"/>
    </row>
    <row r="23" spans="2:18" ht="14.25" customHeight="1" x14ac:dyDescent="0.35">
      <c r="B23" s="8">
        <v>1001</v>
      </c>
      <c r="C23" s="8">
        <v>106</v>
      </c>
      <c r="D23" s="8">
        <v>11</v>
      </c>
      <c r="E23" s="8">
        <v>11</v>
      </c>
      <c r="F23" s="8">
        <v>0</v>
      </c>
      <c r="G23" s="8">
        <v>1101</v>
      </c>
      <c r="H23" s="8">
        <v>5</v>
      </c>
      <c r="I23" s="8">
        <v>1110</v>
      </c>
      <c r="J23" s="8">
        <v>0</v>
      </c>
      <c r="K23" s="9" t="s">
        <v>31</v>
      </c>
      <c r="L23" s="2">
        <v>1115304</v>
      </c>
      <c r="M23" s="10">
        <v>1154327.1200000001</v>
      </c>
      <c r="N23" s="2">
        <v>1055759</v>
      </c>
      <c r="O23" s="77">
        <v>1078482</v>
      </c>
    </row>
    <row r="24" spans="2:18" ht="14.25" customHeight="1" x14ac:dyDescent="0.35">
      <c r="B24" s="8">
        <v>1001</v>
      </c>
      <c r="C24" s="8">
        <v>106</v>
      </c>
      <c r="D24" s="8">
        <v>11</v>
      </c>
      <c r="E24" s="8">
        <v>11</v>
      </c>
      <c r="F24" s="8">
        <v>0</v>
      </c>
      <c r="G24" s="8">
        <v>1101</v>
      </c>
      <c r="H24" s="8">
        <v>5</v>
      </c>
      <c r="I24" s="8">
        <v>1910</v>
      </c>
      <c r="J24" s="8">
        <v>0</v>
      </c>
      <c r="K24" s="9" t="s">
        <v>32</v>
      </c>
      <c r="L24" s="2">
        <v>1500</v>
      </c>
      <c r="M24" s="10">
        <v>0</v>
      </c>
      <c r="N24" s="2">
        <v>1500</v>
      </c>
      <c r="O24" s="77">
        <v>0</v>
      </c>
    </row>
    <row r="25" spans="2:18" ht="14.25" customHeight="1" x14ac:dyDescent="0.35">
      <c r="B25" s="8">
        <v>1001</v>
      </c>
      <c r="C25" s="8">
        <v>106</v>
      </c>
      <c r="D25" s="8">
        <v>11</v>
      </c>
      <c r="E25" s="8">
        <v>11</v>
      </c>
      <c r="F25" s="8">
        <v>0</v>
      </c>
      <c r="G25" s="8">
        <v>1101</v>
      </c>
      <c r="H25" s="8">
        <v>5</v>
      </c>
      <c r="I25" s="8">
        <v>1210</v>
      </c>
      <c r="J25" s="8">
        <v>0</v>
      </c>
      <c r="K25" s="9" t="s">
        <v>33</v>
      </c>
      <c r="L25" s="2">
        <v>55336</v>
      </c>
      <c r="M25" s="10">
        <v>31580.37</v>
      </c>
      <c r="N25" s="2">
        <v>58226</v>
      </c>
      <c r="O25" s="77">
        <v>58473</v>
      </c>
    </row>
    <row r="26" spans="2:18" ht="14.25" customHeight="1" x14ac:dyDescent="0.35">
      <c r="B26" s="8">
        <v>1001</v>
      </c>
      <c r="C26" s="8">
        <v>106</v>
      </c>
      <c r="D26" s="8">
        <v>11</v>
      </c>
      <c r="E26" s="8">
        <v>11</v>
      </c>
      <c r="F26" s="8">
        <v>0</v>
      </c>
      <c r="G26" s="8">
        <v>1101</v>
      </c>
      <c r="H26" s="8">
        <v>5</v>
      </c>
      <c r="I26" s="8">
        <v>1310</v>
      </c>
      <c r="J26" s="8">
        <v>0</v>
      </c>
      <c r="K26" s="9" t="s">
        <v>34</v>
      </c>
      <c r="L26" s="2">
        <v>25000</v>
      </c>
      <c r="M26" s="10">
        <v>13680</v>
      </c>
      <c r="N26" s="2">
        <v>25000</v>
      </c>
      <c r="O26" s="77">
        <v>25000</v>
      </c>
    </row>
    <row r="27" spans="2:18" ht="14.25" customHeight="1" x14ac:dyDescent="0.35">
      <c r="B27" s="8">
        <v>1001</v>
      </c>
      <c r="C27" s="8">
        <v>106</v>
      </c>
      <c r="D27" s="8">
        <v>11</v>
      </c>
      <c r="E27" s="8">
        <v>11</v>
      </c>
      <c r="F27" s="8">
        <v>0</v>
      </c>
      <c r="G27" s="8">
        <v>1101</v>
      </c>
      <c r="H27" s="8">
        <v>5</v>
      </c>
      <c r="I27" s="8">
        <v>2110</v>
      </c>
      <c r="J27" s="8">
        <v>0</v>
      </c>
      <c r="K27" s="9" t="s">
        <v>35</v>
      </c>
      <c r="L27" s="2">
        <v>332514</v>
      </c>
      <c r="M27" s="10">
        <v>279952.33</v>
      </c>
      <c r="N27" s="2">
        <v>307273</v>
      </c>
      <c r="O27" s="77">
        <v>300425</v>
      </c>
    </row>
    <row r="28" spans="2:18" ht="14.25" customHeight="1" x14ac:dyDescent="0.35">
      <c r="B28" s="8">
        <v>1001</v>
      </c>
      <c r="C28" s="8">
        <v>106</v>
      </c>
      <c r="D28" s="8">
        <v>11</v>
      </c>
      <c r="E28" s="8">
        <v>11</v>
      </c>
      <c r="F28" s="8">
        <v>0</v>
      </c>
      <c r="G28" s="8">
        <v>1101</v>
      </c>
      <c r="H28" s="8">
        <v>5</v>
      </c>
      <c r="I28" s="8">
        <v>2180</v>
      </c>
      <c r="J28" s="8">
        <v>0</v>
      </c>
      <c r="K28" s="20" t="s">
        <v>36</v>
      </c>
      <c r="L28" s="2">
        <v>0</v>
      </c>
      <c r="M28" s="10">
        <v>0</v>
      </c>
      <c r="N28" s="2">
        <v>0</v>
      </c>
      <c r="O28" s="77">
        <v>1900</v>
      </c>
    </row>
    <row r="29" spans="2:18" ht="14.25" customHeight="1" x14ac:dyDescent="0.35">
      <c r="B29" s="8">
        <v>1001</v>
      </c>
      <c r="C29" s="8">
        <v>106</v>
      </c>
      <c r="D29" s="8">
        <v>11</v>
      </c>
      <c r="E29" s="8">
        <v>11</v>
      </c>
      <c r="F29" s="8">
        <v>0</v>
      </c>
      <c r="G29" s="8">
        <v>1101</v>
      </c>
      <c r="H29" s="8">
        <v>5</v>
      </c>
      <c r="I29" s="8">
        <v>2190</v>
      </c>
      <c r="J29" s="8">
        <v>0</v>
      </c>
      <c r="K29" s="20" t="s">
        <v>37</v>
      </c>
      <c r="L29" s="2">
        <v>0</v>
      </c>
      <c r="M29" s="10">
        <v>0</v>
      </c>
      <c r="N29" s="2">
        <v>0</v>
      </c>
      <c r="O29" s="77">
        <v>41300</v>
      </c>
    </row>
    <row r="30" spans="2:18" ht="14.25" customHeight="1" x14ac:dyDescent="0.35">
      <c r="B30" s="8">
        <v>1001</v>
      </c>
      <c r="C30" s="8">
        <v>106</v>
      </c>
      <c r="D30" s="8">
        <v>11</v>
      </c>
      <c r="E30" s="8">
        <v>11</v>
      </c>
      <c r="F30" s="8">
        <v>0</v>
      </c>
      <c r="G30" s="8">
        <v>1101</v>
      </c>
      <c r="H30" s="8">
        <v>5</v>
      </c>
      <c r="I30" s="8">
        <v>2200</v>
      </c>
      <c r="J30" s="8">
        <v>0</v>
      </c>
      <c r="K30" s="9" t="s">
        <v>38</v>
      </c>
      <c r="L30" s="2">
        <v>89984</v>
      </c>
      <c r="M30" s="10">
        <v>85339.08</v>
      </c>
      <c r="N30" s="2">
        <v>85218</v>
      </c>
      <c r="O30" s="77">
        <v>86976</v>
      </c>
    </row>
    <row r="31" spans="2:18" ht="14.25" customHeight="1" x14ac:dyDescent="0.35">
      <c r="B31" s="8">
        <v>1001</v>
      </c>
      <c r="C31" s="8">
        <v>106</v>
      </c>
      <c r="D31" s="8">
        <v>11</v>
      </c>
      <c r="E31" s="8">
        <v>11</v>
      </c>
      <c r="F31" s="8">
        <v>0</v>
      </c>
      <c r="G31" s="8">
        <v>1101</v>
      </c>
      <c r="H31" s="8">
        <v>5</v>
      </c>
      <c r="I31" s="8">
        <v>2290</v>
      </c>
      <c r="J31" s="8">
        <v>0</v>
      </c>
      <c r="K31" s="9" t="s">
        <v>39</v>
      </c>
      <c r="L31" s="2">
        <v>3882</v>
      </c>
      <c r="M31" s="10">
        <v>3329.69</v>
      </c>
      <c r="N31" s="2">
        <v>3678</v>
      </c>
      <c r="O31" s="77">
        <v>3750</v>
      </c>
    </row>
    <row r="32" spans="2:18" ht="14.25" customHeight="1" x14ac:dyDescent="0.35">
      <c r="B32" s="8">
        <v>1001</v>
      </c>
      <c r="C32" s="8">
        <v>106</v>
      </c>
      <c r="D32" s="8">
        <v>11</v>
      </c>
      <c r="E32" s="8">
        <v>11</v>
      </c>
      <c r="F32" s="8">
        <v>0</v>
      </c>
      <c r="G32" s="8">
        <v>1101</v>
      </c>
      <c r="H32" s="8">
        <v>5</v>
      </c>
      <c r="I32" s="8">
        <v>2320</v>
      </c>
      <c r="J32" s="8">
        <v>0</v>
      </c>
      <c r="K32" s="9" t="s">
        <v>40</v>
      </c>
      <c r="L32" s="2">
        <v>16000</v>
      </c>
      <c r="M32" s="10">
        <v>56365.95</v>
      </c>
      <c r="N32" s="2">
        <v>16000</v>
      </c>
      <c r="O32" s="77">
        <v>23268</v>
      </c>
      <c r="R32" s="3"/>
    </row>
    <row r="33" spans="2:18" ht="14.25" customHeight="1" x14ac:dyDescent="0.35">
      <c r="B33" s="8">
        <v>1001</v>
      </c>
      <c r="C33" s="8">
        <v>106</v>
      </c>
      <c r="D33" s="8">
        <v>11</v>
      </c>
      <c r="E33" s="8">
        <v>11</v>
      </c>
      <c r="F33" s="8">
        <v>0</v>
      </c>
      <c r="G33" s="8">
        <v>1101</v>
      </c>
      <c r="H33" s="8">
        <v>5</v>
      </c>
      <c r="I33" s="8">
        <v>2340</v>
      </c>
      <c r="J33" s="8">
        <v>0</v>
      </c>
      <c r="K33" s="9" t="s">
        <v>41</v>
      </c>
      <c r="L33" s="2">
        <v>3874</v>
      </c>
      <c r="M33" s="10">
        <v>2202.64</v>
      </c>
      <c r="N33" s="2">
        <v>4222</v>
      </c>
      <c r="O33" s="77">
        <v>4239</v>
      </c>
      <c r="R33" s="3"/>
    </row>
    <row r="34" spans="2:18" ht="14.25" customHeight="1" x14ac:dyDescent="0.35">
      <c r="B34" s="8">
        <v>1001</v>
      </c>
      <c r="C34" s="8">
        <v>106</v>
      </c>
      <c r="D34" s="8">
        <v>11</v>
      </c>
      <c r="E34" s="8">
        <v>11</v>
      </c>
      <c r="F34" s="8">
        <v>0</v>
      </c>
      <c r="G34" s="8">
        <v>1101</v>
      </c>
      <c r="H34" s="8">
        <v>5</v>
      </c>
      <c r="I34" s="8">
        <v>2350</v>
      </c>
      <c r="J34" s="8">
        <v>0</v>
      </c>
      <c r="K34" s="9" t="s">
        <v>42</v>
      </c>
      <c r="L34" s="2">
        <v>7500</v>
      </c>
      <c r="M34" s="10">
        <v>0</v>
      </c>
      <c r="N34" s="2">
        <v>7500</v>
      </c>
      <c r="O34" s="77">
        <v>7500</v>
      </c>
      <c r="R34" s="3"/>
    </row>
    <row r="35" spans="2:18" ht="14.25" customHeight="1" x14ac:dyDescent="0.35">
      <c r="B35" s="8">
        <v>1001</v>
      </c>
      <c r="C35" s="8">
        <v>106</v>
      </c>
      <c r="D35" s="8">
        <v>11</v>
      </c>
      <c r="E35" s="8">
        <v>11</v>
      </c>
      <c r="F35" s="8">
        <v>0</v>
      </c>
      <c r="G35" s="8">
        <v>1101</v>
      </c>
      <c r="H35" s="8">
        <v>5</v>
      </c>
      <c r="I35" s="8">
        <v>2510</v>
      </c>
      <c r="J35" s="8">
        <v>0</v>
      </c>
      <c r="K35" s="9" t="s">
        <v>43</v>
      </c>
      <c r="L35" s="2">
        <v>13700</v>
      </c>
      <c r="M35" s="10">
        <v>25669.439999999999</v>
      </c>
      <c r="N35" s="2">
        <v>13700</v>
      </c>
      <c r="O35" s="77">
        <v>26953</v>
      </c>
      <c r="R35" s="3"/>
    </row>
    <row r="36" spans="2:18" ht="14.25" customHeight="1" x14ac:dyDescent="0.35">
      <c r="B36" s="8">
        <v>1001</v>
      </c>
      <c r="C36" s="8">
        <v>106</v>
      </c>
      <c r="D36" s="8">
        <v>11</v>
      </c>
      <c r="E36" s="8">
        <v>11</v>
      </c>
      <c r="F36" s="8">
        <v>0</v>
      </c>
      <c r="G36" s="8">
        <v>1101</v>
      </c>
      <c r="H36" s="8">
        <v>5</v>
      </c>
      <c r="I36" s="8">
        <v>2610</v>
      </c>
      <c r="J36" s="8">
        <v>0</v>
      </c>
      <c r="K36" s="9" t="s">
        <v>44</v>
      </c>
      <c r="L36" s="2">
        <v>1</v>
      </c>
      <c r="M36" s="10">
        <v>3427.99</v>
      </c>
      <c r="N36" s="2">
        <v>0</v>
      </c>
      <c r="O36" s="77">
        <v>90</v>
      </c>
      <c r="R36" s="3"/>
    </row>
    <row r="37" spans="2:18" ht="14.25" customHeight="1" x14ac:dyDescent="0.35">
      <c r="B37" s="8">
        <v>1001</v>
      </c>
      <c r="C37" s="8">
        <v>106</v>
      </c>
      <c r="D37" s="8">
        <v>11</v>
      </c>
      <c r="E37" s="8">
        <v>11</v>
      </c>
      <c r="F37" s="8">
        <v>0</v>
      </c>
      <c r="G37" s="8">
        <v>1101</v>
      </c>
      <c r="H37" s="8">
        <v>5</v>
      </c>
      <c r="I37" s="8">
        <v>2710</v>
      </c>
      <c r="J37" s="8">
        <v>0</v>
      </c>
      <c r="K37" s="9" t="s">
        <v>45</v>
      </c>
      <c r="L37" s="2">
        <v>1176</v>
      </c>
      <c r="M37" s="10">
        <v>1236</v>
      </c>
      <c r="N37" s="2">
        <v>1114</v>
      </c>
      <c r="O37" s="77">
        <v>8720</v>
      </c>
      <c r="R37" s="3"/>
    </row>
    <row r="38" spans="2:18" ht="14.25" customHeight="1" x14ac:dyDescent="0.35">
      <c r="B38" s="8">
        <v>1001</v>
      </c>
      <c r="C38" s="8">
        <v>106</v>
      </c>
      <c r="D38" s="8">
        <v>11</v>
      </c>
      <c r="E38" s="8">
        <v>11</v>
      </c>
      <c r="F38" s="8">
        <v>0</v>
      </c>
      <c r="G38" s="8">
        <v>1101</v>
      </c>
      <c r="H38" s="8">
        <v>5</v>
      </c>
      <c r="I38" s="8">
        <v>2810</v>
      </c>
      <c r="J38" s="8">
        <v>0</v>
      </c>
      <c r="K38" s="9" t="s">
        <v>46</v>
      </c>
      <c r="L38" s="2">
        <v>5343</v>
      </c>
      <c r="M38" s="10">
        <v>5659.96</v>
      </c>
      <c r="N38" s="2">
        <v>5271</v>
      </c>
      <c r="O38" s="77">
        <v>6300</v>
      </c>
      <c r="R38" s="3"/>
    </row>
    <row r="39" spans="2:18" ht="14.25" customHeight="1" x14ac:dyDescent="0.35">
      <c r="B39" s="8">
        <v>1001</v>
      </c>
      <c r="C39" s="8">
        <v>106</v>
      </c>
      <c r="D39" s="8">
        <v>11</v>
      </c>
      <c r="E39" s="8">
        <v>11</v>
      </c>
      <c r="F39" s="8">
        <v>0</v>
      </c>
      <c r="G39" s="8">
        <v>1101</v>
      </c>
      <c r="H39" s="8">
        <v>5</v>
      </c>
      <c r="I39" s="8">
        <v>2920</v>
      </c>
      <c r="J39" s="8">
        <v>0</v>
      </c>
      <c r="K39" s="20" t="s">
        <v>47</v>
      </c>
      <c r="L39" s="2">
        <v>0</v>
      </c>
      <c r="M39" s="10">
        <v>0</v>
      </c>
      <c r="N39" s="2">
        <v>0</v>
      </c>
      <c r="O39" s="77">
        <v>324</v>
      </c>
    </row>
    <row r="40" spans="2:18" ht="14.25" customHeight="1" x14ac:dyDescent="0.35">
      <c r="B40" s="8">
        <v>1001</v>
      </c>
      <c r="C40" s="8">
        <v>106</v>
      </c>
      <c r="D40" s="8">
        <v>11</v>
      </c>
      <c r="E40" s="8">
        <v>11</v>
      </c>
      <c r="F40" s="8">
        <v>0</v>
      </c>
      <c r="G40" s="8">
        <v>1101</v>
      </c>
      <c r="H40" s="8">
        <v>5</v>
      </c>
      <c r="I40" s="8">
        <v>2940</v>
      </c>
      <c r="J40" s="8">
        <v>0</v>
      </c>
      <c r="K40" s="9" t="s">
        <v>48</v>
      </c>
      <c r="L40" s="2">
        <v>3489</v>
      </c>
      <c r="M40" s="10">
        <v>2907.59</v>
      </c>
      <c r="N40" s="2">
        <v>3277</v>
      </c>
      <c r="O40" s="77">
        <v>2887</v>
      </c>
      <c r="R40" s="3"/>
    </row>
    <row r="41" spans="2:18" ht="14.25" customHeight="1" x14ac:dyDescent="0.35">
      <c r="B41" s="8">
        <v>1001</v>
      </c>
      <c r="C41" s="8">
        <v>106</v>
      </c>
      <c r="D41" s="8">
        <v>11</v>
      </c>
      <c r="E41" s="8">
        <v>11</v>
      </c>
      <c r="F41" s="8">
        <v>0</v>
      </c>
      <c r="G41" s="8">
        <v>1101</v>
      </c>
      <c r="H41" s="8">
        <v>5</v>
      </c>
      <c r="I41" s="8">
        <v>3210</v>
      </c>
      <c r="J41" s="8">
        <v>0</v>
      </c>
      <c r="K41" s="9" t="s">
        <v>49</v>
      </c>
      <c r="L41" s="2">
        <v>121200</v>
      </c>
      <c r="M41" s="10">
        <v>53025</v>
      </c>
      <c r="N41" s="2">
        <v>10000</v>
      </c>
      <c r="O41" s="77">
        <v>0</v>
      </c>
      <c r="R41" s="3"/>
    </row>
    <row r="42" spans="2:18" ht="14.25" customHeight="1" x14ac:dyDescent="0.35">
      <c r="B42" s="8">
        <v>1001</v>
      </c>
      <c r="C42" s="8">
        <v>106</v>
      </c>
      <c r="D42" s="8">
        <v>11</v>
      </c>
      <c r="E42" s="8">
        <v>11</v>
      </c>
      <c r="F42" s="8">
        <v>0</v>
      </c>
      <c r="G42" s="8">
        <v>1101</v>
      </c>
      <c r="H42" s="8">
        <v>5</v>
      </c>
      <c r="I42" s="8">
        <v>4310</v>
      </c>
      <c r="J42" s="8">
        <v>0</v>
      </c>
      <c r="K42" s="9" t="s">
        <v>50</v>
      </c>
      <c r="L42" s="2">
        <v>500</v>
      </c>
      <c r="M42" s="10">
        <v>216</v>
      </c>
      <c r="N42" s="2">
        <v>500</v>
      </c>
      <c r="O42" s="77">
        <v>0</v>
      </c>
      <c r="R42" s="3"/>
    </row>
    <row r="43" spans="2:18" ht="14.25" customHeight="1" x14ac:dyDescent="0.35">
      <c r="B43" s="8">
        <v>1001</v>
      </c>
      <c r="C43" s="8">
        <v>106</v>
      </c>
      <c r="D43" s="8">
        <v>11</v>
      </c>
      <c r="E43" s="8">
        <v>11</v>
      </c>
      <c r="F43" s="8">
        <v>0</v>
      </c>
      <c r="G43" s="8">
        <v>1101</v>
      </c>
      <c r="H43" s="8">
        <v>5</v>
      </c>
      <c r="I43" s="8">
        <v>5810</v>
      </c>
      <c r="J43" s="8">
        <v>0</v>
      </c>
      <c r="K43" s="9" t="s">
        <v>51</v>
      </c>
      <c r="L43" s="2">
        <v>500</v>
      </c>
      <c r="M43" s="10">
        <v>3324.42</v>
      </c>
      <c r="N43" s="2">
        <v>500</v>
      </c>
      <c r="O43" s="77">
        <v>3491</v>
      </c>
      <c r="R43" s="3"/>
    </row>
    <row r="44" spans="2:18" ht="14.25" customHeight="1" x14ac:dyDescent="0.35">
      <c r="B44" s="8">
        <v>1001</v>
      </c>
      <c r="C44" s="8">
        <v>106</v>
      </c>
      <c r="D44" s="8">
        <v>11</v>
      </c>
      <c r="E44" s="8">
        <v>11</v>
      </c>
      <c r="F44" s="8">
        <v>0</v>
      </c>
      <c r="G44" s="8">
        <v>1101</v>
      </c>
      <c r="H44" s="8">
        <v>5</v>
      </c>
      <c r="I44" s="8">
        <v>6110</v>
      </c>
      <c r="J44" s="8">
        <v>0</v>
      </c>
      <c r="K44" s="9" t="s">
        <v>52</v>
      </c>
      <c r="L44" s="2">
        <v>41200</v>
      </c>
      <c r="M44" s="10">
        <v>18887.32</v>
      </c>
      <c r="N44" s="2">
        <v>41200</v>
      </c>
      <c r="O44" s="81">
        <v>40000</v>
      </c>
      <c r="R44" s="3"/>
    </row>
    <row r="45" spans="2:18" ht="14.25" customHeight="1" x14ac:dyDescent="0.35">
      <c r="B45" s="8">
        <v>1001</v>
      </c>
      <c r="C45" s="8">
        <v>106</v>
      </c>
      <c r="D45" s="8">
        <v>11</v>
      </c>
      <c r="E45" s="8">
        <v>11</v>
      </c>
      <c r="F45" s="8">
        <v>0</v>
      </c>
      <c r="G45" s="8">
        <v>1101</v>
      </c>
      <c r="H45" s="8">
        <v>5</v>
      </c>
      <c r="I45" s="8">
        <v>6410</v>
      </c>
      <c r="J45" s="8">
        <v>0</v>
      </c>
      <c r="K45" s="9" t="s">
        <v>53</v>
      </c>
      <c r="L45" s="2">
        <v>9000</v>
      </c>
      <c r="M45" s="10">
        <v>0</v>
      </c>
      <c r="N45" s="2">
        <v>10000</v>
      </c>
      <c r="O45" s="81">
        <v>9000</v>
      </c>
      <c r="R45" s="3"/>
    </row>
    <row r="46" spans="2:18" ht="14.25" customHeight="1" x14ac:dyDescent="0.35">
      <c r="B46" s="8">
        <v>1001</v>
      </c>
      <c r="C46" s="8">
        <v>106</v>
      </c>
      <c r="D46" s="8">
        <v>11</v>
      </c>
      <c r="E46" s="8">
        <v>11</v>
      </c>
      <c r="F46" s="8">
        <v>0</v>
      </c>
      <c r="G46" s="8">
        <v>1101</v>
      </c>
      <c r="H46" s="8">
        <v>5</v>
      </c>
      <c r="I46" s="8">
        <v>7330</v>
      </c>
      <c r="J46" s="8">
        <v>0</v>
      </c>
      <c r="K46" s="9" t="s">
        <v>54</v>
      </c>
      <c r="L46" s="2">
        <v>5000</v>
      </c>
      <c r="M46" s="10">
        <v>129.99</v>
      </c>
      <c r="N46" s="2">
        <v>5000</v>
      </c>
      <c r="O46" s="81">
        <v>0</v>
      </c>
      <c r="R46" s="3"/>
    </row>
    <row r="47" spans="2:18" ht="14.25" customHeight="1" x14ac:dyDescent="0.35">
      <c r="B47" s="8">
        <v>1001</v>
      </c>
      <c r="C47" s="8">
        <v>106</v>
      </c>
      <c r="D47" s="8">
        <v>11</v>
      </c>
      <c r="E47" s="8">
        <v>11</v>
      </c>
      <c r="F47" s="8">
        <v>0</v>
      </c>
      <c r="G47" s="8">
        <v>1101</v>
      </c>
      <c r="H47" s="8">
        <v>5</v>
      </c>
      <c r="I47" s="8">
        <v>7350</v>
      </c>
      <c r="J47" s="8">
        <v>0</v>
      </c>
      <c r="K47" s="9" t="s">
        <v>55</v>
      </c>
      <c r="L47" s="2">
        <v>0</v>
      </c>
      <c r="M47" s="10">
        <v>0</v>
      </c>
      <c r="N47" s="2">
        <v>650</v>
      </c>
      <c r="O47" s="81">
        <v>650</v>
      </c>
      <c r="R47" s="3"/>
    </row>
    <row r="48" spans="2:18" ht="14.25" customHeight="1" x14ac:dyDescent="0.35">
      <c r="B48" s="8">
        <v>1001</v>
      </c>
      <c r="C48" s="8">
        <v>106</v>
      </c>
      <c r="D48" s="8">
        <v>11</v>
      </c>
      <c r="E48" s="8">
        <v>11</v>
      </c>
      <c r="F48" s="8">
        <v>0</v>
      </c>
      <c r="G48" s="8">
        <v>1101</v>
      </c>
      <c r="H48" s="8">
        <v>5</v>
      </c>
      <c r="I48" s="8">
        <v>7390</v>
      </c>
      <c r="J48" s="8">
        <v>0</v>
      </c>
      <c r="K48" s="9" t="s">
        <v>56</v>
      </c>
      <c r="L48" s="2">
        <v>1000</v>
      </c>
      <c r="M48" s="10">
        <v>579.92999999999995</v>
      </c>
      <c r="N48" s="2">
        <v>0</v>
      </c>
      <c r="O48" s="81">
        <v>0</v>
      </c>
      <c r="R48" s="3"/>
    </row>
    <row r="49" spans="2:18" ht="14.25" customHeight="1" x14ac:dyDescent="0.35">
      <c r="B49" s="8">
        <v>1001</v>
      </c>
      <c r="C49" s="8">
        <v>106</v>
      </c>
      <c r="D49" s="8">
        <v>11</v>
      </c>
      <c r="E49" s="8">
        <v>11</v>
      </c>
      <c r="F49" s="8">
        <v>0</v>
      </c>
      <c r="G49" s="8">
        <v>1101</v>
      </c>
      <c r="H49" s="8">
        <v>5</v>
      </c>
      <c r="I49" s="8">
        <v>8110</v>
      </c>
      <c r="J49" s="8">
        <v>0</v>
      </c>
      <c r="K49" s="9" t="s">
        <v>57</v>
      </c>
      <c r="L49" s="2">
        <v>2250</v>
      </c>
      <c r="M49" s="10">
        <v>517.88</v>
      </c>
      <c r="N49" s="2">
        <v>500</v>
      </c>
      <c r="O49" s="81">
        <v>500</v>
      </c>
      <c r="R49" s="3"/>
    </row>
    <row r="50" spans="2:18" ht="14.25" customHeight="1" x14ac:dyDescent="0.35">
      <c r="B50" s="8"/>
      <c r="C50" s="8"/>
      <c r="D50" s="8"/>
      <c r="E50" s="8"/>
      <c r="F50" s="8"/>
      <c r="G50" s="8"/>
      <c r="H50" s="17"/>
      <c r="I50" s="8"/>
      <c r="J50" s="8"/>
      <c r="K50" s="19" t="s">
        <v>58</v>
      </c>
      <c r="L50" s="34">
        <v>1855253</v>
      </c>
      <c r="M50" s="35">
        <v>1742358.7</v>
      </c>
      <c r="N50" s="34">
        <v>1656088</v>
      </c>
      <c r="O50" s="80">
        <v>1730228</v>
      </c>
      <c r="R50" s="3"/>
    </row>
    <row r="51" spans="2:18" ht="14.25" customHeight="1" x14ac:dyDescent="0.35">
      <c r="B51" s="8"/>
      <c r="C51" s="8"/>
      <c r="D51" s="8"/>
      <c r="E51" s="8"/>
      <c r="F51" s="8"/>
      <c r="G51" s="8"/>
      <c r="H51" s="17"/>
      <c r="I51" s="8"/>
      <c r="J51" s="8"/>
      <c r="L51" s="3"/>
      <c r="M51" s="15"/>
      <c r="N51" s="2"/>
      <c r="O51" s="77"/>
      <c r="R51" s="3"/>
    </row>
    <row r="52" spans="2:18" ht="15" customHeight="1" x14ac:dyDescent="0.35">
      <c r="B52" s="4"/>
      <c r="C52" s="4"/>
      <c r="D52" s="4"/>
      <c r="E52" s="4"/>
      <c r="F52" s="4"/>
      <c r="G52" s="4"/>
      <c r="H52" s="17"/>
      <c r="I52" s="4"/>
      <c r="J52" s="4"/>
      <c r="K52" s="18" t="s">
        <v>59</v>
      </c>
      <c r="L52" s="64"/>
      <c r="M52" s="66"/>
      <c r="N52" s="64"/>
      <c r="O52" s="76"/>
      <c r="R52" s="3"/>
    </row>
    <row r="53" spans="2:18" ht="14.25" customHeight="1" x14ac:dyDescent="0.35">
      <c r="B53" s="8">
        <v>1001</v>
      </c>
      <c r="C53" s="8">
        <v>106</v>
      </c>
      <c r="D53" s="8">
        <v>11</v>
      </c>
      <c r="E53" s="8">
        <v>21</v>
      </c>
      <c r="F53" s="8">
        <v>0</v>
      </c>
      <c r="G53" s="8">
        <v>1201</v>
      </c>
      <c r="H53" s="8">
        <v>5</v>
      </c>
      <c r="I53" s="8">
        <v>3210</v>
      </c>
      <c r="J53" s="8">
        <v>0</v>
      </c>
      <c r="K53" s="9" t="s">
        <v>49</v>
      </c>
      <c r="L53" s="2">
        <v>8000</v>
      </c>
      <c r="M53" s="10">
        <v>0</v>
      </c>
      <c r="N53" s="2">
        <v>8000</v>
      </c>
      <c r="O53" s="77">
        <v>0</v>
      </c>
      <c r="R53" s="3"/>
    </row>
    <row r="54" spans="2:18" ht="14.25" customHeight="1" x14ac:dyDescent="0.35">
      <c r="B54" s="8">
        <v>1001</v>
      </c>
      <c r="C54" s="8">
        <v>106</v>
      </c>
      <c r="D54" s="8">
        <v>11</v>
      </c>
      <c r="E54" s="8">
        <v>21</v>
      </c>
      <c r="F54" s="8">
        <v>0</v>
      </c>
      <c r="G54" s="8">
        <v>1201</v>
      </c>
      <c r="H54" s="8">
        <v>5</v>
      </c>
      <c r="I54" s="8">
        <v>5940</v>
      </c>
      <c r="J54" s="8">
        <v>0</v>
      </c>
      <c r="K54" s="9" t="s">
        <v>60</v>
      </c>
      <c r="L54" s="2">
        <v>20000</v>
      </c>
      <c r="M54" s="10">
        <v>0</v>
      </c>
      <c r="N54" s="2">
        <v>20000</v>
      </c>
      <c r="O54" s="77">
        <v>0</v>
      </c>
      <c r="R54" s="3"/>
    </row>
    <row r="55" spans="2:18" ht="14.25" customHeight="1" x14ac:dyDescent="0.35">
      <c r="B55" s="8"/>
      <c r="C55" s="8"/>
      <c r="D55" s="8"/>
      <c r="E55" s="8"/>
      <c r="F55" s="8"/>
      <c r="G55" s="8"/>
      <c r="H55" s="17"/>
      <c r="I55" s="8"/>
      <c r="J55" s="8"/>
      <c r="K55" s="19" t="s">
        <v>61</v>
      </c>
      <c r="L55" s="34">
        <v>28000</v>
      </c>
      <c r="M55" s="35">
        <v>0</v>
      </c>
      <c r="N55" s="34">
        <v>28000</v>
      </c>
      <c r="O55" s="80">
        <v>0</v>
      </c>
      <c r="R55" s="3"/>
    </row>
    <row r="56" spans="2:18" ht="14.25" customHeight="1" x14ac:dyDescent="0.35">
      <c r="B56" s="8"/>
      <c r="C56" s="8"/>
      <c r="D56" s="8"/>
      <c r="E56" s="8"/>
      <c r="F56" s="8"/>
      <c r="G56" s="8"/>
      <c r="H56" s="17"/>
      <c r="I56" s="8"/>
      <c r="J56" s="8"/>
      <c r="L56" s="2"/>
      <c r="M56" s="10"/>
      <c r="N56" s="2"/>
      <c r="O56" s="77"/>
      <c r="R56" s="3"/>
    </row>
    <row r="57" spans="2:18" ht="15" customHeight="1" x14ac:dyDescent="0.35">
      <c r="B57" s="4"/>
      <c r="C57" s="4"/>
      <c r="D57" s="4"/>
      <c r="E57" s="4"/>
      <c r="F57" s="4"/>
      <c r="G57" s="4"/>
      <c r="H57" s="17"/>
      <c r="I57" s="4"/>
      <c r="J57" s="4"/>
      <c r="K57" s="18" t="s">
        <v>62</v>
      </c>
      <c r="L57" s="64"/>
      <c r="M57" s="66"/>
      <c r="N57" s="64"/>
      <c r="O57" s="76"/>
      <c r="R57" s="3"/>
    </row>
    <row r="58" spans="2:18" ht="14.25" customHeight="1" x14ac:dyDescent="0.35">
      <c r="B58" s="8">
        <v>1001</v>
      </c>
      <c r="C58" s="8">
        <v>106</v>
      </c>
      <c r="D58" s="8">
        <v>11</v>
      </c>
      <c r="E58" s="8">
        <v>11</v>
      </c>
      <c r="F58" s="8">
        <v>0</v>
      </c>
      <c r="G58" s="8">
        <v>1501</v>
      </c>
      <c r="H58" s="8">
        <v>5</v>
      </c>
      <c r="I58" s="8">
        <v>6110</v>
      </c>
      <c r="J58" s="8">
        <v>0</v>
      </c>
      <c r="K58" s="9" t="s">
        <v>52</v>
      </c>
      <c r="L58" s="2">
        <v>2000</v>
      </c>
      <c r="M58" s="10">
        <v>908.01</v>
      </c>
      <c r="N58" s="2">
        <v>2000</v>
      </c>
      <c r="O58" s="81">
        <v>2000</v>
      </c>
      <c r="R58" s="3"/>
    </row>
    <row r="59" spans="2:18" ht="14.25" customHeight="1" x14ac:dyDescent="0.35">
      <c r="B59" s="8">
        <v>1001</v>
      </c>
      <c r="C59" s="8">
        <v>106</v>
      </c>
      <c r="D59" s="8">
        <v>11</v>
      </c>
      <c r="E59" s="8">
        <v>11</v>
      </c>
      <c r="F59" s="8">
        <v>0</v>
      </c>
      <c r="G59" s="8">
        <v>1501</v>
      </c>
      <c r="H59" s="8">
        <v>5</v>
      </c>
      <c r="I59" s="8">
        <v>8110</v>
      </c>
      <c r="J59" s="8">
        <v>0</v>
      </c>
      <c r="K59" s="9" t="s">
        <v>57</v>
      </c>
      <c r="L59" s="2">
        <v>15000</v>
      </c>
      <c r="M59" s="10">
        <v>13935.94</v>
      </c>
      <c r="N59" s="2">
        <v>15000</v>
      </c>
      <c r="O59" s="81">
        <v>15000</v>
      </c>
      <c r="R59" s="3"/>
    </row>
    <row r="60" spans="2:18" ht="14.25" customHeight="1" x14ac:dyDescent="0.35">
      <c r="B60" s="8"/>
      <c r="C60" s="8"/>
      <c r="D60" s="8"/>
      <c r="E60" s="8"/>
      <c r="F60" s="8"/>
      <c r="G60" s="8"/>
      <c r="H60" s="17"/>
      <c r="I60" s="8"/>
      <c r="J60" s="8"/>
      <c r="K60" s="19" t="s">
        <v>63</v>
      </c>
      <c r="L60" s="34">
        <v>17000</v>
      </c>
      <c r="M60" s="35">
        <v>14843.95</v>
      </c>
      <c r="N60" s="34">
        <v>17000</v>
      </c>
      <c r="O60" s="80">
        <v>17000</v>
      </c>
      <c r="R60" s="3"/>
    </row>
    <row r="61" spans="2:18" ht="14.25" customHeight="1" x14ac:dyDescent="0.35">
      <c r="B61" s="8"/>
      <c r="C61" s="8"/>
      <c r="D61" s="8"/>
      <c r="E61" s="8"/>
      <c r="F61" s="8"/>
      <c r="G61" s="8"/>
      <c r="H61" s="17"/>
      <c r="I61" s="8"/>
      <c r="J61" s="8"/>
      <c r="L61" s="2"/>
      <c r="M61" s="10"/>
      <c r="N61" s="2"/>
      <c r="O61" s="77"/>
      <c r="R61" s="3"/>
    </row>
    <row r="62" spans="2:18" ht="15" customHeight="1" x14ac:dyDescent="0.35">
      <c r="B62" s="4"/>
      <c r="C62" s="4"/>
      <c r="D62" s="4"/>
      <c r="E62" s="4"/>
      <c r="F62" s="4"/>
      <c r="G62" s="4"/>
      <c r="H62" s="17"/>
      <c r="I62" s="4"/>
      <c r="J62" s="4"/>
      <c r="K62" s="18" t="s">
        <v>64</v>
      </c>
      <c r="L62" s="64"/>
      <c r="M62" s="66"/>
      <c r="N62" s="64"/>
      <c r="O62" s="76"/>
      <c r="R62" s="3"/>
    </row>
    <row r="63" spans="2:18" ht="14.25" customHeight="1" x14ac:dyDescent="0.35">
      <c r="B63" s="8">
        <v>1001</v>
      </c>
      <c r="C63" s="8">
        <v>106</v>
      </c>
      <c r="D63" s="8">
        <v>11</v>
      </c>
      <c r="E63" s="8">
        <v>11</v>
      </c>
      <c r="F63" s="8">
        <v>0</v>
      </c>
      <c r="G63" s="8">
        <v>2120</v>
      </c>
      <c r="H63" s="8">
        <v>5</v>
      </c>
      <c r="I63" s="8">
        <v>1110</v>
      </c>
      <c r="J63" s="8">
        <v>0</v>
      </c>
      <c r="K63" s="9" t="s">
        <v>31</v>
      </c>
      <c r="L63" s="2">
        <v>79123</v>
      </c>
      <c r="M63" s="10">
        <v>81008</v>
      </c>
      <c r="N63" s="2">
        <v>82628</v>
      </c>
      <c r="O63" s="77">
        <v>84280</v>
      </c>
      <c r="R63" s="3"/>
    </row>
    <row r="64" spans="2:18" ht="14.25" customHeight="1" x14ac:dyDescent="0.35">
      <c r="B64" s="8">
        <v>1001</v>
      </c>
      <c r="C64" s="8">
        <v>106</v>
      </c>
      <c r="D64" s="8">
        <v>11</v>
      </c>
      <c r="E64" s="8">
        <v>11</v>
      </c>
      <c r="F64" s="8">
        <v>0</v>
      </c>
      <c r="G64" s="8">
        <v>2120</v>
      </c>
      <c r="H64" s="8">
        <v>5</v>
      </c>
      <c r="I64" s="8">
        <v>2110</v>
      </c>
      <c r="J64" s="8">
        <v>0</v>
      </c>
      <c r="K64" s="9" t="s">
        <v>35</v>
      </c>
      <c r="L64" s="2">
        <v>32808</v>
      </c>
      <c r="M64" s="10">
        <v>33222.400000000001</v>
      </c>
      <c r="N64" s="2">
        <v>36546</v>
      </c>
      <c r="O64" s="77">
        <v>35117</v>
      </c>
      <c r="R64" s="3"/>
    </row>
    <row r="65" spans="2:18" ht="14.25" customHeight="1" x14ac:dyDescent="0.35">
      <c r="B65" s="8">
        <v>1001</v>
      </c>
      <c r="C65" s="8">
        <v>106</v>
      </c>
      <c r="D65" s="8">
        <v>11</v>
      </c>
      <c r="E65" s="8">
        <v>11</v>
      </c>
      <c r="F65" s="8">
        <v>0</v>
      </c>
      <c r="G65" s="8">
        <v>2120</v>
      </c>
      <c r="H65" s="8">
        <v>5</v>
      </c>
      <c r="I65" s="8">
        <v>2190</v>
      </c>
      <c r="J65" s="8">
        <v>0</v>
      </c>
      <c r="K65" s="20" t="s">
        <v>37</v>
      </c>
      <c r="L65" s="2">
        <v>0</v>
      </c>
      <c r="M65" s="10">
        <v>0</v>
      </c>
      <c r="N65" s="2">
        <v>0</v>
      </c>
      <c r="O65" s="77">
        <v>4000</v>
      </c>
    </row>
    <row r="66" spans="2:18" ht="14.25" customHeight="1" x14ac:dyDescent="0.35">
      <c r="B66" s="8">
        <v>1001</v>
      </c>
      <c r="C66" s="8">
        <v>106</v>
      </c>
      <c r="D66" s="8">
        <v>11</v>
      </c>
      <c r="E66" s="8">
        <v>11</v>
      </c>
      <c r="F66" s="8">
        <v>0</v>
      </c>
      <c r="G66" s="8">
        <v>2120</v>
      </c>
      <c r="H66" s="8">
        <v>5</v>
      </c>
      <c r="I66" s="8">
        <v>2200</v>
      </c>
      <c r="J66" s="8">
        <v>0</v>
      </c>
      <c r="K66" s="9" t="s">
        <v>38</v>
      </c>
      <c r="L66" s="2">
        <v>6053</v>
      </c>
      <c r="M66" s="10">
        <v>5477.54</v>
      </c>
      <c r="N66" s="2">
        <v>6321</v>
      </c>
      <c r="O66" s="77">
        <v>6447</v>
      </c>
      <c r="R66" s="3"/>
    </row>
    <row r="67" spans="2:18" ht="14.25" customHeight="1" x14ac:dyDescent="0.35">
      <c r="B67" s="8">
        <v>1001</v>
      </c>
      <c r="C67" s="8">
        <v>106</v>
      </c>
      <c r="D67" s="8">
        <v>11</v>
      </c>
      <c r="E67" s="8">
        <v>11</v>
      </c>
      <c r="F67" s="8">
        <v>0</v>
      </c>
      <c r="G67" s="8">
        <v>2120</v>
      </c>
      <c r="H67" s="8">
        <v>5</v>
      </c>
      <c r="I67" s="8">
        <v>2290</v>
      </c>
      <c r="J67" s="8">
        <v>0</v>
      </c>
      <c r="K67" s="9" t="s">
        <v>39</v>
      </c>
      <c r="L67" s="2">
        <v>261</v>
      </c>
      <c r="M67" s="10">
        <v>218.76</v>
      </c>
      <c r="N67" s="2">
        <v>273</v>
      </c>
      <c r="O67" s="77">
        <v>278</v>
      </c>
      <c r="R67" s="3"/>
    </row>
    <row r="68" spans="2:18" ht="14.25" customHeight="1" x14ac:dyDescent="0.35">
      <c r="B68" s="8">
        <v>1001</v>
      </c>
      <c r="C68" s="8">
        <v>106</v>
      </c>
      <c r="D68" s="8">
        <v>11</v>
      </c>
      <c r="E68" s="8">
        <v>11</v>
      </c>
      <c r="F68" s="8">
        <v>0</v>
      </c>
      <c r="G68" s="8">
        <v>2120</v>
      </c>
      <c r="H68" s="8">
        <v>5</v>
      </c>
      <c r="I68" s="8">
        <v>2610</v>
      </c>
      <c r="J68" s="8">
        <v>0</v>
      </c>
      <c r="K68" s="20" t="s">
        <v>44</v>
      </c>
      <c r="L68" s="2">
        <v>0</v>
      </c>
      <c r="M68" s="10">
        <v>0</v>
      </c>
      <c r="N68" s="2">
        <v>0</v>
      </c>
      <c r="O68" s="77">
        <v>5</v>
      </c>
    </row>
    <row r="69" spans="2:18" ht="14.25" customHeight="1" x14ac:dyDescent="0.35">
      <c r="B69" s="8">
        <v>1001</v>
      </c>
      <c r="C69" s="8">
        <v>106</v>
      </c>
      <c r="D69" s="8">
        <v>11</v>
      </c>
      <c r="E69" s="8">
        <v>11</v>
      </c>
      <c r="F69" s="8">
        <v>0</v>
      </c>
      <c r="G69" s="8">
        <v>2120</v>
      </c>
      <c r="H69" s="8">
        <v>5</v>
      </c>
      <c r="I69" s="8">
        <v>2710</v>
      </c>
      <c r="J69" s="8">
        <v>0</v>
      </c>
      <c r="K69" s="9" t="s">
        <v>45</v>
      </c>
      <c r="L69" s="2">
        <v>79</v>
      </c>
      <c r="M69" s="10">
        <v>81</v>
      </c>
      <c r="N69" s="2">
        <v>83</v>
      </c>
      <c r="O69" s="77">
        <v>648</v>
      </c>
      <c r="R69" s="3"/>
    </row>
    <row r="70" spans="2:18" ht="14.25" customHeight="1" x14ac:dyDescent="0.35">
      <c r="B70" s="8">
        <v>1001</v>
      </c>
      <c r="C70" s="8">
        <v>106</v>
      </c>
      <c r="D70" s="8">
        <v>11</v>
      </c>
      <c r="E70" s="8">
        <v>11</v>
      </c>
      <c r="F70" s="8">
        <v>0</v>
      </c>
      <c r="G70" s="8">
        <v>2120</v>
      </c>
      <c r="H70" s="8">
        <v>5</v>
      </c>
      <c r="I70" s="8">
        <v>2810</v>
      </c>
      <c r="J70" s="8">
        <v>0</v>
      </c>
      <c r="K70" s="9" t="s">
        <v>46</v>
      </c>
      <c r="L70" s="2">
        <v>361</v>
      </c>
      <c r="M70" s="10">
        <v>360.48</v>
      </c>
      <c r="N70" s="2">
        <v>361</v>
      </c>
      <c r="O70" s="77">
        <v>350</v>
      </c>
      <c r="R70" s="3"/>
    </row>
    <row r="71" spans="2:18" ht="14.25" customHeight="1" x14ac:dyDescent="0.35">
      <c r="B71" s="8">
        <v>1001</v>
      </c>
      <c r="C71" s="8">
        <v>106</v>
      </c>
      <c r="D71" s="8">
        <v>11</v>
      </c>
      <c r="E71" s="8">
        <v>11</v>
      </c>
      <c r="F71" s="8">
        <v>0</v>
      </c>
      <c r="G71" s="8">
        <v>2120</v>
      </c>
      <c r="H71" s="8">
        <v>5</v>
      </c>
      <c r="I71" s="8">
        <v>2920</v>
      </c>
      <c r="J71" s="8">
        <v>0</v>
      </c>
      <c r="K71" s="20" t="s">
        <v>47</v>
      </c>
      <c r="L71" s="2">
        <v>0</v>
      </c>
      <c r="M71" s="10">
        <v>0</v>
      </c>
      <c r="N71" s="2">
        <v>0</v>
      </c>
      <c r="O71" s="77">
        <v>19</v>
      </c>
    </row>
    <row r="72" spans="2:18" ht="14.25" customHeight="1" x14ac:dyDescent="0.35">
      <c r="B72" s="8">
        <v>1001</v>
      </c>
      <c r="C72" s="8">
        <v>106</v>
      </c>
      <c r="D72" s="8">
        <v>11</v>
      </c>
      <c r="E72" s="8">
        <v>11</v>
      </c>
      <c r="F72" s="8">
        <v>0</v>
      </c>
      <c r="G72" s="8">
        <v>2120</v>
      </c>
      <c r="H72" s="8">
        <v>5</v>
      </c>
      <c r="I72" s="8">
        <v>2940</v>
      </c>
      <c r="J72" s="8">
        <v>0</v>
      </c>
      <c r="K72" s="9" t="s">
        <v>48</v>
      </c>
      <c r="L72" s="2">
        <v>227</v>
      </c>
      <c r="M72" s="10">
        <v>195.61</v>
      </c>
      <c r="N72" s="2">
        <v>236</v>
      </c>
      <c r="O72" s="77">
        <v>214</v>
      </c>
      <c r="R72" s="3"/>
    </row>
    <row r="73" spans="2:18" ht="14.25" customHeight="1" x14ac:dyDescent="0.35">
      <c r="B73" s="8">
        <v>1001</v>
      </c>
      <c r="C73" s="8">
        <v>106</v>
      </c>
      <c r="D73" s="8">
        <v>11</v>
      </c>
      <c r="E73" s="8">
        <v>11</v>
      </c>
      <c r="F73" s="8">
        <v>0</v>
      </c>
      <c r="G73" s="8">
        <v>2120</v>
      </c>
      <c r="H73" s="8">
        <v>5</v>
      </c>
      <c r="I73" s="8">
        <v>6110</v>
      </c>
      <c r="J73" s="8">
        <v>0</v>
      </c>
      <c r="K73" s="9" t="s">
        <v>52</v>
      </c>
      <c r="L73" s="2">
        <v>300</v>
      </c>
      <c r="M73" s="10">
        <v>152.72</v>
      </c>
      <c r="N73" s="2">
        <v>300</v>
      </c>
      <c r="O73" s="77">
        <v>0</v>
      </c>
      <c r="R73" s="3"/>
    </row>
    <row r="74" spans="2:18" ht="14.25" customHeight="1" x14ac:dyDescent="0.35">
      <c r="B74" s="8"/>
      <c r="C74" s="8"/>
      <c r="D74" s="8"/>
      <c r="E74" s="8"/>
      <c r="F74" s="8"/>
      <c r="G74" s="8"/>
      <c r="H74" s="17"/>
      <c r="I74" s="8"/>
      <c r="J74" s="8"/>
      <c r="K74" s="19" t="s">
        <v>65</v>
      </c>
      <c r="L74" s="34">
        <v>119212</v>
      </c>
      <c r="M74" s="35">
        <v>120716.50999999998</v>
      </c>
      <c r="N74" s="34">
        <v>126748</v>
      </c>
      <c r="O74" s="80">
        <v>131358</v>
      </c>
      <c r="R74" s="3"/>
    </row>
    <row r="75" spans="2:18" ht="14.25" customHeight="1" x14ac:dyDescent="0.35">
      <c r="B75" s="8"/>
      <c r="C75" s="8"/>
      <c r="D75" s="8"/>
      <c r="E75" s="8"/>
      <c r="F75" s="8"/>
      <c r="G75" s="8"/>
      <c r="H75" s="17"/>
      <c r="I75" s="8"/>
      <c r="J75" s="8"/>
      <c r="L75" s="2"/>
      <c r="M75" s="10"/>
      <c r="N75" s="2"/>
      <c r="O75" s="77"/>
      <c r="R75" s="3"/>
    </row>
    <row r="76" spans="2:18" ht="15" customHeight="1" x14ac:dyDescent="0.35">
      <c r="B76" s="4"/>
      <c r="C76" s="4"/>
      <c r="D76" s="4"/>
      <c r="E76" s="4"/>
      <c r="F76" s="4"/>
      <c r="G76" s="4"/>
      <c r="H76" s="17"/>
      <c r="I76" s="4"/>
      <c r="J76" s="4"/>
      <c r="K76" s="18" t="s">
        <v>66</v>
      </c>
      <c r="L76" s="64"/>
      <c r="M76" s="66"/>
      <c r="N76" s="64"/>
      <c r="O76" s="76"/>
      <c r="R76" s="3"/>
    </row>
    <row r="77" spans="2:18" ht="14.25" customHeight="1" x14ac:dyDescent="0.35">
      <c r="B77" s="8">
        <v>1001</v>
      </c>
      <c r="C77" s="8">
        <v>106</v>
      </c>
      <c r="D77" s="8">
        <v>11</v>
      </c>
      <c r="E77" s="8">
        <v>11</v>
      </c>
      <c r="F77" s="8">
        <v>0</v>
      </c>
      <c r="G77" s="8">
        <v>2131</v>
      </c>
      <c r="H77" s="8">
        <v>5</v>
      </c>
      <c r="I77" s="8">
        <v>1110</v>
      </c>
      <c r="J77" s="8">
        <v>0</v>
      </c>
      <c r="K77" s="9" t="s">
        <v>31</v>
      </c>
      <c r="L77" s="2">
        <v>68173</v>
      </c>
      <c r="M77" s="10">
        <v>68497</v>
      </c>
      <c r="N77" s="2">
        <v>70392</v>
      </c>
      <c r="O77" s="77">
        <v>73016</v>
      </c>
      <c r="R77" s="3"/>
    </row>
    <row r="78" spans="2:18" ht="14.25" customHeight="1" x14ac:dyDescent="0.35">
      <c r="B78" s="8">
        <v>1001</v>
      </c>
      <c r="C78" s="8">
        <v>106</v>
      </c>
      <c r="D78" s="8">
        <v>11</v>
      </c>
      <c r="E78" s="8">
        <v>11</v>
      </c>
      <c r="F78" s="8">
        <v>0</v>
      </c>
      <c r="G78" s="8">
        <v>2131</v>
      </c>
      <c r="H78" s="8">
        <v>5</v>
      </c>
      <c r="I78" s="8">
        <v>2110</v>
      </c>
      <c r="J78" s="8">
        <v>0</v>
      </c>
      <c r="K78" s="9" t="s">
        <v>35</v>
      </c>
      <c r="L78" s="2">
        <v>23823</v>
      </c>
      <c r="M78" s="10">
        <v>16378.48</v>
      </c>
      <c r="N78" s="2">
        <v>22511</v>
      </c>
      <c r="O78" s="77">
        <v>19695</v>
      </c>
      <c r="R78" s="3"/>
    </row>
    <row r="79" spans="2:18" ht="14.25" customHeight="1" x14ac:dyDescent="0.35">
      <c r="B79" s="8">
        <v>1001</v>
      </c>
      <c r="C79" s="8">
        <v>106</v>
      </c>
      <c r="D79" s="8">
        <v>11</v>
      </c>
      <c r="E79" s="8">
        <v>11</v>
      </c>
      <c r="F79" s="8">
        <v>0</v>
      </c>
      <c r="G79" s="8">
        <v>2131</v>
      </c>
      <c r="H79" s="8">
        <v>5</v>
      </c>
      <c r="I79" s="8">
        <v>2180</v>
      </c>
      <c r="J79" s="8">
        <v>0</v>
      </c>
      <c r="K79" s="20" t="s">
        <v>36</v>
      </c>
      <c r="L79" s="2">
        <v>0</v>
      </c>
      <c r="M79" s="10">
        <v>0</v>
      </c>
      <c r="N79" s="2">
        <v>0</v>
      </c>
      <c r="O79" s="77">
        <v>4000</v>
      </c>
    </row>
    <row r="80" spans="2:18" ht="14.25" customHeight="1" x14ac:dyDescent="0.35">
      <c r="B80" s="8">
        <v>1001</v>
      </c>
      <c r="C80" s="8">
        <v>106</v>
      </c>
      <c r="D80" s="8">
        <v>11</v>
      </c>
      <c r="E80" s="8">
        <v>11</v>
      </c>
      <c r="F80" s="8">
        <v>0</v>
      </c>
      <c r="G80" s="8">
        <v>2131</v>
      </c>
      <c r="H80" s="8">
        <v>5</v>
      </c>
      <c r="I80" s="8">
        <v>2200</v>
      </c>
      <c r="J80" s="8">
        <v>0</v>
      </c>
      <c r="K80" s="9" t="s">
        <v>38</v>
      </c>
      <c r="L80" s="2">
        <v>5215</v>
      </c>
      <c r="M80" s="10">
        <v>4767.49</v>
      </c>
      <c r="N80" s="2">
        <v>5385</v>
      </c>
      <c r="O80" s="77">
        <v>5586</v>
      </c>
      <c r="R80" s="3"/>
    </row>
    <row r="81" spans="2:18" ht="14.25" customHeight="1" x14ac:dyDescent="0.35">
      <c r="B81" s="8">
        <v>1001</v>
      </c>
      <c r="C81" s="8">
        <v>106</v>
      </c>
      <c r="D81" s="8">
        <v>11</v>
      </c>
      <c r="E81" s="8">
        <v>11</v>
      </c>
      <c r="F81" s="8">
        <v>0</v>
      </c>
      <c r="G81" s="8">
        <v>2131</v>
      </c>
      <c r="H81" s="8">
        <v>5</v>
      </c>
      <c r="I81" s="8">
        <v>2290</v>
      </c>
      <c r="J81" s="8">
        <v>0</v>
      </c>
      <c r="K81" s="9" t="s">
        <v>39</v>
      </c>
      <c r="L81" s="2">
        <v>225</v>
      </c>
      <c r="M81" s="10">
        <v>191.2</v>
      </c>
      <c r="N81" s="2">
        <v>232</v>
      </c>
      <c r="O81" s="77">
        <v>241</v>
      </c>
      <c r="R81" s="3"/>
    </row>
    <row r="82" spans="2:18" ht="14.25" customHeight="1" x14ac:dyDescent="0.35">
      <c r="B82" s="8">
        <v>1001</v>
      </c>
      <c r="C82" s="8">
        <v>106</v>
      </c>
      <c r="D82" s="8">
        <v>11</v>
      </c>
      <c r="E82" s="8">
        <v>11</v>
      </c>
      <c r="F82" s="8">
        <v>0</v>
      </c>
      <c r="G82" s="8">
        <v>2131</v>
      </c>
      <c r="H82" s="8">
        <v>5</v>
      </c>
      <c r="I82" s="8">
        <v>2320</v>
      </c>
      <c r="J82" s="8">
        <v>0</v>
      </c>
      <c r="K82" s="9" t="s">
        <v>40</v>
      </c>
      <c r="L82" s="2">
        <v>0</v>
      </c>
      <c r="M82" s="10">
        <v>0</v>
      </c>
      <c r="N82" s="2">
        <v>0</v>
      </c>
      <c r="O82" s="77">
        <v>1649</v>
      </c>
      <c r="R82" s="3"/>
    </row>
    <row r="83" spans="2:18" ht="14.25" customHeight="1" x14ac:dyDescent="0.35">
      <c r="B83" s="8">
        <v>1001</v>
      </c>
      <c r="C83" s="8">
        <v>106</v>
      </c>
      <c r="D83" s="8">
        <v>11</v>
      </c>
      <c r="E83" s="8">
        <v>11</v>
      </c>
      <c r="F83" s="8">
        <v>0</v>
      </c>
      <c r="G83" s="8">
        <v>2131</v>
      </c>
      <c r="H83" s="8">
        <v>5</v>
      </c>
      <c r="I83" s="8">
        <v>2610</v>
      </c>
      <c r="J83" s="8">
        <v>0</v>
      </c>
      <c r="K83" s="20" t="s">
        <v>67</v>
      </c>
      <c r="L83" s="2">
        <v>0</v>
      </c>
      <c r="M83" s="10">
        <v>0</v>
      </c>
      <c r="N83" s="2">
        <v>0</v>
      </c>
      <c r="O83" s="77">
        <v>5</v>
      </c>
    </row>
    <row r="84" spans="2:18" ht="14.25" customHeight="1" x14ac:dyDescent="0.35">
      <c r="B84" s="8">
        <v>1001</v>
      </c>
      <c r="C84" s="8">
        <v>106</v>
      </c>
      <c r="D84" s="8">
        <v>11</v>
      </c>
      <c r="E84" s="8">
        <v>11</v>
      </c>
      <c r="F84" s="8">
        <v>0</v>
      </c>
      <c r="G84" s="8">
        <v>2131</v>
      </c>
      <c r="H84" s="8">
        <v>5</v>
      </c>
      <c r="I84" s="8">
        <v>2710</v>
      </c>
      <c r="J84" s="8">
        <v>0</v>
      </c>
      <c r="K84" s="9" t="s">
        <v>45</v>
      </c>
      <c r="L84" s="2">
        <v>68</v>
      </c>
      <c r="M84" s="10">
        <v>70</v>
      </c>
      <c r="N84" s="2">
        <v>70</v>
      </c>
      <c r="O84" s="77">
        <v>560</v>
      </c>
      <c r="R84" s="3"/>
    </row>
    <row r="85" spans="2:18" ht="14.25" customHeight="1" x14ac:dyDescent="0.35">
      <c r="B85" s="8">
        <v>1001</v>
      </c>
      <c r="C85" s="8">
        <v>106</v>
      </c>
      <c r="D85" s="8">
        <v>11</v>
      </c>
      <c r="E85" s="8">
        <v>11</v>
      </c>
      <c r="F85" s="8">
        <v>0</v>
      </c>
      <c r="G85" s="8">
        <v>2131</v>
      </c>
      <c r="H85" s="8">
        <v>5</v>
      </c>
      <c r="I85" s="8">
        <v>2810</v>
      </c>
      <c r="J85" s="8">
        <v>0</v>
      </c>
      <c r="K85" s="9" t="s">
        <v>46</v>
      </c>
      <c r="L85" s="2">
        <v>361</v>
      </c>
      <c r="M85" s="10">
        <v>360.48</v>
      </c>
      <c r="N85" s="2">
        <v>361</v>
      </c>
      <c r="O85" s="77">
        <v>350</v>
      </c>
      <c r="R85" s="3"/>
    </row>
    <row r="86" spans="2:18" ht="14.25" customHeight="1" x14ac:dyDescent="0.35">
      <c r="B86" s="8">
        <v>1001</v>
      </c>
      <c r="C86" s="8">
        <v>106</v>
      </c>
      <c r="D86" s="8">
        <v>11</v>
      </c>
      <c r="E86" s="8">
        <v>11</v>
      </c>
      <c r="F86" s="8">
        <v>0</v>
      </c>
      <c r="G86" s="8">
        <v>2131</v>
      </c>
      <c r="H86" s="8">
        <v>5</v>
      </c>
      <c r="I86" s="8">
        <v>2920</v>
      </c>
      <c r="J86" s="8">
        <v>0</v>
      </c>
      <c r="K86" s="20" t="s">
        <v>47</v>
      </c>
      <c r="L86" s="2">
        <v>0</v>
      </c>
      <c r="M86" s="10">
        <v>0</v>
      </c>
      <c r="N86" s="2">
        <v>0</v>
      </c>
      <c r="O86" s="77">
        <v>19</v>
      </c>
    </row>
    <row r="87" spans="2:18" ht="14.25" customHeight="1" x14ac:dyDescent="0.35">
      <c r="B87" s="8">
        <v>1001</v>
      </c>
      <c r="C87" s="8">
        <v>106</v>
      </c>
      <c r="D87" s="8">
        <v>11</v>
      </c>
      <c r="E87" s="8">
        <v>11</v>
      </c>
      <c r="F87" s="8">
        <v>0</v>
      </c>
      <c r="G87" s="8">
        <v>2131</v>
      </c>
      <c r="H87" s="8">
        <v>5</v>
      </c>
      <c r="I87" s="8">
        <v>2940</v>
      </c>
      <c r="J87" s="8">
        <v>0</v>
      </c>
      <c r="K87" s="9" t="s">
        <v>48</v>
      </c>
      <c r="L87" s="2">
        <v>200</v>
      </c>
      <c r="M87" s="10">
        <v>168.11</v>
      </c>
      <c r="N87" s="2">
        <v>205</v>
      </c>
      <c r="O87" s="77">
        <v>185</v>
      </c>
      <c r="R87" s="3"/>
    </row>
    <row r="88" spans="2:18" ht="14.25" customHeight="1" x14ac:dyDescent="0.35">
      <c r="B88" s="8">
        <v>1001</v>
      </c>
      <c r="C88" s="8">
        <v>106</v>
      </c>
      <c r="D88" s="8">
        <v>11</v>
      </c>
      <c r="E88" s="8">
        <v>11</v>
      </c>
      <c r="F88" s="8">
        <v>0</v>
      </c>
      <c r="G88" s="8">
        <v>2131</v>
      </c>
      <c r="H88" s="8">
        <v>5</v>
      </c>
      <c r="I88" s="8">
        <v>5310</v>
      </c>
      <c r="J88" s="8">
        <v>0</v>
      </c>
      <c r="K88" s="9" t="s">
        <v>68</v>
      </c>
      <c r="L88" s="2">
        <v>558</v>
      </c>
      <c r="M88" s="10">
        <v>0</v>
      </c>
      <c r="N88" s="2">
        <v>558</v>
      </c>
      <c r="O88" s="81">
        <v>550</v>
      </c>
      <c r="R88" s="3"/>
    </row>
    <row r="89" spans="2:18" ht="14.25" customHeight="1" x14ac:dyDescent="0.35">
      <c r="B89" s="8">
        <v>1001</v>
      </c>
      <c r="C89" s="8">
        <v>106</v>
      </c>
      <c r="D89" s="8">
        <v>11</v>
      </c>
      <c r="E89" s="8">
        <v>11</v>
      </c>
      <c r="F89" s="8">
        <v>0</v>
      </c>
      <c r="G89" s="8">
        <v>2131</v>
      </c>
      <c r="H89" s="8">
        <v>5</v>
      </c>
      <c r="I89" s="8">
        <v>6110</v>
      </c>
      <c r="J89" s="8">
        <v>0</v>
      </c>
      <c r="K89" s="2" t="s">
        <v>52</v>
      </c>
      <c r="L89" s="2">
        <v>3100</v>
      </c>
      <c r="M89" s="10">
        <v>1541.81</v>
      </c>
      <c r="N89" s="2">
        <v>3100</v>
      </c>
      <c r="O89" s="81">
        <v>1619</v>
      </c>
      <c r="R89" s="3"/>
    </row>
    <row r="90" spans="2:18" ht="14.25" customHeight="1" x14ac:dyDescent="0.35">
      <c r="B90" s="8">
        <v>1001</v>
      </c>
      <c r="C90" s="8">
        <v>106</v>
      </c>
      <c r="D90" s="8">
        <v>11</v>
      </c>
      <c r="E90" s="8">
        <v>11</v>
      </c>
      <c r="F90" s="8">
        <v>0</v>
      </c>
      <c r="G90" s="8">
        <v>2131</v>
      </c>
      <c r="H90" s="8">
        <v>5</v>
      </c>
      <c r="I90" s="8">
        <v>7350</v>
      </c>
      <c r="J90" s="8">
        <v>0</v>
      </c>
      <c r="K90" s="9" t="s">
        <v>55</v>
      </c>
      <c r="L90" s="2">
        <v>0</v>
      </c>
      <c r="M90" s="10">
        <v>0</v>
      </c>
      <c r="N90" s="2">
        <v>800</v>
      </c>
      <c r="O90" s="81">
        <v>825</v>
      </c>
      <c r="R90" s="3"/>
    </row>
    <row r="91" spans="2:18" ht="14.25" customHeight="1" x14ac:dyDescent="0.35">
      <c r="B91" s="8">
        <v>1001</v>
      </c>
      <c r="C91" s="8">
        <v>106</v>
      </c>
      <c r="D91" s="8">
        <v>11</v>
      </c>
      <c r="E91" s="8">
        <v>11</v>
      </c>
      <c r="F91" s="8">
        <v>0</v>
      </c>
      <c r="G91" s="8">
        <v>2131</v>
      </c>
      <c r="H91" s="8">
        <v>5</v>
      </c>
      <c r="I91" s="8">
        <v>8110</v>
      </c>
      <c r="J91" s="8">
        <v>0</v>
      </c>
      <c r="K91" s="9" t="s">
        <v>57</v>
      </c>
      <c r="L91" s="2">
        <v>800</v>
      </c>
      <c r="M91" s="10">
        <v>0</v>
      </c>
      <c r="N91" s="2">
        <v>0</v>
      </c>
      <c r="O91" s="77">
        <v>0</v>
      </c>
      <c r="R91" s="3"/>
    </row>
    <row r="92" spans="2:18" ht="14.25" customHeight="1" x14ac:dyDescent="0.35">
      <c r="B92" s="8"/>
      <c r="C92" s="8"/>
      <c r="D92" s="8"/>
      <c r="E92" s="8"/>
      <c r="F92" s="8"/>
      <c r="G92" s="8"/>
      <c r="H92" s="17"/>
      <c r="I92" s="8"/>
      <c r="J92" s="8"/>
      <c r="K92" s="19" t="s">
        <v>69</v>
      </c>
      <c r="L92" s="34">
        <v>102523</v>
      </c>
      <c r="M92" s="35">
        <v>91974.569999999992</v>
      </c>
      <c r="N92" s="34">
        <v>103614</v>
      </c>
      <c r="O92" s="80">
        <v>108300</v>
      </c>
      <c r="R92" s="3"/>
    </row>
    <row r="93" spans="2:18" ht="14.25" customHeight="1" x14ac:dyDescent="0.35">
      <c r="B93" s="8"/>
      <c r="C93" s="8"/>
      <c r="D93" s="8"/>
      <c r="E93" s="8"/>
      <c r="F93" s="8"/>
      <c r="G93" s="8"/>
      <c r="H93" s="17"/>
      <c r="I93" s="8"/>
      <c r="J93" s="8"/>
      <c r="L93" s="2"/>
      <c r="M93" s="10"/>
      <c r="N93" s="2"/>
      <c r="O93" s="77"/>
      <c r="R93" s="3"/>
    </row>
    <row r="94" spans="2:18" ht="15" customHeight="1" x14ac:dyDescent="0.35">
      <c r="B94" s="4"/>
      <c r="C94" s="4"/>
      <c r="D94" s="4"/>
      <c r="E94" s="4"/>
      <c r="F94" s="4"/>
      <c r="G94" s="4"/>
      <c r="H94" s="17"/>
      <c r="I94" s="4"/>
      <c r="J94" s="4"/>
      <c r="K94" s="18" t="s">
        <v>70</v>
      </c>
      <c r="L94" s="64"/>
      <c r="M94" s="66"/>
      <c r="N94" s="64"/>
      <c r="O94" s="76"/>
      <c r="R94" s="3"/>
    </row>
    <row r="95" spans="2:18" ht="14.25" customHeight="1" x14ac:dyDescent="0.35">
      <c r="B95" s="8">
        <v>1001</v>
      </c>
      <c r="C95" s="8">
        <v>106</v>
      </c>
      <c r="D95" s="8">
        <v>11</v>
      </c>
      <c r="E95" s="8">
        <v>11</v>
      </c>
      <c r="F95" s="8">
        <v>0</v>
      </c>
      <c r="G95" s="8">
        <v>2212</v>
      </c>
      <c r="H95" s="8">
        <v>5</v>
      </c>
      <c r="I95" s="8">
        <v>3210</v>
      </c>
      <c r="J95" s="8">
        <v>0</v>
      </c>
      <c r="K95" s="9" t="s">
        <v>49</v>
      </c>
      <c r="L95" s="2">
        <v>2000</v>
      </c>
      <c r="M95" s="10">
        <v>1838</v>
      </c>
      <c r="N95" s="2">
        <v>2000</v>
      </c>
      <c r="O95" s="81">
        <v>2000</v>
      </c>
      <c r="R95" s="3"/>
    </row>
    <row r="96" spans="2:18" ht="14.25" customHeight="1" x14ac:dyDescent="0.35">
      <c r="B96" s="8">
        <v>1001</v>
      </c>
      <c r="C96" s="8">
        <v>106</v>
      </c>
      <c r="D96" s="8">
        <v>11</v>
      </c>
      <c r="E96" s="8">
        <v>11</v>
      </c>
      <c r="F96" s="8">
        <v>0</v>
      </c>
      <c r="G96" s="8">
        <v>2212</v>
      </c>
      <c r="H96" s="8">
        <v>5</v>
      </c>
      <c r="I96" s="8">
        <v>6110</v>
      </c>
      <c r="J96" s="8">
        <v>0</v>
      </c>
      <c r="K96" s="9" t="s">
        <v>52</v>
      </c>
      <c r="L96" s="2">
        <v>8500</v>
      </c>
      <c r="M96" s="10">
        <v>729.05</v>
      </c>
      <c r="N96" s="2">
        <v>1000</v>
      </c>
      <c r="O96" s="81">
        <v>1000</v>
      </c>
      <c r="R96" s="3"/>
    </row>
    <row r="97" spans="2:18" ht="14.25" customHeight="1" x14ac:dyDescent="0.35">
      <c r="B97" s="8"/>
      <c r="C97" s="8"/>
      <c r="D97" s="8"/>
      <c r="E97" s="8"/>
      <c r="F97" s="8"/>
      <c r="G97" s="8"/>
      <c r="H97" s="17"/>
      <c r="I97" s="8"/>
      <c r="J97" s="8"/>
      <c r="K97" s="19" t="s">
        <v>71</v>
      </c>
      <c r="L97" s="34">
        <v>10500</v>
      </c>
      <c r="M97" s="35">
        <v>2567.0500000000002</v>
      </c>
      <c r="N97" s="34">
        <v>3000</v>
      </c>
      <c r="O97" s="80">
        <v>3000</v>
      </c>
      <c r="R97" s="3"/>
    </row>
    <row r="98" spans="2:18" ht="14.25" customHeight="1" x14ac:dyDescent="0.35">
      <c r="B98" s="8"/>
      <c r="C98" s="8"/>
      <c r="D98" s="8"/>
      <c r="E98" s="8"/>
      <c r="F98" s="8"/>
      <c r="G98" s="8"/>
      <c r="H98" s="17"/>
      <c r="I98" s="8"/>
      <c r="J98" s="8"/>
      <c r="L98" s="2"/>
      <c r="M98" s="10"/>
      <c r="N98" s="2"/>
      <c r="O98" s="77"/>
      <c r="R98" s="3"/>
    </row>
    <row r="99" spans="2:18" ht="15" customHeight="1" x14ac:dyDescent="0.35">
      <c r="B99" s="4"/>
      <c r="C99" s="4"/>
      <c r="D99" s="4"/>
      <c r="E99" s="4"/>
      <c r="F99" s="4"/>
      <c r="G99" s="4"/>
      <c r="H99" s="17"/>
      <c r="I99" s="4"/>
      <c r="J99" s="4"/>
      <c r="K99" s="18" t="s">
        <v>72</v>
      </c>
      <c r="L99" s="64"/>
      <c r="M99" s="66"/>
      <c r="N99" s="64"/>
      <c r="O99" s="76"/>
      <c r="R99" s="3"/>
    </row>
    <row r="100" spans="2:18" ht="14.25" customHeight="1" x14ac:dyDescent="0.35">
      <c r="B100" s="8">
        <v>1001</v>
      </c>
      <c r="C100" s="8">
        <v>106</v>
      </c>
      <c r="D100" s="8">
        <v>11</v>
      </c>
      <c r="E100" s="8">
        <v>11</v>
      </c>
      <c r="F100" s="8">
        <v>0</v>
      </c>
      <c r="G100" s="8">
        <v>2220</v>
      </c>
      <c r="H100" s="8">
        <v>5</v>
      </c>
      <c r="I100" s="8">
        <v>1110</v>
      </c>
      <c r="J100" s="8">
        <v>0</v>
      </c>
      <c r="K100" s="9" t="s">
        <v>31</v>
      </c>
      <c r="L100" s="2">
        <v>75543</v>
      </c>
      <c r="M100" s="10">
        <v>74897</v>
      </c>
      <c r="N100" s="2">
        <v>76792</v>
      </c>
      <c r="O100" s="77">
        <v>79416</v>
      </c>
      <c r="R100" s="3"/>
    </row>
    <row r="101" spans="2:18" ht="14.25" customHeight="1" x14ac:dyDescent="0.35">
      <c r="B101" s="8">
        <v>1001</v>
      </c>
      <c r="C101" s="8">
        <v>106</v>
      </c>
      <c r="D101" s="8">
        <v>11</v>
      </c>
      <c r="E101" s="8">
        <v>11</v>
      </c>
      <c r="F101" s="8">
        <v>0</v>
      </c>
      <c r="G101" s="8">
        <v>2220</v>
      </c>
      <c r="H101" s="8">
        <v>5</v>
      </c>
      <c r="I101" s="8">
        <v>2110</v>
      </c>
      <c r="J101" s="8">
        <v>0</v>
      </c>
      <c r="K101" s="9" t="s">
        <v>35</v>
      </c>
      <c r="L101" s="2">
        <v>32808</v>
      </c>
      <c r="M101" s="10">
        <v>28916.080000000002</v>
      </c>
      <c r="N101" s="2">
        <v>36546</v>
      </c>
      <c r="O101" s="77">
        <v>35117</v>
      </c>
      <c r="R101" s="3"/>
    </row>
    <row r="102" spans="2:18" ht="14.25" customHeight="1" x14ac:dyDescent="0.35">
      <c r="B102" s="8">
        <v>1001</v>
      </c>
      <c r="C102" s="8">
        <v>106</v>
      </c>
      <c r="D102" s="8">
        <v>11</v>
      </c>
      <c r="E102" s="8">
        <v>11</v>
      </c>
      <c r="F102" s="8">
        <v>0</v>
      </c>
      <c r="G102" s="8">
        <v>2220</v>
      </c>
      <c r="H102" s="8">
        <v>5</v>
      </c>
      <c r="I102" s="8">
        <v>2190</v>
      </c>
      <c r="J102" s="8">
        <v>0</v>
      </c>
      <c r="K102" s="20" t="s">
        <v>37</v>
      </c>
      <c r="L102" s="2">
        <v>0</v>
      </c>
      <c r="M102" s="10">
        <v>0</v>
      </c>
      <c r="N102" s="2">
        <v>0</v>
      </c>
      <c r="O102" s="77">
        <v>4000</v>
      </c>
    </row>
    <row r="103" spans="2:18" ht="14.25" customHeight="1" x14ac:dyDescent="0.35">
      <c r="B103" s="8">
        <v>1001</v>
      </c>
      <c r="C103" s="8">
        <v>106</v>
      </c>
      <c r="D103" s="8">
        <v>11</v>
      </c>
      <c r="E103" s="8">
        <v>11</v>
      </c>
      <c r="F103" s="8">
        <v>0</v>
      </c>
      <c r="G103" s="8">
        <v>2220</v>
      </c>
      <c r="H103" s="8">
        <v>5</v>
      </c>
      <c r="I103" s="8">
        <v>2200</v>
      </c>
      <c r="J103" s="8">
        <v>0</v>
      </c>
      <c r="K103" s="9" t="s">
        <v>38</v>
      </c>
      <c r="L103" s="2">
        <v>5779</v>
      </c>
      <c r="M103" s="10">
        <v>5171.24</v>
      </c>
      <c r="N103" s="2">
        <v>5875</v>
      </c>
      <c r="O103" s="77">
        <v>6075</v>
      </c>
      <c r="R103" s="3"/>
    </row>
    <row r="104" spans="2:18" ht="14.25" customHeight="1" x14ac:dyDescent="0.35">
      <c r="B104" s="8">
        <v>1001</v>
      </c>
      <c r="C104" s="8">
        <v>106</v>
      </c>
      <c r="D104" s="8">
        <v>11</v>
      </c>
      <c r="E104" s="8">
        <v>11</v>
      </c>
      <c r="F104" s="8">
        <v>0</v>
      </c>
      <c r="G104" s="8">
        <v>2220</v>
      </c>
      <c r="H104" s="8">
        <v>5</v>
      </c>
      <c r="I104" s="8">
        <v>2290</v>
      </c>
      <c r="J104" s="8">
        <v>0</v>
      </c>
      <c r="K104" s="9" t="s">
        <v>39</v>
      </c>
      <c r="L104" s="2">
        <v>249</v>
      </c>
      <c r="M104" s="10">
        <v>206.9</v>
      </c>
      <c r="N104" s="2">
        <v>253</v>
      </c>
      <c r="O104" s="77">
        <v>262</v>
      </c>
      <c r="R104" s="3"/>
    </row>
    <row r="105" spans="2:18" ht="14.25" customHeight="1" x14ac:dyDescent="0.35">
      <c r="B105" s="8">
        <v>1001</v>
      </c>
      <c r="C105" s="8">
        <v>106</v>
      </c>
      <c r="D105" s="8">
        <v>11</v>
      </c>
      <c r="E105" s="8">
        <v>11</v>
      </c>
      <c r="F105" s="8">
        <v>0</v>
      </c>
      <c r="G105" s="8">
        <v>2220</v>
      </c>
      <c r="H105" s="8">
        <v>5</v>
      </c>
      <c r="I105" s="8">
        <v>2510</v>
      </c>
      <c r="J105" s="8">
        <v>0</v>
      </c>
      <c r="K105" s="9" t="s">
        <v>43</v>
      </c>
      <c r="L105" s="2">
        <v>0</v>
      </c>
      <c r="M105" s="10">
        <v>1485</v>
      </c>
      <c r="N105" s="2">
        <v>0</v>
      </c>
      <c r="O105" s="77">
        <v>0</v>
      </c>
      <c r="R105" s="3"/>
    </row>
    <row r="106" spans="2:18" ht="14.25" customHeight="1" x14ac:dyDescent="0.35">
      <c r="B106" s="8">
        <v>1001</v>
      </c>
      <c r="C106" s="8">
        <v>106</v>
      </c>
      <c r="D106" s="8">
        <v>11</v>
      </c>
      <c r="E106" s="8">
        <v>11</v>
      </c>
      <c r="F106" s="8">
        <v>0</v>
      </c>
      <c r="G106" s="8">
        <v>2220</v>
      </c>
      <c r="H106" s="8">
        <v>5</v>
      </c>
      <c r="I106" s="8">
        <v>2610</v>
      </c>
      <c r="J106" s="8">
        <v>0</v>
      </c>
      <c r="K106" s="20" t="s">
        <v>67</v>
      </c>
      <c r="L106" s="2">
        <v>0</v>
      </c>
      <c r="M106" s="10">
        <v>0</v>
      </c>
      <c r="N106" s="2">
        <v>0</v>
      </c>
      <c r="O106" s="77">
        <v>5</v>
      </c>
    </row>
    <row r="107" spans="2:18" ht="14.25" customHeight="1" x14ac:dyDescent="0.35">
      <c r="B107" s="8">
        <v>1001</v>
      </c>
      <c r="C107" s="8">
        <v>106</v>
      </c>
      <c r="D107" s="8">
        <v>11</v>
      </c>
      <c r="E107" s="8">
        <v>11</v>
      </c>
      <c r="F107" s="8">
        <v>0</v>
      </c>
      <c r="G107" s="8">
        <v>2220</v>
      </c>
      <c r="H107" s="8">
        <v>5</v>
      </c>
      <c r="I107" s="8">
        <v>2710</v>
      </c>
      <c r="J107" s="8">
        <v>0</v>
      </c>
      <c r="K107" s="9" t="s">
        <v>45</v>
      </c>
      <c r="L107" s="2">
        <v>76</v>
      </c>
      <c r="M107" s="10">
        <v>77</v>
      </c>
      <c r="N107" s="2">
        <v>77</v>
      </c>
      <c r="O107" s="77">
        <v>608</v>
      </c>
      <c r="R107" s="3"/>
    </row>
    <row r="108" spans="2:18" ht="14.25" customHeight="1" x14ac:dyDescent="0.35">
      <c r="B108" s="8">
        <v>1001</v>
      </c>
      <c r="C108" s="8">
        <v>106</v>
      </c>
      <c r="D108" s="8">
        <v>11</v>
      </c>
      <c r="E108" s="8">
        <v>11</v>
      </c>
      <c r="F108" s="8">
        <v>0</v>
      </c>
      <c r="G108" s="8">
        <v>2220</v>
      </c>
      <c r="H108" s="8">
        <v>5</v>
      </c>
      <c r="I108" s="8">
        <v>2810</v>
      </c>
      <c r="J108" s="8">
        <v>0</v>
      </c>
      <c r="K108" s="9" t="s">
        <v>46</v>
      </c>
      <c r="L108" s="2">
        <v>361</v>
      </c>
      <c r="M108" s="10">
        <v>360.48</v>
      </c>
      <c r="N108" s="2">
        <v>361</v>
      </c>
      <c r="O108" s="77">
        <v>350</v>
      </c>
      <c r="R108" s="3"/>
    </row>
    <row r="109" spans="2:18" ht="14.25" customHeight="1" x14ac:dyDescent="0.35">
      <c r="B109" s="8">
        <v>1001</v>
      </c>
      <c r="C109" s="8">
        <v>106</v>
      </c>
      <c r="D109" s="8">
        <v>11</v>
      </c>
      <c r="E109" s="8">
        <v>11</v>
      </c>
      <c r="F109" s="8">
        <v>0</v>
      </c>
      <c r="G109" s="8">
        <v>2220</v>
      </c>
      <c r="H109" s="8">
        <v>5</v>
      </c>
      <c r="I109" s="8">
        <v>2920</v>
      </c>
      <c r="J109" s="8">
        <v>0</v>
      </c>
      <c r="K109" s="20" t="s">
        <v>47</v>
      </c>
      <c r="L109" s="2">
        <v>0</v>
      </c>
      <c r="M109" s="10">
        <v>0</v>
      </c>
      <c r="N109" s="2">
        <v>0</v>
      </c>
      <c r="O109" s="77">
        <v>19</v>
      </c>
    </row>
    <row r="110" spans="2:18" ht="14.25" customHeight="1" x14ac:dyDescent="0.35">
      <c r="B110" s="8">
        <v>1001</v>
      </c>
      <c r="C110" s="8">
        <v>106</v>
      </c>
      <c r="D110" s="8">
        <v>11</v>
      </c>
      <c r="E110" s="8">
        <v>11</v>
      </c>
      <c r="F110" s="8">
        <v>0</v>
      </c>
      <c r="G110" s="8">
        <v>2220</v>
      </c>
      <c r="H110" s="8">
        <v>5</v>
      </c>
      <c r="I110" s="8">
        <v>2940</v>
      </c>
      <c r="J110" s="8">
        <v>0</v>
      </c>
      <c r="K110" s="9" t="s">
        <v>48</v>
      </c>
      <c r="L110" s="2">
        <v>218</v>
      </c>
      <c r="M110" s="10">
        <v>182.11</v>
      </c>
      <c r="N110" s="2">
        <v>221</v>
      </c>
      <c r="O110" s="77">
        <v>202</v>
      </c>
      <c r="R110" s="3"/>
    </row>
    <row r="111" spans="2:18" ht="14.25" customHeight="1" x14ac:dyDescent="0.35">
      <c r="B111" s="8">
        <v>1001</v>
      </c>
      <c r="C111" s="8">
        <v>106</v>
      </c>
      <c r="D111" s="8">
        <v>11</v>
      </c>
      <c r="E111" s="8">
        <v>11</v>
      </c>
      <c r="F111" s="8">
        <v>0</v>
      </c>
      <c r="G111" s="8">
        <v>2220</v>
      </c>
      <c r="H111" s="8">
        <v>5</v>
      </c>
      <c r="I111" s="8">
        <v>6110</v>
      </c>
      <c r="J111" s="8">
        <v>0</v>
      </c>
      <c r="K111" s="9" t="s">
        <v>52</v>
      </c>
      <c r="L111" s="2">
        <v>2500</v>
      </c>
      <c r="M111" s="10">
        <v>1482.41</v>
      </c>
      <c r="N111" s="2">
        <v>2500</v>
      </c>
      <c r="O111" s="81">
        <v>2500</v>
      </c>
      <c r="R111" s="3"/>
    </row>
    <row r="112" spans="2:18" ht="14.25" customHeight="1" x14ac:dyDescent="0.35">
      <c r="B112" s="8">
        <v>1001</v>
      </c>
      <c r="C112" s="8">
        <v>106</v>
      </c>
      <c r="D112" s="8">
        <v>11</v>
      </c>
      <c r="E112" s="8">
        <v>11</v>
      </c>
      <c r="F112" s="8">
        <v>0</v>
      </c>
      <c r="G112" s="8">
        <v>2220</v>
      </c>
      <c r="H112" s="8">
        <v>5</v>
      </c>
      <c r="I112" s="8">
        <v>6410</v>
      </c>
      <c r="J112" s="8">
        <v>0</v>
      </c>
      <c r="K112" s="9" t="s">
        <v>73</v>
      </c>
      <c r="L112" s="2">
        <v>3500</v>
      </c>
      <c r="M112" s="10">
        <v>1684.23</v>
      </c>
      <c r="N112" s="2">
        <v>3500</v>
      </c>
      <c r="O112" s="81">
        <v>3500</v>
      </c>
      <c r="R112" s="3"/>
    </row>
    <row r="113" spans="2:18" ht="14.25" customHeight="1" x14ac:dyDescent="0.35">
      <c r="B113" s="8">
        <v>1001</v>
      </c>
      <c r="C113" s="8">
        <v>106</v>
      </c>
      <c r="D113" s="8">
        <v>11</v>
      </c>
      <c r="E113" s="8">
        <v>11</v>
      </c>
      <c r="F113" s="8">
        <v>0</v>
      </c>
      <c r="G113" s="8">
        <v>2220</v>
      </c>
      <c r="H113" s="8">
        <v>5</v>
      </c>
      <c r="I113" s="8">
        <v>7350</v>
      </c>
      <c r="J113" s="8">
        <v>0</v>
      </c>
      <c r="K113" s="9" t="s">
        <v>55</v>
      </c>
      <c r="L113" s="2">
        <v>0</v>
      </c>
      <c r="M113" s="10">
        <v>123.37</v>
      </c>
      <c r="N113" s="2">
        <v>1650</v>
      </c>
      <c r="O113" s="81">
        <v>1400</v>
      </c>
      <c r="R113" s="3"/>
    </row>
    <row r="114" spans="2:18" ht="14.25" customHeight="1" x14ac:dyDescent="0.35">
      <c r="B114" s="8">
        <v>1001</v>
      </c>
      <c r="C114" s="8">
        <v>106</v>
      </c>
      <c r="D114" s="8">
        <v>11</v>
      </c>
      <c r="E114" s="8">
        <v>11</v>
      </c>
      <c r="F114" s="8">
        <v>0</v>
      </c>
      <c r="G114" s="8">
        <v>2220</v>
      </c>
      <c r="H114" s="8">
        <v>5</v>
      </c>
      <c r="I114" s="8">
        <v>8110</v>
      </c>
      <c r="J114" s="8">
        <v>0</v>
      </c>
      <c r="K114" s="9" t="s">
        <v>57</v>
      </c>
      <c r="L114" s="2">
        <v>1300</v>
      </c>
      <c r="M114" s="10">
        <v>1191.44</v>
      </c>
      <c r="N114" s="2">
        <v>0</v>
      </c>
      <c r="O114" s="81">
        <v>0</v>
      </c>
      <c r="R114" s="3"/>
    </row>
    <row r="115" spans="2:18" ht="14.25" customHeight="1" x14ac:dyDescent="0.35">
      <c r="B115" s="8"/>
      <c r="C115" s="8"/>
      <c r="D115" s="8"/>
      <c r="E115" s="8"/>
      <c r="F115" s="8"/>
      <c r="G115" s="8"/>
      <c r="H115" s="17"/>
      <c r="I115" s="8"/>
      <c r="J115" s="8"/>
      <c r="K115" s="19" t="s">
        <v>74</v>
      </c>
      <c r="L115" s="34">
        <v>122334</v>
      </c>
      <c r="M115" s="35">
        <v>115777.26</v>
      </c>
      <c r="N115" s="34">
        <v>127775</v>
      </c>
      <c r="O115" s="80">
        <v>133454</v>
      </c>
      <c r="R115" s="3"/>
    </row>
    <row r="116" spans="2:18" ht="14.25" customHeight="1" x14ac:dyDescent="0.35">
      <c r="B116" s="8"/>
      <c r="C116" s="8"/>
      <c r="D116" s="8"/>
      <c r="E116" s="8"/>
      <c r="F116" s="8"/>
      <c r="G116" s="8"/>
      <c r="H116" s="17"/>
      <c r="I116" s="8"/>
      <c r="J116" s="8"/>
      <c r="L116" s="2"/>
      <c r="M116" s="10"/>
      <c r="N116" s="2"/>
      <c r="O116" s="77"/>
      <c r="R116" s="3"/>
    </row>
    <row r="117" spans="2:18" ht="15" customHeight="1" x14ac:dyDescent="0.35">
      <c r="B117" s="4"/>
      <c r="C117" s="4"/>
      <c r="D117" s="4"/>
      <c r="E117" s="4"/>
      <c r="F117" s="4"/>
      <c r="G117" s="4"/>
      <c r="H117" s="17"/>
      <c r="I117" s="4"/>
      <c r="J117" s="4"/>
      <c r="K117" s="18" t="s">
        <v>75</v>
      </c>
      <c r="L117" s="64"/>
      <c r="M117" s="66"/>
      <c r="N117" s="64"/>
      <c r="O117" s="76"/>
      <c r="R117" s="3"/>
    </row>
    <row r="118" spans="2:18" ht="14.25" customHeight="1" x14ac:dyDescent="0.35">
      <c r="B118" s="8">
        <v>1001</v>
      </c>
      <c r="C118" s="8">
        <v>106</v>
      </c>
      <c r="D118" s="8">
        <v>11</v>
      </c>
      <c r="E118" s="8">
        <v>11</v>
      </c>
      <c r="F118" s="8">
        <v>0</v>
      </c>
      <c r="G118" s="8">
        <v>2230</v>
      </c>
      <c r="H118" s="8">
        <v>5</v>
      </c>
      <c r="I118" s="8">
        <v>5310</v>
      </c>
      <c r="J118" s="8">
        <v>0</v>
      </c>
      <c r="K118" s="9" t="s">
        <v>68</v>
      </c>
      <c r="L118" s="2">
        <v>4800</v>
      </c>
      <c r="M118" s="10">
        <v>4400</v>
      </c>
      <c r="N118" s="2">
        <v>4800</v>
      </c>
      <c r="O118" s="81">
        <v>4800</v>
      </c>
      <c r="R118" s="3"/>
    </row>
    <row r="119" spans="2:18" ht="14.25" customHeight="1" x14ac:dyDescent="0.35">
      <c r="B119" s="8">
        <v>1001</v>
      </c>
      <c r="C119" s="8">
        <v>106</v>
      </c>
      <c r="D119" s="8">
        <v>11</v>
      </c>
      <c r="E119" s="8">
        <v>11</v>
      </c>
      <c r="F119" s="8">
        <v>0</v>
      </c>
      <c r="G119" s="8">
        <v>2230</v>
      </c>
      <c r="H119" s="8">
        <v>5</v>
      </c>
      <c r="I119" s="8">
        <v>7350</v>
      </c>
      <c r="J119" s="8">
        <v>0</v>
      </c>
      <c r="K119" s="9" t="s">
        <v>55</v>
      </c>
      <c r="L119" s="2">
        <v>950</v>
      </c>
      <c r="M119" s="10">
        <v>0</v>
      </c>
      <c r="N119" s="2">
        <v>950</v>
      </c>
      <c r="O119" s="81">
        <v>0</v>
      </c>
      <c r="R119" s="3"/>
    </row>
    <row r="120" spans="2:18" ht="14.25" customHeight="1" x14ac:dyDescent="0.35">
      <c r="B120" s="8"/>
      <c r="C120" s="8"/>
      <c r="D120" s="8"/>
      <c r="E120" s="8"/>
      <c r="F120" s="8"/>
      <c r="G120" s="8"/>
      <c r="H120" s="17"/>
      <c r="I120" s="8"/>
      <c r="J120" s="8"/>
      <c r="K120" s="19" t="s">
        <v>76</v>
      </c>
      <c r="L120" s="34">
        <v>5750</v>
      </c>
      <c r="M120" s="35">
        <v>4400</v>
      </c>
      <c r="N120" s="34">
        <v>5750</v>
      </c>
      <c r="O120" s="80">
        <v>4800</v>
      </c>
      <c r="R120" s="3"/>
    </row>
    <row r="121" spans="2:18" ht="14.25" customHeight="1" x14ac:dyDescent="0.35">
      <c r="B121" s="8"/>
      <c r="C121" s="8"/>
      <c r="D121" s="8"/>
      <c r="E121" s="8"/>
      <c r="F121" s="8"/>
      <c r="G121" s="8"/>
      <c r="H121" s="17"/>
      <c r="I121" s="8"/>
      <c r="J121" s="8"/>
      <c r="L121" s="2"/>
      <c r="M121" s="10"/>
      <c r="N121" s="2"/>
      <c r="O121" s="77"/>
      <c r="R121" s="3"/>
    </row>
    <row r="122" spans="2:18" ht="15" customHeight="1" x14ac:dyDescent="0.35">
      <c r="B122" s="4"/>
      <c r="C122" s="4"/>
      <c r="D122" s="4"/>
      <c r="E122" s="4"/>
      <c r="F122" s="4"/>
      <c r="G122" s="4"/>
      <c r="H122" s="17"/>
      <c r="I122" s="4"/>
      <c r="J122" s="4"/>
      <c r="K122" s="18" t="s">
        <v>77</v>
      </c>
      <c r="L122" s="64"/>
      <c r="M122" s="66"/>
      <c r="N122" s="64"/>
      <c r="O122" s="76"/>
      <c r="R122" s="3"/>
    </row>
    <row r="123" spans="2:18" ht="14.25" customHeight="1" x14ac:dyDescent="0.35">
      <c r="B123" s="8">
        <v>1001</v>
      </c>
      <c r="C123" s="8">
        <v>106</v>
      </c>
      <c r="D123" s="8">
        <v>11</v>
      </c>
      <c r="E123" s="8">
        <v>21</v>
      </c>
      <c r="F123" s="8">
        <v>0</v>
      </c>
      <c r="G123" s="8">
        <v>2311</v>
      </c>
      <c r="H123" s="8">
        <v>5</v>
      </c>
      <c r="I123" s="8">
        <v>1910</v>
      </c>
      <c r="J123" s="8">
        <v>0</v>
      </c>
      <c r="K123" s="9" t="s">
        <v>78</v>
      </c>
      <c r="L123" s="2">
        <v>4200</v>
      </c>
      <c r="M123" s="10">
        <v>4600</v>
      </c>
      <c r="N123" s="2">
        <v>4200</v>
      </c>
      <c r="O123" s="77">
        <v>4600</v>
      </c>
      <c r="R123" s="3"/>
    </row>
    <row r="124" spans="2:18" ht="14.25" customHeight="1" x14ac:dyDescent="0.35">
      <c r="B124" s="8">
        <v>1001</v>
      </c>
      <c r="C124" s="8">
        <v>106</v>
      </c>
      <c r="D124" s="8">
        <v>11</v>
      </c>
      <c r="E124" s="8">
        <v>21</v>
      </c>
      <c r="F124" s="8">
        <v>0</v>
      </c>
      <c r="G124" s="8">
        <v>2311</v>
      </c>
      <c r="H124" s="8">
        <v>5</v>
      </c>
      <c r="I124" s="8">
        <v>2200</v>
      </c>
      <c r="J124" s="8">
        <v>0</v>
      </c>
      <c r="K124" s="9" t="s">
        <v>38</v>
      </c>
      <c r="L124" s="2">
        <v>320</v>
      </c>
      <c r="M124" s="10">
        <v>351.9</v>
      </c>
      <c r="N124" s="2">
        <v>320</v>
      </c>
      <c r="O124" s="77">
        <v>353</v>
      </c>
      <c r="R124" s="3"/>
    </row>
    <row r="125" spans="2:18" ht="14.25" customHeight="1" x14ac:dyDescent="0.35">
      <c r="B125" s="8">
        <v>1001</v>
      </c>
      <c r="C125" s="8">
        <v>106</v>
      </c>
      <c r="D125" s="8">
        <v>11</v>
      </c>
      <c r="E125" s="8">
        <v>21</v>
      </c>
      <c r="F125" s="8">
        <v>0</v>
      </c>
      <c r="G125" s="8">
        <v>2311</v>
      </c>
      <c r="H125" s="8">
        <v>5</v>
      </c>
      <c r="I125" s="8">
        <v>2290</v>
      </c>
      <c r="J125" s="8">
        <v>0</v>
      </c>
      <c r="K125" s="9" t="s">
        <v>39</v>
      </c>
      <c r="L125" s="2">
        <v>14</v>
      </c>
      <c r="M125" s="10">
        <v>15.18</v>
      </c>
      <c r="N125" s="2">
        <v>14</v>
      </c>
      <c r="O125" s="77">
        <v>15</v>
      </c>
      <c r="R125" s="3"/>
    </row>
    <row r="126" spans="2:18" ht="14.25" customHeight="1" x14ac:dyDescent="0.35">
      <c r="B126" s="8">
        <v>1001</v>
      </c>
      <c r="C126" s="8">
        <v>106</v>
      </c>
      <c r="D126" s="8">
        <v>11</v>
      </c>
      <c r="E126" s="8">
        <v>11</v>
      </c>
      <c r="F126" s="8">
        <v>0</v>
      </c>
      <c r="G126" s="8">
        <v>2311</v>
      </c>
      <c r="H126" s="8">
        <v>5</v>
      </c>
      <c r="I126" s="8">
        <v>2610</v>
      </c>
      <c r="J126" s="8">
        <v>0</v>
      </c>
      <c r="K126" s="9" t="s">
        <v>67</v>
      </c>
      <c r="L126" s="2">
        <v>0</v>
      </c>
      <c r="M126" s="10">
        <v>522.65</v>
      </c>
      <c r="N126" s="2">
        <v>0</v>
      </c>
      <c r="O126" s="77">
        <v>46</v>
      </c>
      <c r="R126" s="3"/>
    </row>
    <row r="127" spans="2:18" ht="14.25" customHeight="1" x14ac:dyDescent="0.35">
      <c r="B127" s="8">
        <v>1001</v>
      </c>
      <c r="C127" s="8">
        <v>106</v>
      </c>
      <c r="D127" s="8">
        <v>11</v>
      </c>
      <c r="E127" s="8">
        <v>21</v>
      </c>
      <c r="F127" s="8">
        <v>0</v>
      </c>
      <c r="G127" s="8">
        <v>2311</v>
      </c>
      <c r="H127" s="8">
        <v>5</v>
      </c>
      <c r="I127" s="8">
        <v>3410</v>
      </c>
      <c r="J127" s="8">
        <v>0</v>
      </c>
      <c r="K127" s="9" t="s">
        <v>79</v>
      </c>
      <c r="L127" s="2">
        <v>16000</v>
      </c>
      <c r="M127" s="10">
        <v>20668.8</v>
      </c>
      <c r="N127" s="2">
        <v>11000</v>
      </c>
      <c r="O127" s="77">
        <v>18584</v>
      </c>
      <c r="R127" s="3"/>
    </row>
    <row r="128" spans="2:18" ht="14.25" customHeight="1" x14ac:dyDescent="0.35">
      <c r="B128" s="8">
        <v>1001</v>
      </c>
      <c r="C128" s="8">
        <v>106</v>
      </c>
      <c r="D128" s="8">
        <v>11</v>
      </c>
      <c r="E128" s="8">
        <v>11</v>
      </c>
      <c r="F128" s="8">
        <v>0</v>
      </c>
      <c r="G128" s="8">
        <v>2311</v>
      </c>
      <c r="H128" s="8">
        <v>5</v>
      </c>
      <c r="I128" s="8">
        <v>5210</v>
      </c>
      <c r="J128" s="8">
        <v>0</v>
      </c>
      <c r="K128" s="9" t="s">
        <v>80</v>
      </c>
      <c r="L128" s="2">
        <v>0</v>
      </c>
      <c r="M128" s="10">
        <v>0</v>
      </c>
      <c r="N128" s="2">
        <v>0</v>
      </c>
      <c r="O128" s="77">
        <v>18854</v>
      </c>
      <c r="R128" s="3"/>
    </row>
    <row r="129" spans="2:18" ht="14.25" customHeight="1" x14ac:dyDescent="0.35">
      <c r="B129" s="8">
        <v>1001</v>
      </c>
      <c r="C129" s="8">
        <v>106</v>
      </c>
      <c r="D129" s="8">
        <v>11</v>
      </c>
      <c r="E129" s="8">
        <v>11</v>
      </c>
      <c r="F129" s="8">
        <v>0</v>
      </c>
      <c r="G129" s="8">
        <v>2311</v>
      </c>
      <c r="H129" s="8">
        <v>5</v>
      </c>
      <c r="I129" s="8">
        <v>8110</v>
      </c>
      <c r="J129" s="8">
        <v>0</v>
      </c>
      <c r="K129" s="9" t="s">
        <v>57</v>
      </c>
      <c r="L129" s="2">
        <v>0</v>
      </c>
      <c r="M129" s="10">
        <v>2879.64</v>
      </c>
      <c r="N129" s="2">
        <v>0</v>
      </c>
      <c r="O129" s="81">
        <v>3024</v>
      </c>
      <c r="R129" s="3"/>
    </row>
    <row r="130" spans="2:18" ht="14.25" customHeight="1" x14ac:dyDescent="0.35">
      <c r="B130" s="8"/>
      <c r="C130" s="8"/>
      <c r="D130" s="8"/>
      <c r="E130" s="8"/>
      <c r="F130" s="8"/>
      <c r="G130" s="8"/>
      <c r="H130" s="17"/>
      <c r="I130" s="8"/>
      <c r="J130" s="8"/>
      <c r="K130" s="19" t="s">
        <v>81</v>
      </c>
      <c r="L130" s="34">
        <v>20534</v>
      </c>
      <c r="M130" s="35">
        <v>29038.17</v>
      </c>
      <c r="N130" s="34">
        <v>15534</v>
      </c>
      <c r="O130" s="80">
        <v>45476</v>
      </c>
      <c r="R130" s="3"/>
    </row>
    <row r="131" spans="2:18" ht="14.25" customHeight="1" x14ac:dyDescent="0.35">
      <c r="B131" s="8"/>
      <c r="C131" s="8"/>
      <c r="D131" s="8"/>
      <c r="E131" s="8"/>
      <c r="F131" s="8"/>
      <c r="G131" s="8"/>
      <c r="H131" s="17"/>
      <c r="I131" s="8"/>
      <c r="J131" s="8"/>
      <c r="L131" s="3"/>
      <c r="M131" s="15"/>
      <c r="N131" s="2"/>
      <c r="O131" s="77"/>
      <c r="R131" s="3"/>
    </row>
    <row r="132" spans="2:18" ht="15" customHeight="1" x14ac:dyDescent="0.35">
      <c r="B132" s="4"/>
      <c r="C132" s="4"/>
      <c r="D132" s="4"/>
      <c r="E132" s="4"/>
      <c r="F132" s="4"/>
      <c r="G132" s="4"/>
      <c r="H132" s="17"/>
      <c r="I132" s="4"/>
      <c r="J132" s="4"/>
      <c r="K132" s="18" t="s">
        <v>82</v>
      </c>
      <c r="L132" s="64"/>
      <c r="M132" s="66"/>
      <c r="N132" s="64"/>
      <c r="O132" s="76"/>
      <c r="R132" s="3"/>
    </row>
    <row r="133" spans="2:18" ht="14.25" customHeight="1" x14ac:dyDescent="0.35">
      <c r="B133" s="8">
        <v>1001</v>
      </c>
      <c r="C133" s="8">
        <v>106</v>
      </c>
      <c r="D133" s="8">
        <v>11</v>
      </c>
      <c r="E133" s="8">
        <v>11</v>
      </c>
      <c r="F133" s="8">
        <v>0</v>
      </c>
      <c r="G133" s="8">
        <v>2410</v>
      </c>
      <c r="H133" s="8">
        <v>5</v>
      </c>
      <c r="I133" s="8">
        <v>1410</v>
      </c>
      <c r="J133" s="8">
        <v>0</v>
      </c>
      <c r="K133" s="9" t="s">
        <v>83</v>
      </c>
      <c r="L133" s="2">
        <v>103210</v>
      </c>
      <c r="M133" s="10">
        <v>103210.12</v>
      </c>
      <c r="N133" s="2">
        <v>105274</v>
      </c>
      <c r="O133" s="77">
        <v>111633</v>
      </c>
      <c r="R133" s="3"/>
    </row>
    <row r="134" spans="2:18" ht="14.25" customHeight="1" x14ac:dyDescent="0.35">
      <c r="B134" s="8">
        <v>1001</v>
      </c>
      <c r="C134" s="8">
        <v>106</v>
      </c>
      <c r="D134" s="8">
        <v>11</v>
      </c>
      <c r="E134" s="8">
        <v>11</v>
      </c>
      <c r="F134" s="8">
        <v>0</v>
      </c>
      <c r="G134" s="8">
        <v>2410</v>
      </c>
      <c r="H134" s="8">
        <v>5</v>
      </c>
      <c r="I134" s="8">
        <v>1610</v>
      </c>
      <c r="J134" s="8">
        <v>0</v>
      </c>
      <c r="K134" s="9" t="s">
        <v>84</v>
      </c>
      <c r="L134" s="2">
        <v>44943</v>
      </c>
      <c r="M134" s="10">
        <v>47000</v>
      </c>
      <c r="N134" s="2">
        <v>47940</v>
      </c>
      <c r="O134" s="77">
        <v>50104</v>
      </c>
      <c r="R134" s="3"/>
    </row>
    <row r="135" spans="2:18" ht="14.25" customHeight="1" x14ac:dyDescent="0.35">
      <c r="B135" s="8">
        <v>1001</v>
      </c>
      <c r="C135" s="8">
        <v>106</v>
      </c>
      <c r="D135" s="8">
        <v>11</v>
      </c>
      <c r="E135" s="8">
        <v>11</v>
      </c>
      <c r="F135" s="8">
        <v>0</v>
      </c>
      <c r="G135" s="8">
        <v>2410</v>
      </c>
      <c r="H135" s="8">
        <v>5</v>
      </c>
      <c r="I135" s="8">
        <v>2110</v>
      </c>
      <c r="J135" s="8">
        <v>0</v>
      </c>
      <c r="K135" s="9" t="s">
        <v>35</v>
      </c>
      <c r="L135" s="2">
        <v>32808</v>
      </c>
      <c r="M135" s="10">
        <v>33238.480000000003</v>
      </c>
      <c r="N135" s="2">
        <v>34822</v>
      </c>
      <c r="O135" s="77">
        <v>33247</v>
      </c>
      <c r="R135" s="3"/>
    </row>
    <row r="136" spans="2:18" ht="14.25" customHeight="1" x14ac:dyDescent="0.35">
      <c r="B136" s="8">
        <v>1001</v>
      </c>
      <c r="C136" s="8">
        <v>106</v>
      </c>
      <c r="D136" s="8">
        <v>11</v>
      </c>
      <c r="E136" s="8">
        <v>11</v>
      </c>
      <c r="F136" s="8">
        <v>0</v>
      </c>
      <c r="G136" s="8">
        <v>2410</v>
      </c>
      <c r="H136" s="8">
        <v>5</v>
      </c>
      <c r="I136" s="8">
        <v>2180</v>
      </c>
      <c r="J136" s="8">
        <v>0</v>
      </c>
      <c r="K136" s="20" t="s">
        <v>36</v>
      </c>
      <c r="L136" s="2">
        <v>0</v>
      </c>
      <c r="M136" s="10">
        <v>0</v>
      </c>
      <c r="N136" s="2">
        <v>0</v>
      </c>
      <c r="O136" s="77">
        <v>4000</v>
      </c>
    </row>
    <row r="137" spans="2:18" ht="14.25" customHeight="1" x14ac:dyDescent="0.35">
      <c r="B137" s="8">
        <v>1001</v>
      </c>
      <c r="C137" s="8">
        <v>106</v>
      </c>
      <c r="D137" s="8">
        <v>11</v>
      </c>
      <c r="E137" s="8">
        <v>11</v>
      </c>
      <c r="F137" s="8">
        <v>0</v>
      </c>
      <c r="G137" s="8">
        <v>2410</v>
      </c>
      <c r="H137" s="8">
        <v>5</v>
      </c>
      <c r="I137" s="8">
        <v>2200</v>
      </c>
      <c r="J137" s="8">
        <v>0</v>
      </c>
      <c r="K137" s="9" t="s">
        <v>38</v>
      </c>
      <c r="L137" s="2">
        <v>11334</v>
      </c>
      <c r="M137" s="10">
        <v>10803.03</v>
      </c>
      <c r="N137" s="2">
        <v>11720</v>
      </c>
      <c r="O137" s="77">
        <v>12373</v>
      </c>
      <c r="R137" s="3"/>
    </row>
    <row r="138" spans="2:18" ht="14.25" customHeight="1" x14ac:dyDescent="0.35">
      <c r="B138" s="8">
        <v>1001</v>
      </c>
      <c r="C138" s="8">
        <v>106</v>
      </c>
      <c r="D138" s="8">
        <v>11</v>
      </c>
      <c r="E138" s="8">
        <v>11</v>
      </c>
      <c r="F138" s="8">
        <v>0</v>
      </c>
      <c r="G138" s="8">
        <v>2410</v>
      </c>
      <c r="H138" s="8">
        <v>5</v>
      </c>
      <c r="I138" s="8">
        <v>2290</v>
      </c>
      <c r="J138" s="8">
        <v>0</v>
      </c>
      <c r="K138" s="9" t="s">
        <v>39</v>
      </c>
      <c r="L138" s="2">
        <v>489</v>
      </c>
      <c r="M138" s="10">
        <v>410.94</v>
      </c>
      <c r="N138" s="2">
        <v>505</v>
      </c>
      <c r="O138" s="77">
        <v>533</v>
      </c>
      <c r="R138" s="3"/>
    </row>
    <row r="139" spans="2:18" ht="14.25" customHeight="1" x14ac:dyDescent="0.35">
      <c r="B139" s="8">
        <v>1001</v>
      </c>
      <c r="C139" s="8">
        <v>106</v>
      </c>
      <c r="D139" s="8">
        <v>11</v>
      </c>
      <c r="E139" s="8">
        <v>11</v>
      </c>
      <c r="F139" s="8">
        <v>0</v>
      </c>
      <c r="G139" s="8">
        <v>2410</v>
      </c>
      <c r="H139" s="8">
        <v>5</v>
      </c>
      <c r="I139" s="8">
        <v>2340</v>
      </c>
      <c r="J139" s="8">
        <v>0</v>
      </c>
      <c r="K139" s="9" t="s">
        <v>41</v>
      </c>
      <c r="L139" s="2">
        <v>3146</v>
      </c>
      <c r="M139" s="10">
        <v>3258.4</v>
      </c>
      <c r="N139" s="2">
        <v>3476</v>
      </c>
      <c r="O139" s="77">
        <v>3633</v>
      </c>
      <c r="R139" s="3"/>
    </row>
    <row r="140" spans="2:18" ht="14.25" customHeight="1" x14ac:dyDescent="0.35">
      <c r="B140" s="8">
        <v>1001</v>
      </c>
      <c r="C140" s="8">
        <v>106</v>
      </c>
      <c r="D140" s="8">
        <v>11</v>
      </c>
      <c r="E140" s="8">
        <v>11</v>
      </c>
      <c r="F140" s="8">
        <v>0</v>
      </c>
      <c r="G140" s="8">
        <v>2410</v>
      </c>
      <c r="H140" s="8">
        <v>5</v>
      </c>
      <c r="I140" s="8">
        <v>2510</v>
      </c>
      <c r="J140" s="8">
        <v>0</v>
      </c>
      <c r="K140" s="9" t="s">
        <v>43</v>
      </c>
      <c r="L140" s="2">
        <v>2000</v>
      </c>
      <c r="M140" s="10">
        <v>820</v>
      </c>
      <c r="N140" s="2">
        <v>2000</v>
      </c>
      <c r="O140" s="77">
        <v>0</v>
      </c>
      <c r="R140" s="3"/>
    </row>
    <row r="141" spans="2:18" ht="14.25" customHeight="1" x14ac:dyDescent="0.35">
      <c r="B141" s="8">
        <v>1001</v>
      </c>
      <c r="C141" s="8">
        <v>106</v>
      </c>
      <c r="D141" s="8">
        <v>11</v>
      </c>
      <c r="E141" s="8">
        <v>11</v>
      </c>
      <c r="F141" s="8">
        <v>0</v>
      </c>
      <c r="G141" s="8">
        <v>2410</v>
      </c>
      <c r="H141" s="8">
        <v>5</v>
      </c>
      <c r="I141" s="8">
        <v>2610</v>
      </c>
      <c r="J141" s="8">
        <v>0</v>
      </c>
      <c r="K141" s="20" t="s">
        <v>85</v>
      </c>
      <c r="L141" s="2">
        <v>0</v>
      </c>
      <c r="M141" s="10">
        <v>0</v>
      </c>
      <c r="N141" s="2">
        <v>0</v>
      </c>
      <c r="O141" s="77">
        <v>10</v>
      </c>
    </row>
    <row r="142" spans="2:18" ht="14.25" customHeight="1" x14ac:dyDescent="0.35">
      <c r="B142" s="8">
        <v>1001</v>
      </c>
      <c r="C142" s="8">
        <v>106</v>
      </c>
      <c r="D142" s="8">
        <v>11</v>
      </c>
      <c r="E142" s="8">
        <v>11</v>
      </c>
      <c r="F142" s="8">
        <v>0</v>
      </c>
      <c r="G142" s="8">
        <v>2410</v>
      </c>
      <c r="H142" s="8">
        <v>5</v>
      </c>
      <c r="I142" s="8">
        <v>2710</v>
      </c>
      <c r="J142" s="8">
        <v>0</v>
      </c>
      <c r="K142" s="9" t="s">
        <v>45</v>
      </c>
      <c r="L142" s="2">
        <v>148</v>
      </c>
      <c r="M142" s="10">
        <v>150</v>
      </c>
      <c r="N142" s="2">
        <v>153</v>
      </c>
      <c r="O142" s="77">
        <v>856</v>
      </c>
      <c r="R142" s="3"/>
    </row>
    <row r="143" spans="2:18" ht="14.25" customHeight="1" x14ac:dyDescent="0.35">
      <c r="B143" s="8">
        <v>1001</v>
      </c>
      <c r="C143" s="8">
        <v>106</v>
      </c>
      <c r="D143" s="8">
        <v>11</v>
      </c>
      <c r="E143" s="8">
        <v>11</v>
      </c>
      <c r="F143" s="8">
        <v>0</v>
      </c>
      <c r="G143" s="8">
        <v>2410</v>
      </c>
      <c r="H143" s="8">
        <v>5</v>
      </c>
      <c r="I143" s="8">
        <v>2810</v>
      </c>
      <c r="J143" s="8">
        <v>0</v>
      </c>
      <c r="K143" s="9" t="s">
        <v>46</v>
      </c>
      <c r="L143" s="2">
        <v>661</v>
      </c>
      <c r="M143" s="10">
        <v>660.48</v>
      </c>
      <c r="N143" s="2">
        <v>661</v>
      </c>
      <c r="O143" s="77">
        <v>700</v>
      </c>
      <c r="R143" s="3"/>
    </row>
    <row r="144" spans="2:18" ht="14.25" customHeight="1" x14ac:dyDescent="0.35">
      <c r="B144" s="8">
        <v>1001</v>
      </c>
      <c r="C144" s="8">
        <v>106</v>
      </c>
      <c r="D144" s="8">
        <v>11</v>
      </c>
      <c r="E144" s="8">
        <v>11</v>
      </c>
      <c r="F144" s="8">
        <v>0</v>
      </c>
      <c r="G144" s="8">
        <v>2410</v>
      </c>
      <c r="H144" s="8">
        <v>5</v>
      </c>
      <c r="I144" s="8">
        <v>2920</v>
      </c>
      <c r="J144" s="8">
        <v>0</v>
      </c>
      <c r="K144" s="20" t="s">
        <v>47</v>
      </c>
      <c r="L144" s="2">
        <v>0</v>
      </c>
      <c r="M144" s="10">
        <v>0</v>
      </c>
      <c r="N144" s="2">
        <v>0</v>
      </c>
      <c r="O144" s="77">
        <v>29</v>
      </c>
    </row>
    <row r="145" spans="2:18" ht="14.25" customHeight="1" x14ac:dyDescent="0.35">
      <c r="B145" s="8">
        <v>1001</v>
      </c>
      <c r="C145" s="8">
        <v>106</v>
      </c>
      <c r="D145" s="8">
        <v>11</v>
      </c>
      <c r="E145" s="8">
        <v>11</v>
      </c>
      <c r="F145" s="8">
        <v>0</v>
      </c>
      <c r="G145" s="8">
        <v>2410</v>
      </c>
      <c r="H145" s="8">
        <v>5</v>
      </c>
      <c r="I145" s="8">
        <v>2940</v>
      </c>
      <c r="J145" s="8">
        <v>0</v>
      </c>
      <c r="K145" s="9" t="s">
        <v>48</v>
      </c>
      <c r="L145" s="2">
        <v>430</v>
      </c>
      <c r="M145" s="10">
        <v>313.74</v>
      </c>
      <c r="N145" s="2">
        <v>442</v>
      </c>
      <c r="O145" s="77">
        <v>411</v>
      </c>
      <c r="R145" s="3"/>
    </row>
    <row r="146" spans="2:18" ht="14.25" customHeight="1" x14ac:dyDescent="0.35">
      <c r="B146" s="8">
        <v>1001</v>
      </c>
      <c r="C146" s="8">
        <v>106</v>
      </c>
      <c r="D146" s="8">
        <v>11</v>
      </c>
      <c r="E146" s="8">
        <v>11</v>
      </c>
      <c r="F146" s="8">
        <v>0</v>
      </c>
      <c r="G146" s="8">
        <v>2410</v>
      </c>
      <c r="H146" s="8">
        <v>5</v>
      </c>
      <c r="I146" s="8">
        <v>4310</v>
      </c>
      <c r="J146" s="8">
        <v>0</v>
      </c>
      <c r="K146" s="9" t="s">
        <v>50</v>
      </c>
      <c r="L146" s="2">
        <v>13800</v>
      </c>
      <c r="M146" s="10">
        <v>1450</v>
      </c>
      <c r="N146" s="2">
        <v>1000</v>
      </c>
      <c r="O146" s="81">
        <v>1000</v>
      </c>
      <c r="R146" s="3"/>
    </row>
    <row r="147" spans="2:18" ht="14.25" customHeight="1" x14ac:dyDescent="0.35">
      <c r="B147" s="8">
        <v>1001</v>
      </c>
      <c r="C147" s="8">
        <v>106</v>
      </c>
      <c r="D147" s="8">
        <v>11</v>
      </c>
      <c r="E147" s="8">
        <v>11</v>
      </c>
      <c r="F147" s="8">
        <v>0</v>
      </c>
      <c r="G147" s="8">
        <v>2410</v>
      </c>
      <c r="H147" s="8">
        <v>5</v>
      </c>
      <c r="I147" s="8">
        <v>4410</v>
      </c>
      <c r="J147" s="8">
        <v>0</v>
      </c>
      <c r="K147" s="9" t="s">
        <v>86</v>
      </c>
      <c r="L147" s="2">
        <v>0</v>
      </c>
      <c r="M147" s="10">
        <v>609.12</v>
      </c>
      <c r="N147" s="2">
        <v>0</v>
      </c>
      <c r="O147" s="81">
        <v>800</v>
      </c>
      <c r="R147" s="3"/>
    </row>
    <row r="148" spans="2:18" ht="14.25" customHeight="1" x14ac:dyDescent="0.35">
      <c r="B148" s="8">
        <v>1001</v>
      </c>
      <c r="C148" s="8">
        <v>106</v>
      </c>
      <c r="D148" s="8">
        <v>11</v>
      </c>
      <c r="E148" s="8">
        <v>11</v>
      </c>
      <c r="F148" s="8">
        <v>0</v>
      </c>
      <c r="G148" s="8">
        <v>2410</v>
      </c>
      <c r="H148" s="8">
        <v>5</v>
      </c>
      <c r="I148" s="8">
        <v>4410</v>
      </c>
      <c r="J148" s="8">
        <v>0</v>
      </c>
      <c r="K148" s="9" t="s">
        <v>87</v>
      </c>
      <c r="L148" s="2">
        <v>12000</v>
      </c>
      <c r="M148" s="10">
        <v>8124.15</v>
      </c>
      <c r="N148" s="2">
        <v>12000</v>
      </c>
      <c r="O148" s="81">
        <v>12000</v>
      </c>
      <c r="R148" s="3"/>
    </row>
    <row r="149" spans="2:18" ht="14.25" customHeight="1" x14ac:dyDescent="0.35">
      <c r="B149" s="8">
        <v>1001</v>
      </c>
      <c r="C149" s="8">
        <v>106</v>
      </c>
      <c r="D149" s="8">
        <v>11</v>
      </c>
      <c r="E149" s="8">
        <v>11</v>
      </c>
      <c r="F149" s="8">
        <v>0</v>
      </c>
      <c r="G149" s="8">
        <v>2410</v>
      </c>
      <c r="H149" s="8">
        <v>5</v>
      </c>
      <c r="I149" s="8">
        <v>5310</v>
      </c>
      <c r="J149" s="8">
        <v>0</v>
      </c>
      <c r="K149" s="9" t="s">
        <v>68</v>
      </c>
      <c r="L149" s="2">
        <v>5000</v>
      </c>
      <c r="M149" s="10">
        <v>5578.11</v>
      </c>
      <c r="N149" s="2">
        <v>5000</v>
      </c>
      <c r="O149" s="81">
        <v>5000</v>
      </c>
      <c r="R149" s="3"/>
    </row>
    <row r="150" spans="2:18" ht="14.25" customHeight="1" x14ac:dyDescent="0.35">
      <c r="B150" s="8">
        <v>1001</v>
      </c>
      <c r="C150" s="8">
        <v>106</v>
      </c>
      <c r="D150" s="8">
        <v>11</v>
      </c>
      <c r="E150" s="8">
        <v>11</v>
      </c>
      <c r="F150" s="8">
        <v>0</v>
      </c>
      <c r="G150" s="8">
        <v>2410</v>
      </c>
      <c r="H150" s="8">
        <v>5</v>
      </c>
      <c r="I150" s="8">
        <v>5810</v>
      </c>
      <c r="J150" s="8">
        <v>0</v>
      </c>
      <c r="K150" s="9" t="s">
        <v>51</v>
      </c>
      <c r="L150" s="2">
        <v>1000</v>
      </c>
      <c r="M150" s="10">
        <v>668.2</v>
      </c>
      <c r="N150" s="2">
        <v>1000</v>
      </c>
      <c r="O150" s="81">
        <v>1000</v>
      </c>
      <c r="R150" s="3"/>
    </row>
    <row r="151" spans="2:18" ht="14.25" customHeight="1" x14ac:dyDescent="0.35">
      <c r="B151" s="8">
        <v>1001</v>
      </c>
      <c r="C151" s="8">
        <v>106</v>
      </c>
      <c r="D151" s="8">
        <v>11</v>
      </c>
      <c r="E151" s="8">
        <v>11</v>
      </c>
      <c r="F151" s="8">
        <v>0</v>
      </c>
      <c r="G151" s="8">
        <v>2410</v>
      </c>
      <c r="H151" s="8">
        <v>5</v>
      </c>
      <c r="I151" s="8">
        <v>6110</v>
      </c>
      <c r="J151" s="8">
        <v>0</v>
      </c>
      <c r="K151" s="9" t="s">
        <v>52</v>
      </c>
      <c r="L151" s="2">
        <v>5000</v>
      </c>
      <c r="M151" s="10">
        <v>4883.76</v>
      </c>
      <c r="N151" s="2">
        <v>5000</v>
      </c>
      <c r="O151" s="81">
        <v>5000</v>
      </c>
      <c r="R151" s="3"/>
    </row>
    <row r="152" spans="2:18" ht="14.25" customHeight="1" x14ac:dyDescent="0.35">
      <c r="B152" s="8">
        <v>1001</v>
      </c>
      <c r="C152" s="8">
        <v>106</v>
      </c>
      <c r="D152" s="8">
        <v>11</v>
      </c>
      <c r="E152" s="8">
        <v>11</v>
      </c>
      <c r="F152" s="8">
        <v>0</v>
      </c>
      <c r="G152" s="8">
        <v>2410</v>
      </c>
      <c r="H152" s="8">
        <v>5</v>
      </c>
      <c r="I152" s="8">
        <v>8110</v>
      </c>
      <c r="J152" s="8">
        <v>0</v>
      </c>
      <c r="K152" s="9" t="s">
        <v>57</v>
      </c>
      <c r="L152" s="2">
        <v>1300</v>
      </c>
      <c r="M152" s="10">
        <v>1109</v>
      </c>
      <c r="N152" s="2">
        <v>1300</v>
      </c>
      <c r="O152" s="81">
        <v>1300</v>
      </c>
      <c r="R152" s="3"/>
    </row>
    <row r="153" spans="2:18" ht="14.25" customHeight="1" x14ac:dyDescent="0.35">
      <c r="B153" s="8"/>
      <c r="C153" s="8"/>
      <c r="D153" s="8"/>
      <c r="E153" s="8"/>
      <c r="F153" s="8"/>
      <c r="G153" s="8"/>
      <c r="H153" s="17"/>
      <c r="I153" s="8"/>
      <c r="J153" s="8"/>
      <c r="K153" s="19" t="s">
        <v>88</v>
      </c>
      <c r="L153" s="34">
        <v>237269</v>
      </c>
      <c r="M153" s="35">
        <v>222287.53</v>
      </c>
      <c r="N153" s="34">
        <v>232293</v>
      </c>
      <c r="O153" s="80">
        <v>243629</v>
      </c>
      <c r="R153" s="3"/>
    </row>
    <row r="154" spans="2:18" ht="14.25" customHeight="1" x14ac:dyDescent="0.35">
      <c r="B154" s="8"/>
      <c r="C154" s="8"/>
      <c r="D154" s="8"/>
      <c r="E154" s="8"/>
      <c r="F154" s="8"/>
      <c r="G154" s="8"/>
      <c r="H154" s="17"/>
      <c r="I154" s="8"/>
      <c r="J154" s="8"/>
      <c r="L154" s="2"/>
      <c r="M154" s="10"/>
      <c r="N154" s="2"/>
      <c r="O154" s="77"/>
      <c r="R154" s="3"/>
    </row>
    <row r="155" spans="2:18" ht="15" customHeight="1" x14ac:dyDescent="0.35">
      <c r="B155" s="4"/>
      <c r="C155" s="4"/>
      <c r="D155" s="4"/>
      <c r="E155" s="4"/>
      <c r="F155" s="4"/>
      <c r="G155" s="4"/>
      <c r="H155" s="17"/>
      <c r="I155" s="4"/>
      <c r="J155" s="4"/>
      <c r="K155" s="18" t="s">
        <v>89</v>
      </c>
      <c r="L155" s="64"/>
      <c r="M155" s="66"/>
      <c r="N155" s="64"/>
      <c r="O155" s="76"/>
      <c r="R155" s="3"/>
    </row>
    <row r="156" spans="2:18" ht="14.25" customHeight="1" x14ac:dyDescent="0.35">
      <c r="B156" s="8">
        <v>1001</v>
      </c>
      <c r="C156" s="8">
        <v>106</v>
      </c>
      <c r="D156" s="8">
        <v>11</v>
      </c>
      <c r="E156" s="8">
        <v>11</v>
      </c>
      <c r="F156" s="8">
        <v>0</v>
      </c>
      <c r="G156" s="8">
        <v>2510</v>
      </c>
      <c r="H156" s="8">
        <v>5</v>
      </c>
      <c r="I156" s="8">
        <v>2290</v>
      </c>
      <c r="J156" s="8">
        <v>0</v>
      </c>
      <c r="K156" s="9" t="s">
        <v>39</v>
      </c>
      <c r="L156" s="2">
        <v>0</v>
      </c>
      <c r="M156" s="10">
        <v>2263.7800000000002</v>
      </c>
      <c r="N156" s="2">
        <v>0</v>
      </c>
      <c r="O156" s="77">
        <v>0</v>
      </c>
      <c r="R156" s="3"/>
    </row>
    <row r="157" spans="2:18" ht="14.25" customHeight="1" x14ac:dyDescent="0.35">
      <c r="B157" s="8"/>
      <c r="C157" s="8"/>
      <c r="D157" s="8"/>
      <c r="E157" s="8"/>
      <c r="F157" s="8"/>
      <c r="G157" s="8"/>
      <c r="H157" s="17"/>
      <c r="I157" s="8"/>
      <c r="J157" s="8"/>
      <c r="K157" s="19" t="s">
        <v>90</v>
      </c>
      <c r="L157" s="34">
        <v>0</v>
      </c>
      <c r="M157" s="35">
        <v>2263.7800000000002</v>
      </c>
      <c r="N157" s="34">
        <v>0</v>
      </c>
      <c r="O157" s="80">
        <v>0</v>
      </c>
      <c r="R157" s="3"/>
    </row>
    <row r="158" spans="2:18" ht="14.25" customHeight="1" x14ac:dyDescent="0.35">
      <c r="B158" s="8"/>
      <c r="C158" s="8"/>
      <c r="D158" s="8"/>
      <c r="E158" s="8"/>
      <c r="F158" s="8"/>
      <c r="G158" s="8"/>
      <c r="H158" s="17"/>
      <c r="I158" s="8"/>
      <c r="J158" s="8"/>
      <c r="L158" s="2"/>
      <c r="M158" s="10"/>
      <c r="N158" s="2"/>
      <c r="O158" s="77"/>
      <c r="R158" s="3"/>
    </row>
    <row r="159" spans="2:18" ht="15" customHeight="1" x14ac:dyDescent="0.35">
      <c r="B159" s="4"/>
      <c r="C159" s="4"/>
      <c r="D159" s="4"/>
      <c r="E159" s="4"/>
      <c r="F159" s="4"/>
      <c r="G159" s="4"/>
      <c r="H159" s="17"/>
      <c r="I159" s="4"/>
      <c r="J159" s="4"/>
      <c r="K159" s="18" t="s">
        <v>91</v>
      </c>
      <c r="L159" s="64"/>
      <c r="M159" s="66"/>
      <c r="N159" s="64"/>
      <c r="O159" s="76"/>
      <c r="R159" s="3"/>
    </row>
    <row r="160" spans="2:18" ht="14.25" customHeight="1" x14ac:dyDescent="0.35">
      <c r="B160" s="8">
        <v>1001</v>
      </c>
      <c r="C160" s="8">
        <v>106</v>
      </c>
      <c r="D160" s="8">
        <v>11</v>
      </c>
      <c r="E160" s="8">
        <v>11</v>
      </c>
      <c r="F160" s="8">
        <v>0</v>
      </c>
      <c r="G160" s="8">
        <v>2610</v>
      </c>
      <c r="H160" s="8">
        <v>5</v>
      </c>
      <c r="I160" s="8">
        <v>1810</v>
      </c>
      <c r="J160" s="8">
        <v>0</v>
      </c>
      <c r="K160" s="9" t="s">
        <v>92</v>
      </c>
      <c r="L160" s="2">
        <v>147050</v>
      </c>
      <c r="M160" s="10">
        <v>150801.22</v>
      </c>
      <c r="N160" s="2">
        <v>167244</v>
      </c>
      <c r="O160" s="77">
        <v>192468</v>
      </c>
      <c r="R160" s="3"/>
    </row>
    <row r="161" spans="2:18" ht="14.25" customHeight="1" x14ac:dyDescent="0.35">
      <c r="B161" s="8">
        <v>1001</v>
      </c>
      <c r="C161" s="8">
        <v>106</v>
      </c>
      <c r="D161" s="8">
        <v>11</v>
      </c>
      <c r="E161" s="8">
        <v>11</v>
      </c>
      <c r="F161" s="8">
        <v>0</v>
      </c>
      <c r="G161" s="8">
        <v>2610</v>
      </c>
      <c r="H161" s="8">
        <v>5</v>
      </c>
      <c r="I161" s="8">
        <v>2110</v>
      </c>
      <c r="J161" s="8">
        <v>0</v>
      </c>
      <c r="K161" s="9" t="s">
        <v>35</v>
      </c>
      <c r="L161" s="2">
        <v>57061</v>
      </c>
      <c r="M161" s="10">
        <v>44291.87</v>
      </c>
      <c r="N161" s="2">
        <v>58037</v>
      </c>
      <c r="O161" s="77">
        <v>47794</v>
      </c>
      <c r="R161" s="3"/>
    </row>
    <row r="162" spans="2:18" ht="14.25" customHeight="1" x14ac:dyDescent="0.35">
      <c r="B162" s="8">
        <v>1001</v>
      </c>
      <c r="C162" s="8">
        <v>106</v>
      </c>
      <c r="D162" s="8">
        <v>11</v>
      </c>
      <c r="E162" s="8">
        <v>11</v>
      </c>
      <c r="F162" s="8">
        <v>0</v>
      </c>
      <c r="G162" s="8">
        <v>2410</v>
      </c>
      <c r="H162" s="8">
        <v>5</v>
      </c>
      <c r="I162" s="8">
        <v>2190</v>
      </c>
      <c r="J162" s="8">
        <v>0</v>
      </c>
      <c r="K162" s="20" t="s">
        <v>37</v>
      </c>
      <c r="L162" s="2">
        <v>0</v>
      </c>
      <c r="M162" s="10">
        <v>0</v>
      </c>
      <c r="N162" s="2">
        <v>0</v>
      </c>
      <c r="O162" s="77">
        <v>8000</v>
      </c>
    </row>
    <row r="163" spans="2:18" ht="14.25" customHeight="1" x14ac:dyDescent="0.35">
      <c r="B163" s="8">
        <v>1001</v>
      </c>
      <c r="C163" s="8">
        <v>106</v>
      </c>
      <c r="D163" s="8">
        <v>11</v>
      </c>
      <c r="E163" s="8">
        <v>11</v>
      </c>
      <c r="F163" s="8">
        <v>0</v>
      </c>
      <c r="G163" s="8">
        <v>2610</v>
      </c>
      <c r="H163" s="8">
        <v>5</v>
      </c>
      <c r="I163" s="8">
        <v>2200</v>
      </c>
      <c r="J163" s="8">
        <v>0</v>
      </c>
      <c r="K163" s="9" t="s">
        <v>38</v>
      </c>
      <c r="L163" s="2">
        <v>11249</v>
      </c>
      <c r="M163" s="10">
        <v>10235.790000000001</v>
      </c>
      <c r="N163" s="2">
        <v>12794</v>
      </c>
      <c r="O163" s="77">
        <v>14725</v>
      </c>
      <c r="R163" s="3"/>
    </row>
    <row r="164" spans="2:18" ht="14.25" customHeight="1" x14ac:dyDescent="0.35">
      <c r="B164" s="8">
        <v>1001</v>
      </c>
      <c r="C164" s="8">
        <v>106</v>
      </c>
      <c r="D164" s="8">
        <v>11</v>
      </c>
      <c r="E164" s="8">
        <v>11</v>
      </c>
      <c r="F164" s="8">
        <v>0</v>
      </c>
      <c r="G164" s="8">
        <v>2610</v>
      </c>
      <c r="H164" s="8">
        <v>5</v>
      </c>
      <c r="I164" s="8">
        <v>2290</v>
      </c>
      <c r="J164" s="8">
        <v>0</v>
      </c>
      <c r="K164" s="9" t="s">
        <v>39</v>
      </c>
      <c r="L164" s="2">
        <v>485</v>
      </c>
      <c r="M164" s="10">
        <v>410.45</v>
      </c>
      <c r="N164" s="2">
        <v>552</v>
      </c>
      <c r="O164" s="77">
        <v>635</v>
      </c>
      <c r="R164" s="3"/>
    </row>
    <row r="165" spans="2:18" ht="14.25" customHeight="1" x14ac:dyDescent="0.35">
      <c r="B165" s="8">
        <v>1001</v>
      </c>
      <c r="C165" s="8">
        <v>106</v>
      </c>
      <c r="D165" s="8">
        <v>11</v>
      </c>
      <c r="E165" s="8">
        <v>11</v>
      </c>
      <c r="F165" s="8">
        <v>0</v>
      </c>
      <c r="G165" s="8">
        <v>2610</v>
      </c>
      <c r="H165" s="8">
        <v>5</v>
      </c>
      <c r="I165" s="8">
        <v>2340</v>
      </c>
      <c r="J165" s="8">
        <v>0</v>
      </c>
      <c r="K165" s="20" t="s">
        <v>41</v>
      </c>
      <c r="L165" s="2">
        <v>10293</v>
      </c>
      <c r="M165" s="10">
        <v>10133.67</v>
      </c>
      <c r="N165" s="2">
        <v>12125</v>
      </c>
      <c r="O165" s="77">
        <v>13954</v>
      </c>
      <c r="R165" s="3"/>
    </row>
    <row r="166" spans="2:18" ht="14.25" customHeight="1" x14ac:dyDescent="0.35">
      <c r="B166" s="8">
        <v>1001</v>
      </c>
      <c r="C166" s="8">
        <v>106</v>
      </c>
      <c r="D166" s="8">
        <v>11</v>
      </c>
      <c r="E166" s="8">
        <v>11</v>
      </c>
      <c r="F166" s="8">
        <v>0</v>
      </c>
      <c r="G166" s="8">
        <v>2410</v>
      </c>
      <c r="H166" s="8">
        <v>5</v>
      </c>
      <c r="I166" s="8">
        <v>2610</v>
      </c>
      <c r="J166" s="8">
        <v>0</v>
      </c>
      <c r="K166" s="9" t="s">
        <v>85</v>
      </c>
      <c r="L166" s="2">
        <v>0</v>
      </c>
      <c r="M166" s="10">
        <v>0</v>
      </c>
      <c r="N166" s="2">
        <v>0</v>
      </c>
      <c r="O166" s="77">
        <v>20</v>
      </c>
    </row>
    <row r="167" spans="2:18" ht="14.25" customHeight="1" x14ac:dyDescent="0.35">
      <c r="B167" s="8">
        <v>1001</v>
      </c>
      <c r="C167" s="8">
        <v>106</v>
      </c>
      <c r="D167" s="8">
        <v>11</v>
      </c>
      <c r="E167" s="8">
        <v>11</v>
      </c>
      <c r="F167" s="8">
        <v>0</v>
      </c>
      <c r="G167" s="8">
        <v>2610</v>
      </c>
      <c r="H167" s="8">
        <v>5</v>
      </c>
      <c r="I167" s="8">
        <v>2710</v>
      </c>
      <c r="J167" s="8">
        <v>0</v>
      </c>
      <c r="K167" s="9" t="s">
        <v>45</v>
      </c>
      <c r="L167" s="2">
        <v>10293</v>
      </c>
      <c r="M167" s="10">
        <v>8369</v>
      </c>
      <c r="N167" s="2">
        <v>11707</v>
      </c>
      <c r="O167" s="77">
        <v>1476</v>
      </c>
      <c r="R167" s="3"/>
    </row>
    <row r="168" spans="2:18" ht="14.25" customHeight="1" x14ac:dyDescent="0.35">
      <c r="B168" s="8">
        <v>1001</v>
      </c>
      <c r="C168" s="8">
        <v>106</v>
      </c>
      <c r="D168" s="8">
        <v>11</v>
      </c>
      <c r="E168" s="8">
        <v>11</v>
      </c>
      <c r="F168" s="8">
        <v>0</v>
      </c>
      <c r="G168" s="8">
        <v>2610</v>
      </c>
      <c r="H168" s="8">
        <v>5</v>
      </c>
      <c r="I168" s="8">
        <v>2810</v>
      </c>
      <c r="J168" s="8">
        <v>0</v>
      </c>
      <c r="K168" s="20" t="s">
        <v>46</v>
      </c>
      <c r="L168" s="2">
        <v>622</v>
      </c>
      <c r="M168" s="10">
        <v>597.41999999999996</v>
      </c>
      <c r="N168" s="2">
        <v>933</v>
      </c>
      <c r="O168" s="77">
        <v>700</v>
      </c>
      <c r="R168" s="3"/>
    </row>
    <row r="169" spans="2:18" ht="14.25" customHeight="1" x14ac:dyDescent="0.35">
      <c r="B169" s="8">
        <v>1001</v>
      </c>
      <c r="C169" s="8">
        <v>106</v>
      </c>
      <c r="D169" s="8">
        <v>11</v>
      </c>
      <c r="E169" s="8">
        <v>11</v>
      </c>
      <c r="F169" s="8">
        <v>0</v>
      </c>
      <c r="G169" s="8">
        <v>2410</v>
      </c>
      <c r="H169" s="8">
        <v>5</v>
      </c>
      <c r="I169" s="8">
        <v>2920</v>
      </c>
      <c r="J169" s="8">
        <v>0</v>
      </c>
      <c r="K169" s="9" t="s">
        <v>47</v>
      </c>
      <c r="L169" s="2">
        <v>0</v>
      </c>
      <c r="M169" s="10">
        <v>0</v>
      </c>
      <c r="N169" s="2">
        <v>0</v>
      </c>
      <c r="O169" s="77">
        <v>30</v>
      </c>
    </row>
    <row r="170" spans="2:18" ht="14.25" customHeight="1" x14ac:dyDescent="0.35">
      <c r="B170" s="8">
        <v>1001</v>
      </c>
      <c r="C170" s="8">
        <v>106</v>
      </c>
      <c r="D170" s="8">
        <v>11</v>
      </c>
      <c r="E170" s="8">
        <v>11</v>
      </c>
      <c r="F170" s="8">
        <v>0</v>
      </c>
      <c r="G170" s="8">
        <v>2610</v>
      </c>
      <c r="H170" s="8">
        <v>5</v>
      </c>
      <c r="I170" s="8">
        <v>2940</v>
      </c>
      <c r="J170" s="8">
        <v>0</v>
      </c>
      <c r="K170" s="9" t="s">
        <v>48</v>
      </c>
      <c r="L170" s="2">
        <v>452</v>
      </c>
      <c r="M170" s="10">
        <v>337.4</v>
      </c>
      <c r="N170" s="2">
        <v>505</v>
      </c>
      <c r="O170" s="77">
        <v>489</v>
      </c>
      <c r="P170" s="68"/>
      <c r="Q170" s="69"/>
      <c r="R170" s="3"/>
    </row>
    <row r="171" spans="2:18" ht="14.25" customHeight="1" x14ac:dyDescent="0.35">
      <c r="B171" s="8">
        <v>1001</v>
      </c>
      <c r="C171" s="8">
        <v>106</v>
      </c>
      <c r="D171" s="8">
        <v>11</v>
      </c>
      <c r="E171" s="8">
        <v>11</v>
      </c>
      <c r="F171" s="8">
        <v>0</v>
      </c>
      <c r="G171" s="8">
        <v>2610</v>
      </c>
      <c r="H171" s="8">
        <v>5</v>
      </c>
      <c r="I171" s="8">
        <v>4110</v>
      </c>
      <c r="J171" s="8">
        <v>0</v>
      </c>
      <c r="K171" s="2" t="s">
        <v>93</v>
      </c>
      <c r="L171" s="2">
        <v>2500</v>
      </c>
      <c r="M171" s="10">
        <v>1866</v>
      </c>
      <c r="N171" s="2">
        <v>2750</v>
      </c>
      <c r="O171" s="81">
        <v>2750</v>
      </c>
      <c r="P171" s="21"/>
      <c r="Q171" s="21"/>
      <c r="R171" s="3"/>
    </row>
    <row r="172" spans="2:18" ht="14.25" customHeight="1" x14ac:dyDescent="0.35">
      <c r="B172" s="8">
        <v>1001</v>
      </c>
      <c r="C172" s="8">
        <v>106</v>
      </c>
      <c r="D172" s="8">
        <v>11</v>
      </c>
      <c r="E172" s="8">
        <v>11</v>
      </c>
      <c r="F172" s="8">
        <v>0</v>
      </c>
      <c r="G172" s="8">
        <v>2610</v>
      </c>
      <c r="H172" s="8">
        <v>5</v>
      </c>
      <c r="I172" s="8">
        <v>4210</v>
      </c>
      <c r="J172" s="8">
        <v>0</v>
      </c>
      <c r="K172" s="9" t="s">
        <v>94</v>
      </c>
      <c r="L172" s="2">
        <v>0</v>
      </c>
      <c r="M172" s="10">
        <v>450</v>
      </c>
      <c r="N172" s="2">
        <v>0</v>
      </c>
      <c r="O172" s="81">
        <v>0</v>
      </c>
      <c r="P172" s="22"/>
      <c r="Q172" s="22"/>
      <c r="R172" s="3"/>
    </row>
    <row r="173" spans="2:18" ht="14.25" customHeight="1" x14ac:dyDescent="0.35">
      <c r="B173" s="8">
        <v>1001</v>
      </c>
      <c r="C173" s="8">
        <v>106</v>
      </c>
      <c r="D173" s="8">
        <v>11</v>
      </c>
      <c r="E173" s="8">
        <v>11</v>
      </c>
      <c r="F173" s="8">
        <v>0</v>
      </c>
      <c r="G173" s="8">
        <v>2610</v>
      </c>
      <c r="H173" s="8">
        <v>5</v>
      </c>
      <c r="I173" s="8">
        <v>4220</v>
      </c>
      <c r="J173" s="8">
        <v>0</v>
      </c>
      <c r="K173" s="9" t="s">
        <v>95</v>
      </c>
      <c r="L173" s="2">
        <v>11500</v>
      </c>
      <c r="M173" s="10">
        <v>12090</v>
      </c>
      <c r="N173" s="2">
        <v>11500</v>
      </c>
      <c r="O173" s="81">
        <v>14000</v>
      </c>
      <c r="P173" s="22"/>
      <c r="Q173" s="22"/>
      <c r="R173" s="3"/>
    </row>
    <row r="174" spans="2:18" ht="14.25" customHeight="1" x14ac:dyDescent="0.35">
      <c r="B174" s="8">
        <v>1001</v>
      </c>
      <c r="C174" s="8">
        <v>106</v>
      </c>
      <c r="D174" s="8">
        <v>11</v>
      </c>
      <c r="E174" s="8">
        <v>11</v>
      </c>
      <c r="F174" s="8">
        <v>0</v>
      </c>
      <c r="G174" s="8">
        <v>2610</v>
      </c>
      <c r="H174" s="8">
        <v>5</v>
      </c>
      <c r="I174" s="8">
        <v>4250</v>
      </c>
      <c r="J174" s="8">
        <v>0</v>
      </c>
      <c r="K174" s="9" t="s">
        <v>96</v>
      </c>
      <c r="L174" s="2">
        <v>4500</v>
      </c>
      <c r="M174" s="10">
        <v>5332</v>
      </c>
      <c r="N174" s="2">
        <v>5750</v>
      </c>
      <c r="O174" s="81">
        <v>5800</v>
      </c>
      <c r="P174" s="23"/>
      <c r="Q174" s="23"/>
      <c r="R174" s="3"/>
    </row>
    <row r="175" spans="2:18" ht="14.25" customHeight="1" x14ac:dyDescent="0.35">
      <c r="B175" s="8">
        <v>1001</v>
      </c>
      <c r="C175" s="8">
        <v>106</v>
      </c>
      <c r="D175" s="8">
        <v>11</v>
      </c>
      <c r="E175" s="8">
        <v>11</v>
      </c>
      <c r="F175" s="8">
        <v>0</v>
      </c>
      <c r="G175" s="8">
        <v>2610</v>
      </c>
      <c r="H175" s="8">
        <v>5</v>
      </c>
      <c r="I175" s="8">
        <v>4310</v>
      </c>
      <c r="J175" s="8">
        <v>0</v>
      </c>
      <c r="K175" s="9" t="s">
        <v>50</v>
      </c>
      <c r="L175" s="2">
        <v>30000</v>
      </c>
      <c r="M175" s="10">
        <v>24293</v>
      </c>
      <c r="N175" s="2">
        <v>30000</v>
      </c>
      <c r="O175" s="81">
        <v>40000</v>
      </c>
      <c r="P175" s="22"/>
      <c r="Q175" s="24"/>
      <c r="R175" s="3"/>
    </row>
    <row r="176" spans="2:18" ht="14.25" customHeight="1" x14ac:dyDescent="0.35">
      <c r="B176" s="8">
        <v>1001</v>
      </c>
      <c r="C176" s="8">
        <v>106</v>
      </c>
      <c r="D176" s="8">
        <v>11</v>
      </c>
      <c r="E176" s="8">
        <v>11</v>
      </c>
      <c r="F176" s="8">
        <v>0</v>
      </c>
      <c r="G176" s="8">
        <v>2610</v>
      </c>
      <c r="H176" s="8">
        <v>5</v>
      </c>
      <c r="I176" s="8">
        <v>4320</v>
      </c>
      <c r="J176" s="8">
        <v>0</v>
      </c>
      <c r="K176" s="9" t="s">
        <v>97</v>
      </c>
      <c r="L176" s="2">
        <v>14250</v>
      </c>
      <c r="M176" s="10">
        <v>15832.25</v>
      </c>
      <c r="N176" s="2">
        <v>14250</v>
      </c>
      <c r="O176" s="81">
        <v>15000</v>
      </c>
      <c r="P176" s="3"/>
      <c r="Q176" s="3"/>
      <c r="R176" s="3"/>
    </row>
    <row r="177" spans="2:18" ht="14.25" customHeight="1" x14ac:dyDescent="0.35">
      <c r="B177" s="8">
        <v>1001</v>
      </c>
      <c r="C177" s="8">
        <v>106</v>
      </c>
      <c r="D177" s="8">
        <v>11</v>
      </c>
      <c r="E177" s="8">
        <v>11</v>
      </c>
      <c r="F177" s="8">
        <v>0</v>
      </c>
      <c r="G177" s="8">
        <v>2610</v>
      </c>
      <c r="H177" s="8">
        <v>5</v>
      </c>
      <c r="I177" s="8">
        <v>5210</v>
      </c>
      <c r="J177" s="8">
        <v>0</v>
      </c>
      <c r="K177" s="9" t="s">
        <v>80</v>
      </c>
      <c r="L177" s="2">
        <v>12396</v>
      </c>
      <c r="M177" s="10">
        <v>12550</v>
      </c>
      <c r="N177" s="2">
        <v>12550</v>
      </c>
      <c r="O177" s="77">
        <v>29060</v>
      </c>
      <c r="R177" s="3"/>
    </row>
    <row r="178" spans="2:18" ht="14.25" customHeight="1" x14ac:dyDescent="0.35">
      <c r="B178" s="8">
        <v>1001</v>
      </c>
      <c r="C178" s="8">
        <v>106</v>
      </c>
      <c r="D178" s="8">
        <v>11</v>
      </c>
      <c r="E178" s="8">
        <v>11</v>
      </c>
      <c r="F178" s="8">
        <v>0</v>
      </c>
      <c r="G178" s="8">
        <v>2610</v>
      </c>
      <c r="H178" s="8">
        <v>5</v>
      </c>
      <c r="I178" s="8">
        <v>5310</v>
      </c>
      <c r="J178" s="8">
        <v>0</v>
      </c>
      <c r="K178" s="9" t="s">
        <v>68</v>
      </c>
      <c r="L178" s="2">
        <v>660</v>
      </c>
      <c r="M178" s="10">
        <v>0</v>
      </c>
      <c r="N178" s="2">
        <v>660</v>
      </c>
      <c r="O178" s="81">
        <v>660</v>
      </c>
      <c r="R178" s="3"/>
    </row>
    <row r="179" spans="2:18" ht="14.25" customHeight="1" x14ac:dyDescent="0.35">
      <c r="B179" s="8">
        <v>1001</v>
      </c>
      <c r="C179" s="8">
        <v>106</v>
      </c>
      <c r="D179" s="8">
        <v>11</v>
      </c>
      <c r="E179" s="8">
        <v>11</v>
      </c>
      <c r="F179" s="8">
        <v>0</v>
      </c>
      <c r="G179" s="8">
        <v>2610</v>
      </c>
      <c r="H179" s="8">
        <v>5</v>
      </c>
      <c r="I179" s="8">
        <v>6110</v>
      </c>
      <c r="J179" s="8">
        <v>0</v>
      </c>
      <c r="K179" s="9" t="s">
        <v>52</v>
      </c>
      <c r="L179" s="2">
        <v>21069</v>
      </c>
      <c r="M179" s="10">
        <v>19030.46</v>
      </c>
      <c r="N179" s="2">
        <v>21069</v>
      </c>
      <c r="O179" s="81">
        <v>22000</v>
      </c>
      <c r="R179" s="3"/>
    </row>
    <row r="180" spans="2:18" ht="14.25" customHeight="1" x14ac:dyDescent="0.35">
      <c r="B180" s="8">
        <v>1001</v>
      </c>
      <c r="C180" s="8">
        <v>106</v>
      </c>
      <c r="D180" s="8">
        <v>11</v>
      </c>
      <c r="E180" s="8">
        <v>11</v>
      </c>
      <c r="F180" s="8">
        <v>0</v>
      </c>
      <c r="G180" s="8">
        <v>2610</v>
      </c>
      <c r="H180" s="8">
        <v>5</v>
      </c>
      <c r="I180" s="8">
        <v>6220</v>
      </c>
      <c r="J180" s="8">
        <v>0</v>
      </c>
      <c r="K180" s="9" t="s">
        <v>99</v>
      </c>
      <c r="L180" s="2">
        <v>38600</v>
      </c>
      <c r="M180" s="10">
        <v>41647.379999999997</v>
      </c>
      <c r="N180" s="2">
        <v>53000</v>
      </c>
      <c r="O180" s="81">
        <v>10000</v>
      </c>
      <c r="R180" s="3"/>
    </row>
    <row r="181" spans="2:18" ht="14.25" customHeight="1" x14ac:dyDescent="0.35">
      <c r="B181" s="8">
        <v>1001</v>
      </c>
      <c r="C181" s="8">
        <v>106</v>
      </c>
      <c r="D181" s="8">
        <v>11</v>
      </c>
      <c r="E181" s="8">
        <v>11</v>
      </c>
      <c r="F181" s="8">
        <v>0</v>
      </c>
      <c r="G181" s="8">
        <v>2610</v>
      </c>
      <c r="H181" s="8">
        <v>5</v>
      </c>
      <c r="I181" s="8">
        <v>6230</v>
      </c>
      <c r="J181" s="8">
        <v>0</v>
      </c>
      <c r="K181" s="9" t="s">
        <v>100</v>
      </c>
      <c r="L181" s="2">
        <v>250</v>
      </c>
      <c r="M181" s="10">
        <v>181.74</v>
      </c>
      <c r="N181" s="2">
        <v>250</v>
      </c>
      <c r="O181" s="81">
        <v>250</v>
      </c>
      <c r="R181" s="3"/>
    </row>
    <row r="182" spans="2:18" ht="14.25" customHeight="1" x14ac:dyDescent="0.35">
      <c r="B182" s="8">
        <v>1001</v>
      </c>
      <c r="C182" s="8">
        <v>106</v>
      </c>
      <c r="D182" s="8">
        <v>11</v>
      </c>
      <c r="E182" s="8">
        <v>11</v>
      </c>
      <c r="F182" s="8">
        <v>0</v>
      </c>
      <c r="G182" s="8">
        <v>2610</v>
      </c>
      <c r="H182" s="8">
        <v>5</v>
      </c>
      <c r="I182" s="8">
        <v>6240</v>
      </c>
      <c r="J182" s="8">
        <v>0</v>
      </c>
      <c r="K182" s="9" t="s">
        <v>98</v>
      </c>
      <c r="L182" s="2">
        <v>30000</v>
      </c>
      <c r="M182" s="10">
        <v>13539.13</v>
      </c>
      <c r="N182" s="2">
        <v>20000</v>
      </c>
      <c r="O182" s="81">
        <v>20000</v>
      </c>
      <c r="R182" s="3"/>
    </row>
    <row r="183" spans="2:18" ht="14.25" customHeight="1" x14ac:dyDescent="0.35">
      <c r="B183" s="8">
        <v>1001</v>
      </c>
      <c r="C183" s="8">
        <v>106</v>
      </c>
      <c r="D183" s="8">
        <v>11</v>
      </c>
      <c r="E183" s="8">
        <v>11</v>
      </c>
      <c r="F183" s="8">
        <v>0</v>
      </c>
      <c r="G183" s="8">
        <v>2610</v>
      </c>
      <c r="H183" s="8">
        <v>5</v>
      </c>
      <c r="I183" s="8">
        <v>6240</v>
      </c>
      <c r="J183" s="8">
        <v>0</v>
      </c>
      <c r="K183" s="9" t="s">
        <v>101</v>
      </c>
      <c r="L183" s="2">
        <v>21000</v>
      </c>
      <c r="M183" s="10">
        <v>13619.4</v>
      </c>
      <c r="N183" s="2">
        <v>20000</v>
      </c>
      <c r="O183" s="81">
        <v>20000</v>
      </c>
      <c r="R183" s="3"/>
    </row>
    <row r="184" spans="2:18" ht="14.25" customHeight="1" x14ac:dyDescent="0.35">
      <c r="B184" s="8">
        <v>1001</v>
      </c>
      <c r="C184" s="8">
        <v>106</v>
      </c>
      <c r="D184" s="8">
        <v>11</v>
      </c>
      <c r="E184" s="8">
        <v>11</v>
      </c>
      <c r="F184" s="8">
        <v>0</v>
      </c>
      <c r="G184" s="8">
        <v>2610</v>
      </c>
      <c r="H184" s="8">
        <v>5</v>
      </c>
      <c r="I184" s="8">
        <v>8110</v>
      </c>
      <c r="J184" s="8">
        <v>0</v>
      </c>
      <c r="K184" s="9" t="s">
        <v>102</v>
      </c>
      <c r="L184" s="2">
        <v>2300</v>
      </c>
      <c r="M184" s="10">
        <v>455</v>
      </c>
      <c r="N184" s="2">
        <v>2300</v>
      </c>
      <c r="O184" s="81">
        <v>2300</v>
      </c>
      <c r="R184" s="3"/>
    </row>
    <row r="185" spans="2:18" ht="14.25" customHeight="1" x14ac:dyDescent="0.35">
      <c r="B185" s="8"/>
      <c r="C185" s="8"/>
      <c r="D185" s="8"/>
      <c r="E185" s="8"/>
      <c r="F185" s="8"/>
      <c r="G185" s="8"/>
      <c r="H185" s="17"/>
      <c r="I185" s="8"/>
      <c r="J185" s="8"/>
      <c r="K185" s="19" t="s">
        <v>103</v>
      </c>
      <c r="L185" s="34">
        <v>426530</v>
      </c>
      <c r="M185" s="35">
        <v>386063.18000000011</v>
      </c>
      <c r="N185" s="34">
        <v>457976</v>
      </c>
      <c r="O185" s="80">
        <v>462111</v>
      </c>
      <c r="R185" s="3"/>
    </row>
    <row r="186" spans="2:18" ht="14.25" customHeight="1" x14ac:dyDescent="0.35">
      <c r="B186" s="8"/>
      <c r="C186" s="8"/>
      <c r="D186" s="8"/>
      <c r="E186" s="8"/>
      <c r="F186" s="8"/>
      <c r="G186" s="8"/>
      <c r="H186" s="17"/>
      <c r="I186" s="8"/>
      <c r="J186" s="8"/>
      <c r="L186" s="3"/>
      <c r="M186" s="15"/>
      <c r="N186" s="2"/>
      <c r="O186" s="77"/>
      <c r="R186" s="3"/>
    </row>
    <row r="187" spans="2:18" ht="14.25" customHeight="1" x14ac:dyDescent="0.35">
      <c r="B187" s="4"/>
      <c r="C187" s="4"/>
      <c r="D187" s="4"/>
      <c r="E187" s="4"/>
      <c r="F187" s="4"/>
      <c r="G187" s="4"/>
      <c r="H187" s="17"/>
      <c r="I187" s="4"/>
      <c r="J187" s="4"/>
      <c r="K187" s="18" t="s">
        <v>104</v>
      </c>
      <c r="L187" s="64"/>
      <c r="M187" s="66"/>
      <c r="N187" s="64"/>
      <c r="O187" s="76"/>
      <c r="R187" s="3"/>
    </row>
    <row r="188" spans="2:18" ht="14.25" customHeight="1" x14ac:dyDescent="0.35">
      <c r="B188" s="8">
        <v>1001</v>
      </c>
      <c r="C188" s="8">
        <v>106</v>
      </c>
      <c r="D188" s="8">
        <v>11</v>
      </c>
      <c r="E188" s="8">
        <v>11</v>
      </c>
      <c r="F188" s="8">
        <v>0</v>
      </c>
      <c r="G188" s="8">
        <v>2711</v>
      </c>
      <c r="H188" s="8">
        <v>5</v>
      </c>
      <c r="I188" s="8">
        <v>4320</v>
      </c>
      <c r="J188" s="8">
        <v>0</v>
      </c>
      <c r="K188" s="9" t="s">
        <v>97</v>
      </c>
      <c r="L188" s="2">
        <v>2000</v>
      </c>
      <c r="M188" s="10">
        <v>50</v>
      </c>
      <c r="N188" s="2">
        <v>2000</v>
      </c>
      <c r="O188" s="81">
        <v>2000</v>
      </c>
      <c r="R188" s="3"/>
    </row>
    <row r="189" spans="2:18" ht="14.25" customHeight="1" x14ac:dyDescent="0.35">
      <c r="B189" s="8">
        <v>1001</v>
      </c>
      <c r="C189" s="8">
        <v>106</v>
      </c>
      <c r="D189" s="8">
        <v>11</v>
      </c>
      <c r="E189" s="8">
        <v>11</v>
      </c>
      <c r="F189" s="8">
        <v>0</v>
      </c>
      <c r="G189" s="8">
        <v>2711</v>
      </c>
      <c r="H189" s="8">
        <v>5</v>
      </c>
      <c r="I189" s="8">
        <v>6260</v>
      </c>
      <c r="J189" s="8">
        <v>0</v>
      </c>
      <c r="K189" s="9" t="s">
        <v>105</v>
      </c>
      <c r="L189" s="2">
        <v>1000</v>
      </c>
      <c r="M189" s="10">
        <v>484.51</v>
      </c>
      <c r="N189" s="2">
        <v>1000</v>
      </c>
      <c r="O189" s="81">
        <v>1000</v>
      </c>
      <c r="R189" s="3"/>
    </row>
    <row r="190" spans="2:18" ht="15" customHeight="1" x14ac:dyDescent="0.35">
      <c r="B190" s="8"/>
      <c r="C190" s="8"/>
      <c r="D190" s="8"/>
      <c r="E190" s="8"/>
      <c r="F190" s="8"/>
      <c r="G190" s="8"/>
      <c r="H190" s="17"/>
      <c r="I190" s="8"/>
      <c r="J190" s="8"/>
      <c r="K190" s="19" t="s">
        <v>106</v>
      </c>
      <c r="L190" s="34">
        <v>3000</v>
      </c>
      <c r="M190" s="35">
        <v>534.51</v>
      </c>
      <c r="N190" s="34">
        <v>3000</v>
      </c>
      <c r="O190" s="80">
        <v>3000</v>
      </c>
      <c r="R190" s="3"/>
    </row>
    <row r="191" spans="2:18" ht="14.25" customHeight="1" x14ac:dyDescent="0.35">
      <c r="B191" s="8"/>
      <c r="C191" s="8"/>
      <c r="D191" s="8"/>
      <c r="E191" s="8"/>
      <c r="F191" s="8"/>
      <c r="G191" s="8"/>
      <c r="H191" s="17"/>
      <c r="I191" s="8"/>
      <c r="J191" s="8"/>
      <c r="L191" s="2"/>
      <c r="M191" s="10"/>
      <c r="N191" s="2"/>
      <c r="O191" s="77"/>
      <c r="R191" s="3"/>
    </row>
    <row r="192" spans="2:18" ht="15" customHeight="1" x14ac:dyDescent="0.35">
      <c r="B192" s="4"/>
      <c r="C192" s="4"/>
      <c r="D192" s="4"/>
      <c r="E192" s="4"/>
      <c r="F192" s="4"/>
      <c r="G192" s="4"/>
      <c r="H192" s="17"/>
      <c r="I192" s="4"/>
      <c r="J192" s="4"/>
      <c r="K192" s="18" t="s">
        <v>107</v>
      </c>
      <c r="L192" s="64"/>
      <c r="M192" s="66"/>
      <c r="N192" s="64"/>
      <c r="O192" s="76"/>
      <c r="R192" s="3"/>
    </row>
    <row r="193" spans="2:18" ht="14.25" customHeight="1" x14ac:dyDescent="0.35">
      <c r="B193" s="8">
        <v>1001</v>
      </c>
      <c r="C193" s="8">
        <v>106</v>
      </c>
      <c r="D193" s="8">
        <v>11</v>
      </c>
      <c r="E193" s="8">
        <v>11</v>
      </c>
      <c r="F193" s="8">
        <v>0</v>
      </c>
      <c r="G193" s="8">
        <v>5020</v>
      </c>
      <c r="H193" s="8">
        <v>5</v>
      </c>
      <c r="I193" s="8">
        <v>8310</v>
      </c>
      <c r="J193" s="8">
        <v>0</v>
      </c>
      <c r="K193" s="9" t="s">
        <v>108</v>
      </c>
      <c r="L193" s="2">
        <v>95000</v>
      </c>
      <c r="M193" s="10">
        <v>95000</v>
      </c>
      <c r="N193" s="2">
        <v>95000</v>
      </c>
      <c r="O193" s="81">
        <v>0</v>
      </c>
      <c r="R193" s="3"/>
    </row>
    <row r="194" spans="2:18" ht="13.5" customHeight="1" x14ac:dyDescent="0.35">
      <c r="B194" s="8">
        <v>1001</v>
      </c>
      <c r="C194" s="8">
        <v>106</v>
      </c>
      <c r="D194" s="8">
        <v>11</v>
      </c>
      <c r="E194" s="8">
        <v>11</v>
      </c>
      <c r="F194" s="8">
        <v>0</v>
      </c>
      <c r="G194" s="8">
        <v>5020</v>
      </c>
      <c r="H194" s="8">
        <v>5</v>
      </c>
      <c r="I194" s="8">
        <v>8320</v>
      </c>
      <c r="J194" s="8">
        <v>0</v>
      </c>
      <c r="K194" s="9" t="s">
        <v>109</v>
      </c>
      <c r="L194" s="2">
        <v>1194</v>
      </c>
      <c r="M194" s="10">
        <v>-565.37</v>
      </c>
      <c r="N194" s="2">
        <v>0</v>
      </c>
      <c r="O194" s="77">
        <v>0</v>
      </c>
      <c r="R194" s="3"/>
    </row>
    <row r="195" spans="2:18" ht="13.5" customHeight="1" x14ac:dyDescent="0.35">
      <c r="B195" s="8"/>
      <c r="C195" s="8"/>
      <c r="D195" s="8"/>
      <c r="E195" s="8"/>
      <c r="F195" s="8"/>
      <c r="G195" s="8"/>
      <c r="H195" s="17"/>
      <c r="I195" s="8"/>
      <c r="J195" s="8"/>
      <c r="K195" s="19" t="s">
        <v>110</v>
      </c>
      <c r="L195" s="34">
        <v>96194</v>
      </c>
      <c r="M195" s="35">
        <v>94434.63</v>
      </c>
      <c r="N195" s="34">
        <v>95000</v>
      </c>
      <c r="O195" s="80">
        <v>0</v>
      </c>
      <c r="R195" s="3"/>
    </row>
    <row r="196" spans="2:18" ht="13.5" customHeight="1" x14ac:dyDescent="0.35">
      <c r="B196" s="8"/>
      <c r="C196" s="8"/>
      <c r="D196" s="8"/>
      <c r="E196" s="8"/>
      <c r="F196" s="8"/>
      <c r="G196" s="8"/>
      <c r="H196" s="17"/>
      <c r="I196" s="8"/>
      <c r="J196" s="8"/>
      <c r="L196" s="2"/>
      <c r="M196" s="10"/>
      <c r="N196" s="2"/>
      <c r="O196" s="77"/>
      <c r="R196" s="3"/>
    </row>
    <row r="197" spans="2:18" ht="14.25" customHeight="1" x14ac:dyDescent="0.35">
      <c r="B197" s="4"/>
      <c r="C197" s="4"/>
      <c r="D197" s="4"/>
      <c r="E197" s="4"/>
      <c r="F197" s="4"/>
      <c r="G197" s="4"/>
      <c r="H197" s="17"/>
      <c r="I197" s="4"/>
      <c r="J197" s="4"/>
      <c r="K197" s="18" t="s">
        <v>111</v>
      </c>
      <c r="L197" s="64"/>
      <c r="M197" s="66"/>
      <c r="N197" s="64"/>
      <c r="O197" s="76"/>
      <c r="R197" s="3"/>
    </row>
    <row r="198" spans="2:18" ht="14.25" customHeight="1" x14ac:dyDescent="0.35">
      <c r="B198" s="8">
        <v>1001</v>
      </c>
      <c r="C198" s="8">
        <v>106</v>
      </c>
      <c r="D198" s="8">
        <v>11</v>
      </c>
      <c r="E198" s="8">
        <v>21</v>
      </c>
      <c r="F198" s="8">
        <v>0</v>
      </c>
      <c r="G198" s="8">
        <v>5390</v>
      </c>
      <c r="H198" s="8">
        <v>5</v>
      </c>
      <c r="I198" s="8">
        <v>9190</v>
      </c>
      <c r="J198" s="8">
        <v>0</v>
      </c>
      <c r="K198" s="9" t="s">
        <v>112</v>
      </c>
      <c r="L198" s="2">
        <v>20000</v>
      </c>
      <c r="M198" s="10">
        <v>256115</v>
      </c>
      <c r="N198" s="2">
        <v>20000</v>
      </c>
      <c r="O198" s="77">
        <v>0</v>
      </c>
      <c r="R198" s="3"/>
    </row>
    <row r="199" spans="2:18" ht="14.25" customHeight="1" x14ac:dyDescent="0.35">
      <c r="B199" s="8"/>
      <c r="C199" s="8"/>
      <c r="D199" s="8"/>
      <c r="E199" s="8"/>
      <c r="F199" s="8"/>
      <c r="G199" s="8"/>
      <c r="H199" s="17"/>
      <c r="I199" s="8"/>
      <c r="J199" s="8"/>
      <c r="K199" s="19" t="s">
        <v>113</v>
      </c>
      <c r="L199" s="34">
        <v>20000</v>
      </c>
      <c r="M199" s="35">
        <v>256115</v>
      </c>
      <c r="N199" s="34">
        <v>20000</v>
      </c>
      <c r="O199" s="80">
        <v>0</v>
      </c>
      <c r="R199" s="3"/>
    </row>
    <row r="200" spans="2:18" ht="14.25" customHeight="1" x14ac:dyDescent="0.35">
      <c r="B200" s="8"/>
      <c r="C200" s="8"/>
      <c r="D200" s="8"/>
      <c r="E200" s="8"/>
      <c r="F200" s="8"/>
      <c r="G200" s="8"/>
      <c r="H200" s="17"/>
      <c r="I200" s="8"/>
      <c r="J200" s="8"/>
      <c r="K200" s="25"/>
      <c r="L200" s="2"/>
      <c r="M200" s="10"/>
      <c r="N200" s="2"/>
      <c r="O200" s="77"/>
      <c r="R200" s="3"/>
    </row>
    <row r="201" spans="2:18" ht="15" customHeight="1" x14ac:dyDescent="0.35">
      <c r="B201" s="8"/>
      <c r="C201" s="8"/>
      <c r="D201" s="8"/>
      <c r="E201" s="8"/>
      <c r="F201" s="8"/>
      <c r="G201" s="8"/>
      <c r="H201" s="17"/>
      <c r="I201" s="8"/>
      <c r="J201" s="8"/>
      <c r="K201" s="19" t="s">
        <v>114</v>
      </c>
      <c r="L201" s="34">
        <v>3064099</v>
      </c>
      <c r="M201" s="35">
        <v>3083374.8399999994</v>
      </c>
      <c r="N201" s="34">
        <v>2891778</v>
      </c>
      <c r="O201" s="80">
        <v>2882356</v>
      </c>
      <c r="R201" s="3"/>
    </row>
    <row r="202" spans="2:18" ht="14.25" customHeight="1" x14ac:dyDescent="0.35">
      <c r="B202" s="12"/>
      <c r="C202" s="12"/>
      <c r="D202" s="12"/>
      <c r="E202" s="12"/>
      <c r="F202" s="12"/>
      <c r="G202" s="12"/>
      <c r="H202" s="17"/>
      <c r="I202" s="12"/>
      <c r="J202" s="12"/>
      <c r="K202" s="13"/>
      <c r="L202" s="3"/>
      <c r="M202" s="15"/>
      <c r="N202" s="3"/>
      <c r="O202" s="79"/>
    </row>
    <row r="203" spans="2:18" ht="15" customHeight="1" x14ac:dyDescent="0.35">
      <c r="B203" s="4"/>
      <c r="C203" s="4"/>
      <c r="D203" s="4"/>
      <c r="E203" s="4"/>
      <c r="F203" s="4"/>
      <c r="G203" s="4"/>
      <c r="H203" s="17"/>
      <c r="I203" s="4"/>
      <c r="J203" s="4"/>
      <c r="K203" s="7" t="s">
        <v>115</v>
      </c>
      <c r="L203" s="64"/>
      <c r="M203" s="66"/>
      <c r="N203" s="64"/>
      <c r="O203" s="76"/>
      <c r="P203" s="3"/>
    </row>
    <row r="204" spans="2:18" ht="15" customHeight="1" x14ac:dyDescent="0.35">
      <c r="B204" s="4"/>
      <c r="C204" s="4"/>
      <c r="D204" s="4"/>
      <c r="E204" s="4"/>
      <c r="F204" s="4"/>
      <c r="G204" s="4"/>
      <c r="H204" s="17"/>
      <c r="I204" s="4"/>
      <c r="J204" s="4"/>
      <c r="K204" s="18" t="s">
        <v>116</v>
      </c>
      <c r="L204" s="64"/>
      <c r="M204" s="66"/>
      <c r="N204" s="64"/>
      <c r="O204" s="76"/>
      <c r="P204" s="3"/>
    </row>
    <row r="205" spans="2:18" ht="14.25" customHeight="1" x14ac:dyDescent="0.35">
      <c r="B205" s="8">
        <v>1001</v>
      </c>
      <c r="C205" s="8">
        <v>106</v>
      </c>
      <c r="D205" s="8">
        <v>11</v>
      </c>
      <c r="E205" s="8">
        <v>12</v>
      </c>
      <c r="F205" s="8">
        <v>0</v>
      </c>
      <c r="G205" s="8">
        <v>3300</v>
      </c>
      <c r="H205" s="8">
        <v>5</v>
      </c>
      <c r="I205" s="8">
        <v>1110</v>
      </c>
      <c r="J205" s="8">
        <v>0</v>
      </c>
      <c r="K205" s="9" t="s">
        <v>117</v>
      </c>
      <c r="L205" s="2">
        <v>0</v>
      </c>
      <c r="M205" s="10">
        <v>0</v>
      </c>
      <c r="N205" s="2">
        <v>0</v>
      </c>
      <c r="O205" s="77">
        <v>8379</v>
      </c>
      <c r="P205" s="3"/>
      <c r="Q205" s="3"/>
    </row>
    <row r="206" spans="2:18" ht="14.25" customHeight="1" x14ac:dyDescent="0.35">
      <c r="B206" s="8">
        <v>1001</v>
      </c>
      <c r="C206" s="8">
        <v>106</v>
      </c>
      <c r="D206" s="8">
        <v>11</v>
      </c>
      <c r="E206" s="8">
        <v>12</v>
      </c>
      <c r="F206" s="8">
        <v>0</v>
      </c>
      <c r="G206" s="8">
        <v>3300</v>
      </c>
      <c r="H206" s="8">
        <v>5</v>
      </c>
      <c r="I206" s="8">
        <v>1210</v>
      </c>
      <c r="J206" s="8">
        <v>0</v>
      </c>
      <c r="K206" s="9" t="s">
        <v>118</v>
      </c>
      <c r="L206" s="2">
        <v>0</v>
      </c>
      <c r="M206" s="10">
        <v>0</v>
      </c>
      <c r="N206" s="2">
        <v>0</v>
      </c>
      <c r="O206" s="77">
        <v>4992</v>
      </c>
      <c r="P206" s="3"/>
      <c r="Q206" s="3"/>
    </row>
    <row r="207" spans="2:18" ht="14.25" customHeight="1" x14ac:dyDescent="0.35">
      <c r="B207" s="8">
        <v>1001</v>
      </c>
      <c r="C207" s="8">
        <v>106</v>
      </c>
      <c r="D207" s="8">
        <v>11</v>
      </c>
      <c r="E207" s="8">
        <v>12</v>
      </c>
      <c r="F207" s="8">
        <v>0</v>
      </c>
      <c r="G207" s="8">
        <v>3300</v>
      </c>
      <c r="H207" s="8">
        <v>5</v>
      </c>
      <c r="I207" s="8">
        <v>2200</v>
      </c>
      <c r="J207" s="8">
        <v>0</v>
      </c>
      <c r="K207" s="9" t="s">
        <v>38</v>
      </c>
      <c r="L207" s="2">
        <v>0</v>
      </c>
      <c r="M207" s="10">
        <v>0</v>
      </c>
      <c r="N207" s="2">
        <v>0</v>
      </c>
      <c r="O207" s="77">
        <v>1023</v>
      </c>
      <c r="P207" s="3"/>
      <c r="Q207" s="3"/>
    </row>
    <row r="208" spans="2:18" ht="14.25" customHeight="1" x14ac:dyDescent="0.35">
      <c r="B208" s="8">
        <v>1001</v>
      </c>
      <c r="C208" s="8">
        <v>106</v>
      </c>
      <c r="D208" s="8">
        <v>11</v>
      </c>
      <c r="E208" s="8">
        <v>12</v>
      </c>
      <c r="F208" s="8">
        <v>0</v>
      </c>
      <c r="G208" s="8">
        <v>3300</v>
      </c>
      <c r="H208" s="8">
        <v>5</v>
      </c>
      <c r="I208" s="8">
        <v>2290</v>
      </c>
      <c r="J208" s="8">
        <v>0</v>
      </c>
      <c r="K208" s="9" t="s">
        <v>39</v>
      </c>
      <c r="L208" s="2">
        <v>0</v>
      </c>
      <c r="M208" s="10">
        <v>0</v>
      </c>
      <c r="N208" s="2">
        <v>0</v>
      </c>
      <c r="O208" s="77">
        <v>44</v>
      </c>
      <c r="P208" s="3"/>
      <c r="Q208" s="3"/>
    </row>
    <row r="209" spans="2:18" ht="14.25" customHeight="1" x14ac:dyDescent="0.35">
      <c r="B209" s="8">
        <v>1001</v>
      </c>
      <c r="C209" s="8">
        <v>106</v>
      </c>
      <c r="D209" s="8">
        <v>11</v>
      </c>
      <c r="E209" s="8">
        <v>12</v>
      </c>
      <c r="F209" s="8">
        <v>0</v>
      </c>
      <c r="G209" s="8">
        <v>3300</v>
      </c>
      <c r="H209" s="8">
        <v>5</v>
      </c>
      <c r="I209" s="8">
        <v>2340</v>
      </c>
      <c r="J209" s="8">
        <v>0</v>
      </c>
      <c r="K209" s="9" t="s">
        <v>41</v>
      </c>
      <c r="L209" s="2">
        <v>0</v>
      </c>
      <c r="M209" s="10">
        <v>0</v>
      </c>
      <c r="N209" s="2">
        <v>0</v>
      </c>
      <c r="O209" s="77">
        <v>362</v>
      </c>
      <c r="P209" s="3"/>
      <c r="Q209" s="3"/>
    </row>
    <row r="210" spans="2:18" ht="14.25" customHeight="1" x14ac:dyDescent="0.35">
      <c r="B210" s="8"/>
      <c r="C210" s="8"/>
      <c r="D210" s="8"/>
      <c r="E210" s="8"/>
      <c r="F210" s="8"/>
      <c r="G210" s="8"/>
      <c r="H210" s="17"/>
      <c r="I210" s="8"/>
      <c r="J210" s="8"/>
      <c r="K210" s="19" t="s">
        <v>119</v>
      </c>
      <c r="L210" s="34">
        <v>0</v>
      </c>
      <c r="M210" s="35">
        <v>0</v>
      </c>
      <c r="N210" s="34">
        <v>0</v>
      </c>
      <c r="O210" s="80">
        <v>14800</v>
      </c>
      <c r="P210" s="3"/>
    </row>
    <row r="211" spans="2:18" ht="14.25" customHeight="1" x14ac:dyDescent="0.35">
      <c r="B211" s="8"/>
      <c r="C211" s="8"/>
      <c r="D211" s="8"/>
      <c r="E211" s="8"/>
      <c r="F211" s="8"/>
      <c r="G211" s="8"/>
      <c r="H211" s="17"/>
      <c r="I211" s="8"/>
      <c r="J211" s="8"/>
      <c r="K211" s="25"/>
      <c r="L211" s="2"/>
      <c r="M211" s="10"/>
      <c r="N211" s="2"/>
      <c r="O211" s="77"/>
      <c r="P211" s="3"/>
    </row>
    <row r="212" spans="2:18" ht="14.25" customHeight="1" x14ac:dyDescent="0.35">
      <c r="B212" s="4"/>
      <c r="C212" s="4"/>
      <c r="D212" s="4"/>
      <c r="E212" s="4"/>
      <c r="F212" s="4"/>
      <c r="G212" s="4"/>
      <c r="H212" s="17"/>
      <c r="I212" s="4"/>
      <c r="J212" s="4"/>
      <c r="K212" s="7" t="s">
        <v>120</v>
      </c>
      <c r="L212" s="64"/>
      <c r="M212" s="66"/>
      <c r="N212" s="64"/>
      <c r="O212" s="76"/>
    </row>
    <row r="213" spans="2:18" ht="14.25" customHeight="1" x14ac:dyDescent="0.35">
      <c r="B213" s="4"/>
      <c r="C213" s="4"/>
      <c r="D213" s="4"/>
      <c r="E213" s="4"/>
      <c r="F213" s="4"/>
      <c r="G213" s="4"/>
      <c r="H213" s="17"/>
      <c r="I213" s="4"/>
      <c r="J213" s="4"/>
      <c r="K213" s="18" t="s">
        <v>121</v>
      </c>
      <c r="L213" s="64"/>
      <c r="M213" s="66"/>
      <c r="N213" s="64"/>
      <c r="O213" s="76"/>
    </row>
    <row r="214" spans="2:18" ht="14.25" customHeight="1" x14ac:dyDescent="0.35">
      <c r="B214" s="8">
        <v>1001</v>
      </c>
      <c r="C214" s="8">
        <v>106</v>
      </c>
      <c r="D214" s="8">
        <v>31</v>
      </c>
      <c r="E214" s="8">
        <v>11</v>
      </c>
      <c r="F214" s="8">
        <v>0</v>
      </c>
      <c r="G214" s="8">
        <v>1101</v>
      </c>
      <c r="H214" s="8">
        <v>5</v>
      </c>
      <c r="I214" s="8">
        <v>5610</v>
      </c>
      <c r="J214" s="8">
        <v>0</v>
      </c>
      <c r="K214" s="9" t="s">
        <v>122</v>
      </c>
      <c r="L214" s="2">
        <v>835000</v>
      </c>
      <c r="M214" s="10">
        <v>797450</v>
      </c>
      <c r="N214" s="2">
        <v>835000</v>
      </c>
      <c r="O214" s="81">
        <v>690375</v>
      </c>
      <c r="R214" s="13"/>
    </row>
    <row r="215" spans="2:18" ht="14.25" customHeight="1" x14ac:dyDescent="0.35">
      <c r="B215" s="8">
        <v>1001</v>
      </c>
      <c r="C215" s="8">
        <v>106</v>
      </c>
      <c r="D215" s="8">
        <v>31</v>
      </c>
      <c r="E215" s="8">
        <v>11</v>
      </c>
      <c r="F215" s="8">
        <v>0</v>
      </c>
      <c r="G215" s="8">
        <v>1101</v>
      </c>
      <c r="H215" s="8">
        <v>5</v>
      </c>
      <c r="I215" s="8">
        <v>5620</v>
      </c>
      <c r="J215" s="8">
        <v>0</v>
      </c>
      <c r="K215" s="9" t="s">
        <v>28</v>
      </c>
      <c r="L215" s="2">
        <v>209000</v>
      </c>
      <c r="M215" s="10">
        <v>283758</v>
      </c>
      <c r="N215" s="2">
        <v>209000</v>
      </c>
      <c r="O215" s="81">
        <v>87824</v>
      </c>
      <c r="P215" s="13"/>
      <c r="Q215" s="13"/>
    </row>
    <row r="216" spans="2:18" ht="15" customHeight="1" x14ac:dyDescent="0.35">
      <c r="B216" s="8"/>
      <c r="C216" s="8"/>
      <c r="D216" s="8"/>
      <c r="E216" s="8"/>
      <c r="F216" s="8"/>
      <c r="G216" s="8"/>
      <c r="H216" s="17"/>
      <c r="I216" s="8"/>
      <c r="J216" s="8"/>
      <c r="K216" s="19" t="s">
        <v>123</v>
      </c>
      <c r="L216" s="34">
        <v>1044000</v>
      </c>
      <c r="M216" s="35">
        <v>1081208</v>
      </c>
      <c r="N216" s="34">
        <v>1044000</v>
      </c>
      <c r="O216" s="80">
        <v>778199</v>
      </c>
    </row>
    <row r="217" spans="2:18" ht="15" customHeight="1" x14ac:dyDescent="0.35">
      <c r="B217" s="8"/>
      <c r="C217" s="8"/>
      <c r="D217" s="8"/>
      <c r="E217" s="8"/>
      <c r="F217" s="8"/>
      <c r="G217" s="8"/>
      <c r="H217" s="17"/>
      <c r="I217" s="8"/>
      <c r="J217" s="8"/>
      <c r="K217" s="25"/>
      <c r="L217" s="3"/>
      <c r="M217" s="15"/>
      <c r="N217" s="2"/>
      <c r="O217" s="77"/>
    </row>
    <row r="218" spans="2:18" ht="14.25" customHeight="1" x14ac:dyDescent="0.35">
      <c r="B218" s="4"/>
      <c r="C218" s="4"/>
      <c r="D218" s="4"/>
      <c r="E218" s="4"/>
      <c r="F218" s="4"/>
      <c r="G218" s="4"/>
      <c r="H218" s="17"/>
      <c r="I218" s="4"/>
      <c r="J218" s="4"/>
      <c r="K218" s="7" t="s">
        <v>124</v>
      </c>
      <c r="L218" s="64"/>
      <c r="M218" s="66"/>
      <c r="N218" s="64"/>
      <c r="O218" s="76"/>
    </row>
    <row r="219" spans="2:18" ht="14.25" customHeight="1" x14ac:dyDescent="0.35">
      <c r="B219" s="27"/>
      <c r="C219" s="28"/>
      <c r="D219" s="7"/>
      <c r="E219" s="29"/>
      <c r="F219" s="29"/>
      <c r="G219" s="29"/>
      <c r="H219" s="29"/>
      <c r="I219" s="29"/>
      <c r="J219" s="29"/>
      <c r="K219" s="18" t="s">
        <v>125</v>
      </c>
      <c r="L219" s="30"/>
      <c r="M219" s="15"/>
      <c r="N219" s="3"/>
      <c r="O219" s="79"/>
    </row>
    <row r="220" spans="2:18" ht="14.25" customHeight="1" x14ac:dyDescent="0.35">
      <c r="B220" s="8">
        <v>1001</v>
      </c>
      <c r="C220" s="8">
        <v>303</v>
      </c>
      <c r="D220" s="8">
        <v>51</v>
      </c>
      <c r="E220" s="8">
        <v>11</v>
      </c>
      <c r="F220" s="8">
        <v>0</v>
      </c>
      <c r="G220" s="6">
        <v>2590</v>
      </c>
      <c r="H220" s="6">
        <v>5</v>
      </c>
      <c r="I220" s="6">
        <v>5930</v>
      </c>
      <c r="J220" s="6"/>
      <c r="K220" s="9" t="s">
        <v>127</v>
      </c>
      <c r="L220" s="2">
        <v>53894</v>
      </c>
      <c r="M220" s="10">
        <v>53894</v>
      </c>
      <c r="N220" s="2">
        <v>99911</v>
      </c>
      <c r="O220" s="77">
        <v>68576</v>
      </c>
    </row>
    <row r="221" spans="2:18" ht="14.25" customHeight="1" x14ac:dyDescent="0.35">
      <c r="B221" s="8">
        <v>1001</v>
      </c>
      <c r="C221" s="8">
        <v>303</v>
      </c>
      <c r="D221" s="8">
        <v>51</v>
      </c>
      <c r="E221" s="8">
        <v>11</v>
      </c>
      <c r="F221" s="8">
        <v>0</v>
      </c>
      <c r="G221" s="6">
        <v>2590</v>
      </c>
      <c r="H221" s="6">
        <v>5</v>
      </c>
      <c r="I221" s="6">
        <v>5930</v>
      </c>
      <c r="J221" s="6"/>
      <c r="K221" s="9" t="s">
        <v>126</v>
      </c>
      <c r="L221" s="2">
        <v>675238</v>
      </c>
      <c r="M221" s="10">
        <v>675238</v>
      </c>
      <c r="N221" s="2">
        <v>682614</v>
      </c>
      <c r="O221" s="77">
        <v>562952</v>
      </c>
    </row>
    <row r="222" spans="2:18" ht="14.25" customHeight="1" x14ac:dyDescent="0.35">
      <c r="B222" s="8">
        <v>1001</v>
      </c>
      <c r="C222" s="8">
        <v>303</v>
      </c>
      <c r="D222" s="8">
        <v>51</v>
      </c>
      <c r="E222" s="8">
        <v>11</v>
      </c>
      <c r="F222" s="8">
        <v>0</v>
      </c>
      <c r="G222" s="6">
        <v>2590</v>
      </c>
      <c r="H222" s="6">
        <v>5</v>
      </c>
      <c r="I222" s="6">
        <v>5930</v>
      </c>
      <c r="J222" s="6"/>
      <c r="K222" s="9" t="s">
        <v>128</v>
      </c>
      <c r="L222" s="2">
        <v>42579</v>
      </c>
      <c r="M222" s="10">
        <v>42579</v>
      </c>
      <c r="N222" s="2">
        <v>39083</v>
      </c>
      <c r="O222" s="77">
        <v>73950</v>
      </c>
    </row>
    <row r="223" spans="2:18" ht="14.25" customHeight="1" x14ac:dyDescent="0.35">
      <c r="B223" s="8">
        <v>1001</v>
      </c>
      <c r="C223" s="8">
        <v>303</v>
      </c>
      <c r="D223" s="8">
        <v>51</v>
      </c>
      <c r="E223" s="8">
        <v>11</v>
      </c>
      <c r="F223" s="8">
        <v>0</v>
      </c>
      <c r="G223" s="6">
        <v>2590</v>
      </c>
      <c r="H223" s="6">
        <v>5</v>
      </c>
      <c r="I223" s="6">
        <v>5930</v>
      </c>
      <c r="J223" s="6"/>
      <c r="K223" s="9" t="s">
        <v>129</v>
      </c>
      <c r="L223" s="2">
        <v>404626</v>
      </c>
      <c r="M223" s="10">
        <v>404626</v>
      </c>
      <c r="N223" s="2">
        <v>472738</v>
      </c>
      <c r="O223" s="77">
        <v>689927</v>
      </c>
    </row>
    <row r="224" spans="2:18" ht="14.25" customHeight="1" x14ac:dyDescent="0.35">
      <c r="B224" s="31"/>
      <c r="C224" s="31"/>
      <c r="D224" s="31"/>
      <c r="E224" s="31"/>
      <c r="F224" s="31"/>
      <c r="G224" s="31"/>
      <c r="H224" s="31"/>
      <c r="I224" s="31"/>
      <c r="J224" s="31"/>
      <c r="K224" s="32" t="s">
        <v>130</v>
      </c>
      <c r="L224" s="87">
        <v>1176337</v>
      </c>
      <c r="M224" s="88">
        <v>1176337</v>
      </c>
      <c r="N224" s="89">
        <v>1294346</v>
      </c>
      <c r="O224" s="82">
        <v>1395405</v>
      </c>
    </row>
    <row r="225" spans="2:18" ht="14.25" customHeight="1" x14ac:dyDescent="0.35">
      <c r="B225" s="6"/>
      <c r="C225" s="6"/>
      <c r="D225" s="6"/>
      <c r="E225" s="6"/>
      <c r="F225" s="6"/>
      <c r="G225" s="6"/>
      <c r="H225" s="6" t="s">
        <v>131</v>
      </c>
      <c r="I225" s="6"/>
      <c r="J225" s="6"/>
      <c r="L225" s="2"/>
      <c r="M225" s="15"/>
      <c r="N225" s="3"/>
      <c r="O225" s="79"/>
    </row>
    <row r="226" spans="2:18" ht="14.25" customHeight="1" x14ac:dyDescent="0.35">
      <c r="B226" s="6"/>
      <c r="C226" s="6"/>
      <c r="D226" s="6"/>
      <c r="E226" s="6"/>
      <c r="F226" s="6"/>
      <c r="G226" s="6"/>
      <c r="H226" s="6"/>
      <c r="I226" s="6"/>
      <c r="J226" s="6"/>
      <c r="K226" s="33" t="s">
        <v>132</v>
      </c>
      <c r="L226" s="34">
        <v>5366000</v>
      </c>
      <c r="M226" s="35">
        <v>5411386.6899999995</v>
      </c>
      <c r="N226" s="34">
        <v>5308124</v>
      </c>
      <c r="O226" s="80">
        <v>5145255</v>
      </c>
    </row>
    <row r="227" spans="2:18" ht="14.25" customHeight="1" x14ac:dyDescent="0.35">
      <c r="B227" s="12"/>
      <c r="C227" s="12"/>
      <c r="D227" s="12"/>
      <c r="E227" s="12"/>
      <c r="F227" s="12"/>
      <c r="G227" s="12"/>
      <c r="H227" s="12"/>
      <c r="I227" s="12"/>
      <c r="J227" s="12"/>
      <c r="K227" s="13"/>
      <c r="L227" s="3"/>
      <c r="M227" s="15"/>
      <c r="N227" s="3"/>
      <c r="O227" s="79"/>
      <c r="R227" s="13"/>
    </row>
    <row r="228" spans="2:18" ht="14.25" customHeight="1" x14ac:dyDescent="0.35">
      <c r="B228" s="12"/>
      <c r="C228" s="12"/>
      <c r="D228" s="12"/>
      <c r="E228" s="12"/>
      <c r="F228" s="12"/>
      <c r="G228" s="12"/>
      <c r="H228" s="12"/>
      <c r="I228" s="12"/>
      <c r="J228" s="12"/>
      <c r="K228" s="13"/>
      <c r="L228" s="3"/>
      <c r="M228" s="15"/>
      <c r="N228" s="3"/>
      <c r="O228" s="79"/>
      <c r="P228" s="13"/>
      <c r="Q228" s="13"/>
      <c r="R228" s="13"/>
    </row>
    <row r="229" spans="2:18" ht="14.25" customHeight="1" x14ac:dyDescent="0.35">
      <c r="B229" s="12"/>
      <c r="C229" s="12"/>
      <c r="D229" s="12"/>
      <c r="E229" s="12"/>
      <c r="F229" s="12"/>
      <c r="G229" s="12"/>
      <c r="H229" s="12"/>
      <c r="I229" s="12"/>
      <c r="J229" s="12"/>
      <c r="K229" s="13"/>
      <c r="L229" s="3"/>
      <c r="M229" s="15"/>
      <c r="N229" s="3"/>
      <c r="O229" s="79"/>
      <c r="P229" s="13"/>
      <c r="Q229" s="13"/>
      <c r="R229" s="13"/>
    </row>
    <row r="230" spans="2:18" ht="14.25" customHeight="1" x14ac:dyDescent="0.35">
      <c r="B230" s="12"/>
      <c r="C230" s="12"/>
      <c r="D230" s="12"/>
      <c r="E230" s="12"/>
      <c r="F230" s="12"/>
      <c r="G230" s="12"/>
      <c r="H230" s="12"/>
      <c r="I230" s="12"/>
      <c r="J230" s="12"/>
      <c r="K230" s="13"/>
      <c r="L230" s="3"/>
      <c r="M230" s="15"/>
      <c r="N230" s="3"/>
      <c r="O230" s="79"/>
      <c r="P230" s="13"/>
      <c r="Q230" s="13"/>
      <c r="R230" s="13"/>
    </row>
    <row r="231" spans="2:18" ht="14.25" customHeight="1" x14ac:dyDescent="0.35">
      <c r="B231" s="12"/>
      <c r="C231" s="12"/>
      <c r="D231" s="12"/>
      <c r="E231" s="12"/>
      <c r="F231" s="12"/>
      <c r="G231" s="12"/>
      <c r="H231" s="12"/>
      <c r="I231" s="12"/>
      <c r="J231" s="12"/>
      <c r="K231" s="13"/>
      <c r="L231" s="3"/>
      <c r="M231" s="15"/>
      <c r="N231" s="3"/>
      <c r="O231" s="79"/>
      <c r="P231" s="13"/>
      <c r="Q231" s="13"/>
      <c r="R231" s="13"/>
    </row>
    <row r="232" spans="2:18" ht="14.25" customHeight="1" x14ac:dyDescent="0.35">
      <c r="B232" s="12"/>
      <c r="C232" s="12"/>
      <c r="D232" s="12"/>
      <c r="E232" s="12"/>
      <c r="F232" s="12"/>
      <c r="G232" s="12"/>
      <c r="H232" s="12"/>
      <c r="I232" s="12"/>
      <c r="J232" s="12"/>
      <c r="K232" s="13"/>
      <c r="L232" s="3"/>
      <c r="M232" s="15"/>
      <c r="N232" s="3"/>
      <c r="O232" s="79"/>
      <c r="P232" s="13"/>
      <c r="Q232" s="13"/>
      <c r="R232" s="13"/>
    </row>
    <row r="233" spans="2:18" ht="14.25" customHeight="1" x14ac:dyDescent="0.35">
      <c r="B233" s="12"/>
      <c r="C233" s="12"/>
      <c r="D233" s="12"/>
      <c r="E233" s="12"/>
      <c r="F233" s="12"/>
      <c r="G233" s="12"/>
      <c r="H233" s="12"/>
      <c r="I233" s="12"/>
      <c r="J233" s="12"/>
      <c r="K233" s="13"/>
      <c r="L233" s="3"/>
      <c r="M233" s="15"/>
      <c r="N233" s="3"/>
      <c r="O233" s="79"/>
      <c r="P233" s="13"/>
      <c r="Q233" s="13"/>
      <c r="R233" s="13"/>
    </row>
    <row r="234" spans="2:18" ht="14.25" customHeight="1" x14ac:dyDescent="0.35">
      <c r="B234" s="12"/>
      <c r="C234" s="12"/>
      <c r="D234" s="12"/>
      <c r="E234" s="12"/>
      <c r="F234" s="12"/>
      <c r="G234" s="12"/>
      <c r="H234" s="12"/>
      <c r="I234" s="12"/>
      <c r="J234" s="12"/>
      <c r="K234" s="13"/>
      <c r="L234" s="3"/>
      <c r="M234" s="15"/>
      <c r="N234" s="3"/>
      <c r="O234" s="79"/>
      <c r="P234" s="13"/>
      <c r="Q234" s="13"/>
      <c r="R234" s="13"/>
    </row>
    <row r="235" spans="2:18" ht="14.25" customHeight="1" x14ac:dyDescent="0.35">
      <c r="B235" s="12"/>
      <c r="C235" s="12"/>
      <c r="D235" s="12"/>
      <c r="E235" s="12"/>
      <c r="F235" s="12"/>
      <c r="G235" s="12"/>
      <c r="H235" s="12"/>
      <c r="I235" s="12"/>
      <c r="J235" s="12"/>
      <c r="K235" s="13"/>
      <c r="L235" s="3"/>
      <c r="M235" s="15"/>
      <c r="N235" s="3"/>
      <c r="O235" s="79"/>
      <c r="P235" s="13"/>
      <c r="Q235" s="13"/>
      <c r="R235" s="13"/>
    </row>
    <row r="236" spans="2:18" ht="14.25" customHeight="1" x14ac:dyDescent="0.35">
      <c r="B236" s="12"/>
      <c r="C236" s="12"/>
      <c r="D236" s="12"/>
      <c r="E236" s="12"/>
      <c r="F236" s="12"/>
      <c r="G236" s="12"/>
      <c r="H236" s="12"/>
      <c r="I236" s="12"/>
      <c r="J236" s="12"/>
      <c r="K236" s="13"/>
      <c r="L236" s="3"/>
      <c r="M236" s="15"/>
      <c r="N236" s="3"/>
      <c r="O236" s="79"/>
      <c r="P236" s="13"/>
      <c r="Q236" s="13"/>
      <c r="R236" s="13"/>
    </row>
    <row r="237" spans="2:18" ht="14.25" customHeight="1" x14ac:dyDescent="0.35">
      <c r="B237" s="12"/>
      <c r="C237" s="12"/>
      <c r="D237" s="12"/>
      <c r="E237" s="12"/>
      <c r="F237" s="12"/>
      <c r="G237" s="12"/>
      <c r="H237" s="12"/>
      <c r="I237" s="12"/>
      <c r="J237" s="12"/>
      <c r="K237" s="13"/>
      <c r="L237" s="3"/>
      <c r="M237" s="15"/>
      <c r="N237" s="3"/>
      <c r="O237" s="79"/>
      <c r="P237" s="13"/>
      <c r="Q237" s="13"/>
      <c r="R237" s="13"/>
    </row>
    <row r="238" spans="2:18" ht="14.25" customHeight="1" x14ac:dyDescent="0.35">
      <c r="B238" s="12"/>
      <c r="C238" s="12"/>
      <c r="D238" s="12"/>
      <c r="E238" s="12"/>
      <c r="F238" s="12"/>
      <c r="G238" s="12"/>
      <c r="H238" s="12"/>
      <c r="I238" s="12"/>
      <c r="J238" s="12"/>
      <c r="K238" s="13"/>
      <c r="L238" s="3"/>
      <c r="M238" s="15"/>
      <c r="N238" s="3"/>
      <c r="O238" s="79"/>
      <c r="P238" s="13"/>
      <c r="Q238" s="13"/>
      <c r="R238" s="13"/>
    </row>
    <row r="239" spans="2:18" ht="14.25" customHeight="1" x14ac:dyDescent="0.35">
      <c r="B239" s="12"/>
      <c r="C239" s="12"/>
      <c r="D239" s="12"/>
      <c r="E239" s="12"/>
      <c r="F239" s="12"/>
      <c r="G239" s="12"/>
      <c r="H239" s="12"/>
      <c r="I239" s="12"/>
      <c r="J239" s="12"/>
      <c r="K239" s="13"/>
      <c r="L239" s="3"/>
      <c r="M239" s="15"/>
      <c r="N239" s="3"/>
      <c r="O239" s="79"/>
      <c r="P239" s="13"/>
      <c r="Q239" s="13"/>
      <c r="R239" s="13"/>
    </row>
    <row r="240" spans="2:18" ht="14.25" customHeight="1" x14ac:dyDescent="0.35">
      <c r="B240" s="12"/>
      <c r="C240" s="12"/>
      <c r="D240" s="12"/>
      <c r="E240" s="12"/>
      <c r="F240" s="12"/>
      <c r="G240" s="12"/>
      <c r="H240" s="12"/>
      <c r="I240" s="12"/>
      <c r="J240" s="12"/>
      <c r="K240" s="13"/>
      <c r="L240" s="3"/>
      <c r="M240" s="15"/>
      <c r="N240" s="3"/>
      <c r="O240" s="79"/>
      <c r="P240" s="13"/>
      <c r="Q240" s="13"/>
      <c r="R240" s="13"/>
    </row>
    <row r="241" spans="2:18" ht="14.25" customHeight="1" x14ac:dyDescent="0.35">
      <c r="B241" s="12"/>
      <c r="C241" s="12"/>
      <c r="D241" s="12"/>
      <c r="E241" s="12"/>
      <c r="F241" s="12"/>
      <c r="G241" s="12"/>
      <c r="H241" s="12"/>
      <c r="I241" s="12"/>
      <c r="J241" s="12"/>
      <c r="K241" s="13"/>
      <c r="L241" s="3"/>
      <c r="M241" s="15"/>
      <c r="N241" s="3"/>
      <c r="O241" s="79"/>
      <c r="P241" s="13"/>
      <c r="Q241" s="13"/>
      <c r="R241" s="13"/>
    </row>
    <row r="242" spans="2:18" ht="14.25" customHeight="1" x14ac:dyDescent="0.35">
      <c r="B242" s="12"/>
      <c r="C242" s="12"/>
      <c r="D242" s="12"/>
      <c r="E242" s="12"/>
      <c r="F242" s="12"/>
      <c r="G242" s="12"/>
      <c r="H242" s="12"/>
      <c r="I242" s="12"/>
      <c r="J242" s="12"/>
      <c r="K242" s="13"/>
      <c r="L242" s="3"/>
      <c r="M242" s="15"/>
      <c r="N242" s="3"/>
      <c r="O242" s="79"/>
      <c r="P242" s="13"/>
      <c r="Q242" s="13"/>
      <c r="R242" s="13"/>
    </row>
    <row r="243" spans="2:18" ht="14.25" customHeight="1" x14ac:dyDescent="0.35">
      <c r="B243" s="12"/>
      <c r="C243" s="12"/>
      <c r="D243" s="12"/>
      <c r="E243" s="12"/>
      <c r="F243" s="12"/>
      <c r="G243" s="12"/>
      <c r="H243" s="12"/>
      <c r="I243" s="12"/>
      <c r="J243" s="12"/>
      <c r="K243" s="13"/>
      <c r="L243" s="3"/>
      <c r="M243" s="15"/>
      <c r="N243" s="3"/>
      <c r="O243" s="79"/>
      <c r="P243" s="13"/>
      <c r="Q243" s="13"/>
      <c r="R243" s="13"/>
    </row>
    <row r="244" spans="2:18" ht="14.25" customHeight="1" x14ac:dyDescent="0.35">
      <c r="B244" s="12"/>
      <c r="C244" s="12"/>
      <c r="D244" s="12"/>
      <c r="E244" s="12"/>
      <c r="F244" s="12"/>
      <c r="G244" s="12"/>
      <c r="H244" s="12"/>
      <c r="I244" s="12"/>
      <c r="J244" s="12"/>
      <c r="K244" s="13"/>
      <c r="L244" s="3"/>
      <c r="M244" s="15"/>
      <c r="N244" s="3"/>
      <c r="O244" s="79"/>
      <c r="P244" s="13"/>
      <c r="Q244" s="13"/>
      <c r="R244" s="13"/>
    </row>
    <row r="245" spans="2:18" ht="14.25" customHeight="1" x14ac:dyDescent="0.35">
      <c r="B245" s="12"/>
      <c r="C245" s="12"/>
      <c r="D245" s="12"/>
      <c r="E245" s="12"/>
      <c r="F245" s="12"/>
      <c r="G245" s="12"/>
      <c r="H245" s="12"/>
      <c r="I245" s="12"/>
      <c r="J245" s="12"/>
      <c r="K245" s="13"/>
      <c r="L245" s="3"/>
      <c r="M245" s="15"/>
      <c r="N245" s="3"/>
      <c r="O245" s="79"/>
      <c r="P245" s="13"/>
      <c r="Q245" s="13"/>
      <c r="R245" s="13"/>
    </row>
    <row r="246" spans="2:18" ht="14.25" customHeight="1" x14ac:dyDescent="0.35">
      <c r="B246" s="12"/>
      <c r="C246" s="12"/>
      <c r="D246" s="12"/>
      <c r="E246" s="12"/>
      <c r="F246" s="12"/>
      <c r="G246" s="12"/>
      <c r="H246" s="12"/>
      <c r="I246" s="12"/>
      <c r="J246" s="12"/>
      <c r="K246" s="13"/>
      <c r="L246" s="3"/>
      <c r="M246" s="15"/>
      <c r="N246" s="3"/>
      <c r="O246" s="79"/>
      <c r="P246" s="13"/>
      <c r="Q246" s="13"/>
      <c r="R246" s="13"/>
    </row>
    <row r="247" spans="2:18" ht="14.25" customHeight="1" x14ac:dyDescent="0.35">
      <c r="B247" s="12"/>
      <c r="C247" s="12"/>
      <c r="D247" s="12"/>
      <c r="E247" s="12"/>
      <c r="F247" s="12"/>
      <c r="G247" s="12"/>
      <c r="H247" s="12"/>
      <c r="I247" s="12"/>
      <c r="J247" s="12"/>
      <c r="K247" s="13"/>
      <c r="L247" s="3"/>
      <c r="M247" s="15"/>
      <c r="N247" s="3"/>
      <c r="O247" s="79"/>
      <c r="P247" s="13"/>
      <c r="Q247" s="13"/>
      <c r="R247" s="13"/>
    </row>
    <row r="248" spans="2:18" ht="14.25" customHeight="1" x14ac:dyDescent="0.35">
      <c r="B248" s="12"/>
      <c r="C248" s="12"/>
      <c r="D248" s="12"/>
      <c r="E248" s="12"/>
      <c r="F248" s="12"/>
      <c r="G248" s="12"/>
      <c r="H248" s="12"/>
      <c r="I248" s="12"/>
      <c r="J248" s="12"/>
      <c r="K248" s="13"/>
      <c r="L248" s="3"/>
      <c r="M248" s="15"/>
      <c r="N248" s="3"/>
      <c r="O248" s="79"/>
      <c r="P248" s="13"/>
      <c r="Q248" s="13"/>
      <c r="R248" s="13"/>
    </row>
    <row r="249" spans="2:18" ht="14.25" customHeight="1" x14ac:dyDescent="0.35">
      <c r="B249" s="12"/>
      <c r="C249" s="12"/>
      <c r="D249" s="12"/>
      <c r="E249" s="12"/>
      <c r="F249" s="12"/>
      <c r="G249" s="12"/>
      <c r="H249" s="12"/>
      <c r="I249" s="12"/>
      <c r="J249" s="12"/>
      <c r="K249" s="13"/>
      <c r="L249" s="3"/>
      <c r="M249" s="15"/>
      <c r="N249" s="3"/>
      <c r="O249" s="79"/>
      <c r="P249" s="13"/>
      <c r="Q249" s="13"/>
      <c r="R249" s="13"/>
    </row>
    <row r="250" spans="2:18" ht="14.25" customHeight="1" x14ac:dyDescent="0.35">
      <c r="B250" s="12"/>
      <c r="C250" s="12"/>
      <c r="D250" s="12"/>
      <c r="E250" s="12"/>
      <c r="F250" s="12"/>
      <c r="G250" s="12"/>
      <c r="H250" s="12"/>
      <c r="I250" s="12"/>
      <c r="J250" s="12"/>
      <c r="K250" s="13"/>
      <c r="L250" s="3"/>
      <c r="M250" s="15"/>
      <c r="N250" s="3"/>
      <c r="O250" s="79"/>
      <c r="P250" s="13"/>
      <c r="Q250" s="13"/>
      <c r="R250" s="13"/>
    </row>
    <row r="251" spans="2:18" ht="14.25" customHeight="1" x14ac:dyDescent="0.35">
      <c r="B251" s="12"/>
      <c r="C251" s="12"/>
      <c r="D251" s="12"/>
      <c r="E251" s="12"/>
      <c r="F251" s="12"/>
      <c r="G251" s="12"/>
      <c r="H251" s="12"/>
      <c r="I251" s="12"/>
      <c r="J251" s="12"/>
      <c r="K251" s="13"/>
      <c r="L251" s="3"/>
      <c r="M251" s="15"/>
      <c r="N251" s="3"/>
      <c r="O251" s="79"/>
      <c r="P251" s="13"/>
      <c r="Q251" s="13"/>
      <c r="R251" s="13"/>
    </row>
    <row r="252" spans="2:18" ht="14.25" customHeight="1" x14ac:dyDescent="0.35">
      <c r="B252" s="12"/>
      <c r="C252" s="12"/>
      <c r="D252" s="12"/>
      <c r="E252" s="12"/>
      <c r="F252" s="12"/>
      <c r="G252" s="12"/>
      <c r="H252" s="12"/>
      <c r="I252" s="12"/>
      <c r="J252" s="12"/>
      <c r="K252" s="13"/>
      <c r="L252" s="3"/>
      <c r="M252" s="15"/>
      <c r="N252" s="3"/>
      <c r="O252" s="79"/>
      <c r="P252" s="13"/>
      <c r="Q252" s="13"/>
      <c r="R252" s="13"/>
    </row>
    <row r="253" spans="2:18" ht="14.25" customHeight="1" x14ac:dyDescent="0.35">
      <c r="B253" s="12"/>
      <c r="C253" s="12"/>
      <c r="D253" s="12"/>
      <c r="E253" s="12"/>
      <c r="F253" s="12"/>
      <c r="G253" s="12"/>
      <c r="H253" s="12"/>
      <c r="I253" s="12"/>
      <c r="J253" s="12"/>
      <c r="K253" s="13"/>
      <c r="L253" s="3"/>
      <c r="M253" s="15"/>
      <c r="N253" s="3"/>
      <c r="O253" s="79"/>
      <c r="P253" s="13"/>
      <c r="Q253" s="13"/>
      <c r="R253" s="13"/>
    </row>
    <row r="254" spans="2:18" ht="14.25" customHeight="1" x14ac:dyDescent="0.35">
      <c r="B254" s="12"/>
      <c r="C254" s="12"/>
      <c r="D254" s="12"/>
      <c r="E254" s="12"/>
      <c r="F254" s="12"/>
      <c r="G254" s="12"/>
      <c r="H254" s="12"/>
      <c r="I254" s="12"/>
      <c r="J254" s="12"/>
      <c r="K254" s="13"/>
      <c r="L254" s="3"/>
      <c r="M254" s="15"/>
      <c r="N254" s="3"/>
      <c r="O254" s="79"/>
      <c r="P254" s="13"/>
      <c r="Q254" s="13"/>
      <c r="R254" s="13"/>
    </row>
    <row r="255" spans="2:18" ht="14.25" customHeight="1" x14ac:dyDescent="0.35">
      <c r="B255" s="12"/>
      <c r="C255" s="12"/>
      <c r="D255" s="12"/>
      <c r="E255" s="12"/>
      <c r="F255" s="12"/>
      <c r="G255" s="12"/>
      <c r="H255" s="12"/>
      <c r="I255" s="12"/>
      <c r="J255" s="12"/>
      <c r="K255" s="13"/>
      <c r="L255" s="3"/>
      <c r="M255" s="15"/>
      <c r="N255" s="3"/>
      <c r="O255" s="79"/>
      <c r="P255" s="13"/>
      <c r="Q255" s="13"/>
      <c r="R255" s="13"/>
    </row>
    <row r="256" spans="2:18" ht="14.25" customHeight="1" x14ac:dyDescent="0.35">
      <c r="B256" s="12"/>
      <c r="C256" s="12"/>
      <c r="D256" s="12"/>
      <c r="E256" s="12"/>
      <c r="F256" s="12"/>
      <c r="G256" s="12"/>
      <c r="H256" s="12"/>
      <c r="I256" s="12"/>
      <c r="J256" s="12"/>
      <c r="K256" s="13"/>
      <c r="L256" s="3"/>
      <c r="M256" s="15"/>
      <c r="N256" s="3"/>
      <c r="O256" s="79"/>
      <c r="P256" s="13"/>
      <c r="Q256" s="13"/>
      <c r="R256" s="13"/>
    </row>
    <row r="257" spans="2:18" ht="14.25" customHeight="1" x14ac:dyDescent="0.35">
      <c r="B257" s="12"/>
      <c r="C257" s="12"/>
      <c r="D257" s="12"/>
      <c r="E257" s="12"/>
      <c r="F257" s="12"/>
      <c r="G257" s="12"/>
      <c r="H257" s="12"/>
      <c r="I257" s="12"/>
      <c r="J257" s="12"/>
      <c r="K257" s="13"/>
      <c r="L257" s="3"/>
      <c r="M257" s="15"/>
      <c r="N257" s="3"/>
      <c r="O257" s="79"/>
      <c r="P257" s="13"/>
      <c r="Q257" s="13"/>
      <c r="R257" s="13"/>
    </row>
    <row r="258" spans="2:18" ht="14.25" customHeight="1" x14ac:dyDescent="0.35">
      <c r="B258" s="12"/>
      <c r="C258" s="12"/>
      <c r="D258" s="12"/>
      <c r="E258" s="12"/>
      <c r="F258" s="12"/>
      <c r="G258" s="12"/>
      <c r="H258" s="12"/>
      <c r="I258" s="12"/>
      <c r="J258" s="12"/>
      <c r="K258" s="13"/>
      <c r="L258" s="3"/>
      <c r="M258" s="15"/>
      <c r="N258" s="3"/>
      <c r="O258" s="79"/>
      <c r="P258" s="13"/>
      <c r="Q258" s="13"/>
      <c r="R258" s="13"/>
    </row>
    <row r="259" spans="2:18" ht="14.25" customHeight="1" x14ac:dyDescent="0.35">
      <c r="B259" s="12"/>
      <c r="C259" s="12"/>
      <c r="D259" s="12"/>
      <c r="E259" s="12"/>
      <c r="F259" s="12"/>
      <c r="G259" s="12"/>
      <c r="H259" s="12"/>
      <c r="I259" s="12"/>
      <c r="J259" s="12"/>
      <c r="K259" s="13"/>
      <c r="L259" s="3"/>
      <c r="M259" s="15"/>
      <c r="N259" s="3"/>
      <c r="O259" s="79"/>
      <c r="P259" s="13"/>
      <c r="Q259" s="13"/>
      <c r="R259" s="13"/>
    </row>
    <row r="260" spans="2:18" ht="14.25" customHeight="1" x14ac:dyDescent="0.35">
      <c r="B260" s="12"/>
      <c r="C260" s="12"/>
      <c r="D260" s="12"/>
      <c r="E260" s="12"/>
      <c r="F260" s="12"/>
      <c r="G260" s="12"/>
      <c r="H260" s="12"/>
      <c r="I260" s="12"/>
      <c r="J260" s="12"/>
      <c r="K260" s="13"/>
      <c r="L260" s="3"/>
      <c r="M260" s="15"/>
      <c r="N260" s="3"/>
      <c r="O260" s="79"/>
      <c r="P260" s="13"/>
      <c r="Q260" s="13"/>
      <c r="R260" s="13"/>
    </row>
    <row r="261" spans="2:18" ht="14.25" customHeight="1" x14ac:dyDescent="0.35">
      <c r="B261" s="12"/>
      <c r="C261" s="12"/>
      <c r="D261" s="12"/>
      <c r="E261" s="12"/>
      <c r="F261" s="12"/>
      <c r="G261" s="12"/>
      <c r="H261" s="12"/>
      <c r="I261" s="12"/>
      <c r="J261" s="12"/>
      <c r="K261" s="13"/>
      <c r="L261" s="3"/>
      <c r="M261" s="15"/>
      <c r="N261" s="3"/>
      <c r="O261" s="79"/>
      <c r="P261" s="13"/>
      <c r="Q261" s="13"/>
      <c r="R261" s="13"/>
    </row>
    <row r="262" spans="2:18" ht="14.25" customHeight="1" x14ac:dyDescent="0.35">
      <c r="B262" s="12"/>
      <c r="C262" s="12"/>
      <c r="D262" s="12"/>
      <c r="E262" s="12"/>
      <c r="F262" s="12"/>
      <c r="G262" s="12"/>
      <c r="H262" s="12"/>
      <c r="I262" s="12"/>
      <c r="J262" s="12"/>
      <c r="K262" s="13"/>
      <c r="L262" s="3"/>
      <c r="M262" s="15"/>
      <c r="N262" s="3"/>
      <c r="O262" s="79"/>
      <c r="P262" s="13"/>
      <c r="Q262" s="13"/>
      <c r="R262" s="13"/>
    </row>
    <row r="263" spans="2:18" ht="14.25" customHeight="1" x14ac:dyDescent="0.35">
      <c r="B263" s="12"/>
      <c r="C263" s="12"/>
      <c r="D263" s="12"/>
      <c r="E263" s="12"/>
      <c r="F263" s="12"/>
      <c r="G263" s="12"/>
      <c r="H263" s="12"/>
      <c r="I263" s="12"/>
      <c r="J263" s="12"/>
      <c r="K263" s="13"/>
      <c r="L263" s="3"/>
      <c r="M263" s="15"/>
      <c r="N263" s="3"/>
      <c r="O263" s="79"/>
      <c r="P263" s="13"/>
      <c r="Q263" s="13"/>
      <c r="R263" s="13"/>
    </row>
    <row r="264" spans="2:18" ht="14.25" customHeight="1" x14ac:dyDescent="0.35">
      <c r="B264" s="12"/>
      <c r="C264" s="12"/>
      <c r="D264" s="12"/>
      <c r="E264" s="12"/>
      <c r="F264" s="12"/>
      <c r="G264" s="12"/>
      <c r="H264" s="12"/>
      <c r="I264" s="12"/>
      <c r="J264" s="12"/>
      <c r="K264" s="13"/>
      <c r="L264" s="3"/>
      <c r="M264" s="15"/>
      <c r="N264" s="3"/>
      <c r="O264" s="79"/>
      <c r="P264" s="13"/>
      <c r="Q264" s="13"/>
      <c r="R264" s="13"/>
    </row>
    <row r="265" spans="2:18" ht="14.25" customHeight="1" x14ac:dyDescent="0.35">
      <c r="B265" s="12"/>
      <c r="C265" s="12"/>
      <c r="D265" s="12"/>
      <c r="E265" s="12"/>
      <c r="F265" s="12"/>
      <c r="G265" s="12"/>
      <c r="H265" s="12"/>
      <c r="I265" s="12"/>
      <c r="J265" s="12"/>
      <c r="K265" s="13"/>
      <c r="L265" s="3"/>
      <c r="M265" s="15"/>
      <c r="N265" s="3"/>
      <c r="O265" s="79"/>
      <c r="P265" s="13"/>
      <c r="Q265" s="13"/>
      <c r="R265" s="13"/>
    </row>
    <row r="266" spans="2:18" ht="14.25" customHeight="1" x14ac:dyDescent="0.35">
      <c r="B266" s="12"/>
      <c r="C266" s="12"/>
      <c r="D266" s="12"/>
      <c r="E266" s="12"/>
      <c r="F266" s="12"/>
      <c r="G266" s="12"/>
      <c r="H266" s="12"/>
      <c r="I266" s="12"/>
      <c r="J266" s="12"/>
      <c r="K266" s="13"/>
      <c r="L266" s="3"/>
      <c r="M266" s="15"/>
      <c r="N266" s="3"/>
      <c r="O266" s="79"/>
      <c r="P266" s="13"/>
      <c r="Q266" s="13"/>
      <c r="R266" s="13"/>
    </row>
    <row r="267" spans="2:18" ht="14.25" customHeight="1" x14ac:dyDescent="0.35">
      <c r="B267" s="12"/>
      <c r="C267" s="12"/>
      <c r="D267" s="12"/>
      <c r="E267" s="12"/>
      <c r="F267" s="12"/>
      <c r="G267" s="12"/>
      <c r="H267" s="12"/>
      <c r="I267" s="12"/>
      <c r="J267" s="12"/>
      <c r="K267" s="13"/>
      <c r="L267" s="3"/>
      <c r="M267" s="15"/>
      <c r="N267" s="3"/>
      <c r="O267" s="79"/>
      <c r="P267" s="13"/>
      <c r="Q267" s="13"/>
      <c r="R267" s="13"/>
    </row>
    <row r="268" spans="2:18" ht="14.25" customHeight="1" x14ac:dyDescent="0.35">
      <c r="B268" s="12"/>
      <c r="C268" s="12"/>
      <c r="D268" s="12"/>
      <c r="E268" s="12"/>
      <c r="F268" s="12"/>
      <c r="G268" s="12"/>
      <c r="H268" s="12"/>
      <c r="I268" s="12"/>
      <c r="J268" s="12"/>
      <c r="K268" s="13"/>
      <c r="L268" s="3"/>
      <c r="M268" s="15"/>
      <c r="N268" s="3"/>
      <c r="O268" s="79"/>
      <c r="P268" s="13"/>
      <c r="Q268" s="13"/>
      <c r="R268" s="13"/>
    </row>
    <row r="269" spans="2:18" ht="14.25" customHeight="1" x14ac:dyDescent="0.35">
      <c r="B269" s="12"/>
      <c r="C269" s="12"/>
      <c r="D269" s="12"/>
      <c r="E269" s="12"/>
      <c r="F269" s="12"/>
      <c r="G269" s="12"/>
      <c r="H269" s="12"/>
      <c r="I269" s="12"/>
      <c r="J269" s="12"/>
      <c r="K269" s="13"/>
      <c r="L269" s="3"/>
      <c r="M269" s="15"/>
      <c r="N269" s="3"/>
      <c r="O269" s="79"/>
      <c r="P269" s="13"/>
      <c r="Q269" s="13"/>
      <c r="R269" s="13"/>
    </row>
    <row r="270" spans="2:18" ht="14.25" customHeight="1" x14ac:dyDescent="0.35">
      <c r="B270" s="12"/>
      <c r="C270" s="12"/>
      <c r="D270" s="12"/>
      <c r="E270" s="12"/>
      <c r="F270" s="12"/>
      <c r="G270" s="12"/>
      <c r="H270" s="12"/>
      <c r="I270" s="12"/>
      <c r="J270" s="12"/>
      <c r="K270" s="13"/>
      <c r="L270" s="3"/>
      <c r="M270" s="15"/>
      <c r="N270" s="3"/>
      <c r="O270" s="79"/>
      <c r="P270" s="13"/>
      <c r="Q270" s="13"/>
      <c r="R270" s="13"/>
    </row>
    <row r="271" spans="2:18" ht="14.25" customHeight="1" x14ac:dyDescent="0.35">
      <c r="B271" s="12"/>
      <c r="C271" s="12"/>
      <c r="D271" s="12"/>
      <c r="E271" s="12"/>
      <c r="F271" s="12"/>
      <c r="G271" s="12"/>
      <c r="H271" s="12"/>
      <c r="I271" s="12"/>
      <c r="J271" s="12"/>
      <c r="K271" s="13"/>
      <c r="L271" s="3"/>
      <c r="M271" s="15"/>
      <c r="N271" s="3"/>
      <c r="O271" s="79"/>
      <c r="P271" s="13"/>
      <c r="Q271" s="13"/>
      <c r="R271" s="13"/>
    </row>
    <row r="272" spans="2:18" ht="14.25" customHeight="1" x14ac:dyDescent="0.35">
      <c r="B272" s="12"/>
      <c r="C272" s="12"/>
      <c r="D272" s="12"/>
      <c r="E272" s="12"/>
      <c r="F272" s="12"/>
      <c r="G272" s="12"/>
      <c r="H272" s="12"/>
      <c r="I272" s="12"/>
      <c r="J272" s="12"/>
      <c r="K272" s="13"/>
      <c r="L272" s="3"/>
      <c r="M272" s="15"/>
      <c r="N272" s="3"/>
      <c r="O272" s="79"/>
      <c r="P272" s="13"/>
      <c r="Q272" s="13"/>
      <c r="R272" s="13"/>
    </row>
    <row r="273" spans="2:18" ht="14.25" customHeight="1" x14ac:dyDescent="0.35">
      <c r="B273" s="12"/>
      <c r="C273" s="12"/>
      <c r="D273" s="12"/>
      <c r="E273" s="12"/>
      <c r="F273" s="12"/>
      <c r="G273" s="12"/>
      <c r="H273" s="12"/>
      <c r="I273" s="12"/>
      <c r="J273" s="12"/>
      <c r="K273" s="13"/>
      <c r="L273" s="3"/>
      <c r="M273" s="15"/>
      <c r="N273" s="3"/>
      <c r="O273" s="79"/>
      <c r="P273" s="13"/>
      <c r="Q273" s="13"/>
      <c r="R273" s="13"/>
    </row>
    <row r="274" spans="2:18" ht="14.25" customHeight="1" x14ac:dyDescent="0.35">
      <c r="B274" s="12"/>
      <c r="C274" s="12"/>
      <c r="D274" s="12"/>
      <c r="E274" s="12"/>
      <c r="F274" s="12"/>
      <c r="G274" s="12"/>
      <c r="H274" s="12"/>
      <c r="I274" s="12"/>
      <c r="J274" s="12"/>
      <c r="K274" s="13"/>
      <c r="L274" s="3"/>
      <c r="M274" s="15"/>
      <c r="N274" s="3"/>
      <c r="O274" s="79"/>
      <c r="P274" s="13"/>
      <c r="Q274" s="13"/>
      <c r="R274" s="13"/>
    </row>
    <row r="275" spans="2:18" ht="14.25" customHeight="1" x14ac:dyDescent="0.35">
      <c r="B275" s="12"/>
      <c r="C275" s="12"/>
      <c r="D275" s="12"/>
      <c r="E275" s="12"/>
      <c r="F275" s="12"/>
      <c r="G275" s="12"/>
      <c r="H275" s="12"/>
      <c r="I275" s="12"/>
      <c r="J275" s="12"/>
      <c r="K275" s="13"/>
      <c r="L275" s="3"/>
      <c r="M275" s="15"/>
      <c r="N275" s="3"/>
      <c r="O275" s="79"/>
      <c r="P275" s="13"/>
      <c r="Q275" s="13"/>
      <c r="R275" s="13"/>
    </row>
    <row r="276" spans="2:18" ht="14.25" customHeight="1" x14ac:dyDescent="0.35">
      <c r="B276" s="12"/>
      <c r="C276" s="12"/>
      <c r="D276" s="12"/>
      <c r="E276" s="12"/>
      <c r="F276" s="12"/>
      <c r="G276" s="12"/>
      <c r="H276" s="12"/>
      <c r="I276" s="12"/>
      <c r="J276" s="12"/>
      <c r="K276" s="13"/>
      <c r="L276" s="3"/>
      <c r="M276" s="15"/>
      <c r="N276" s="3"/>
      <c r="O276" s="79"/>
      <c r="P276" s="13"/>
      <c r="Q276" s="13"/>
      <c r="R276" s="13"/>
    </row>
    <row r="277" spans="2:18" ht="14.25" customHeight="1" x14ac:dyDescent="0.35">
      <c r="B277" s="12"/>
      <c r="C277" s="12"/>
      <c r="D277" s="12"/>
      <c r="E277" s="12"/>
      <c r="F277" s="12"/>
      <c r="G277" s="12"/>
      <c r="H277" s="12"/>
      <c r="I277" s="12"/>
      <c r="J277" s="12"/>
      <c r="K277" s="13"/>
      <c r="L277" s="3"/>
      <c r="M277" s="15"/>
      <c r="N277" s="3"/>
      <c r="O277" s="79"/>
      <c r="P277" s="13"/>
      <c r="Q277" s="13"/>
      <c r="R277" s="13"/>
    </row>
    <row r="278" spans="2:18" ht="14.25" customHeight="1" x14ac:dyDescent="0.35">
      <c r="B278" s="12"/>
      <c r="C278" s="12"/>
      <c r="D278" s="12"/>
      <c r="E278" s="12"/>
      <c r="F278" s="12"/>
      <c r="G278" s="12"/>
      <c r="H278" s="12"/>
      <c r="I278" s="12"/>
      <c r="J278" s="12"/>
      <c r="K278" s="13"/>
      <c r="L278" s="3"/>
      <c r="M278" s="15"/>
      <c r="N278" s="3"/>
      <c r="O278" s="79"/>
      <c r="P278" s="13"/>
      <c r="Q278" s="13"/>
      <c r="R278" s="13"/>
    </row>
    <row r="279" spans="2:18" ht="14.25" customHeight="1" x14ac:dyDescent="0.35">
      <c r="B279" s="12"/>
      <c r="C279" s="12"/>
      <c r="D279" s="12"/>
      <c r="E279" s="12"/>
      <c r="F279" s="12"/>
      <c r="G279" s="12"/>
      <c r="H279" s="12"/>
      <c r="I279" s="12"/>
      <c r="J279" s="12"/>
      <c r="K279" s="13"/>
      <c r="L279" s="3"/>
      <c r="M279" s="15"/>
      <c r="N279" s="3"/>
      <c r="O279" s="79"/>
      <c r="P279" s="13"/>
      <c r="Q279" s="13"/>
      <c r="R279" s="13"/>
    </row>
    <row r="280" spans="2:18" ht="14.25" customHeight="1" x14ac:dyDescent="0.35">
      <c r="B280" s="12"/>
      <c r="C280" s="12"/>
      <c r="D280" s="12"/>
      <c r="E280" s="12"/>
      <c r="F280" s="12"/>
      <c r="G280" s="12"/>
      <c r="H280" s="12"/>
      <c r="I280" s="12"/>
      <c r="J280" s="12"/>
      <c r="K280" s="13"/>
      <c r="L280" s="3"/>
      <c r="M280" s="15"/>
      <c r="N280" s="3"/>
      <c r="O280" s="79"/>
      <c r="P280" s="13"/>
      <c r="Q280" s="13"/>
      <c r="R280" s="13"/>
    </row>
    <row r="281" spans="2:18" ht="14.25" customHeight="1" x14ac:dyDescent="0.35">
      <c r="B281" s="12"/>
      <c r="C281" s="12"/>
      <c r="D281" s="12"/>
      <c r="E281" s="12"/>
      <c r="F281" s="12"/>
      <c r="G281" s="12"/>
      <c r="H281" s="12"/>
      <c r="I281" s="12"/>
      <c r="J281" s="12"/>
      <c r="K281" s="13"/>
      <c r="L281" s="3"/>
      <c r="M281" s="15"/>
      <c r="N281" s="3"/>
      <c r="O281" s="79"/>
      <c r="P281" s="13"/>
      <c r="Q281" s="13"/>
      <c r="R281" s="13"/>
    </row>
    <row r="282" spans="2:18" ht="14.25" customHeight="1" x14ac:dyDescent="0.35">
      <c r="B282" s="12"/>
      <c r="C282" s="12"/>
      <c r="D282" s="12"/>
      <c r="E282" s="12"/>
      <c r="F282" s="12"/>
      <c r="G282" s="12"/>
      <c r="H282" s="12"/>
      <c r="I282" s="12"/>
      <c r="J282" s="12"/>
      <c r="K282" s="13"/>
      <c r="L282" s="3"/>
      <c r="M282" s="15"/>
      <c r="N282" s="3"/>
      <c r="O282" s="79"/>
      <c r="P282" s="13"/>
      <c r="Q282" s="13"/>
      <c r="R282" s="13"/>
    </row>
    <row r="283" spans="2:18" ht="14.25" customHeight="1" x14ac:dyDescent="0.35">
      <c r="B283" s="12"/>
      <c r="C283" s="12"/>
      <c r="D283" s="12"/>
      <c r="E283" s="12"/>
      <c r="F283" s="12"/>
      <c r="G283" s="12"/>
      <c r="H283" s="12"/>
      <c r="I283" s="12"/>
      <c r="J283" s="12"/>
      <c r="K283" s="13"/>
      <c r="L283" s="3"/>
      <c r="M283" s="15"/>
      <c r="N283" s="3"/>
      <c r="O283" s="79"/>
      <c r="P283" s="13"/>
      <c r="Q283" s="13"/>
      <c r="R283" s="13"/>
    </row>
    <row r="284" spans="2:18" ht="14.25" customHeight="1" x14ac:dyDescent="0.35">
      <c r="B284" s="12"/>
      <c r="C284" s="12"/>
      <c r="D284" s="12"/>
      <c r="E284" s="12"/>
      <c r="F284" s="12"/>
      <c r="G284" s="12"/>
      <c r="H284" s="12"/>
      <c r="I284" s="12"/>
      <c r="J284" s="12"/>
      <c r="K284" s="13"/>
      <c r="L284" s="3"/>
      <c r="M284" s="15"/>
      <c r="N284" s="3"/>
      <c r="O284" s="79"/>
      <c r="P284" s="13"/>
      <c r="Q284" s="13"/>
      <c r="R284" s="13"/>
    </row>
    <row r="285" spans="2:18" ht="14.25" customHeight="1" x14ac:dyDescent="0.35">
      <c r="B285" s="12"/>
      <c r="C285" s="12"/>
      <c r="D285" s="12"/>
      <c r="E285" s="12"/>
      <c r="F285" s="12"/>
      <c r="G285" s="12"/>
      <c r="H285" s="12"/>
      <c r="I285" s="12"/>
      <c r="J285" s="12"/>
      <c r="K285" s="13"/>
      <c r="L285" s="3"/>
      <c r="M285" s="15"/>
      <c r="N285" s="3"/>
      <c r="O285" s="79"/>
      <c r="P285" s="13"/>
      <c r="Q285" s="13"/>
      <c r="R285" s="13"/>
    </row>
    <row r="286" spans="2:18" ht="14.25" customHeight="1" x14ac:dyDescent="0.35">
      <c r="B286" s="12"/>
      <c r="C286" s="12"/>
      <c r="D286" s="12"/>
      <c r="E286" s="12"/>
      <c r="F286" s="12"/>
      <c r="G286" s="12"/>
      <c r="H286" s="12"/>
      <c r="I286" s="12"/>
      <c r="J286" s="12"/>
      <c r="K286" s="13"/>
      <c r="L286" s="3"/>
      <c r="M286" s="15"/>
      <c r="N286" s="3"/>
      <c r="O286" s="79"/>
      <c r="P286" s="13"/>
      <c r="Q286" s="13"/>
      <c r="R286" s="13"/>
    </row>
    <row r="287" spans="2:18" ht="14.25" customHeight="1" x14ac:dyDescent="0.35">
      <c r="B287" s="12"/>
      <c r="C287" s="12"/>
      <c r="D287" s="12"/>
      <c r="E287" s="12"/>
      <c r="F287" s="12"/>
      <c r="G287" s="12"/>
      <c r="H287" s="12"/>
      <c r="I287" s="12"/>
      <c r="J287" s="12"/>
      <c r="K287" s="13"/>
      <c r="L287" s="3"/>
      <c r="M287" s="15"/>
      <c r="N287" s="3"/>
      <c r="O287" s="79"/>
      <c r="P287" s="13"/>
      <c r="Q287" s="13"/>
      <c r="R287" s="13"/>
    </row>
    <row r="288" spans="2:18" ht="14.25" customHeight="1" x14ac:dyDescent="0.35">
      <c r="B288" s="12"/>
      <c r="C288" s="12"/>
      <c r="D288" s="12"/>
      <c r="E288" s="12"/>
      <c r="F288" s="12"/>
      <c r="G288" s="12"/>
      <c r="H288" s="12"/>
      <c r="I288" s="12"/>
      <c r="J288" s="12"/>
      <c r="K288" s="13"/>
      <c r="L288" s="3"/>
      <c r="M288" s="15"/>
      <c r="N288" s="3"/>
      <c r="O288" s="79"/>
      <c r="P288" s="13"/>
      <c r="Q288" s="13"/>
      <c r="R288" s="13"/>
    </row>
    <row r="289" spans="2:18" ht="14.25" customHeight="1" x14ac:dyDescent="0.35">
      <c r="B289" s="12"/>
      <c r="C289" s="12"/>
      <c r="D289" s="12"/>
      <c r="E289" s="12"/>
      <c r="F289" s="12"/>
      <c r="G289" s="12"/>
      <c r="H289" s="12"/>
      <c r="I289" s="12"/>
      <c r="J289" s="12"/>
      <c r="K289" s="13"/>
      <c r="L289" s="3"/>
      <c r="M289" s="15"/>
      <c r="N289" s="3"/>
      <c r="O289" s="79"/>
      <c r="P289" s="13"/>
      <c r="Q289" s="13"/>
      <c r="R289" s="13"/>
    </row>
    <row r="290" spans="2:18" ht="14.25" customHeight="1" x14ac:dyDescent="0.35">
      <c r="B290" s="12"/>
      <c r="C290" s="12"/>
      <c r="D290" s="12"/>
      <c r="E290" s="12"/>
      <c r="F290" s="12"/>
      <c r="G290" s="12"/>
      <c r="H290" s="12"/>
      <c r="I290" s="12"/>
      <c r="J290" s="12"/>
      <c r="K290" s="13"/>
      <c r="L290" s="3"/>
      <c r="M290" s="15"/>
      <c r="N290" s="3"/>
      <c r="O290" s="79"/>
      <c r="P290" s="13"/>
      <c r="Q290" s="13"/>
      <c r="R290" s="13"/>
    </row>
    <row r="291" spans="2:18" ht="14.25" customHeight="1" x14ac:dyDescent="0.35">
      <c r="B291" s="12"/>
      <c r="C291" s="12"/>
      <c r="D291" s="12"/>
      <c r="E291" s="12"/>
      <c r="F291" s="12"/>
      <c r="G291" s="12"/>
      <c r="H291" s="12"/>
      <c r="I291" s="12"/>
      <c r="J291" s="12"/>
      <c r="K291" s="13"/>
      <c r="L291" s="3"/>
      <c r="M291" s="15"/>
      <c r="N291" s="3"/>
      <c r="O291" s="79"/>
      <c r="P291" s="13"/>
      <c r="Q291" s="13"/>
      <c r="R291" s="13"/>
    </row>
    <row r="292" spans="2:18" ht="14.25" customHeight="1" x14ac:dyDescent="0.35">
      <c r="B292" s="12"/>
      <c r="C292" s="12"/>
      <c r="D292" s="12"/>
      <c r="E292" s="12"/>
      <c r="F292" s="12"/>
      <c r="G292" s="12"/>
      <c r="H292" s="12"/>
      <c r="I292" s="12"/>
      <c r="J292" s="12"/>
      <c r="K292" s="13"/>
      <c r="L292" s="3"/>
      <c r="M292" s="15"/>
      <c r="N292" s="3"/>
      <c r="O292" s="79"/>
      <c r="P292" s="13"/>
      <c r="Q292" s="13"/>
      <c r="R292" s="13"/>
    </row>
    <row r="293" spans="2:18" ht="14.25" customHeight="1" x14ac:dyDescent="0.35">
      <c r="B293" s="12"/>
      <c r="C293" s="12"/>
      <c r="D293" s="12"/>
      <c r="E293" s="12"/>
      <c r="F293" s="12"/>
      <c r="G293" s="12"/>
      <c r="H293" s="12"/>
      <c r="I293" s="12"/>
      <c r="J293" s="12"/>
      <c r="K293" s="13"/>
      <c r="L293" s="3"/>
      <c r="M293" s="15"/>
      <c r="N293" s="3"/>
      <c r="O293" s="79"/>
      <c r="P293" s="13"/>
      <c r="Q293" s="13"/>
      <c r="R293" s="13"/>
    </row>
    <row r="294" spans="2:18" ht="14.25" customHeight="1" x14ac:dyDescent="0.35">
      <c r="B294" s="12"/>
      <c r="C294" s="12"/>
      <c r="D294" s="12"/>
      <c r="E294" s="12"/>
      <c r="F294" s="12"/>
      <c r="G294" s="12"/>
      <c r="H294" s="12"/>
      <c r="I294" s="12"/>
      <c r="J294" s="12"/>
      <c r="K294" s="13"/>
      <c r="L294" s="3"/>
      <c r="M294" s="15"/>
      <c r="N294" s="3"/>
      <c r="O294" s="79"/>
      <c r="P294" s="13"/>
      <c r="Q294" s="13"/>
      <c r="R294" s="13"/>
    </row>
    <row r="295" spans="2:18" ht="14.25" customHeight="1" x14ac:dyDescent="0.35">
      <c r="B295" s="12"/>
      <c r="C295" s="12"/>
      <c r="D295" s="12"/>
      <c r="E295" s="12"/>
      <c r="F295" s="12"/>
      <c r="G295" s="12"/>
      <c r="H295" s="12"/>
      <c r="I295" s="12"/>
      <c r="J295" s="12"/>
      <c r="K295" s="13"/>
      <c r="L295" s="3"/>
      <c r="M295" s="15"/>
      <c r="N295" s="3"/>
      <c r="O295" s="79"/>
      <c r="P295" s="13"/>
      <c r="Q295" s="13"/>
      <c r="R295" s="13"/>
    </row>
    <row r="296" spans="2:18" ht="14.25" customHeight="1" x14ac:dyDescent="0.35">
      <c r="B296" s="12"/>
      <c r="C296" s="12"/>
      <c r="D296" s="12"/>
      <c r="E296" s="12"/>
      <c r="F296" s="12"/>
      <c r="G296" s="12"/>
      <c r="H296" s="12"/>
      <c r="I296" s="12"/>
      <c r="J296" s="12"/>
      <c r="K296" s="13"/>
      <c r="L296" s="3"/>
      <c r="M296" s="15"/>
      <c r="N296" s="3"/>
      <c r="O296" s="79"/>
      <c r="P296" s="13"/>
      <c r="Q296" s="13"/>
      <c r="R296" s="13"/>
    </row>
    <row r="297" spans="2:18" ht="14.25" customHeight="1" x14ac:dyDescent="0.35">
      <c r="B297" s="12"/>
      <c r="C297" s="12"/>
      <c r="D297" s="12"/>
      <c r="E297" s="12"/>
      <c r="F297" s="12"/>
      <c r="G297" s="12"/>
      <c r="H297" s="12"/>
      <c r="I297" s="12"/>
      <c r="J297" s="12"/>
      <c r="K297" s="13"/>
      <c r="L297" s="3"/>
      <c r="M297" s="15"/>
      <c r="N297" s="3"/>
      <c r="O297" s="79"/>
      <c r="P297" s="13"/>
      <c r="Q297" s="13"/>
      <c r="R297" s="13"/>
    </row>
    <row r="298" spans="2:18" ht="14.25" customHeight="1" x14ac:dyDescent="0.35">
      <c r="B298" s="12"/>
      <c r="C298" s="12"/>
      <c r="D298" s="12"/>
      <c r="E298" s="12"/>
      <c r="F298" s="12"/>
      <c r="G298" s="12"/>
      <c r="H298" s="12"/>
      <c r="I298" s="12"/>
      <c r="J298" s="12"/>
      <c r="K298" s="13"/>
      <c r="L298" s="3"/>
      <c r="M298" s="15"/>
      <c r="N298" s="3"/>
      <c r="O298" s="79"/>
      <c r="P298" s="13"/>
      <c r="Q298" s="13"/>
      <c r="R298" s="13"/>
    </row>
    <row r="299" spans="2:18" ht="14.25" customHeight="1" x14ac:dyDescent="0.35">
      <c r="B299" s="12"/>
      <c r="C299" s="12"/>
      <c r="D299" s="12"/>
      <c r="E299" s="12"/>
      <c r="F299" s="12"/>
      <c r="G299" s="12"/>
      <c r="H299" s="12"/>
      <c r="I299" s="12"/>
      <c r="J299" s="12"/>
      <c r="K299" s="13"/>
      <c r="L299" s="3"/>
      <c r="M299" s="15"/>
      <c r="N299" s="3"/>
      <c r="O299" s="79"/>
      <c r="P299" s="13"/>
      <c r="Q299" s="13"/>
      <c r="R299" s="13"/>
    </row>
    <row r="300" spans="2:18" ht="14.25" customHeight="1" x14ac:dyDescent="0.35">
      <c r="B300" s="12"/>
      <c r="C300" s="12"/>
      <c r="D300" s="12"/>
      <c r="E300" s="12"/>
      <c r="F300" s="12"/>
      <c r="G300" s="12"/>
      <c r="H300" s="12"/>
      <c r="I300" s="12"/>
      <c r="J300" s="12"/>
      <c r="K300" s="13"/>
      <c r="L300" s="3"/>
      <c r="M300" s="15"/>
      <c r="N300" s="3"/>
      <c r="O300" s="79"/>
      <c r="P300" s="13"/>
      <c r="Q300" s="13"/>
      <c r="R300" s="13"/>
    </row>
    <row r="301" spans="2:18" ht="14.25" customHeight="1" x14ac:dyDescent="0.35">
      <c r="B301" s="12"/>
      <c r="C301" s="12"/>
      <c r="D301" s="12"/>
      <c r="E301" s="12"/>
      <c r="F301" s="12"/>
      <c r="G301" s="12"/>
      <c r="H301" s="12"/>
      <c r="I301" s="12"/>
      <c r="J301" s="12"/>
      <c r="K301" s="13"/>
      <c r="L301" s="3"/>
      <c r="M301" s="15"/>
      <c r="N301" s="3"/>
      <c r="O301" s="79"/>
      <c r="P301" s="13"/>
      <c r="Q301" s="13"/>
      <c r="R301" s="13"/>
    </row>
    <row r="302" spans="2:18" ht="14.25" customHeight="1" x14ac:dyDescent="0.35">
      <c r="B302" s="12"/>
      <c r="C302" s="12"/>
      <c r="D302" s="12"/>
      <c r="E302" s="12"/>
      <c r="F302" s="12"/>
      <c r="G302" s="12"/>
      <c r="H302" s="12"/>
      <c r="I302" s="12"/>
      <c r="J302" s="12"/>
      <c r="K302" s="13"/>
      <c r="L302" s="3"/>
      <c r="M302" s="15"/>
      <c r="N302" s="3"/>
      <c r="O302" s="79"/>
      <c r="P302" s="13"/>
      <c r="Q302" s="13"/>
      <c r="R302" s="13"/>
    </row>
    <row r="303" spans="2:18" ht="14.25" customHeight="1" x14ac:dyDescent="0.35">
      <c r="B303" s="12"/>
      <c r="C303" s="12"/>
      <c r="D303" s="12"/>
      <c r="E303" s="12"/>
      <c r="F303" s="12"/>
      <c r="G303" s="12"/>
      <c r="H303" s="12"/>
      <c r="I303" s="12"/>
      <c r="J303" s="12"/>
      <c r="K303" s="13"/>
      <c r="L303" s="3"/>
      <c r="M303" s="15"/>
      <c r="N303" s="3"/>
      <c r="O303" s="79"/>
      <c r="P303" s="13"/>
      <c r="Q303" s="13"/>
      <c r="R303" s="13"/>
    </row>
    <row r="304" spans="2:18" ht="14.25" customHeight="1" x14ac:dyDescent="0.35">
      <c r="B304" s="12"/>
      <c r="C304" s="12"/>
      <c r="D304" s="12"/>
      <c r="E304" s="12"/>
      <c r="F304" s="12"/>
      <c r="G304" s="12"/>
      <c r="H304" s="12"/>
      <c r="I304" s="12"/>
      <c r="J304" s="12"/>
      <c r="K304" s="13"/>
      <c r="L304" s="3"/>
      <c r="M304" s="15"/>
      <c r="N304" s="3"/>
      <c r="O304" s="79"/>
      <c r="P304" s="13"/>
      <c r="Q304" s="13"/>
      <c r="R304" s="13"/>
    </row>
    <row r="305" spans="2:18" ht="14.25" customHeight="1" x14ac:dyDescent="0.35">
      <c r="B305" s="12"/>
      <c r="C305" s="12"/>
      <c r="D305" s="12"/>
      <c r="E305" s="12"/>
      <c r="F305" s="12"/>
      <c r="G305" s="12"/>
      <c r="H305" s="12"/>
      <c r="I305" s="12"/>
      <c r="J305" s="12"/>
      <c r="K305" s="13"/>
      <c r="L305" s="3"/>
      <c r="M305" s="15"/>
      <c r="N305" s="3"/>
      <c r="O305" s="79"/>
      <c r="P305" s="13"/>
      <c r="Q305" s="13"/>
      <c r="R305" s="13"/>
    </row>
    <row r="306" spans="2:18" ht="14.25" customHeight="1" x14ac:dyDescent="0.35">
      <c r="B306" s="12"/>
      <c r="C306" s="12"/>
      <c r="D306" s="12"/>
      <c r="E306" s="12"/>
      <c r="F306" s="12"/>
      <c r="G306" s="12"/>
      <c r="H306" s="12"/>
      <c r="I306" s="12"/>
      <c r="J306" s="12"/>
      <c r="K306" s="13"/>
      <c r="L306" s="3"/>
      <c r="M306" s="15"/>
      <c r="N306" s="3"/>
      <c r="O306" s="79"/>
      <c r="P306" s="13"/>
      <c r="Q306" s="13"/>
      <c r="R306" s="13"/>
    </row>
    <row r="307" spans="2:18" ht="14.25" customHeight="1" x14ac:dyDescent="0.35">
      <c r="B307" s="12"/>
      <c r="C307" s="12"/>
      <c r="D307" s="12"/>
      <c r="E307" s="12"/>
      <c r="F307" s="12"/>
      <c r="G307" s="12"/>
      <c r="H307" s="12"/>
      <c r="I307" s="12"/>
      <c r="J307" s="12"/>
      <c r="K307" s="13"/>
      <c r="L307" s="3"/>
      <c r="M307" s="15"/>
      <c r="N307" s="3"/>
      <c r="O307" s="79"/>
      <c r="P307" s="13"/>
      <c r="Q307" s="13"/>
      <c r="R307" s="13"/>
    </row>
    <row r="308" spans="2:18" ht="14.25" customHeight="1" x14ac:dyDescent="0.35">
      <c r="B308" s="12"/>
      <c r="C308" s="12"/>
      <c r="D308" s="12"/>
      <c r="E308" s="12"/>
      <c r="F308" s="12"/>
      <c r="G308" s="12"/>
      <c r="H308" s="12"/>
      <c r="I308" s="12"/>
      <c r="J308" s="12"/>
      <c r="K308" s="13"/>
      <c r="L308" s="3"/>
      <c r="M308" s="15"/>
      <c r="N308" s="3"/>
      <c r="O308" s="79"/>
      <c r="P308" s="13"/>
      <c r="Q308" s="13"/>
      <c r="R308" s="13"/>
    </row>
    <row r="309" spans="2:18" ht="14.25" customHeight="1" x14ac:dyDescent="0.35">
      <c r="B309" s="12"/>
      <c r="C309" s="12"/>
      <c r="D309" s="12"/>
      <c r="E309" s="12"/>
      <c r="F309" s="12"/>
      <c r="G309" s="12"/>
      <c r="H309" s="12"/>
      <c r="I309" s="12"/>
      <c r="J309" s="12"/>
      <c r="K309" s="13"/>
      <c r="L309" s="3"/>
      <c r="M309" s="15"/>
      <c r="N309" s="3"/>
      <c r="O309" s="79"/>
      <c r="P309" s="13"/>
      <c r="Q309" s="13"/>
      <c r="R309" s="13"/>
    </row>
    <row r="310" spans="2:18" ht="14.25" customHeight="1" x14ac:dyDescent="0.35">
      <c r="B310" s="12"/>
      <c r="C310" s="12"/>
      <c r="D310" s="12"/>
      <c r="E310" s="12"/>
      <c r="F310" s="12"/>
      <c r="G310" s="12"/>
      <c r="H310" s="12"/>
      <c r="I310" s="12"/>
      <c r="J310" s="12"/>
      <c r="K310" s="13"/>
      <c r="L310" s="3"/>
      <c r="M310" s="15"/>
      <c r="N310" s="3"/>
      <c r="O310" s="79"/>
      <c r="P310" s="13"/>
      <c r="Q310" s="13"/>
      <c r="R310" s="13"/>
    </row>
    <row r="311" spans="2:18" ht="14.25" customHeight="1" x14ac:dyDescent="0.35">
      <c r="B311" s="12"/>
      <c r="C311" s="12"/>
      <c r="D311" s="12"/>
      <c r="E311" s="12"/>
      <c r="F311" s="12"/>
      <c r="G311" s="12"/>
      <c r="H311" s="12"/>
      <c r="I311" s="12"/>
      <c r="J311" s="12"/>
      <c r="K311" s="13"/>
      <c r="L311" s="3"/>
      <c r="M311" s="15"/>
      <c r="N311" s="3"/>
      <c r="O311" s="79"/>
      <c r="P311" s="13"/>
      <c r="Q311" s="13"/>
      <c r="R311" s="13"/>
    </row>
    <row r="312" spans="2:18" ht="14.25" customHeight="1" x14ac:dyDescent="0.35">
      <c r="B312" s="12"/>
      <c r="C312" s="12"/>
      <c r="D312" s="12"/>
      <c r="E312" s="12"/>
      <c r="F312" s="12"/>
      <c r="G312" s="12"/>
      <c r="H312" s="12"/>
      <c r="I312" s="12"/>
      <c r="J312" s="12"/>
      <c r="K312" s="13"/>
      <c r="L312" s="3"/>
      <c r="M312" s="15"/>
      <c r="N312" s="3"/>
      <c r="O312" s="79"/>
      <c r="P312" s="13"/>
      <c r="Q312" s="13"/>
      <c r="R312" s="13"/>
    </row>
    <row r="313" spans="2:18" ht="14.25" customHeight="1" x14ac:dyDescent="0.35">
      <c r="B313" s="12"/>
      <c r="C313" s="12"/>
      <c r="D313" s="12"/>
      <c r="E313" s="12"/>
      <c r="F313" s="12"/>
      <c r="G313" s="12"/>
      <c r="H313" s="12"/>
      <c r="I313" s="12"/>
      <c r="J313" s="12"/>
      <c r="K313" s="13"/>
      <c r="L313" s="3"/>
      <c r="M313" s="15"/>
      <c r="N313" s="3"/>
      <c r="O313" s="79"/>
      <c r="P313" s="13"/>
      <c r="Q313" s="13"/>
      <c r="R313" s="13"/>
    </row>
    <row r="314" spans="2:18" ht="14.25" customHeight="1" x14ac:dyDescent="0.35">
      <c r="B314" s="12"/>
      <c r="C314" s="12"/>
      <c r="D314" s="12"/>
      <c r="E314" s="12"/>
      <c r="F314" s="12"/>
      <c r="G314" s="12"/>
      <c r="H314" s="12"/>
      <c r="I314" s="12"/>
      <c r="J314" s="12"/>
      <c r="K314" s="13"/>
      <c r="L314" s="3"/>
      <c r="M314" s="15"/>
      <c r="N314" s="3"/>
      <c r="O314" s="79"/>
      <c r="P314" s="13"/>
      <c r="Q314" s="13"/>
      <c r="R314" s="13"/>
    </row>
    <row r="315" spans="2:18" ht="14.25" customHeight="1" x14ac:dyDescent="0.35">
      <c r="B315" s="12"/>
      <c r="C315" s="12"/>
      <c r="D315" s="12"/>
      <c r="E315" s="12"/>
      <c r="F315" s="12"/>
      <c r="G315" s="12"/>
      <c r="H315" s="12"/>
      <c r="I315" s="12"/>
      <c r="J315" s="12"/>
      <c r="K315" s="13"/>
      <c r="L315" s="3"/>
      <c r="M315" s="15"/>
      <c r="N315" s="3"/>
      <c r="O315" s="79"/>
      <c r="P315" s="13"/>
      <c r="Q315" s="13"/>
      <c r="R315" s="13"/>
    </row>
    <row r="316" spans="2:18" ht="14.25" customHeight="1" x14ac:dyDescent="0.35">
      <c r="B316" s="12"/>
      <c r="C316" s="12"/>
      <c r="D316" s="12"/>
      <c r="E316" s="12"/>
      <c r="F316" s="12"/>
      <c r="G316" s="12"/>
      <c r="H316" s="12"/>
      <c r="I316" s="12"/>
      <c r="J316" s="12"/>
      <c r="K316" s="13"/>
      <c r="L316" s="3"/>
      <c r="M316" s="15"/>
      <c r="N316" s="3"/>
      <c r="O316" s="79"/>
      <c r="P316" s="13"/>
      <c r="Q316" s="13"/>
      <c r="R316" s="13"/>
    </row>
    <row r="317" spans="2:18" ht="14.25" customHeight="1" x14ac:dyDescent="0.35">
      <c r="B317" s="12"/>
      <c r="C317" s="12"/>
      <c r="D317" s="12"/>
      <c r="E317" s="12"/>
      <c r="F317" s="12"/>
      <c r="G317" s="12"/>
      <c r="H317" s="12"/>
      <c r="I317" s="12"/>
      <c r="J317" s="12"/>
      <c r="K317" s="13"/>
      <c r="L317" s="3"/>
      <c r="M317" s="15"/>
      <c r="N317" s="3"/>
      <c r="O317" s="79"/>
      <c r="P317" s="13"/>
      <c r="Q317" s="13"/>
      <c r="R317" s="13"/>
    </row>
    <row r="318" spans="2:18" ht="14.25" customHeight="1" x14ac:dyDescent="0.35">
      <c r="B318" s="12"/>
      <c r="C318" s="12"/>
      <c r="D318" s="12"/>
      <c r="E318" s="12"/>
      <c r="F318" s="12"/>
      <c r="G318" s="12"/>
      <c r="H318" s="12"/>
      <c r="I318" s="12"/>
      <c r="J318" s="12"/>
      <c r="K318" s="13"/>
      <c r="L318" s="3"/>
      <c r="M318" s="15"/>
      <c r="N318" s="3"/>
      <c r="O318" s="79"/>
      <c r="P318" s="13"/>
      <c r="Q318" s="13"/>
      <c r="R318" s="13"/>
    </row>
    <row r="319" spans="2:18" ht="14.25" customHeight="1" x14ac:dyDescent="0.35">
      <c r="B319" s="12"/>
      <c r="C319" s="12"/>
      <c r="D319" s="12"/>
      <c r="E319" s="12"/>
      <c r="F319" s="12"/>
      <c r="G319" s="12"/>
      <c r="H319" s="12"/>
      <c r="I319" s="12"/>
      <c r="J319" s="12"/>
      <c r="K319" s="13"/>
      <c r="L319" s="3"/>
      <c r="M319" s="15"/>
      <c r="N319" s="3"/>
      <c r="O319" s="79"/>
      <c r="P319" s="13"/>
      <c r="Q319" s="13"/>
      <c r="R319" s="13"/>
    </row>
    <row r="320" spans="2:18" ht="14.25" customHeight="1" x14ac:dyDescent="0.35">
      <c r="B320" s="12"/>
      <c r="C320" s="12"/>
      <c r="D320" s="12"/>
      <c r="E320" s="12"/>
      <c r="F320" s="12"/>
      <c r="G320" s="12"/>
      <c r="H320" s="12"/>
      <c r="I320" s="12"/>
      <c r="J320" s="12"/>
      <c r="K320" s="13"/>
      <c r="L320" s="3"/>
      <c r="M320" s="15"/>
      <c r="N320" s="3"/>
      <c r="O320" s="79"/>
      <c r="P320" s="13"/>
      <c r="Q320" s="13"/>
      <c r="R320" s="13"/>
    </row>
    <row r="321" spans="2:18" ht="14.25" customHeight="1" x14ac:dyDescent="0.35">
      <c r="B321" s="12"/>
      <c r="C321" s="12"/>
      <c r="D321" s="12"/>
      <c r="E321" s="12"/>
      <c r="F321" s="12"/>
      <c r="G321" s="12"/>
      <c r="H321" s="12"/>
      <c r="I321" s="12"/>
      <c r="J321" s="12"/>
      <c r="K321" s="13"/>
      <c r="L321" s="3"/>
      <c r="M321" s="15"/>
      <c r="N321" s="3"/>
      <c r="O321" s="79"/>
      <c r="P321" s="13"/>
      <c r="Q321" s="13"/>
      <c r="R321" s="13"/>
    </row>
    <row r="322" spans="2:18" ht="14.25" customHeight="1" x14ac:dyDescent="0.35">
      <c r="B322" s="12"/>
      <c r="C322" s="12"/>
      <c r="D322" s="12"/>
      <c r="E322" s="12"/>
      <c r="F322" s="12"/>
      <c r="G322" s="12"/>
      <c r="H322" s="12"/>
      <c r="I322" s="12"/>
      <c r="J322" s="12"/>
      <c r="K322" s="13"/>
      <c r="L322" s="3"/>
      <c r="M322" s="15"/>
      <c r="N322" s="3"/>
      <c r="O322" s="79"/>
      <c r="P322" s="13"/>
      <c r="Q322" s="13"/>
      <c r="R322" s="13"/>
    </row>
    <row r="323" spans="2:18" ht="14.25" customHeight="1" x14ac:dyDescent="0.35">
      <c r="B323" s="12"/>
      <c r="C323" s="12"/>
      <c r="D323" s="12"/>
      <c r="E323" s="12"/>
      <c r="F323" s="12"/>
      <c r="G323" s="12"/>
      <c r="H323" s="12"/>
      <c r="I323" s="12"/>
      <c r="J323" s="12"/>
      <c r="K323" s="13"/>
      <c r="L323" s="3"/>
      <c r="M323" s="15"/>
      <c r="N323" s="3"/>
      <c r="O323" s="79"/>
      <c r="P323" s="13"/>
      <c r="Q323" s="13"/>
      <c r="R323" s="13"/>
    </row>
    <row r="324" spans="2:18" ht="14.25" customHeight="1" x14ac:dyDescent="0.35">
      <c r="B324" s="12"/>
      <c r="C324" s="12"/>
      <c r="D324" s="12"/>
      <c r="E324" s="12"/>
      <c r="F324" s="12"/>
      <c r="G324" s="12"/>
      <c r="H324" s="12"/>
      <c r="I324" s="12"/>
      <c r="J324" s="12"/>
      <c r="K324" s="13"/>
      <c r="L324" s="3"/>
      <c r="M324" s="15"/>
      <c r="N324" s="3"/>
      <c r="O324" s="79"/>
      <c r="P324" s="13"/>
      <c r="Q324" s="13"/>
      <c r="R324" s="13"/>
    </row>
    <row r="325" spans="2:18" ht="14.25" customHeight="1" x14ac:dyDescent="0.35">
      <c r="B325" s="12"/>
      <c r="C325" s="12"/>
      <c r="D325" s="12"/>
      <c r="E325" s="12"/>
      <c r="F325" s="12"/>
      <c r="G325" s="12"/>
      <c r="H325" s="12"/>
      <c r="I325" s="12"/>
      <c r="J325" s="12"/>
      <c r="K325" s="13"/>
      <c r="L325" s="3"/>
      <c r="M325" s="15"/>
      <c r="N325" s="3"/>
      <c r="O325" s="79"/>
      <c r="P325" s="13"/>
      <c r="Q325" s="13"/>
      <c r="R325" s="13"/>
    </row>
    <row r="326" spans="2:18" ht="14.25" customHeight="1" x14ac:dyDescent="0.35">
      <c r="B326" s="12"/>
      <c r="C326" s="12"/>
      <c r="D326" s="12"/>
      <c r="E326" s="12"/>
      <c r="F326" s="12"/>
      <c r="G326" s="12"/>
      <c r="H326" s="12"/>
      <c r="I326" s="12"/>
      <c r="J326" s="12"/>
      <c r="K326" s="13"/>
      <c r="L326" s="3"/>
      <c r="M326" s="15"/>
      <c r="N326" s="3"/>
      <c r="O326" s="79"/>
      <c r="P326" s="13"/>
      <c r="Q326" s="13"/>
      <c r="R326" s="13"/>
    </row>
    <row r="327" spans="2:18" ht="14.25" customHeight="1" x14ac:dyDescent="0.35">
      <c r="B327" s="12"/>
      <c r="C327" s="12"/>
      <c r="D327" s="12"/>
      <c r="E327" s="12"/>
      <c r="F327" s="12"/>
      <c r="G327" s="12"/>
      <c r="H327" s="12"/>
      <c r="I327" s="12"/>
      <c r="J327" s="12"/>
      <c r="K327" s="13"/>
      <c r="L327" s="3"/>
      <c r="M327" s="15"/>
      <c r="N327" s="3"/>
      <c r="O327" s="79"/>
      <c r="P327" s="13"/>
      <c r="Q327" s="13"/>
      <c r="R327" s="13"/>
    </row>
    <row r="328" spans="2:18" ht="14.25" customHeight="1" x14ac:dyDescent="0.35">
      <c r="B328" s="12"/>
      <c r="C328" s="12"/>
      <c r="D328" s="12"/>
      <c r="E328" s="12"/>
      <c r="F328" s="12"/>
      <c r="G328" s="12"/>
      <c r="H328" s="12"/>
      <c r="I328" s="12"/>
      <c r="J328" s="12"/>
      <c r="K328" s="13"/>
      <c r="L328" s="3"/>
      <c r="M328" s="15"/>
      <c r="N328" s="3"/>
      <c r="O328" s="79"/>
      <c r="P328" s="13"/>
      <c r="Q328" s="13"/>
      <c r="R328" s="13"/>
    </row>
    <row r="329" spans="2:18" ht="14.25" customHeight="1" x14ac:dyDescent="0.35">
      <c r="B329" s="12"/>
      <c r="C329" s="12"/>
      <c r="D329" s="12"/>
      <c r="E329" s="12"/>
      <c r="F329" s="12"/>
      <c r="G329" s="12"/>
      <c r="H329" s="12"/>
      <c r="I329" s="12"/>
      <c r="J329" s="12"/>
      <c r="K329" s="13"/>
      <c r="L329" s="3"/>
      <c r="M329" s="15"/>
      <c r="N329" s="3"/>
      <c r="O329" s="79"/>
      <c r="P329" s="13"/>
      <c r="Q329" s="13"/>
      <c r="R329" s="13"/>
    </row>
    <row r="330" spans="2:18" ht="14.25" customHeight="1" x14ac:dyDescent="0.35">
      <c r="B330" s="12"/>
      <c r="C330" s="12"/>
      <c r="D330" s="12"/>
      <c r="E330" s="12"/>
      <c r="F330" s="12"/>
      <c r="G330" s="12"/>
      <c r="H330" s="12"/>
      <c r="I330" s="12"/>
      <c r="J330" s="12"/>
      <c r="K330" s="13"/>
      <c r="L330" s="3"/>
      <c r="M330" s="15"/>
      <c r="N330" s="3"/>
      <c r="O330" s="79"/>
      <c r="P330" s="13"/>
      <c r="Q330" s="13"/>
      <c r="R330" s="13"/>
    </row>
    <row r="331" spans="2:18" ht="14.25" customHeight="1" x14ac:dyDescent="0.35">
      <c r="B331" s="12"/>
      <c r="C331" s="12"/>
      <c r="D331" s="12"/>
      <c r="E331" s="12"/>
      <c r="F331" s="12"/>
      <c r="G331" s="12"/>
      <c r="H331" s="12"/>
      <c r="I331" s="12"/>
      <c r="J331" s="12"/>
      <c r="K331" s="13"/>
      <c r="L331" s="3"/>
      <c r="M331" s="15"/>
      <c r="N331" s="3"/>
      <c r="O331" s="79"/>
      <c r="P331" s="13"/>
      <c r="Q331" s="13"/>
      <c r="R331" s="13"/>
    </row>
    <row r="332" spans="2:18" ht="14.25" customHeight="1" x14ac:dyDescent="0.35">
      <c r="B332" s="12"/>
      <c r="C332" s="12"/>
      <c r="D332" s="12"/>
      <c r="E332" s="12"/>
      <c r="F332" s="12"/>
      <c r="G332" s="12"/>
      <c r="H332" s="12"/>
      <c r="I332" s="12"/>
      <c r="J332" s="12"/>
      <c r="K332" s="13"/>
      <c r="L332" s="3"/>
      <c r="M332" s="15"/>
      <c r="N332" s="3"/>
      <c r="O332" s="79"/>
      <c r="P332" s="13"/>
      <c r="Q332" s="13"/>
      <c r="R332" s="13"/>
    </row>
    <row r="333" spans="2:18" ht="14.25" customHeight="1" x14ac:dyDescent="0.35">
      <c r="B333" s="12"/>
      <c r="C333" s="12"/>
      <c r="D333" s="12"/>
      <c r="E333" s="12"/>
      <c r="F333" s="12"/>
      <c r="G333" s="12"/>
      <c r="H333" s="12"/>
      <c r="I333" s="12"/>
      <c r="J333" s="12"/>
      <c r="K333" s="13"/>
      <c r="L333" s="3"/>
      <c r="M333" s="15"/>
      <c r="N333" s="3"/>
      <c r="O333" s="79"/>
      <c r="P333" s="13"/>
      <c r="Q333" s="13"/>
      <c r="R333" s="13"/>
    </row>
    <row r="334" spans="2:18" ht="14.25" customHeight="1" x14ac:dyDescent="0.35">
      <c r="B334" s="12"/>
      <c r="C334" s="12"/>
      <c r="D334" s="12"/>
      <c r="E334" s="12"/>
      <c r="F334" s="12"/>
      <c r="G334" s="12"/>
      <c r="H334" s="12"/>
      <c r="I334" s="12"/>
      <c r="J334" s="12"/>
      <c r="K334" s="13"/>
      <c r="L334" s="3"/>
      <c r="M334" s="15"/>
      <c r="N334" s="3"/>
      <c r="O334" s="79"/>
      <c r="P334" s="13"/>
      <c r="Q334" s="13"/>
      <c r="R334" s="13"/>
    </row>
    <row r="335" spans="2:18" ht="14.25" customHeight="1" x14ac:dyDescent="0.35">
      <c r="B335" s="12"/>
      <c r="C335" s="12"/>
      <c r="D335" s="12"/>
      <c r="E335" s="12"/>
      <c r="F335" s="12"/>
      <c r="G335" s="12"/>
      <c r="H335" s="12"/>
      <c r="I335" s="12"/>
      <c r="J335" s="12"/>
      <c r="K335" s="13"/>
      <c r="L335" s="3"/>
      <c r="M335" s="15"/>
      <c r="N335" s="3"/>
      <c r="O335" s="79"/>
      <c r="P335" s="13"/>
      <c r="Q335" s="13"/>
      <c r="R335" s="13"/>
    </row>
    <row r="336" spans="2:18" ht="14.25" customHeight="1" x14ac:dyDescent="0.35">
      <c r="B336" s="12"/>
      <c r="C336" s="12"/>
      <c r="D336" s="12"/>
      <c r="E336" s="12"/>
      <c r="F336" s="12"/>
      <c r="G336" s="12"/>
      <c r="H336" s="12"/>
      <c r="I336" s="12"/>
      <c r="J336" s="12"/>
      <c r="K336" s="13"/>
      <c r="L336" s="3"/>
      <c r="M336" s="15"/>
      <c r="N336" s="3"/>
      <c r="O336" s="79"/>
      <c r="P336" s="13"/>
      <c r="Q336" s="13"/>
      <c r="R336" s="13"/>
    </row>
    <row r="337" spans="2:18" ht="14.25" customHeight="1" x14ac:dyDescent="0.35">
      <c r="B337" s="12"/>
      <c r="C337" s="12"/>
      <c r="D337" s="12"/>
      <c r="E337" s="12"/>
      <c r="F337" s="12"/>
      <c r="G337" s="12"/>
      <c r="H337" s="12"/>
      <c r="I337" s="12"/>
      <c r="J337" s="12"/>
      <c r="K337" s="13"/>
      <c r="L337" s="3"/>
      <c r="M337" s="15"/>
      <c r="N337" s="3"/>
      <c r="O337" s="79"/>
      <c r="P337" s="13"/>
      <c r="Q337" s="13"/>
      <c r="R337" s="13"/>
    </row>
    <row r="338" spans="2:18" ht="14.25" customHeight="1" x14ac:dyDescent="0.35">
      <c r="B338" s="12"/>
      <c r="C338" s="12"/>
      <c r="D338" s="12"/>
      <c r="E338" s="12"/>
      <c r="F338" s="12"/>
      <c r="G338" s="12"/>
      <c r="H338" s="12"/>
      <c r="I338" s="12"/>
      <c r="J338" s="12"/>
      <c r="K338" s="13"/>
      <c r="L338" s="3"/>
      <c r="M338" s="15"/>
      <c r="N338" s="3"/>
      <c r="O338" s="79"/>
      <c r="P338" s="13"/>
      <c r="Q338" s="13"/>
      <c r="R338" s="13"/>
    </row>
    <row r="339" spans="2:18" ht="14.25" customHeight="1" x14ac:dyDescent="0.35">
      <c r="B339" s="12"/>
      <c r="C339" s="12"/>
      <c r="D339" s="12"/>
      <c r="E339" s="12"/>
      <c r="F339" s="12"/>
      <c r="G339" s="12"/>
      <c r="H339" s="12"/>
      <c r="I339" s="12"/>
      <c r="J339" s="12"/>
      <c r="K339" s="13"/>
      <c r="L339" s="3"/>
      <c r="M339" s="15"/>
      <c r="N339" s="3"/>
      <c r="O339" s="79"/>
      <c r="P339" s="13"/>
      <c r="Q339" s="13"/>
      <c r="R339" s="13"/>
    </row>
    <row r="340" spans="2:18" ht="14.25" customHeight="1" x14ac:dyDescent="0.35">
      <c r="B340" s="12"/>
      <c r="C340" s="12"/>
      <c r="D340" s="12"/>
      <c r="E340" s="12"/>
      <c r="F340" s="12"/>
      <c r="G340" s="12"/>
      <c r="H340" s="12"/>
      <c r="I340" s="12"/>
      <c r="J340" s="12"/>
      <c r="K340" s="13"/>
      <c r="L340" s="3"/>
      <c r="M340" s="15"/>
      <c r="N340" s="3"/>
      <c r="O340" s="79"/>
      <c r="P340" s="13"/>
      <c r="Q340" s="13"/>
      <c r="R340" s="13"/>
    </row>
    <row r="341" spans="2:18" ht="14.25" customHeight="1" x14ac:dyDescent="0.35">
      <c r="B341" s="12"/>
      <c r="C341" s="12"/>
      <c r="D341" s="12"/>
      <c r="E341" s="12"/>
      <c r="F341" s="12"/>
      <c r="G341" s="12"/>
      <c r="H341" s="12"/>
      <c r="I341" s="12"/>
      <c r="J341" s="12"/>
      <c r="K341" s="13"/>
      <c r="L341" s="3"/>
      <c r="M341" s="15"/>
      <c r="N341" s="3"/>
      <c r="O341" s="79"/>
      <c r="P341" s="13"/>
      <c r="Q341" s="13"/>
      <c r="R341" s="13"/>
    </row>
    <row r="342" spans="2:18" ht="14.25" customHeight="1" x14ac:dyDescent="0.35">
      <c r="B342" s="12"/>
      <c r="C342" s="12"/>
      <c r="D342" s="12"/>
      <c r="E342" s="12"/>
      <c r="F342" s="12"/>
      <c r="G342" s="12"/>
      <c r="H342" s="12"/>
      <c r="I342" s="12"/>
      <c r="J342" s="12"/>
      <c r="K342" s="13"/>
      <c r="L342" s="3"/>
      <c r="M342" s="15"/>
      <c r="N342" s="3"/>
      <c r="O342" s="79"/>
      <c r="P342" s="13"/>
      <c r="Q342" s="13"/>
      <c r="R342" s="13"/>
    </row>
    <row r="343" spans="2:18" ht="14.25" customHeight="1" x14ac:dyDescent="0.35">
      <c r="B343" s="12"/>
      <c r="C343" s="12"/>
      <c r="D343" s="12"/>
      <c r="E343" s="12"/>
      <c r="F343" s="12"/>
      <c r="G343" s="12"/>
      <c r="H343" s="12"/>
      <c r="I343" s="12"/>
      <c r="J343" s="12"/>
      <c r="K343" s="13"/>
      <c r="L343" s="3"/>
      <c r="M343" s="15"/>
      <c r="N343" s="3"/>
      <c r="O343" s="79"/>
      <c r="P343" s="13"/>
      <c r="Q343" s="13"/>
      <c r="R343" s="13"/>
    </row>
    <row r="344" spans="2:18" ht="14.25" customHeight="1" x14ac:dyDescent="0.35">
      <c r="B344" s="12"/>
      <c r="C344" s="12"/>
      <c r="D344" s="12"/>
      <c r="E344" s="12"/>
      <c r="F344" s="12"/>
      <c r="G344" s="12"/>
      <c r="H344" s="12"/>
      <c r="I344" s="12"/>
      <c r="J344" s="12"/>
      <c r="K344" s="13"/>
      <c r="L344" s="3"/>
      <c r="M344" s="15"/>
      <c r="N344" s="3"/>
      <c r="O344" s="79"/>
      <c r="P344" s="13"/>
      <c r="Q344" s="13"/>
      <c r="R344" s="13"/>
    </row>
    <row r="345" spans="2:18" ht="14.25" customHeight="1" x14ac:dyDescent="0.35">
      <c r="B345" s="12"/>
      <c r="C345" s="12"/>
      <c r="D345" s="12"/>
      <c r="E345" s="12"/>
      <c r="F345" s="12"/>
      <c r="G345" s="12"/>
      <c r="H345" s="12"/>
      <c r="I345" s="12"/>
      <c r="J345" s="12"/>
      <c r="K345" s="13"/>
      <c r="L345" s="3"/>
      <c r="M345" s="15"/>
      <c r="N345" s="3"/>
      <c r="O345" s="79"/>
      <c r="P345" s="13"/>
      <c r="Q345" s="13"/>
      <c r="R345" s="13"/>
    </row>
    <row r="346" spans="2:18" ht="14.25" customHeight="1" x14ac:dyDescent="0.35">
      <c r="B346" s="12"/>
      <c r="C346" s="12"/>
      <c r="D346" s="12"/>
      <c r="E346" s="12"/>
      <c r="F346" s="12"/>
      <c r="G346" s="12"/>
      <c r="H346" s="12"/>
      <c r="I346" s="12"/>
      <c r="J346" s="12"/>
      <c r="K346" s="13"/>
      <c r="L346" s="3"/>
      <c r="M346" s="15"/>
      <c r="N346" s="3"/>
      <c r="O346" s="79"/>
      <c r="P346" s="13"/>
      <c r="Q346" s="13"/>
      <c r="R346" s="13"/>
    </row>
    <row r="347" spans="2:18" ht="14.25" customHeight="1" x14ac:dyDescent="0.35">
      <c r="B347" s="12"/>
      <c r="C347" s="12"/>
      <c r="D347" s="12"/>
      <c r="E347" s="12"/>
      <c r="F347" s="12"/>
      <c r="G347" s="12"/>
      <c r="H347" s="12"/>
      <c r="I347" s="12"/>
      <c r="J347" s="12"/>
      <c r="K347" s="13"/>
      <c r="L347" s="3"/>
      <c r="M347" s="15"/>
      <c r="N347" s="3"/>
      <c r="O347" s="79"/>
      <c r="P347" s="13"/>
      <c r="Q347" s="13"/>
      <c r="R347" s="13"/>
    </row>
    <row r="348" spans="2:18" ht="14.25" customHeight="1" x14ac:dyDescent="0.35">
      <c r="B348" s="12"/>
      <c r="C348" s="12"/>
      <c r="D348" s="12"/>
      <c r="E348" s="12"/>
      <c r="F348" s="12"/>
      <c r="G348" s="12"/>
      <c r="H348" s="12"/>
      <c r="I348" s="12"/>
      <c r="J348" s="12"/>
      <c r="K348" s="13"/>
      <c r="L348" s="3"/>
      <c r="M348" s="15"/>
      <c r="N348" s="3"/>
      <c r="O348" s="79"/>
      <c r="P348" s="13"/>
      <c r="Q348" s="13"/>
      <c r="R348" s="13"/>
    </row>
    <row r="349" spans="2:18" ht="14.25" customHeight="1" x14ac:dyDescent="0.35">
      <c r="B349" s="12"/>
      <c r="C349" s="12"/>
      <c r="D349" s="12"/>
      <c r="E349" s="12"/>
      <c r="F349" s="12"/>
      <c r="G349" s="12"/>
      <c r="H349" s="12"/>
      <c r="I349" s="12"/>
      <c r="J349" s="12"/>
      <c r="K349" s="13"/>
      <c r="L349" s="3"/>
      <c r="M349" s="15"/>
      <c r="N349" s="3"/>
      <c r="O349" s="79"/>
      <c r="P349" s="13"/>
      <c r="Q349" s="13"/>
      <c r="R349" s="13"/>
    </row>
    <row r="350" spans="2:18" ht="14.25" customHeight="1" x14ac:dyDescent="0.35">
      <c r="B350" s="12"/>
      <c r="C350" s="12"/>
      <c r="D350" s="12"/>
      <c r="E350" s="12"/>
      <c r="F350" s="12"/>
      <c r="G350" s="12"/>
      <c r="H350" s="12"/>
      <c r="I350" s="12"/>
      <c r="J350" s="12"/>
      <c r="K350" s="13"/>
      <c r="L350" s="3"/>
      <c r="M350" s="15"/>
      <c r="N350" s="3"/>
      <c r="O350" s="79"/>
      <c r="P350" s="13"/>
      <c r="Q350" s="13"/>
      <c r="R350" s="13"/>
    </row>
    <row r="351" spans="2:18" ht="14.25" customHeight="1" x14ac:dyDescent="0.35">
      <c r="B351" s="12"/>
      <c r="C351" s="12"/>
      <c r="D351" s="12"/>
      <c r="E351" s="12"/>
      <c r="F351" s="12"/>
      <c r="G351" s="12"/>
      <c r="H351" s="12"/>
      <c r="I351" s="12"/>
      <c r="J351" s="12"/>
      <c r="K351" s="13"/>
      <c r="L351" s="3"/>
      <c r="M351" s="15"/>
      <c r="N351" s="3"/>
      <c r="O351" s="79"/>
      <c r="P351" s="13"/>
      <c r="Q351" s="13"/>
      <c r="R351" s="13"/>
    </row>
    <row r="352" spans="2:18" ht="14.25" customHeight="1" x14ac:dyDescent="0.35">
      <c r="B352" s="12"/>
      <c r="C352" s="12"/>
      <c r="D352" s="12"/>
      <c r="E352" s="12"/>
      <c r="F352" s="12"/>
      <c r="G352" s="12"/>
      <c r="H352" s="12"/>
      <c r="I352" s="12"/>
      <c r="J352" s="12"/>
      <c r="K352" s="13"/>
      <c r="L352" s="3"/>
      <c r="M352" s="15"/>
      <c r="N352" s="3"/>
      <c r="O352" s="79"/>
      <c r="P352" s="13"/>
      <c r="Q352" s="13"/>
      <c r="R352" s="13"/>
    </row>
    <row r="353" spans="2:18" ht="14.25" customHeight="1" x14ac:dyDescent="0.35">
      <c r="B353" s="12"/>
      <c r="C353" s="12"/>
      <c r="D353" s="12"/>
      <c r="E353" s="12"/>
      <c r="F353" s="12"/>
      <c r="G353" s="12"/>
      <c r="H353" s="12"/>
      <c r="I353" s="12"/>
      <c r="J353" s="12"/>
      <c r="K353" s="13"/>
      <c r="L353" s="3"/>
      <c r="M353" s="15"/>
      <c r="N353" s="3"/>
      <c r="O353" s="79"/>
      <c r="P353" s="13"/>
      <c r="Q353" s="13"/>
      <c r="R353" s="13"/>
    </row>
    <row r="354" spans="2:18" ht="14.25" customHeight="1" x14ac:dyDescent="0.35">
      <c r="B354" s="12"/>
      <c r="C354" s="12"/>
      <c r="D354" s="12"/>
      <c r="E354" s="12"/>
      <c r="F354" s="12"/>
      <c r="G354" s="12"/>
      <c r="H354" s="12"/>
      <c r="I354" s="12"/>
      <c r="J354" s="12"/>
      <c r="K354" s="13"/>
      <c r="L354" s="3"/>
      <c r="M354" s="15"/>
      <c r="N354" s="3"/>
      <c r="O354" s="79"/>
      <c r="P354" s="13"/>
      <c r="Q354" s="13"/>
      <c r="R354" s="13"/>
    </row>
    <row r="355" spans="2:18" ht="14.25" customHeight="1" x14ac:dyDescent="0.35">
      <c r="B355" s="12"/>
      <c r="C355" s="12"/>
      <c r="D355" s="12"/>
      <c r="E355" s="12"/>
      <c r="F355" s="12"/>
      <c r="G355" s="12"/>
      <c r="H355" s="12"/>
      <c r="I355" s="12"/>
      <c r="J355" s="12"/>
      <c r="K355" s="13"/>
      <c r="L355" s="3"/>
      <c r="M355" s="15"/>
      <c r="N355" s="3"/>
      <c r="O355" s="79"/>
      <c r="P355" s="13"/>
      <c r="Q355" s="13"/>
      <c r="R355" s="13"/>
    </row>
    <row r="356" spans="2:18" ht="14.25" customHeight="1" x14ac:dyDescent="0.35">
      <c r="B356" s="12"/>
      <c r="C356" s="12"/>
      <c r="D356" s="12"/>
      <c r="E356" s="12"/>
      <c r="F356" s="12"/>
      <c r="G356" s="12"/>
      <c r="H356" s="12"/>
      <c r="I356" s="12"/>
      <c r="J356" s="12"/>
      <c r="K356" s="13"/>
      <c r="L356" s="3"/>
      <c r="M356" s="15"/>
      <c r="N356" s="3"/>
      <c r="O356" s="79"/>
      <c r="P356" s="13"/>
      <c r="Q356" s="13"/>
      <c r="R356" s="13"/>
    </row>
    <row r="357" spans="2:18" ht="14.25" customHeight="1" x14ac:dyDescent="0.35">
      <c r="B357" s="12"/>
      <c r="C357" s="12"/>
      <c r="D357" s="12"/>
      <c r="E357" s="12"/>
      <c r="F357" s="12"/>
      <c r="G357" s="12"/>
      <c r="H357" s="12"/>
      <c r="I357" s="12"/>
      <c r="J357" s="12"/>
      <c r="K357" s="13"/>
      <c r="L357" s="3"/>
      <c r="M357" s="15"/>
      <c r="N357" s="3"/>
      <c r="O357" s="79"/>
      <c r="P357" s="13"/>
      <c r="Q357" s="13"/>
      <c r="R357" s="13"/>
    </row>
    <row r="358" spans="2:18" ht="14.25" customHeight="1" x14ac:dyDescent="0.35">
      <c r="B358" s="12"/>
      <c r="C358" s="12"/>
      <c r="D358" s="12"/>
      <c r="E358" s="12"/>
      <c r="F358" s="12"/>
      <c r="G358" s="12"/>
      <c r="H358" s="12"/>
      <c r="I358" s="12"/>
      <c r="J358" s="12"/>
      <c r="K358" s="13"/>
      <c r="L358" s="3"/>
      <c r="M358" s="15"/>
      <c r="N358" s="3"/>
      <c r="O358" s="79"/>
      <c r="P358" s="13"/>
      <c r="Q358" s="13"/>
      <c r="R358" s="13"/>
    </row>
    <row r="359" spans="2:18" ht="14.25" customHeight="1" x14ac:dyDescent="0.35">
      <c r="B359" s="12"/>
      <c r="C359" s="12"/>
      <c r="D359" s="12"/>
      <c r="E359" s="12"/>
      <c r="F359" s="12"/>
      <c r="G359" s="12"/>
      <c r="H359" s="12"/>
      <c r="I359" s="12"/>
      <c r="J359" s="12"/>
      <c r="K359" s="13"/>
      <c r="L359" s="3"/>
      <c r="M359" s="15"/>
      <c r="N359" s="3"/>
      <c r="O359" s="79"/>
      <c r="P359" s="13"/>
      <c r="Q359" s="13"/>
      <c r="R359" s="13"/>
    </row>
    <row r="360" spans="2:18" ht="14.25" customHeight="1" x14ac:dyDescent="0.35">
      <c r="B360" s="12"/>
      <c r="C360" s="12"/>
      <c r="D360" s="12"/>
      <c r="E360" s="12"/>
      <c r="F360" s="12"/>
      <c r="G360" s="12"/>
      <c r="H360" s="12"/>
      <c r="I360" s="12"/>
      <c r="J360" s="12"/>
      <c r="K360" s="13"/>
      <c r="L360" s="3"/>
      <c r="M360" s="15"/>
      <c r="N360" s="3"/>
      <c r="O360" s="79"/>
      <c r="P360" s="13"/>
      <c r="Q360" s="13"/>
      <c r="R360" s="13"/>
    </row>
    <row r="361" spans="2:18" ht="14.25" customHeight="1" x14ac:dyDescent="0.35">
      <c r="B361" s="12"/>
      <c r="C361" s="12"/>
      <c r="D361" s="12"/>
      <c r="E361" s="12"/>
      <c r="F361" s="12"/>
      <c r="G361" s="12"/>
      <c r="H361" s="12"/>
      <c r="I361" s="12"/>
      <c r="J361" s="12"/>
      <c r="K361" s="13"/>
      <c r="L361" s="3"/>
      <c r="M361" s="15"/>
      <c r="N361" s="3"/>
      <c r="O361" s="79"/>
      <c r="P361" s="13"/>
      <c r="Q361" s="13"/>
      <c r="R361" s="13"/>
    </row>
    <row r="362" spans="2:18" ht="14.25" customHeight="1" x14ac:dyDescent="0.35">
      <c r="B362" s="12"/>
      <c r="C362" s="12"/>
      <c r="D362" s="12"/>
      <c r="E362" s="12"/>
      <c r="F362" s="12"/>
      <c r="G362" s="12"/>
      <c r="H362" s="12"/>
      <c r="I362" s="12"/>
      <c r="J362" s="12"/>
      <c r="K362" s="13"/>
      <c r="L362" s="3"/>
      <c r="M362" s="15"/>
      <c r="N362" s="3"/>
      <c r="O362" s="79"/>
      <c r="P362" s="13"/>
      <c r="Q362" s="13"/>
      <c r="R362" s="13"/>
    </row>
    <row r="363" spans="2:18" ht="14.25" customHeight="1" x14ac:dyDescent="0.35">
      <c r="B363" s="12"/>
      <c r="C363" s="12"/>
      <c r="D363" s="12"/>
      <c r="E363" s="12"/>
      <c r="F363" s="12"/>
      <c r="G363" s="12"/>
      <c r="H363" s="12"/>
      <c r="I363" s="12"/>
      <c r="J363" s="12"/>
      <c r="K363" s="13"/>
      <c r="L363" s="3"/>
      <c r="M363" s="15"/>
      <c r="N363" s="3"/>
      <c r="O363" s="79"/>
      <c r="P363" s="13"/>
      <c r="Q363" s="13"/>
      <c r="R363" s="13"/>
    </row>
    <row r="364" spans="2:18" ht="14.25" customHeight="1" x14ac:dyDescent="0.35">
      <c r="B364" s="12"/>
      <c r="C364" s="12"/>
      <c r="D364" s="12"/>
      <c r="E364" s="12"/>
      <c r="F364" s="12"/>
      <c r="G364" s="12"/>
      <c r="H364" s="12"/>
      <c r="I364" s="12"/>
      <c r="J364" s="12"/>
      <c r="K364" s="13"/>
      <c r="L364" s="3"/>
      <c r="M364" s="15"/>
      <c r="N364" s="3"/>
      <c r="O364" s="79"/>
      <c r="P364" s="13"/>
      <c r="Q364" s="13"/>
      <c r="R364" s="13"/>
    </row>
    <row r="365" spans="2:18" ht="14.25" customHeight="1" x14ac:dyDescent="0.35">
      <c r="B365" s="12"/>
      <c r="C365" s="12"/>
      <c r="D365" s="12"/>
      <c r="E365" s="12"/>
      <c r="F365" s="12"/>
      <c r="G365" s="12"/>
      <c r="H365" s="12"/>
      <c r="I365" s="12"/>
      <c r="J365" s="12"/>
      <c r="K365" s="13"/>
      <c r="L365" s="3"/>
      <c r="M365" s="15"/>
      <c r="N365" s="3"/>
      <c r="O365" s="79"/>
      <c r="P365" s="13"/>
      <c r="Q365" s="13"/>
      <c r="R365" s="13"/>
    </row>
    <row r="366" spans="2:18" ht="14.25" customHeight="1" x14ac:dyDescent="0.35">
      <c r="B366" s="12"/>
      <c r="C366" s="12"/>
      <c r="D366" s="12"/>
      <c r="E366" s="12"/>
      <c r="F366" s="12"/>
      <c r="G366" s="12"/>
      <c r="H366" s="12"/>
      <c r="I366" s="12"/>
      <c r="J366" s="12"/>
      <c r="K366" s="13"/>
      <c r="L366" s="3"/>
      <c r="M366" s="15"/>
      <c r="N366" s="3"/>
      <c r="O366" s="79"/>
      <c r="P366" s="13"/>
      <c r="Q366" s="13"/>
      <c r="R366" s="13"/>
    </row>
    <row r="367" spans="2:18" ht="14.25" customHeight="1" x14ac:dyDescent="0.35">
      <c r="B367" s="12"/>
      <c r="C367" s="12"/>
      <c r="D367" s="12"/>
      <c r="E367" s="12"/>
      <c r="F367" s="12"/>
      <c r="G367" s="12"/>
      <c r="H367" s="12"/>
      <c r="I367" s="12"/>
      <c r="J367" s="12"/>
      <c r="K367" s="13"/>
      <c r="L367" s="3"/>
      <c r="M367" s="15"/>
      <c r="N367" s="3"/>
      <c r="O367" s="79"/>
      <c r="P367" s="13"/>
      <c r="Q367" s="13"/>
      <c r="R367" s="13"/>
    </row>
    <row r="368" spans="2:18" ht="14.25" customHeight="1" x14ac:dyDescent="0.35">
      <c r="B368" s="12"/>
      <c r="C368" s="12"/>
      <c r="D368" s="12"/>
      <c r="E368" s="12"/>
      <c r="F368" s="12"/>
      <c r="G368" s="12"/>
      <c r="H368" s="12"/>
      <c r="I368" s="12"/>
      <c r="J368" s="12"/>
      <c r="K368" s="13"/>
      <c r="L368" s="3"/>
      <c r="M368" s="15"/>
      <c r="N368" s="3"/>
      <c r="O368" s="79"/>
      <c r="P368" s="13"/>
      <c r="Q368" s="13"/>
      <c r="R368" s="13"/>
    </row>
    <row r="369" spans="2:18" ht="14.25" customHeight="1" x14ac:dyDescent="0.35">
      <c r="B369" s="12"/>
      <c r="C369" s="12"/>
      <c r="D369" s="12"/>
      <c r="E369" s="12"/>
      <c r="F369" s="12"/>
      <c r="G369" s="12"/>
      <c r="H369" s="12"/>
      <c r="I369" s="12"/>
      <c r="J369" s="12"/>
      <c r="K369" s="13"/>
      <c r="L369" s="3"/>
      <c r="M369" s="15"/>
      <c r="N369" s="3"/>
      <c r="O369" s="79"/>
      <c r="P369" s="13"/>
      <c r="Q369" s="13"/>
      <c r="R369" s="13"/>
    </row>
    <row r="370" spans="2:18" ht="14.25" customHeight="1" x14ac:dyDescent="0.35">
      <c r="B370" s="12"/>
      <c r="C370" s="12"/>
      <c r="D370" s="12"/>
      <c r="E370" s="12"/>
      <c r="F370" s="12"/>
      <c r="G370" s="12"/>
      <c r="H370" s="12"/>
      <c r="I370" s="12"/>
      <c r="J370" s="12"/>
      <c r="K370" s="13"/>
      <c r="L370" s="3"/>
      <c r="M370" s="15"/>
      <c r="N370" s="3"/>
      <c r="O370" s="79"/>
      <c r="P370" s="13"/>
      <c r="Q370" s="13"/>
      <c r="R370" s="13"/>
    </row>
    <row r="371" spans="2:18" ht="14.25" customHeight="1" x14ac:dyDescent="0.35">
      <c r="B371" s="12"/>
      <c r="C371" s="12"/>
      <c r="D371" s="12"/>
      <c r="E371" s="12"/>
      <c r="F371" s="12"/>
      <c r="G371" s="12"/>
      <c r="H371" s="12"/>
      <c r="I371" s="12"/>
      <c r="J371" s="12"/>
      <c r="K371" s="13"/>
      <c r="L371" s="3"/>
      <c r="M371" s="15"/>
      <c r="N371" s="3"/>
      <c r="O371" s="79"/>
      <c r="P371" s="13"/>
      <c r="Q371" s="13"/>
      <c r="R371" s="13"/>
    </row>
    <row r="372" spans="2:18" ht="14.25" customHeight="1" x14ac:dyDescent="0.35">
      <c r="B372" s="12"/>
      <c r="C372" s="12"/>
      <c r="D372" s="12"/>
      <c r="E372" s="12"/>
      <c r="F372" s="12"/>
      <c r="G372" s="12"/>
      <c r="H372" s="12"/>
      <c r="I372" s="12"/>
      <c r="J372" s="12"/>
      <c r="K372" s="13"/>
      <c r="L372" s="3"/>
      <c r="M372" s="15"/>
      <c r="N372" s="3"/>
      <c r="O372" s="79"/>
      <c r="P372" s="13"/>
      <c r="Q372" s="13"/>
      <c r="R372" s="13"/>
    </row>
    <row r="373" spans="2:18" ht="14.25" customHeight="1" x14ac:dyDescent="0.35">
      <c r="B373" s="12"/>
      <c r="C373" s="12"/>
      <c r="D373" s="12"/>
      <c r="E373" s="12"/>
      <c r="F373" s="12"/>
      <c r="G373" s="12"/>
      <c r="H373" s="12"/>
      <c r="I373" s="12"/>
      <c r="J373" s="12"/>
      <c r="K373" s="13"/>
      <c r="L373" s="3"/>
      <c r="M373" s="15"/>
      <c r="N373" s="3"/>
      <c r="O373" s="79"/>
      <c r="P373" s="13"/>
      <c r="Q373" s="13"/>
      <c r="R373" s="13"/>
    </row>
    <row r="374" spans="2:18" ht="14.25" customHeight="1" x14ac:dyDescent="0.35">
      <c r="B374" s="12"/>
      <c r="C374" s="12"/>
      <c r="D374" s="12"/>
      <c r="E374" s="12"/>
      <c r="F374" s="12"/>
      <c r="G374" s="12"/>
      <c r="H374" s="12"/>
      <c r="I374" s="12"/>
      <c r="J374" s="12"/>
      <c r="K374" s="13"/>
      <c r="L374" s="3"/>
      <c r="M374" s="15"/>
      <c r="N374" s="3"/>
      <c r="O374" s="79"/>
      <c r="P374" s="13"/>
      <c r="Q374" s="13"/>
      <c r="R374" s="13"/>
    </row>
    <row r="375" spans="2:18" ht="14.25" customHeight="1" x14ac:dyDescent="0.35">
      <c r="B375" s="12"/>
      <c r="C375" s="12"/>
      <c r="D375" s="12"/>
      <c r="E375" s="12"/>
      <c r="F375" s="12"/>
      <c r="G375" s="12"/>
      <c r="H375" s="12"/>
      <c r="I375" s="12"/>
      <c r="J375" s="12"/>
      <c r="K375" s="13"/>
      <c r="L375" s="3"/>
      <c r="M375" s="15"/>
      <c r="N375" s="3"/>
      <c r="O375" s="79"/>
      <c r="P375" s="13"/>
      <c r="Q375" s="13"/>
      <c r="R375" s="13"/>
    </row>
    <row r="376" spans="2:18" ht="14.25" customHeight="1" x14ac:dyDescent="0.35">
      <c r="B376" s="12"/>
      <c r="C376" s="12"/>
      <c r="D376" s="12"/>
      <c r="E376" s="12"/>
      <c r="F376" s="12"/>
      <c r="G376" s="12"/>
      <c r="H376" s="12"/>
      <c r="I376" s="12"/>
      <c r="J376" s="12"/>
      <c r="K376" s="13"/>
      <c r="L376" s="3"/>
      <c r="M376" s="15"/>
      <c r="N376" s="3"/>
      <c r="O376" s="79"/>
      <c r="P376" s="13"/>
      <c r="Q376" s="13"/>
      <c r="R376" s="13"/>
    </row>
    <row r="377" spans="2:18" ht="14.25" customHeight="1" x14ac:dyDescent="0.35">
      <c r="B377" s="12"/>
      <c r="C377" s="12"/>
      <c r="D377" s="12"/>
      <c r="E377" s="12"/>
      <c r="F377" s="12"/>
      <c r="G377" s="12"/>
      <c r="H377" s="12"/>
      <c r="I377" s="12"/>
      <c r="J377" s="12"/>
      <c r="K377" s="13"/>
      <c r="L377" s="3"/>
      <c r="M377" s="15"/>
      <c r="N377" s="3"/>
      <c r="O377" s="79"/>
      <c r="P377" s="13"/>
      <c r="Q377" s="13"/>
      <c r="R377" s="13"/>
    </row>
    <row r="378" spans="2:18" ht="14.25" customHeight="1" x14ac:dyDescent="0.35">
      <c r="B378" s="12"/>
      <c r="C378" s="12"/>
      <c r="D378" s="12"/>
      <c r="E378" s="12"/>
      <c r="F378" s="12"/>
      <c r="G378" s="12"/>
      <c r="H378" s="12"/>
      <c r="I378" s="12"/>
      <c r="J378" s="12"/>
      <c r="K378" s="13"/>
      <c r="L378" s="3"/>
      <c r="M378" s="15"/>
      <c r="N378" s="3"/>
      <c r="O378" s="79"/>
      <c r="P378" s="13"/>
      <c r="Q378" s="13"/>
      <c r="R378" s="13"/>
    </row>
    <row r="379" spans="2:18" ht="14.25" customHeight="1" x14ac:dyDescent="0.35">
      <c r="B379" s="12"/>
      <c r="C379" s="12"/>
      <c r="D379" s="12"/>
      <c r="E379" s="12"/>
      <c r="F379" s="12"/>
      <c r="G379" s="12"/>
      <c r="H379" s="12"/>
      <c r="I379" s="12"/>
      <c r="J379" s="12"/>
      <c r="K379" s="13"/>
      <c r="L379" s="3"/>
      <c r="M379" s="15"/>
      <c r="N379" s="3"/>
      <c r="O379" s="79"/>
      <c r="P379" s="13"/>
      <c r="Q379" s="13"/>
      <c r="R379" s="13"/>
    </row>
    <row r="380" spans="2:18" ht="14.25" customHeight="1" x14ac:dyDescent="0.35">
      <c r="B380" s="12"/>
      <c r="C380" s="12"/>
      <c r="D380" s="12"/>
      <c r="E380" s="12"/>
      <c r="F380" s="12"/>
      <c r="G380" s="12"/>
      <c r="H380" s="12"/>
      <c r="I380" s="12"/>
      <c r="J380" s="12"/>
      <c r="K380" s="13"/>
      <c r="L380" s="3"/>
      <c r="M380" s="15"/>
      <c r="N380" s="3"/>
      <c r="O380" s="79"/>
      <c r="P380" s="13"/>
      <c r="Q380" s="13"/>
      <c r="R380" s="13"/>
    </row>
    <row r="381" spans="2:18" ht="14.25" customHeight="1" x14ac:dyDescent="0.35">
      <c r="B381" s="12"/>
      <c r="C381" s="12"/>
      <c r="D381" s="12"/>
      <c r="E381" s="12"/>
      <c r="F381" s="12"/>
      <c r="G381" s="12"/>
      <c r="H381" s="12"/>
      <c r="I381" s="12"/>
      <c r="J381" s="12"/>
      <c r="K381" s="13"/>
      <c r="L381" s="3"/>
      <c r="M381" s="15"/>
      <c r="N381" s="3"/>
      <c r="O381" s="79"/>
      <c r="P381" s="13"/>
      <c r="Q381" s="13"/>
      <c r="R381" s="13"/>
    </row>
    <row r="382" spans="2:18" ht="14.25" customHeight="1" x14ac:dyDescent="0.35">
      <c r="B382" s="12"/>
      <c r="C382" s="12"/>
      <c r="D382" s="12"/>
      <c r="E382" s="12"/>
      <c r="F382" s="12"/>
      <c r="G382" s="12"/>
      <c r="H382" s="12"/>
      <c r="I382" s="12"/>
      <c r="J382" s="12"/>
      <c r="K382" s="13"/>
      <c r="L382" s="3"/>
      <c r="M382" s="15"/>
      <c r="N382" s="3"/>
      <c r="O382" s="79"/>
      <c r="P382" s="13"/>
      <c r="Q382" s="13"/>
      <c r="R382" s="13"/>
    </row>
    <row r="383" spans="2:18" ht="14.25" customHeight="1" x14ac:dyDescent="0.35">
      <c r="B383" s="12"/>
      <c r="C383" s="12"/>
      <c r="D383" s="12"/>
      <c r="E383" s="12"/>
      <c r="F383" s="12"/>
      <c r="G383" s="12"/>
      <c r="H383" s="12"/>
      <c r="I383" s="12"/>
      <c r="J383" s="12"/>
      <c r="K383" s="13"/>
      <c r="L383" s="3"/>
      <c r="M383" s="15"/>
      <c r="N383" s="3"/>
      <c r="O383" s="79"/>
      <c r="P383" s="13"/>
      <c r="Q383" s="13"/>
      <c r="R383" s="13"/>
    </row>
    <row r="384" spans="2:18" ht="14.25" customHeight="1" x14ac:dyDescent="0.35">
      <c r="B384" s="12"/>
      <c r="C384" s="12"/>
      <c r="D384" s="12"/>
      <c r="E384" s="12"/>
      <c r="F384" s="12"/>
      <c r="G384" s="12"/>
      <c r="H384" s="12"/>
      <c r="I384" s="12"/>
      <c r="J384" s="12"/>
      <c r="K384" s="13"/>
      <c r="L384" s="3"/>
      <c r="M384" s="15"/>
      <c r="N384" s="3"/>
      <c r="O384" s="79"/>
      <c r="P384" s="13"/>
      <c r="Q384" s="13"/>
      <c r="R384" s="13"/>
    </row>
    <row r="385" spans="2:18" ht="14.25" customHeight="1" x14ac:dyDescent="0.35">
      <c r="B385" s="12"/>
      <c r="C385" s="12"/>
      <c r="D385" s="12"/>
      <c r="E385" s="12"/>
      <c r="F385" s="12"/>
      <c r="G385" s="12"/>
      <c r="H385" s="12"/>
      <c r="I385" s="12"/>
      <c r="J385" s="12"/>
      <c r="K385" s="13"/>
      <c r="L385" s="3"/>
      <c r="M385" s="15"/>
      <c r="N385" s="3"/>
      <c r="O385" s="79"/>
      <c r="P385" s="13"/>
      <c r="Q385" s="13"/>
      <c r="R385" s="13"/>
    </row>
    <row r="386" spans="2:18" ht="14.25" customHeight="1" x14ac:dyDescent="0.35">
      <c r="B386" s="12"/>
      <c r="C386" s="12"/>
      <c r="D386" s="12"/>
      <c r="E386" s="12"/>
      <c r="F386" s="12"/>
      <c r="G386" s="12"/>
      <c r="H386" s="12"/>
      <c r="I386" s="12"/>
      <c r="J386" s="12"/>
      <c r="K386" s="13"/>
      <c r="L386" s="3"/>
      <c r="M386" s="15"/>
      <c r="N386" s="3"/>
      <c r="O386" s="79"/>
      <c r="P386" s="13"/>
      <c r="Q386" s="13"/>
      <c r="R386" s="13"/>
    </row>
    <row r="387" spans="2:18" ht="14.25" customHeight="1" x14ac:dyDescent="0.35">
      <c r="B387" s="12"/>
      <c r="C387" s="12"/>
      <c r="D387" s="12"/>
      <c r="E387" s="12"/>
      <c r="F387" s="12"/>
      <c r="G387" s="12"/>
      <c r="H387" s="12"/>
      <c r="I387" s="12"/>
      <c r="J387" s="12"/>
      <c r="K387" s="13"/>
      <c r="L387" s="3"/>
      <c r="M387" s="15"/>
      <c r="N387" s="3"/>
      <c r="O387" s="79"/>
      <c r="P387" s="13"/>
      <c r="Q387" s="13"/>
      <c r="R387" s="13"/>
    </row>
    <row r="388" spans="2:18" ht="14.25" customHeight="1" x14ac:dyDescent="0.35">
      <c r="B388" s="12"/>
      <c r="C388" s="12"/>
      <c r="D388" s="12"/>
      <c r="E388" s="12"/>
      <c r="F388" s="12"/>
      <c r="G388" s="12"/>
      <c r="H388" s="12"/>
      <c r="I388" s="12"/>
      <c r="J388" s="12"/>
      <c r="K388" s="13"/>
      <c r="L388" s="3"/>
      <c r="M388" s="15"/>
      <c r="N388" s="3"/>
      <c r="O388" s="79"/>
      <c r="P388" s="13"/>
      <c r="Q388" s="13"/>
      <c r="R388" s="13"/>
    </row>
    <row r="389" spans="2:18" ht="14.25" customHeight="1" x14ac:dyDescent="0.35">
      <c r="B389" s="12"/>
      <c r="C389" s="12"/>
      <c r="D389" s="12"/>
      <c r="E389" s="12"/>
      <c r="F389" s="12"/>
      <c r="G389" s="12"/>
      <c r="H389" s="12"/>
      <c r="I389" s="12"/>
      <c r="J389" s="12"/>
      <c r="K389" s="13"/>
      <c r="L389" s="3"/>
      <c r="M389" s="15"/>
      <c r="N389" s="3"/>
      <c r="O389" s="79"/>
      <c r="P389" s="13"/>
      <c r="Q389" s="13"/>
      <c r="R389" s="13"/>
    </row>
    <row r="390" spans="2:18" ht="14.25" customHeight="1" x14ac:dyDescent="0.35">
      <c r="B390" s="12"/>
      <c r="C390" s="12"/>
      <c r="D390" s="12"/>
      <c r="E390" s="12"/>
      <c r="F390" s="12"/>
      <c r="G390" s="12"/>
      <c r="H390" s="12"/>
      <c r="I390" s="12"/>
      <c r="J390" s="12"/>
      <c r="K390" s="13"/>
      <c r="L390" s="3"/>
      <c r="M390" s="15"/>
      <c r="N390" s="3"/>
      <c r="O390" s="79"/>
      <c r="P390" s="13"/>
      <c r="Q390" s="13"/>
      <c r="R390" s="13"/>
    </row>
    <row r="391" spans="2:18" ht="14.25" customHeight="1" x14ac:dyDescent="0.35">
      <c r="B391" s="12"/>
      <c r="C391" s="12"/>
      <c r="D391" s="12"/>
      <c r="E391" s="12"/>
      <c r="F391" s="12"/>
      <c r="G391" s="12"/>
      <c r="H391" s="12"/>
      <c r="I391" s="12"/>
      <c r="J391" s="12"/>
      <c r="K391" s="13"/>
      <c r="L391" s="3"/>
      <c r="M391" s="15"/>
      <c r="N391" s="3"/>
      <c r="O391" s="79"/>
      <c r="P391" s="13"/>
      <c r="Q391" s="13"/>
      <c r="R391" s="13"/>
    </row>
    <row r="392" spans="2:18" ht="14.25" customHeight="1" x14ac:dyDescent="0.35">
      <c r="B392" s="12"/>
      <c r="C392" s="12"/>
      <c r="D392" s="12"/>
      <c r="E392" s="12"/>
      <c r="F392" s="12"/>
      <c r="G392" s="12"/>
      <c r="H392" s="12"/>
      <c r="I392" s="12"/>
      <c r="J392" s="12"/>
      <c r="K392" s="13"/>
      <c r="L392" s="3"/>
      <c r="M392" s="15"/>
      <c r="N392" s="3"/>
      <c r="O392" s="79"/>
      <c r="P392" s="13"/>
      <c r="Q392" s="13"/>
      <c r="R392" s="13"/>
    </row>
    <row r="393" spans="2:18" ht="14.25" customHeight="1" x14ac:dyDescent="0.35">
      <c r="B393" s="12"/>
      <c r="C393" s="12"/>
      <c r="D393" s="12"/>
      <c r="E393" s="12"/>
      <c r="F393" s="12"/>
      <c r="G393" s="12"/>
      <c r="H393" s="12"/>
      <c r="I393" s="12"/>
      <c r="J393" s="12"/>
      <c r="K393" s="13"/>
      <c r="L393" s="3"/>
      <c r="M393" s="15"/>
      <c r="N393" s="3"/>
      <c r="O393" s="79"/>
      <c r="P393" s="13"/>
      <c r="Q393" s="13"/>
      <c r="R393" s="13"/>
    </row>
    <row r="394" spans="2:18" ht="14.25" customHeight="1" x14ac:dyDescent="0.35">
      <c r="B394" s="12"/>
      <c r="C394" s="12"/>
      <c r="D394" s="12"/>
      <c r="E394" s="12"/>
      <c r="F394" s="12"/>
      <c r="G394" s="12"/>
      <c r="H394" s="12"/>
      <c r="I394" s="12"/>
      <c r="J394" s="12"/>
      <c r="K394" s="13"/>
      <c r="L394" s="3"/>
      <c r="M394" s="15"/>
      <c r="N394" s="3"/>
      <c r="O394" s="79"/>
      <c r="P394" s="13"/>
      <c r="Q394" s="13"/>
      <c r="R394" s="13"/>
    </row>
    <row r="395" spans="2:18" ht="14.25" customHeight="1" x14ac:dyDescent="0.35">
      <c r="B395" s="12"/>
      <c r="C395" s="12"/>
      <c r="D395" s="12"/>
      <c r="E395" s="12"/>
      <c r="F395" s="12"/>
      <c r="G395" s="12"/>
      <c r="H395" s="12"/>
      <c r="I395" s="12"/>
      <c r="J395" s="12"/>
      <c r="K395" s="13"/>
      <c r="L395" s="3"/>
      <c r="M395" s="15"/>
      <c r="N395" s="3"/>
      <c r="O395" s="79"/>
      <c r="P395" s="13"/>
      <c r="Q395" s="13"/>
      <c r="R395" s="13"/>
    </row>
    <row r="396" spans="2:18" ht="14.25" customHeight="1" x14ac:dyDescent="0.35">
      <c r="B396" s="12"/>
      <c r="C396" s="12"/>
      <c r="D396" s="12"/>
      <c r="E396" s="12"/>
      <c r="F396" s="12"/>
      <c r="G396" s="12"/>
      <c r="H396" s="12"/>
      <c r="I396" s="12"/>
      <c r="J396" s="12"/>
      <c r="K396" s="13"/>
      <c r="L396" s="3"/>
      <c r="M396" s="15"/>
      <c r="N396" s="3"/>
      <c r="O396" s="79"/>
      <c r="P396" s="13"/>
      <c r="Q396" s="13"/>
      <c r="R396" s="13"/>
    </row>
    <row r="397" spans="2:18" ht="14.25" customHeight="1" x14ac:dyDescent="0.35">
      <c r="B397" s="12"/>
      <c r="C397" s="12"/>
      <c r="D397" s="12"/>
      <c r="E397" s="12"/>
      <c r="F397" s="12"/>
      <c r="G397" s="12"/>
      <c r="H397" s="12"/>
      <c r="I397" s="12"/>
      <c r="J397" s="12"/>
      <c r="K397" s="13"/>
      <c r="L397" s="3"/>
      <c r="M397" s="15"/>
      <c r="N397" s="3"/>
      <c r="O397" s="79"/>
      <c r="P397" s="13"/>
      <c r="Q397" s="13"/>
      <c r="R397" s="13"/>
    </row>
    <row r="398" spans="2:18" ht="14.25" customHeight="1" x14ac:dyDescent="0.35">
      <c r="B398" s="12"/>
      <c r="C398" s="12"/>
      <c r="D398" s="12"/>
      <c r="E398" s="12"/>
      <c r="F398" s="12"/>
      <c r="G398" s="12"/>
      <c r="H398" s="12"/>
      <c r="I398" s="12"/>
      <c r="J398" s="12"/>
      <c r="K398" s="13"/>
      <c r="L398" s="3"/>
      <c r="M398" s="15"/>
      <c r="N398" s="3"/>
      <c r="O398" s="79"/>
      <c r="P398" s="13"/>
      <c r="Q398" s="13"/>
      <c r="R398" s="13"/>
    </row>
    <row r="399" spans="2:18" ht="14.25" customHeight="1" x14ac:dyDescent="0.35">
      <c r="B399" s="12"/>
      <c r="C399" s="12"/>
      <c r="D399" s="12"/>
      <c r="E399" s="12"/>
      <c r="F399" s="12"/>
      <c r="G399" s="12"/>
      <c r="H399" s="12"/>
      <c r="I399" s="12"/>
      <c r="J399" s="12"/>
      <c r="K399" s="13"/>
      <c r="L399" s="3"/>
      <c r="M399" s="15"/>
      <c r="N399" s="3"/>
      <c r="O399" s="79"/>
      <c r="P399" s="13"/>
      <c r="Q399" s="13"/>
      <c r="R399" s="13"/>
    </row>
    <row r="400" spans="2:18" ht="14.25" customHeight="1" x14ac:dyDescent="0.35">
      <c r="B400" s="12"/>
      <c r="C400" s="12"/>
      <c r="D400" s="12"/>
      <c r="E400" s="12"/>
      <c r="F400" s="12"/>
      <c r="G400" s="12"/>
      <c r="H400" s="12"/>
      <c r="I400" s="12"/>
      <c r="J400" s="12"/>
      <c r="K400" s="13"/>
      <c r="L400" s="3"/>
      <c r="M400" s="15"/>
      <c r="N400" s="3"/>
      <c r="O400" s="79"/>
      <c r="P400" s="13"/>
      <c r="Q400" s="13"/>
      <c r="R400" s="13"/>
    </row>
    <row r="401" spans="2:18" ht="14.25" customHeight="1" x14ac:dyDescent="0.35">
      <c r="B401" s="12"/>
      <c r="C401" s="12"/>
      <c r="D401" s="12"/>
      <c r="E401" s="12"/>
      <c r="F401" s="12"/>
      <c r="G401" s="12"/>
      <c r="H401" s="12"/>
      <c r="I401" s="12"/>
      <c r="J401" s="12"/>
      <c r="K401" s="13"/>
      <c r="L401" s="3"/>
      <c r="M401" s="15"/>
      <c r="N401" s="3"/>
      <c r="O401" s="79"/>
      <c r="P401" s="13"/>
      <c r="Q401" s="13"/>
      <c r="R401" s="13"/>
    </row>
    <row r="402" spans="2:18" ht="14.25" customHeight="1" x14ac:dyDescent="0.35">
      <c r="B402" s="12"/>
      <c r="C402" s="12"/>
      <c r="D402" s="12"/>
      <c r="E402" s="12"/>
      <c r="F402" s="12"/>
      <c r="G402" s="12"/>
      <c r="H402" s="12"/>
      <c r="I402" s="12"/>
      <c r="J402" s="12"/>
      <c r="K402" s="13"/>
      <c r="L402" s="3"/>
      <c r="M402" s="15"/>
      <c r="N402" s="3"/>
      <c r="O402" s="79"/>
      <c r="P402" s="13"/>
      <c r="Q402" s="13"/>
      <c r="R402" s="13"/>
    </row>
    <row r="403" spans="2:18" ht="14.25" customHeight="1" x14ac:dyDescent="0.35">
      <c r="B403" s="12"/>
      <c r="C403" s="12"/>
      <c r="D403" s="12"/>
      <c r="E403" s="12"/>
      <c r="F403" s="12"/>
      <c r="G403" s="12"/>
      <c r="H403" s="12"/>
      <c r="I403" s="12"/>
      <c r="J403" s="12"/>
      <c r="K403" s="13"/>
      <c r="L403" s="3"/>
      <c r="M403" s="15"/>
      <c r="N403" s="3"/>
      <c r="O403" s="79"/>
      <c r="P403" s="13"/>
      <c r="Q403" s="13"/>
      <c r="R403" s="13"/>
    </row>
    <row r="404" spans="2:18" ht="14.25" customHeight="1" x14ac:dyDescent="0.35">
      <c r="B404" s="12"/>
      <c r="C404" s="12"/>
      <c r="D404" s="12"/>
      <c r="E404" s="12"/>
      <c r="F404" s="12"/>
      <c r="G404" s="12"/>
      <c r="H404" s="12"/>
      <c r="I404" s="12"/>
      <c r="J404" s="12"/>
      <c r="K404" s="13"/>
      <c r="L404" s="3"/>
      <c r="M404" s="15"/>
      <c r="N404" s="3"/>
      <c r="O404" s="79"/>
      <c r="P404" s="13"/>
      <c r="Q404" s="13"/>
      <c r="R404" s="13"/>
    </row>
    <row r="405" spans="2:18" ht="14.25" customHeight="1" x14ac:dyDescent="0.35">
      <c r="B405" s="12"/>
      <c r="C405" s="12"/>
      <c r="D405" s="12"/>
      <c r="E405" s="12"/>
      <c r="F405" s="12"/>
      <c r="G405" s="12"/>
      <c r="H405" s="12"/>
      <c r="I405" s="12"/>
      <c r="J405" s="12"/>
      <c r="K405" s="13"/>
      <c r="L405" s="3"/>
      <c r="M405" s="15"/>
      <c r="N405" s="3"/>
      <c r="O405" s="79"/>
      <c r="P405" s="13"/>
      <c r="Q405" s="13"/>
      <c r="R405" s="13"/>
    </row>
    <row r="406" spans="2:18" ht="14.25" customHeight="1" x14ac:dyDescent="0.35">
      <c r="B406" s="12"/>
      <c r="C406" s="12"/>
      <c r="D406" s="12"/>
      <c r="E406" s="12"/>
      <c r="F406" s="12"/>
      <c r="G406" s="12"/>
      <c r="H406" s="12"/>
      <c r="I406" s="12"/>
      <c r="J406" s="12"/>
      <c r="K406" s="13"/>
      <c r="L406" s="3"/>
      <c r="M406" s="15"/>
      <c r="N406" s="3"/>
      <c r="O406" s="79"/>
      <c r="P406" s="13"/>
      <c r="Q406" s="13"/>
      <c r="R406" s="13"/>
    </row>
    <row r="407" spans="2:18" ht="14.25" customHeight="1" x14ac:dyDescent="0.35">
      <c r="B407" s="12"/>
      <c r="C407" s="12"/>
      <c r="D407" s="12"/>
      <c r="E407" s="12"/>
      <c r="F407" s="12"/>
      <c r="G407" s="12"/>
      <c r="H407" s="12"/>
      <c r="I407" s="12"/>
      <c r="J407" s="12"/>
      <c r="K407" s="13"/>
      <c r="L407" s="3"/>
      <c r="M407" s="15"/>
      <c r="N407" s="3"/>
      <c r="O407" s="79"/>
      <c r="P407" s="13"/>
      <c r="Q407" s="13"/>
      <c r="R407" s="13"/>
    </row>
    <row r="408" spans="2:18" ht="14.25" customHeight="1" x14ac:dyDescent="0.35">
      <c r="B408" s="12"/>
      <c r="C408" s="12"/>
      <c r="D408" s="12"/>
      <c r="E408" s="12"/>
      <c r="F408" s="12"/>
      <c r="G408" s="12"/>
      <c r="H408" s="12"/>
      <c r="I408" s="12"/>
      <c r="J408" s="12"/>
      <c r="K408" s="13"/>
      <c r="L408" s="3"/>
      <c r="M408" s="15"/>
      <c r="N408" s="3"/>
      <c r="O408" s="79"/>
      <c r="P408" s="13"/>
      <c r="Q408" s="13"/>
      <c r="R408" s="13"/>
    </row>
    <row r="409" spans="2:18" ht="14.25" customHeight="1" x14ac:dyDescent="0.35">
      <c r="B409" s="12"/>
      <c r="C409" s="12"/>
      <c r="D409" s="12"/>
      <c r="E409" s="12"/>
      <c r="F409" s="12"/>
      <c r="G409" s="12"/>
      <c r="H409" s="12"/>
      <c r="I409" s="12"/>
      <c r="J409" s="12"/>
      <c r="K409" s="13"/>
      <c r="L409" s="3"/>
      <c r="M409" s="15"/>
      <c r="N409" s="3"/>
      <c r="O409" s="79"/>
      <c r="P409" s="13"/>
      <c r="Q409" s="13"/>
      <c r="R409" s="13"/>
    </row>
    <row r="410" spans="2:18" ht="14.25" customHeight="1" x14ac:dyDescent="0.35">
      <c r="B410" s="12"/>
      <c r="C410" s="12"/>
      <c r="D410" s="12"/>
      <c r="E410" s="12"/>
      <c r="F410" s="12"/>
      <c r="G410" s="12"/>
      <c r="H410" s="12"/>
      <c r="I410" s="12"/>
      <c r="J410" s="12"/>
      <c r="K410" s="13"/>
      <c r="L410" s="3"/>
      <c r="M410" s="15"/>
      <c r="N410" s="3"/>
      <c r="O410" s="79"/>
      <c r="P410" s="13"/>
      <c r="Q410" s="13"/>
      <c r="R410" s="13"/>
    </row>
    <row r="411" spans="2:18" ht="14.25" customHeight="1" x14ac:dyDescent="0.35">
      <c r="B411" s="12"/>
      <c r="C411" s="12"/>
      <c r="D411" s="12"/>
      <c r="E411" s="12"/>
      <c r="F411" s="12"/>
      <c r="G411" s="12"/>
      <c r="H411" s="12"/>
      <c r="I411" s="12"/>
      <c r="J411" s="12"/>
      <c r="K411" s="13"/>
      <c r="L411" s="3"/>
      <c r="M411" s="15"/>
      <c r="N411" s="3"/>
      <c r="O411" s="79"/>
      <c r="P411" s="13"/>
      <c r="Q411" s="13"/>
      <c r="R411" s="13"/>
    </row>
    <row r="412" spans="2:18" ht="14.25" customHeight="1" x14ac:dyDescent="0.35">
      <c r="B412" s="12"/>
      <c r="C412" s="12"/>
      <c r="D412" s="12"/>
      <c r="E412" s="12"/>
      <c r="F412" s="12"/>
      <c r="G412" s="12"/>
      <c r="H412" s="12"/>
      <c r="I412" s="12"/>
      <c r="J412" s="12"/>
      <c r="K412" s="13"/>
      <c r="L412" s="3"/>
      <c r="M412" s="15"/>
      <c r="N412" s="3"/>
      <c r="O412" s="79"/>
      <c r="P412" s="13"/>
      <c r="Q412" s="13"/>
      <c r="R412" s="13"/>
    </row>
    <row r="413" spans="2:18" ht="14.25" customHeight="1" x14ac:dyDescent="0.35">
      <c r="B413" s="12"/>
      <c r="C413" s="12"/>
      <c r="D413" s="12"/>
      <c r="E413" s="12"/>
      <c r="F413" s="12"/>
      <c r="G413" s="12"/>
      <c r="H413" s="12"/>
      <c r="I413" s="12"/>
      <c r="J413" s="12"/>
      <c r="K413" s="13"/>
      <c r="L413" s="3"/>
      <c r="M413" s="15"/>
      <c r="N413" s="3"/>
      <c r="O413" s="79"/>
      <c r="P413" s="13"/>
      <c r="Q413" s="13"/>
      <c r="R413" s="13"/>
    </row>
    <row r="414" spans="2:18" ht="14.25" customHeight="1" x14ac:dyDescent="0.35">
      <c r="B414" s="12"/>
      <c r="C414" s="12"/>
      <c r="D414" s="12"/>
      <c r="E414" s="12"/>
      <c r="F414" s="12"/>
      <c r="G414" s="12"/>
      <c r="H414" s="12"/>
      <c r="I414" s="12"/>
      <c r="J414" s="12"/>
      <c r="K414" s="13"/>
      <c r="L414" s="3"/>
      <c r="M414" s="15"/>
      <c r="N414" s="3"/>
      <c r="O414" s="79"/>
      <c r="P414" s="13"/>
      <c r="Q414" s="13"/>
      <c r="R414" s="13"/>
    </row>
    <row r="415" spans="2:18" ht="14.25" customHeight="1" x14ac:dyDescent="0.35">
      <c r="B415" s="12"/>
      <c r="C415" s="12"/>
      <c r="D415" s="12"/>
      <c r="E415" s="12"/>
      <c r="F415" s="12"/>
      <c r="G415" s="12"/>
      <c r="H415" s="12"/>
      <c r="I415" s="12"/>
      <c r="J415" s="12"/>
      <c r="K415" s="13"/>
      <c r="L415" s="3"/>
      <c r="M415" s="15"/>
      <c r="N415" s="3"/>
      <c r="O415" s="79"/>
      <c r="P415" s="13"/>
      <c r="Q415" s="13"/>
      <c r="R415" s="13"/>
    </row>
    <row r="416" spans="2:18" ht="14.25" customHeight="1" x14ac:dyDescent="0.35">
      <c r="B416" s="12"/>
      <c r="C416" s="12"/>
      <c r="D416" s="12"/>
      <c r="E416" s="12"/>
      <c r="F416" s="12"/>
      <c r="G416" s="12"/>
      <c r="H416" s="12"/>
      <c r="I416" s="12"/>
      <c r="J416" s="12"/>
      <c r="K416" s="13"/>
      <c r="L416" s="3"/>
      <c r="M416" s="15"/>
      <c r="N416" s="3"/>
      <c r="O416" s="79"/>
      <c r="P416" s="13"/>
      <c r="Q416" s="13"/>
      <c r="R416" s="13"/>
    </row>
    <row r="417" spans="2:18" ht="14.25" customHeight="1" x14ac:dyDescent="0.35">
      <c r="B417" s="12"/>
      <c r="C417" s="12"/>
      <c r="D417" s="12"/>
      <c r="E417" s="12"/>
      <c r="F417" s="12"/>
      <c r="G417" s="12"/>
      <c r="H417" s="12"/>
      <c r="I417" s="12"/>
      <c r="J417" s="12"/>
      <c r="K417" s="13"/>
      <c r="L417" s="3"/>
      <c r="M417" s="15"/>
      <c r="N417" s="3"/>
      <c r="O417" s="79"/>
      <c r="P417" s="13"/>
      <c r="Q417" s="13"/>
      <c r="R417" s="13"/>
    </row>
    <row r="418" spans="2:18" ht="14.25" customHeight="1" x14ac:dyDescent="0.35">
      <c r="B418" s="12"/>
      <c r="C418" s="12"/>
      <c r="D418" s="12"/>
      <c r="E418" s="12"/>
      <c r="F418" s="12"/>
      <c r="G418" s="12"/>
      <c r="H418" s="12"/>
      <c r="I418" s="12"/>
      <c r="J418" s="12"/>
      <c r="K418" s="13"/>
      <c r="L418" s="3"/>
      <c r="M418" s="15"/>
      <c r="N418" s="3"/>
      <c r="O418" s="79"/>
      <c r="P418" s="13"/>
      <c r="Q418" s="13"/>
      <c r="R418" s="13"/>
    </row>
    <row r="419" spans="2:18" ht="14.25" customHeight="1" x14ac:dyDescent="0.35">
      <c r="B419" s="12"/>
      <c r="C419" s="12"/>
      <c r="D419" s="12"/>
      <c r="E419" s="12"/>
      <c r="F419" s="12"/>
      <c r="G419" s="12"/>
      <c r="H419" s="12"/>
      <c r="I419" s="12"/>
      <c r="J419" s="12"/>
      <c r="K419" s="13"/>
      <c r="L419" s="3"/>
      <c r="M419" s="15"/>
      <c r="N419" s="3"/>
      <c r="O419" s="79"/>
      <c r="P419" s="13"/>
      <c r="Q419" s="13"/>
      <c r="R419" s="13"/>
    </row>
    <row r="420" spans="2:18" ht="14.25" customHeight="1" x14ac:dyDescent="0.35">
      <c r="B420" s="12"/>
      <c r="C420" s="12"/>
      <c r="D420" s="12"/>
      <c r="E420" s="12"/>
      <c r="F420" s="12"/>
      <c r="G420" s="12"/>
      <c r="H420" s="12"/>
      <c r="I420" s="12"/>
      <c r="J420" s="12"/>
      <c r="K420" s="13"/>
      <c r="L420" s="3"/>
      <c r="M420" s="15"/>
      <c r="N420" s="3"/>
      <c r="O420" s="79"/>
      <c r="P420" s="13"/>
      <c r="Q420" s="13"/>
      <c r="R420" s="13"/>
    </row>
    <row r="421" spans="2:18" ht="14.25" customHeight="1" x14ac:dyDescent="0.35">
      <c r="B421" s="12"/>
      <c r="C421" s="12"/>
      <c r="D421" s="12"/>
      <c r="E421" s="12"/>
      <c r="F421" s="12"/>
      <c r="G421" s="12"/>
      <c r="H421" s="12"/>
      <c r="I421" s="12"/>
      <c r="J421" s="12"/>
      <c r="K421" s="13"/>
      <c r="L421" s="3"/>
      <c r="M421" s="15"/>
      <c r="N421" s="3"/>
      <c r="O421" s="79"/>
      <c r="P421" s="13"/>
      <c r="Q421" s="13"/>
      <c r="R421" s="13"/>
    </row>
    <row r="422" spans="2:18" ht="14.25" customHeight="1" x14ac:dyDescent="0.35">
      <c r="B422" s="12"/>
      <c r="C422" s="12"/>
      <c r="D422" s="12"/>
      <c r="E422" s="12"/>
      <c r="F422" s="12"/>
      <c r="G422" s="12"/>
      <c r="H422" s="12"/>
      <c r="I422" s="12"/>
      <c r="J422" s="12"/>
      <c r="K422" s="13"/>
      <c r="L422" s="3"/>
      <c r="M422" s="15"/>
      <c r="N422" s="3"/>
      <c r="O422" s="79"/>
      <c r="P422" s="13"/>
      <c r="Q422" s="13"/>
      <c r="R422" s="13"/>
    </row>
    <row r="423" spans="2:18" ht="14.25" customHeight="1" x14ac:dyDescent="0.35">
      <c r="B423" s="12"/>
      <c r="C423" s="12"/>
      <c r="D423" s="12"/>
      <c r="E423" s="12"/>
      <c r="F423" s="12"/>
      <c r="G423" s="12"/>
      <c r="H423" s="12"/>
      <c r="I423" s="12"/>
      <c r="J423" s="12"/>
      <c r="K423" s="13"/>
      <c r="L423" s="3"/>
      <c r="M423" s="15"/>
      <c r="N423" s="3"/>
      <c r="O423" s="79"/>
      <c r="P423" s="13"/>
      <c r="Q423" s="13"/>
      <c r="R423" s="13"/>
    </row>
    <row r="424" spans="2:18" ht="14.25" customHeight="1" x14ac:dyDescent="0.35">
      <c r="B424" s="12"/>
      <c r="C424" s="12"/>
      <c r="D424" s="12"/>
      <c r="E424" s="12"/>
      <c r="F424" s="12"/>
      <c r="G424" s="12"/>
      <c r="H424" s="12"/>
      <c r="I424" s="12"/>
      <c r="J424" s="12"/>
      <c r="K424" s="13"/>
      <c r="L424" s="3"/>
      <c r="M424" s="15"/>
      <c r="N424" s="3"/>
      <c r="O424" s="79"/>
      <c r="P424" s="13"/>
      <c r="Q424" s="13"/>
      <c r="R424" s="13"/>
    </row>
    <row r="425" spans="2:18" ht="14.25" customHeight="1" x14ac:dyDescent="0.35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83"/>
      <c r="P425" s="13"/>
      <c r="Q425" s="13"/>
      <c r="R425" s="13"/>
    </row>
    <row r="426" spans="2:18" ht="14.25" customHeight="1" x14ac:dyDescent="0.35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83"/>
      <c r="P426" s="13"/>
      <c r="Q426" s="13"/>
      <c r="R426" s="13"/>
    </row>
    <row r="427" spans="2:18" ht="14.25" customHeight="1" x14ac:dyDescent="0.35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83"/>
      <c r="P427" s="13"/>
      <c r="Q427" s="13"/>
      <c r="R427" s="13"/>
    </row>
    <row r="428" spans="2:18" ht="14.25" customHeight="1" x14ac:dyDescent="0.35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83"/>
      <c r="P428" s="13"/>
      <c r="Q428" s="13"/>
      <c r="R428" s="13"/>
    </row>
    <row r="429" spans="2:18" ht="14.25" customHeight="1" x14ac:dyDescent="0.35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83"/>
      <c r="P429" s="13"/>
      <c r="Q429" s="13"/>
      <c r="R429" s="13"/>
    </row>
    <row r="430" spans="2:18" ht="14.25" customHeight="1" x14ac:dyDescent="0.35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83"/>
      <c r="P430" s="13"/>
      <c r="Q430" s="13"/>
      <c r="R430" s="13"/>
    </row>
    <row r="431" spans="2:18" ht="14.25" customHeight="1" x14ac:dyDescent="0.35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83"/>
      <c r="P431" s="13"/>
      <c r="Q431" s="13"/>
      <c r="R431" s="13"/>
    </row>
    <row r="432" spans="2:18" ht="14.25" customHeight="1" x14ac:dyDescent="0.35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83"/>
      <c r="P432" s="13"/>
      <c r="Q432" s="13"/>
      <c r="R432" s="13"/>
    </row>
    <row r="433" spans="2:18" ht="14.25" customHeight="1" x14ac:dyDescent="0.35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83"/>
      <c r="P433" s="13"/>
      <c r="Q433" s="13"/>
      <c r="R433" s="13"/>
    </row>
    <row r="434" spans="2:18" ht="14.25" customHeight="1" x14ac:dyDescent="0.35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83"/>
      <c r="P434" s="13"/>
      <c r="Q434" s="13"/>
      <c r="R434" s="13"/>
    </row>
    <row r="435" spans="2:18" ht="14.25" customHeight="1" x14ac:dyDescent="0.35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83"/>
      <c r="P435" s="13"/>
      <c r="Q435" s="13"/>
      <c r="R435" s="13"/>
    </row>
    <row r="436" spans="2:18" ht="14.25" customHeight="1" x14ac:dyDescent="0.35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83"/>
      <c r="P436" s="13"/>
      <c r="Q436" s="13"/>
      <c r="R436" s="13"/>
    </row>
    <row r="437" spans="2:18" ht="14.25" customHeight="1" x14ac:dyDescent="0.35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83"/>
      <c r="P437" s="13"/>
      <c r="Q437" s="13"/>
      <c r="R437" s="13"/>
    </row>
    <row r="438" spans="2:18" ht="14.25" customHeight="1" x14ac:dyDescent="0.35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83"/>
      <c r="P438" s="13"/>
      <c r="Q438" s="13"/>
      <c r="R438" s="13"/>
    </row>
    <row r="439" spans="2:18" ht="14.25" customHeight="1" x14ac:dyDescent="0.35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83"/>
      <c r="P439" s="13"/>
      <c r="Q439" s="13"/>
      <c r="R439" s="13"/>
    </row>
    <row r="440" spans="2:18" ht="14.25" customHeight="1" x14ac:dyDescent="0.35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83"/>
      <c r="P440" s="13"/>
      <c r="Q440" s="13"/>
      <c r="R440" s="13"/>
    </row>
    <row r="441" spans="2:18" ht="14.25" customHeight="1" x14ac:dyDescent="0.35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83"/>
      <c r="P441" s="13"/>
      <c r="Q441" s="13"/>
      <c r="R441" s="13"/>
    </row>
    <row r="442" spans="2:18" ht="14.25" customHeight="1" x14ac:dyDescent="0.35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83"/>
      <c r="P442" s="13"/>
      <c r="Q442" s="13"/>
      <c r="R442" s="13"/>
    </row>
    <row r="443" spans="2:18" ht="14.25" customHeight="1" x14ac:dyDescent="0.35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83"/>
      <c r="P443" s="13"/>
      <c r="Q443" s="13"/>
      <c r="R443" s="13"/>
    </row>
    <row r="444" spans="2:18" ht="14.25" customHeight="1" x14ac:dyDescent="0.35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83"/>
      <c r="P444" s="13"/>
      <c r="Q444" s="13"/>
      <c r="R444" s="13"/>
    </row>
    <row r="445" spans="2:18" ht="14.25" customHeight="1" x14ac:dyDescent="0.35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83"/>
      <c r="P445" s="13"/>
      <c r="Q445" s="13"/>
      <c r="R445" s="13"/>
    </row>
    <row r="446" spans="2:18" ht="14.25" customHeight="1" x14ac:dyDescent="0.35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83"/>
      <c r="P446" s="13"/>
      <c r="Q446" s="13"/>
      <c r="R446" s="13"/>
    </row>
    <row r="447" spans="2:18" ht="14.25" customHeight="1" x14ac:dyDescent="0.35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83"/>
      <c r="P447" s="13"/>
      <c r="Q447" s="13"/>
      <c r="R447" s="13"/>
    </row>
    <row r="448" spans="2:18" ht="14.25" customHeight="1" x14ac:dyDescent="0.35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83"/>
      <c r="P448" s="13"/>
      <c r="Q448" s="13"/>
      <c r="R448" s="13"/>
    </row>
    <row r="449" spans="2:18" ht="14.25" customHeight="1" x14ac:dyDescent="0.35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83"/>
      <c r="P449" s="13"/>
      <c r="Q449" s="13"/>
      <c r="R449" s="13"/>
    </row>
    <row r="450" spans="2:18" ht="14.25" customHeight="1" x14ac:dyDescent="0.35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83"/>
      <c r="P450" s="13"/>
      <c r="Q450" s="13"/>
      <c r="R450" s="13"/>
    </row>
    <row r="451" spans="2:18" ht="14.25" customHeight="1" x14ac:dyDescent="0.35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83"/>
      <c r="P451" s="13"/>
      <c r="Q451" s="13"/>
      <c r="R451" s="13"/>
    </row>
    <row r="452" spans="2:18" ht="14.25" customHeight="1" x14ac:dyDescent="0.35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83"/>
      <c r="P452" s="13"/>
      <c r="Q452" s="13"/>
      <c r="R452" s="13"/>
    </row>
    <row r="453" spans="2:18" ht="14.25" customHeight="1" x14ac:dyDescent="0.35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83"/>
      <c r="P453" s="13"/>
      <c r="Q453" s="13"/>
      <c r="R453" s="13"/>
    </row>
    <row r="454" spans="2:18" ht="14.25" customHeight="1" x14ac:dyDescent="0.35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83"/>
      <c r="P454" s="13"/>
      <c r="Q454" s="13"/>
      <c r="R454" s="13"/>
    </row>
    <row r="455" spans="2:18" ht="14.25" customHeight="1" x14ac:dyDescent="0.35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83"/>
      <c r="P455" s="13"/>
      <c r="Q455" s="13"/>
      <c r="R455" s="13"/>
    </row>
    <row r="456" spans="2:18" ht="14.25" customHeight="1" x14ac:dyDescent="0.3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83"/>
      <c r="P456" s="13"/>
      <c r="Q456" s="13"/>
      <c r="R456" s="13"/>
    </row>
    <row r="457" spans="2:18" ht="14.25" customHeight="1" x14ac:dyDescent="0.35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83"/>
      <c r="P457" s="13"/>
      <c r="Q457" s="13"/>
      <c r="R457" s="13"/>
    </row>
    <row r="458" spans="2:18" ht="14.25" customHeight="1" x14ac:dyDescent="0.35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83"/>
      <c r="P458" s="13"/>
      <c r="Q458" s="13"/>
      <c r="R458" s="13"/>
    </row>
    <row r="459" spans="2:18" ht="14.25" customHeight="1" x14ac:dyDescent="0.35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83"/>
      <c r="P459" s="13"/>
      <c r="Q459" s="13"/>
      <c r="R459" s="13"/>
    </row>
    <row r="460" spans="2:18" ht="14.25" customHeight="1" x14ac:dyDescent="0.35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83"/>
      <c r="P460" s="13"/>
      <c r="Q460" s="13"/>
      <c r="R460" s="13"/>
    </row>
    <row r="461" spans="2:18" ht="14.25" customHeight="1" x14ac:dyDescent="0.35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83"/>
      <c r="P461" s="13"/>
      <c r="Q461" s="13"/>
      <c r="R461" s="13"/>
    </row>
    <row r="462" spans="2:18" ht="14.25" customHeight="1" x14ac:dyDescent="0.35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83"/>
      <c r="P462" s="13"/>
      <c r="Q462" s="13"/>
      <c r="R462" s="13"/>
    </row>
    <row r="463" spans="2:18" ht="14.25" customHeight="1" x14ac:dyDescent="0.35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83"/>
      <c r="P463" s="13"/>
      <c r="Q463" s="13"/>
      <c r="R463" s="13"/>
    </row>
    <row r="464" spans="2:18" ht="14.25" customHeight="1" x14ac:dyDescent="0.35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83"/>
      <c r="P464" s="13"/>
      <c r="Q464" s="13"/>
      <c r="R464" s="13"/>
    </row>
    <row r="465" spans="2:18" ht="14.25" customHeight="1" x14ac:dyDescent="0.35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83"/>
      <c r="P465" s="13"/>
      <c r="Q465" s="13"/>
      <c r="R465" s="13"/>
    </row>
    <row r="466" spans="2:18" ht="14.25" customHeight="1" x14ac:dyDescent="0.35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83"/>
      <c r="P466" s="13"/>
      <c r="Q466" s="13"/>
      <c r="R466" s="13"/>
    </row>
    <row r="467" spans="2:18" ht="14.25" customHeight="1" x14ac:dyDescent="0.35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83"/>
      <c r="P467" s="13"/>
      <c r="Q467" s="13"/>
      <c r="R467" s="13"/>
    </row>
    <row r="468" spans="2:18" ht="14.25" customHeight="1" x14ac:dyDescent="0.35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83"/>
      <c r="P468" s="13"/>
      <c r="Q468" s="13"/>
      <c r="R468" s="13"/>
    </row>
    <row r="469" spans="2:18" ht="14.25" customHeight="1" x14ac:dyDescent="0.35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83"/>
      <c r="P469" s="13"/>
      <c r="Q469" s="13"/>
      <c r="R469" s="13"/>
    </row>
    <row r="470" spans="2:18" ht="14.25" customHeight="1" x14ac:dyDescent="0.35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83"/>
      <c r="P470" s="13"/>
      <c r="Q470" s="13"/>
      <c r="R470" s="13"/>
    </row>
    <row r="471" spans="2:18" ht="14.25" customHeight="1" x14ac:dyDescent="0.35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83"/>
      <c r="P471" s="13"/>
      <c r="Q471" s="13"/>
      <c r="R471" s="13"/>
    </row>
    <row r="472" spans="2:18" ht="14.25" customHeight="1" x14ac:dyDescent="0.35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83"/>
      <c r="P472" s="13"/>
      <c r="Q472" s="13"/>
      <c r="R472" s="13"/>
    </row>
    <row r="473" spans="2:18" ht="14.25" customHeight="1" x14ac:dyDescent="0.35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83"/>
      <c r="P473" s="13"/>
      <c r="Q473" s="13"/>
      <c r="R473" s="13"/>
    </row>
    <row r="474" spans="2:18" ht="14.25" customHeight="1" x14ac:dyDescent="0.35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83"/>
      <c r="P474" s="13"/>
      <c r="Q474" s="13"/>
      <c r="R474" s="13"/>
    </row>
    <row r="475" spans="2:18" ht="14.25" customHeight="1" x14ac:dyDescent="0.35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83"/>
      <c r="P475" s="13"/>
      <c r="Q475" s="13"/>
      <c r="R475" s="13"/>
    </row>
    <row r="476" spans="2:18" ht="14.25" customHeight="1" x14ac:dyDescent="0.35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83"/>
      <c r="P476" s="13"/>
      <c r="Q476" s="13"/>
      <c r="R476" s="13"/>
    </row>
    <row r="477" spans="2:18" ht="14.25" customHeight="1" x14ac:dyDescent="0.35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83"/>
      <c r="P477" s="13"/>
      <c r="Q477" s="13"/>
      <c r="R477" s="13"/>
    </row>
    <row r="478" spans="2:18" ht="14.25" customHeight="1" x14ac:dyDescent="0.35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83"/>
      <c r="P478" s="13"/>
      <c r="Q478" s="13"/>
      <c r="R478" s="13"/>
    </row>
    <row r="479" spans="2:18" ht="14.25" customHeight="1" x14ac:dyDescent="0.35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83"/>
      <c r="P479" s="13"/>
      <c r="Q479" s="13"/>
      <c r="R479" s="13"/>
    </row>
    <row r="480" spans="2:18" ht="14.25" customHeight="1" x14ac:dyDescent="0.35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83"/>
      <c r="P480" s="13"/>
      <c r="Q480" s="13"/>
      <c r="R480" s="13"/>
    </row>
    <row r="481" spans="2:18" ht="14.25" customHeight="1" x14ac:dyDescent="0.35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83"/>
      <c r="P481" s="13"/>
      <c r="Q481" s="13"/>
      <c r="R481" s="13"/>
    </row>
    <row r="482" spans="2:18" ht="14.25" customHeight="1" x14ac:dyDescent="0.35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83"/>
      <c r="P482" s="13"/>
      <c r="Q482" s="13"/>
      <c r="R482" s="13"/>
    </row>
    <row r="483" spans="2:18" ht="14.25" customHeight="1" x14ac:dyDescent="0.35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83"/>
      <c r="P483" s="13"/>
      <c r="Q483" s="13"/>
      <c r="R483" s="13"/>
    </row>
    <row r="484" spans="2:18" ht="14.25" customHeight="1" x14ac:dyDescent="0.35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83"/>
      <c r="P484" s="13"/>
      <c r="Q484" s="13"/>
      <c r="R484" s="13"/>
    </row>
    <row r="485" spans="2:18" ht="14.25" customHeight="1" x14ac:dyDescent="0.35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83"/>
      <c r="P485" s="13"/>
      <c r="Q485" s="13"/>
      <c r="R485" s="13"/>
    </row>
    <row r="486" spans="2:18" ht="14.25" customHeight="1" x14ac:dyDescent="0.35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83"/>
      <c r="P486" s="13"/>
      <c r="Q486" s="13"/>
      <c r="R486" s="13"/>
    </row>
    <row r="487" spans="2:18" ht="14.25" customHeight="1" x14ac:dyDescent="0.35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83"/>
      <c r="P487" s="13"/>
      <c r="Q487" s="13"/>
      <c r="R487" s="13"/>
    </row>
    <row r="488" spans="2:18" ht="14.25" customHeight="1" x14ac:dyDescent="0.35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83"/>
      <c r="P488" s="13"/>
      <c r="Q488" s="13"/>
      <c r="R488" s="13"/>
    </row>
    <row r="489" spans="2:18" ht="14.25" customHeight="1" x14ac:dyDescent="0.35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83"/>
      <c r="P489" s="13"/>
      <c r="Q489" s="13"/>
      <c r="R489" s="13"/>
    </row>
    <row r="490" spans="2:18" ht="14.25" customHeight="1" x14ac:dyDescent="0.35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83"/>
      <c r="P490" s="13"/>
      <c r="Q490" s="13"/>
      <c r="R490" s="13"/>
    </row>
    <row r="491" spans="2:18" ht="14.25" customHeight="1" x14ac:dyDescent="0.35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83"/>
      <c r="P491" s="13"/>
      <c r="Q491" s="13"/>
      <c r="R491" s="13"/>
    </row>
    <row r="492" spans="2:18" ht="14.25" customHeight="1" x14ac:dyDescent="0.35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83"/>
      <c r="P492" s="13"/>
      <c r="Q492" s="13"/>
      <c r="R492" s="13"/>
    </row>
    <row r="493" spans="2:18" ht="14.25" customHeight="1" x14ac:dyDescent="0.35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83"/>
      <c r="P493" s="13"/>
      <c r="Q493" s="13"/>
      <c r="R493" s="13"/>
    </row>
    <row r="494" spans="2:18" ht="14.25" customHeight="1" x14ac:dyDescent="0.35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83"/>
      <c r="P494" s="13"/>
      <c r="Q494" s="13"/>
      <c r="R494" s="13"/>
    </row>
    <row r="495" spans="2:18" ht="14.25" customHeight="1" x14ac:dyDescent="0.35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83"/>
      <c r="P495" s="13"/>
      <c r="Q495" s="13"/>
      <c r="R495" s="13"/>
    </row>
    <row r="496" spans="2:18" ht="14.25" customHeight="1" x14ac:dyDescent="0.35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83"/>
      <c r="P496" s="13"/>
      <c r="Q496" s="13"/>
      <c r="R496" s="13"/>
    </row>
    <row r="497" spans="2:18" ht="14.25" customHeight="1" x14ac:dyDescent="0.35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83"/>
      <c r="P497" s="13"/>
      <c r="Q497" s="13"/>
      <c r="R497" s="13"/>
    </row>
    <row r="498" spans="2:18" ht="14.25" customHeight="1" x14ac:dyDescent="0.35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83"/>
      <c r="P498" s="13"/>
      <c r="Q498" s="13"/>
      <c r="R498" s="13"/>
    </row>
    <row r="499" spans="2:18" ht="14.25" customHeight="1" x14ac:dyDescent="0.35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83"/>
      <c r="P499" s="13"/>
      <c r="Q499" s="13"/>
      <c r="R499" s="13"/>
    </row>
    <row r="500" spans="2:18" ht="14.25" customHeight="1" x14ac:dyDescent="0.35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83"/>
      <c r="P500" s="13"/>
      <c r="Q500" s="13"/>
      <c r="R500" s="13"/>
    </row>
    <row r="501" spans="2:18" ht="14.25" customHeight="1" x14ac:dyDescent="0.35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83"/>
      <c r="P501" s="13"/>
      <c r="Q501" s="13"/>
      <c r="R501" s="13"/>
    </row>
    <row r="502" spans="2:18" ht="14.25" customHeight="1" x14ac:dyDescent="0.3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83"/>
      <c r="P502" s="13"/>
      <c r="Q502" s="13"/>
      <c r="R502" s="13"/>
    </row>
    <row r="503" spans="2:18" ht="14.25" customHeight="1" x14ac:dyDescent="0.35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83"/>
      <c r="P503" s="13"/>
      <c r="Q503" s="13"/>
      <c r="R503" s="13"/>
    </row>
    <row r="504" spans="2:18" ht="14.25" customHeight="1" x14ac:dyDescent="0.35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83"/>
      <c r="P504" s="13"/>
      <c r="Q504" s="13"/>
      <c r="R504" s="13"/>
    </row>
    <row r="505" spans="2:18" ht="14.25" customHeight="1" x14ac:dyDescent="0.35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83"/>
      <c r="P505" s="13"/>
      <c r="Q505" s="13"/>
      <c r="R505" s="13"/>
    </row>
    <row r="506" spans="2:18" ht="14.25" customHeight="1" x14ac:dyDescent="0.35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83"/>
      <c r="P506" s="13"/>
      <c r="Q506" s="13"/>
      <c r="R506" s="13"/>
    </row>
    <row r="507" spans="2:18" ht="14.25" customHeight="1" x14ac:dyDescent="0.35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83"/>
      <c r="P507" s="13"/>
      <c r="Q507" s="13"/>
      <c r="R507" s="13"/>
    </row>
    <row r="508" spans="2:18" ht="14.25" customHeight="1" x14ac:dyDescent="0.35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83"/>
      <c r="P508" s="13"/>
      <c r="Q508" s="13"/>
      <c r="R508" s="13"/>
    </row>
    <row r="509" spans="2:18" ht="14.25" customHeight="1" x14ac:dyDescent="0.35">
      <c r="B509" s="8"/>
      <c r="C509" s="8"/>
      <c r="D509" s="8"/>
      <c r="E509" s="8"/>
      <c r="F509" s="8"/>
      <c r="G509" s="8"/>
      <c r="H509" s="8"/>
      <c r="I509" s="8"/>
      <c r="J509" s="8"/>
      <c r="L509" s="2"/>
      <c r="M509" s="10"/>
      <c r="N509" s="2"/>
      <c r="O509" s="77"/>
    </row>
    <row r="510" spans="2:18" ht="14.25" customHeight="1" x14ac:dyDescent="0.35">
      <c r="B510" s="8"/>
      <c r="C510" s="8"/>
      <c r="D510" s="8"/>
      <c r="E510" s="8"/>
      <c r="F510" s="8"/>
      <c r="G510" s="8"/>
      <c r="H510" s="8"/>
      <c r="I510" s="8"/>
      <c r="J510" s="8"/>
      <c r="L510" s="2"/>
      <c r="M510" s="10"/>
      <c r="N510" s="2"/>
      <c r="O510" s="77"/>
    </row>
    <row r="511" spans="2:18" ht="14.25" customHeight="1" x14ac:dyDescent="0.35">
      <c r="B511" s="8"/>
      <c r="C511" s="8"/>
      <c r="D511" s="8"/>
      <c r="E511" s="8"/>
      <c r="F511" s="8"/>
      <c r="G511" s="8"/>
      <c r="H511" s="8"/>
      <c r="I511" s="8"/>
      <c r="J511" s="8"/>
      <c r="L511" s="2"/>
      <c r="M511" s="10"/>
      <c r="N511" s="2"/>
      <c r="O511" s="77"/>
    </row>
    <row r="512" spans="2:18" ht="14.25" customHeight="1" x14ac:dyDescent="0.35">
      <c r="B512" s="8"/>
      <c r="C512" s="8"/>
      <c r="D512" s="8"/>
      <c r="E512" s="8"/>
      <c r="F512" s="8"/>
      <c r="G512" s="8"/>
      <c r="H512" s="8"/>
      <c r="I512" s="8"/>
      <c r="J512" s="8"/>
      <c r="L512" s="2"/>
      <c r="M512" s="10"/>
      <c r="N512" s="2"/>
      <c r="O512" s="77"/>
    </row>
    <row r="513" spans="2:15" ht="14.25" customHeight="1" x14ac:dyDescent="0.35">
      <c r="B513" s="8"/>
      <c r="C513" s="8"/>
      <c r="D513" s="8"/>
      <c r="E513" s="8"/>
      <c r="F513" s="8"/>
      <c r="G513" s="8"/>
      <c r="H513" s="8"/>
      <c r="I513" s="8"/>
      <c r="J513" s="8"/>
      <c r="L513" s="2"/>
      <c r="M513" s="10"/>
      <c r="N513" s="2"/>
      <c r="O513" s="77"/>
    </row>
    <row r="514" spans="2:15" ht="14.25" customHeight="1" x14ac:dyDescent="0.35">
      <c r="B514" s="8"/>
      <c r="C514" s="8"/>
      <c r="D514" s="8"/>
      <c r="E514" s="8"/>
      <c r="F514" s="8"/>
      <c r="G514" s="8"/>
      <c r="H514" s="8"/>
      <c r="I514" s="8"/>
      <c r="J514" s="8"/>
      <c r="L514" s="2"/>
      <c r="M514" s="10"/>
      <c r="N514" s="2"/>
      <c r="O514" s="77"/>
    </row>
    <row r="515" spans="2:15" ht="14.25" customHeight="1" x14ac:dyDescent="0.35">
      <c r="B515" s="8"/>
      <c r="C515" s="8"/>
      <c r="D515" s="8"/>
      <c r="E515" s="8"/>
      <c r="F515" s="8"/>
      <c r="G515" s="8"/>
      <c r="H515" s="8"/>
      <c r="I515" s="8"/>
      <c r="J515" s="8"/>
      <c r="L515" s="2"/>
      <c r="M515" s="10"/>
      <c r="N515" s="2"/>
      <c r="O515" s="77"/>
    </row>
    <row r="516" spans="2:15" ht="14.25" customHeight="1" x14ac:dyDescent="0.35">
      <c r="B516" s="8"/>
      <c r="C516" s="8"/>
      <c r="D516" s="8"/>
      <c r="E516" s="8"/>
      <c r="F516" s="8"/>
      <c r="G516" s="8"/>
      <c r="H516" s="8"/>
      <c r="I516" s="8"/>
      <c r="J516" s="8"/>
      <c r="L516" s="2"/>
      <c r="M516" s="10"/>
      <c r="N516" s="2"/>
      <c r="O516" s="77"/>
    </row>
    <row r="517" spans="2:15" ht="14.25" customHeight="1" x14ac:dyDescent="0.35">
      <c r="B517" s="8"/>
      <c r="C517" s="8"/>
      <c r="D517" s="8"/>
      <c r="E517" s="8"/>
      <c r="F517" s="8"/>
      <c r="G517" s="8"/>
      <c r="H517" s="8"/>
      <c r="I517" s="8"/>
      <c r="J517" s="8"/>
      <c r="L517" s="2"/>
      <c r="M517" s="10"/>
      <c r="N517" s="2"/>
      <c r="O517" s="77"/>
    </row>
    <row r="518" spans="2:15" ht="14.25" customHeight="1" x14ac:dyDescent="0.35">
      <c r="B518" s="8"/>
      <c r="C518" s="8"/>
      <c r="D518" s="8"/>
      <c r="E518" s="8"/>
      <c r="F518" s="8"/>
      <c r="G518" s="8"/>
      <c r="H518" s="8"/>
      <c r="I518" s="8"/>
      <c r="J518" s="8"/>
      <c r="L518" s="2"/>
      <c r="M518" s="10"/>
      <c r="N518" s="2"/>
      <c r="O518" s="77"/>
    </row>
    <row r="519" spans="2:15" ht="14.25" customHeight="1" x14ac:dyDescent="0.35">
      <c r="B519" s="8"/>
      <c r="C519" s="8"/>
      <c r="D519" s="8"/>
      <c r="E519" s="8"/>
      <c r="F519" s="8"/>
      <c r="G519" s="8"/>
      <c r="H519" s="8"/>
      <c r="I519" s="8"/>
      <c r="J519" s="8"/>
      <c r="L519" s="2"/>
      <c r="M519" s="10"/>
      <c r="N519" s="2"/>
      <c r="O519" s="77"/>
    </row>
    <row r="520" spans="2:15" ht="14.25" customHeight="1" x14ac:dyDescent="0.35">
      <c r="B520" s="8"/>
      <c r="C520" s="8"/>
      <c r="D520" s="8"/>
      <c r="E520" s="8"/>
      <c r="F520" s="8"/>
      <c r="G520" s="8"/>
      <c r="H520" s="8"/>
      <c r="I520" s="8"/>
      <c r="J520" s="8"/>
      <c r="L520" s="2"/>
      <c r="M520" s="10"/>
      <c r="N520" s="2"/>
      <c r="O520" s="77"/>
    </row>
    <row r="521" spans="2:15" ht="14.25" customHeight="1" x14ac:dyDescent="0.35">
      <c r="B521" s="8"/>
      <c r="C521" s="8"/>
      <c r="D521" s="8"/>
      <c r="E521" s="8"/>
      <c r="F521" s="8"/>
      <c r="G521" s="8"/>
      <c r="H521" s="8"/>
      <c r="I521" s="8"/>
      <c r="J521" s="8"/>
      <c r="L521" s="2"/>
      <c r="M521" s="10"/>
      <c r="N521" s="2"/>
      <c r="O521" s="77"/>
    </row>
    <row r="522" spans="2:15" ht="14.25" customHeight="1" x14ac:dyDescent="0.35">
      <c r="B522" s="8"/>
      <c r="C522" s="8"/>
      <c r="D522" s="8"/>
      <c r="E522" s="8"/>
      <c r="F522" s="8"/>
      <c r="G522" s="8"/>
      <c r="H522" s="8"/>
      <c r="I522" s="8"/>
      <c r="J522" s="8"/>
      <c r="L522" s="2"/>
      <c r="M522" s="10"/>
      <c r="N522" s="2"/>
      <c r="O522" s="77"/>
    </row>
    <row r="523" spans="2:15" ht="14.25" customHeight="1" x14ac:dyDescent="0.35">
      <c r="B523" s="8"/>
      <c r="C523" s="8"/>
      <c r="D523" s="8"/>
      <c r="E523" s="8"/>
      <c r="F523" s="8"/>
      <c r="G523" s="8"/>
      <c r="H523" s="8"/>
      <c r="I523" s="8"/>
      <c r="J523" s="8"/>
      <c r="L523" s="2"/>
      <c r="M523" s="10"/>
      <c r="N523" s="2"/>
      <c r="O523" s="77"/>
    </row>
    <row r="524" spans="2:15" ht="14.25" customHeight="1" x14ac:dyDescent="0.35">
      <c r="B524" s="8"/>
      <c r="C524" s="8"/>
      <c r="D524" s="8"/>
      <c r="E524" s="8"/>
      <c r="F524" s="8"/>
      <c r="G524" s="8"/>
      <c r="H524" s="8"/>
      <c r="I524" s="8"/>
      <c r="J524" s="8"/>
      <c r="L524" s="2"/>
      <c r="M524" s="10"/>
      <c r="N524" s="2"/>
      <c r="O524" s="77"/>
    </row>
    <row r="525" spans="2:15" ht="14.25" customHeight="1" x14ac:dyDescent="0.35">
      <c r="B525" s="8"/>
      <c r="C525" s="8"/>
      <c r="D525" s="8"/>
      <c r="E525" s="8"/>
      <c r="F525" s="8"/>
      <c r="G525" s="8"/>
      <c r="H525" s="8"/>
      <c r="I525" s="8"/>
      <c r="J525" s="8"/>
      <c r="L525" s="2"/>
      <c r="M525" s="10"/>
      <c r="N525" s="2"/>
      <c r="O525" s="77"/>
    </row>
    <row r="526" spans="2:15" ht="14.25" customHeight="1" x14ac:dyDescent="0.35">
      <c r="B526" s="8"/>
      <c r="C526" s="8"/>
      <c r="D526" s="8"/>
      <c r="E526" s="8"/>
      <c r="F526" s="8"/>
      <c r="G526" s="8"/>
      <c r="H526" s="8"/>
      <c r="I526" s="8"/>
      <c r="J526" s="8"/>
      <c r="L526" s="2"/>
      <c r="M526" s="10"/>
      <c r="N526" s="2"/>
      <c r="O526" s="77"/>
    </row>
    <row r="527" spans="2:15" ht="14.25" customHeight="1" x14ac:dyDescent="0.35">
      <c r="B527" s="8"/>
      <c r="C527" s="8"/>
      <c r="D527" s="8"/>
      <c r="E527" s="8"/>
      <c r="F527" s="8"/>
      <c r="G527" s="8"/>
      <c r="H527" s="8"/>
      <c r="I527" s="8"/>
      <c r="J527" s="8"/>
      <c r="L527" s="2"/>
      <c r="M527" s="10"/>
      <c r="N527" s="2"/>
      <c r="O527" s="77"/>
    </row>
    <row r="528" spans="2:15" ht="14.25" customHeight="1" x14ac:dyDescent="0.35">
      <c r="B528" s="8"/>
      <c r="C528" s="8"/>
      <c r="D528" s="8"/>
      <c r="E528" s="8"/>
      <c r="F528" s="8"/>
      <c r="G528" s="8"/>
      <c r="H528" s="8"/>
      <c r="I528" s="8"/>
      <c r="J528" s="8"/>
      <c r="L528" s="2"/>
      <c r="M528" s="10"/>
      <c r="N528" s="2"/>
      <c r="O528" s="77"/>
    </row>
    <row r="529" spans="2:15" ht="14.25" customHeight="1" x14ac:dyDescent="0.35">
      <c r="B529" s="8"/>
      <c r="C529" s="8"/>
      <c r="D529" s="8"/>
      <c r="E529" s="8"/>
      <c r="F529" s="8"/>
      <c r="G529" s="8"/>
      <c r="H529" s="8"/>
      <c r="I529" s="8"/>
      <c r="J529" s="8"/>
      <c r="L529" s="2"/>
      <c r="M529" s="10"/>
      <c r="N529" s="2"/>
      <c r="O529" s="77"/>
    </row>
    <row r="530" spans="2:15" ht="14.25" customHeight="1" x14ac:dyDescent="0.35">
      <c r="B530" s="8"/>
      <c r="C530" s="8"/>
      <c r="D530" s="8"/>
      <c r="E530" s="8"/>
      <c r="F530" s="8"/>
      <c r="G530" s="8"/>
      <c r="H530" s="8"/>
      <c r="I530" s="8"/>
      <c r="J530" s="8"/>
      <c r="L530" s="2"/>
      <c r="M530" s="10"/>
      <c r="N530" s="2"/>
      <c r="O530" s="77"/>
    </row>
    <row r="531" spans="2:15" ht="14.25" customHeight="1" x14ac:dyDescent="0.35">
      <c r="B531" s="8"/>
      <c r="C531" s="8"/>
      <c r="D531" s="8"/>
      <c r="E531" s="8"/>
      <c r="F531" s="8"/>
      <c r="G531" s="8"/>
      <c r="H531" s="8"/>
      <c r="I531" s="8"/>
      <c r="J531" s="8"/>
      <c r="L531" s="2"/>
      <c r="M531" s="10"/>
      <c r="N531" s="2"/>
      <c r="O531" s="77"/>
    </row>
    <row r="532" spans="2:15" ht="14.25" customHeight="1" x14ac:dyDescent="0.35">
      <c r="B532" s="8"/>
      <c r="C532" s="8"/>
      <c r="D532" s="8"/>
      <c r="E532" s="8"/>
      <c r="F532" s="8"/>
      <c r="G532" s="8"/>
      <c r="H532" s="8"/>
      <c r="I532" s="8"/>
      <c r="J532" s="8"/>
      <c r="L532" s="2"/>
      <c r="M532" s="10"/>
      <c r="N532" s="2"/>
      <c r="O532" s="77"/>
    </row>
    <row r="533" spans="2:15" ht="14.25" customHeight="1" x14ac:dyDescent="0.35">
      <c r="B533" s="8"/>
      <c r="C533" s="8"/>
      <c r="D533" s="8"/>
      <c r="E533" s="8"/>
      <c r="F533" s="8"/>
      <c r="G533" s="8"/>
      <c r="H533" s="8"/>
      <c r="I533" s="8"/>
      <c r="J533" s="8"/>
      <c r="L533" s="2"/>
      <c r="M533" s="10"/>
      <c r="N533" s="2"/>
      <c r="O533" s="77"/>
    </row>
    <row r="534" spans="2:15" ht="14.25" customHeight="1" x14ac:dyDescent="0.35">
      <c r="B534" s="8"/>
      <c r="C534" s="8"/>
      <c r="D534" s="8"/>
      <c r="E534" s="8"/>
      <c r="F534" s="8"/>
      <c r="G534" s="8"/>
      <c r="H534" s="8"/>
      <c r="I534" s="8"/>
      <c r="J534" s="8"/>
      <c r="L534" s="2"/>
      <c r="M534" s="10"/>
      <c r="N534" s="2"/>
      <c r="O534" s="77"/>
    </row>
    <row r="535" spans="2:15" ht="14.25" customHeight="1" x14ac:dyDescent="0.35">
      <c r="B535" s="8"/>
      <c r="C535" s="8"/>
      <c r="D535" s="8"/>
      <c r="E535" s="8"/>
      <c r="F535" s="8"/>
      <c r="G535" s="8"/>
      <c r="H535" s="8"/>
      <c r="I535" s="8"/>
      <c r="J535" s="8"/>
      <c r="L535" s="2"/>
      <c r="M535" s="10"/>
      <c r="N535" s="2"/>
      <c r="O535" s="77"/>
    </row>
    <row r="536" spans="2:15" ht="14.25" customHeight="1" x14ac:dyDescent="0.35">
      <c r="B536" s="8"/>
      <c r="C536" s="8"/>
      <c r="D536" s="8"/>
      <c r="E536" s="8"/>
      <c r="F536" s="8"/>
      <c r="G536" s="8"/>
      <c r="H536" s="8"/>
      <c r="I536" s="8"/>
      <c r="J536" s="8"/>
      <c r="L536" s="2"/>
      <c r="M536" s="10"/>
      <c r="N536" s="2"/>
      <c r="O536" s="77"/>
    </row>
    <row r="537" spans="2:15" ht="14.25" customHeight="1" x14ac:dyDescent="0.35">
      <c r="B537" s="8"/>
      <c r="C537" s="8"/>
      <c r="D537" s="8"/>
      <c r="E537" s="8"/>
      <c r="F537" s="8"/>
      <c r="G537" s="8"/>
      <c r="H537" s="8"/>
      <c r="I537" s="8"/>
      <c r="J537" s="8"/>
      <c r="L537" s="2"/>
      <c r="M537" s="10"/>
      <c r="N537" s="2"/>
      <c r="O537" s="77"/>
    </row>
    <row r="538" spans="2:15" ht="14.25" customHeight="1" x14ac:dyDescent="0.35">
      <c r="B538" s="8"/>
      <c r="C538" s="8"/>
      <c r="D538" s="8"/>
      <c r="E538" s="8"/>
      <c r="F538" s="8"/>
      <c r="G538" s="8"/>
      <c r="H538" s="8"/>
      <c r="I538" s="8"/>
      <c r="J538" s="8"/>
      <c r="L538" s="2"/>
      <c r="M538" s="10"/>
      <c r="N538" s="2"/>
      <c r="O538" s="77"/>
    </row>
    <row r="539" spans="2:15" ht="14.25" customHeight="1" x14ac:dyDescent="0.35">
      <c r="B539" s="8"/>
      <c r="C539" s="8"/>
      <c r="D539" s="8"/>
      <c r="E539" s="8"/>
      <c r="F539" s="8"/>
      <c r="G539" s="8"/>
      <c r="H539" s="8"/>
      <c r="I539" s="8"/>
      <c r="J539" s="8"/>
      <c r="L539" s="2"/>
      <c r="M539" s="10"/>
      <c r="N539" s="2"/>
      <c r="O539" s="77"/>
    </row>
    <row r="540" spans="2:15" ht="14.25" customHeight="1" x14ac:dyDescent="0.35">
      <c r="B540" s="8"/>
      <c r="C540" s="8"/>
      <c r="D540" s="8"/>
      <c r="E540" s="8"/>
      <c r="F540" s="8"/>
      <c r="G540" s="8"/>
      <c r="H540" s="8"/>
      <c r="I540" s="8"/>
      <c r="J540" s="8"/>
      <c r="L540" s="2"/>
      <c r="M540" s="10"/>
      <c r="N540" s="2"/>
      <c r="O540" s="77"/>
    </row>
    <row r="541" spans="2:15" ht="14.25" customHeight="1" x14ac:dyDescent="0.35">
      <c r="B541" s="8"/>
      <c r="C541" s="8"/>
      <c r="D541" s="8"/>
      <c r="E541" s="8"/>
      <c r="F541" s="8"/>
      <c r="G541" s="8"/>
      <c r="H541" s="8"/>
      <c r="I541" s="8"/>
      <c r="J541" s="8"/>
      <c r="L541" s="2"/>
      <c r="M541" s="10"/>
      <c r="N541" s="2"/>
      <c r="O541" s="77"/>
    </row>
    <row r="542" spans="2:15" ht="14.25" customHeight="1" x14ac:dyDescent="0.35">
      <c r="B542" s="8"/>
      <c r="C542" s="8"/>
      <c r="D542" s="8"/>
      <c r="E542" s="8"/>
      <c r="F542" s="8"/>
      <c r="G542" s="8"/>
      <c r="H542" s="8"/>
      <c r="I542" s="8"/>
      <c r="J542" s="8"/>
      <c r="L542" s="2"/>
      <c r="M542" s="10"/>
      <c r="N542" s="2"/>
      <c r="O542" s="77"/>
    </row>
    <row r="543" spans="2:15" ht="14.25" customHeight="1" x14ac:dyDescent="0.35">
      <c r="B543" s="8"/>
      <c r="C543" s="8"/>
      <c r="D543" s="8"/>
      <c r="E543" s="8"/>
      <c r="F543" s="8"/>
      <c r="G543" s="8"/>
      <c r="H543" s="8"/>
      <c r="I543" s="8"/>
      <c r="J543" s="8"/>
      <c r="L543" s="2"/>
      <c r="M543" s="10"/>
      <c r="N543" s="2"/>
      <c r="O543" s="77"/>
    </row>
    <row r="544" spans="2:15" ht="14.25" customHeight="1" x14ac:dyDescent="0.35">
      <c r="B544" s="8"/>
      <c r="C544" s="8"/>
      <c r="D544" s="8"/>
      <c r="E544" s="8"/>
      <c r="F544" s="8"/>
      <c r="G544" s="8"/>
      <c r="H544" s="8"/>
      <c r="I544" s="8"/>
      <c r="J544" s="8"/>
      <c r="L544" s="2"/>
      <c r="M544" s="10"/>
      <c r="N544" s="2"/>
      <c r="O544" s="77"/>
    </row>
    <row r="545" spans="2:15" ht="14.25" customHeight="1" x14ac:dyDescent="0.35">
      <c r="B545" s="8"/>
      <c r="C545" s="8"/>
      <c r="D545" s="8"/>
      <c r="E545" s="8"/>
      <c r="F545" s="8"/>
      <c r="G545" s="8"/>
      <c r="H545" s="8"/>
      <c r="I545" s="8"/>
      <c r="J545" s="8"/>
      <c r="L545" s="2"/>
      <c r="M545" s="10"/>
      <c r="N545" s="2"/>
      <c r="O545" s="77"/>
    </row>
    <row r="546" spans="2:15" ht="14.25" customHeight="1" x14ac:dyDescent="0.35">
      <c r="B546" s="8"/>
      <c r="C546" s="8"/>
      <c r="D546" s="8"/>
      <c r="E546" s="8"/>
      <c r="F546" s="8"/>
      <c r="G546" s="8"/>
      <c r="H546" s="8"/>
      <c r="I546" s="8"/>
      <c r="J546" s="8"/>
      <c r="L546" s="2"/>
      <c r="M546" s="10"/>
      <c r="N546" s="2"/>
      <c r="O546" s="77"/>
    </row>
    <row r="547" spans="2:15" ht="14.25" customHeight="1" x14ac:dyDescent="0.35">
      <c r="B547" s="8"/>
      <c r="C547" s="8"/>
      <c r="D547" s="8"/>
      <c r="E547" s="8"/>
      <c r="F547" s="8"/>
      <c r="G547" s="8"/>
      <c r="H547" s="8"/>
      <c r="I547" s="8"/>
      <c r="J547" s="8"/>
      <c r="L547" s="2"/>
      <c r="M547" s="10"/>
      <c r="N547" s="2"/>
      <c r="O547" s="77"/>
    </row>
    <row r="548" spans="2:15" ht="14.25" customHeight="1" x14ac:dyDescent="0.35">
      <c r="B548" s="8"/>
      <c r="C548" s="8"/>
      <c r="D548" s="8"/>
      <c r="E548" s="8"/>
      <c r="F548" s="8"/>
      <c r="G548" s="8"/>
      <c r="H548" s="8"/>
      <c r="I548" s="8"/>
      <c r="J548" s="8"/>
      <c r="L548" s="2"/>
      <c r="M548" s="10"/>
      <c r="N548" s="2"/>
      <c r="O548" s="77"/>
    </row>
    <row r="549" spans="2:15" ht="14.25" customHeight="1" x14ac:dyDescent="0.35">
      <c r="B549" s="8"/>
      <c r="C549" s="8"/>
      <c r="D549" s="8"/>
      <c r="E549" s="8"/>
      <c r="F549" s="8"/>
      <c r="G549" s="8"/>
      <c r="H549" s="8"/>
      <c r="I549" s="8"/>
      <c r="J549" s="8"/>
      <c r="L549" s="2"/>
      <c r="M549" s="10"/>
      <c r="N549" s="2"/>
      <c r="O549" s="77"/>
    </row>
    <row r="550" spans="2:15" ht="14.25" customHeight="1" x14ac:dyDescent="0.35">
      <c r="B550" s="8"/>
      <c r="C550" s="8"/>
      <c r="D550" s="8"/>
      <c r="E550" s="8"/>
      <c r="F550" s="8"/>
      <c r="G550" s="8"/>
      <c r="H550" s="8"/>
      <c r="I550" s="8"/>
      <c r="J550" s="8"/>
      <c r="L550" s="2"/>
      <c r="M550" s="10"/>
      <c r="N550" s="2"/>
      <c r="O550" s="77"/>
    </row>
    <row r="551" spans="2:15" ht="14.25" customHeight="1" x14ac:dyDescent="0.35">
      <c r="B551" s="8"/>
      <c r="C551" s="8"/>
      <c r="D551" s="8"/>
      <c r="E551" s="8"/>
      <c r="F551" s="8"/>
      <c r="G551" s="8"/>
      <c r="H551" s="8"/>
      <c r="I551" s="8"/>
      <c r="J551" s="8"/>
      <c r="L551" s="2"/>
      <c r="M551" s="10"/>
      <c r="N551" s="2"/>
      <c r="O551" s="77"/>
    </row>
    <row r="552" spans="2:15" ht="14.25" customHeight="1" x14ac:dyDescent="0.35">
      <c r="B552" s="8"/>
      <c r="C552" s="8"/>
      <c r="D552" s="8"/>
      <c r="E552" s="8"/>
      <c r="F552" s="8"/>
      <c r="G552" s="8"/>
      <c r="H552" s="8"/>
      <c r="I552" s="8"/>
      <c r="J552" s="8"/>
      <c r="L552" s="2"/>
      <c r="M552" s="10"/>
      <c r="N552" s="2"/>
      <c r="O552" s="77"/>
    </row>
    <row r="553" spans="2:15" ht="14.25" customHeight="1" x14ac:dyDescent="0.35">
      <c r="B553" s="8"/>
      <c r="C553" s="8"/>
      <c r="D553" s="8"/>
      <c r="E553" s="8"/>
      <c r="F553" s="8"/>
      <c r="G553" s="8"/>
      <c r="H553" s="8"/>
      <c r="I553" s="8"/>
      <c r="J553" s="8"/>
      <c r="L553" s="2"/>
      <c r="M553" s="10"/>
      <c r="N553" s="2"/>
      <c r="O553" s="77"/>
    </row>
    <row r="554" spans="2:15" ht="14.25" customHeight="1" x14ac:dyDescent="0.35">
      <c r="B554" s="8"/>
      <c r="C554" s="8"/>
      <c r="D554" s="8"/>
      <c r="E554" s="8"/>
      <c r="F554" s="8"/>
      <c r="G554" s="8"/>
      <c r="H554" s="8"/>
      <c r="I554" s="8"/>
      <c r="J554" s="8"/>
      <c r="L554" s="2"/>
      <c r="M554" s="10"/>
      <c r="N554" s="2"/>
      <c r="O554" s="77"/>
    </row>
    <row r="555" spans="2:15" ht="14.25" customHeight="1" x14ac:dyDescent="0.35">
      <c r="B555" s="8"/>
      <c r="C555" s="8"/>
      <c r="D555" s="8"/>
      <c r="E555" s="8"/>
      <c r="F555" s="8"/>
      <c r="G555" s="8"/>
      <c r="H555" s="8"/>
      <c r="I555" s="8"/>
      <c r="J555" s="8"/>
      <c r="L555" s="2"/>
      <c r="M555" s="10"/>
      <c r="N555" s="2"/>
      <c r="O555" s="77"/>
    </row>
    <row r="556" spans="2:15" ht="14.25" customHeight="1" x14ac:dyDescent="0.35">
      <c r="B556" s="8"/>
      <c r="C556" s="8"/>
      <c r="D556" s="8"/>
      <c r="E556" s="8"/>
      <c r="F556" s="8"/>
      <c r="G556" s="8"/>
      <c r="H556" s="8"/>
      <c r="I556" s="8"/>
      <c r="J556" s="8"/>
      <c r="L556" s="2"/>
      <c r="M556" s="10"/>
      <c r="N556" s="2"/>
      <c r="O556" s="77"/>
    </row>
    <row r="557" spans="2:15" ht="14.25" customHeight="1" x14ac:dyDescent="0.35">
      <c r="B557" s="8"/>
      <c r="C557" s="8"/>
      <c r="D557" s="8"/>
      <c r="E557" s="8"/>
      <c r="F557" s="8"/>
      <c r="G557" s="8"/>
      <c r="H557" s="8"/>
      <c r="I557" s="8"/>
      <c r="J557" s="8"/>
      <c r="L557" s="2"/>
      <c r="M557" s="10"/>
      <c r="N557" s="2"/>
      <c r="O557" s="77"/>
    </row>
    <row r="558" spans="2:15" ht="14.25" customHeight="1" x14ac:dyDescent="0.35">
      <c r="B558" s="8"/>
      <c r="C558" s="8"/>
      <c r="D558" s="8"/>
      <c r="E558" s="8"/>
      <c r="F558" s="8"/>
      <c r="G558" s="8"/>
      <c r="H558" s="8"/>
      <c r="I558" s="8"/>
      <c r="J558" s="8"/>
      <c r="L558" s="2"/>
      <c r="M558" s="10"/>
      <c r="N558" s="2"/>
      <c r="O558" s="77"/>
    </row>
    <row r="559" spans="2:15" ht="14.25" customHeight="1" x14ac:dyDescent="0.35">
      <c r="B559" s="8"/>
      <c r="C559" s="8"/>
      <c r="D559" s="8"/>
      <c r="E559" s="8"/>
      <c r="F559" s="8"/>
      <c r="G559" s="8"/>
      <c r="H559" s="8"/>
      <c r="I559" s="8"/>
      <c r="J559" s="8"/>
      <c r="L559" s="2"/>
      <c r="M559" s="10"/>
      <c r="N559" s="2"/>
      <c r="O559" s="77"/>
    </row>
    <row r="560" spans="2:15" ht="14.25" customHeight="1" x14ac:dyDescent="0.35">
      <c r="B560" s="8"/>
      <c r="C560" s="8"/>
      <c r="D560" s="8"/>
      <c r="E560" s="8"/>
      <c r="F560" s="8"/>
      <c r="G560" s="8"/>
      <c r="H560" s="8"/>
      <c r="I560" s="8"/>
      <c r="J560" s="8"/>
      <c r="L560" s="2"/>
      <c r="M560" s="10"/>
      <c r="N560" s="2"/>
      <c r="O560" s="77"/>
    </row>
    <row r="561" spans="2:15" ht="14.25" customHeight="1" x14ac:dyDescent="0.35">
      <c r="B561" s="8"/>
      <c r="C561" s="8"/>
      <c r="D561" s="8"/>
      <c r="E561" s="8"/>
      <c r="F561" s="8"/>
      <c r="G561" s="8"/>
      <c r="H561" s="8"/>
      <c r="I561" s="8"/>
      <c r="J561" s="8"/>
      <c r="L561" s="2"/>
      <c r="M561" s="10"/>
      <c r="N561" s="2"/>
      <c r="O561" s="77"/>
    </row>
    <row r="562" spans="2:15" ht="14.25" customHeight="1" x14ac:dyDescent="0.35">
      <c r="B562" s="8"/>
      <c r="C562" s="8"/>
      <c r="D562" s="8"/>
      <c r="E562" s="8"/>
      <c r="F562" s="8"/>
      <c r="G562" s="8"/>
      <c r="H562" s="8"/>
      <c r="I562" s="8"/>
      <c r="J562" s="8"/>
      <c r="L562" s="2"/>
      <c r="M562" s="10"/>
      <c r="N562" s="2"/>
      <c r="O562" s="77"/>
    </row>
    <row r="563" spans="2:15" ht="14.25" customHeight="1" x14ac:dyDescent="0.35">
      <c r="B563" s="8"/>
      <c r="C563" s="8"/>
      <c r="D563" s="8"/>
      <c r="E563" s="8"/>
      <c r="F563" s="8"/>
      <c r="G563" s="8"/>
      <c r="H563" s="8"/>
      <c r="I563" s="8"/>
      <c r="J563" s="8"/>
      <c r="L563" s="2"/>
      <c r="M563" s="10"/>
      <c r="N563" s="2"/>
      <c r="O563" s="77"/>
    </row>
    <row r="564" spans="2:15" ht="14.25" customHeight="1" x14ac:dyDescent="0.35">
      <c r="B564" s="8"/>
      <c r="C564" s="8"/>
      <c r="D564" s="8"/>
      <c r="E564" s="8"/>
      <c r="F564" s="8"/>
      <c r="G564" s="8"/>
      <c r="H564" s="8"/>
      <c r="I564" s="8"/>
      <c r="J564" s="8"/>
      <c r="L564" s="2"/>
      <c r="M564" s="10"/>
      <c r="N564" s="2"/>
      <c r="O564" s="77"/>
    </row>
    <row r="565" spans="2:15" ht="14.25" customHeight="1" x14ac:dyDescent="0.35">
      <c r="B565" s="8"/>
      <c r="C565" s="8"/>
      <c r="D565" s="8"/>
      <c r="E565" s="8"/>
      <c r="F565" s="8"/>
      <c r="G565" s="8"/>
      <c r="H565" s="8"/>
      <c r="I565" s="8"/>
      <c r="J565" s="8"/>
      <c r="L565" s="2"/>
      <c r="M565" s="10"/>
      <c r="N565" s="2"/>
      <c r="O565" s="77"/>
    </row>
    <row r="566" spans="2:15" ht="14.25" customHeight="1" x14ac:dyDescent="0.35">
      <c r="B566" s="8"/>
      <c r="C566" s="8"/>
      <c r="D566" s="8"/>
      <c r="E566" s="8"/>
      <c r="F566" s="8"/>
      <c r="G566" s="8"/>
      <c r="H566" s="8"/>
      <c r="I566" s="8"/>
      <c r="J566" s="8"/>
      <c r="L566" s="2"/>
      <c r="M566" s="10"/>
      <c r="N566" s="2"/>
      <c r="O566" s="77"/>
    </row>
    <row r="567" spans="2:15" ht="14.25" customHeight="1" x14ac:dyDescent="0.35">
      <c r="B567" s="8"/>
      <c r="C567" s="8"/>
      <c r="D567" s="8"/>
      <c r="E567" s="8"/>
      <c r="F567" s="8"/>
      <c r="G567" s="8"/>
      <c r="H567" s="8"/>
      <c r="I567" s="8"/>
      <c r="J567" s="8"/>
      <c r="L567" s="2"/>
      <c r="M567" s="10"/>
      <c r="N567" s="2"/>
      <c r="O567" s="77"/>
    </row>
    <row r="568" spans="2:15" ht="14.25" customHeight="1" x14ac:dyDescent="0.35">
      <c r="B568" s="8"/>
      <c r="C568" s="8"/>
      <c r="D568" s="8"/>
      <c r="E568" s="8"/>
      <c r="F568" s="8"/>
      <c r="G568" s="8"/>
      <c r="H568" s="8"/>
      <c r="I568" s="8"/>
      <c r="J568" s="8"/>
      <c r="L568" s="2"/>
      <c r="M568" s="10"/>
      <c r="N568" s="2"/>
      <c r="O568" s="77"/>
    </row>
    <row r="569" spans="2:15" ht="14.25" customHeight="1" x14ac:dyDescent="0.35">
      <c r="B569" s="8"/>
      <c r="C569" s="8"/>
      <c r="D569" s="8"/>
      <c r="E569" s="8"/>
      <c r="F569" s="8"/>
      <c r="G569" s="8"/>
      <c r="H569" s="8"/>
      <c r="I569" s="8"/>
      <c r="J569" s="8"/>
      <c r="L569" s="2"/>
      <c r="M569" s="10"/>
      <c r="N569" s="2"/>
      <c r="O569" s="77"/>
    </row>
    <row r="570" spans="2:15" ht="14.25" customHeight="1" x14ac:dyDescent="0.35">
      <c r="B570" s="8"/>
      <c r="C570" s="8"/>
      <c r="D570" s="8"/>
      <c r="E570" s="8"/>
      <c r="F570" s="8"/>
      <c r="G570" s="8"/>
      <c r="H570" s="8"/>
      <c r="I570" s="8"/>
      <c r="J570" s="8"/>
      <c r="L570" s="2"/>
      <c r="M570" s="10"/>
      <c r="N570" s="2"/>
      <c r="O570" s="77"/>
    </row>
    <row r="571" spans="2:15" ht="14.25" customHeight="1" x14ac:dyDescent="0.35">
      <c r="B571" s="8"/>
      <c r="C571" s="8"/>
      <c r="D571" s="8"/>
      <c r="E571" s="8"/>
      <c r="F571" s="8"/>
      <c r="G571" s="8"/>
      <c r="H571" s="8"/>
      <c r="I571" s="8"/>
      <c r="J571" s="8"/>
      <c r="L571" s="2"/>
      <c r="M571" s="10"/>
      <c r="N571" s="2"/>
      <c r="O571" s="77"/>
    </row>
    <row r="572" spans="2:15" ht="14.25" customHeight="1" x14ac:dyDescent="0.35">
      <c r="B572" s="8"/>
      <c r="C572" s="8"/>
      <c r="D572" s="8"/>
      <c r="E572" s="8"/>
      <c r="F572" s="8"/>
      <c r="G572" s="8"/>
      <c r="H572" s="8"/>
      <c r="I572" s="8"/>
      <c r="J572" s="8"/>
      <c r="L572" s="2"/>
      <c r="M572" s="10"/>
      <c r="N572" s="2"/>
      <c r="O572" s="77"/>
    </row>
    <row r="573" spans="2:15" ht="14.25" customHeight="1" x14ac:dyDescent="0.35">
      <c r="B573" s="8"/>
      <c r="C573" s="8"/>
      <c r="D573" s="8"/>
      <c r="E573" s="8"/>
      <c r="F573" s="8"/>
      <c r="G573" s="8"/>
      <c r="H573" s="8"/>
      <c r="I573" s="8"/>
      <c r="J573" s="8"/>
      <c r="L573" s="2"/>
      <c r="M573" s="10"/>
      <c r="N573" s="2"/>
      <c r="O573" s="77"/>
    </row>
    <row r="574" spans="2:15" ht="14.25" customHeight="1" x14ac:dyDescent="0.35">
      <c r="B574" s="8"/>
      <c r="C574" s="8"/>
      <c r="D574" s="8"/>
      <c r="E574" s="8"/>
      <c r="F574" s="8"/>
      <c r="G574" s="8"/>
      <c r="H574" s="8"/>
      <c r="I574" s="8"/>
      <c r="J574" s="8"/>
      <c r="L574" s="2"/>
      <c r="M574" s="10"/>
      <c r="N574" s="2"/>
      <c r="O574" s="77"/>
    </row>
    <row r="575" spans="2:15" ht="14.25" customHeight="1" x14ac:dyDescent="0.35">
      <c r="B575" s="8"/>
      <c r="C575" s="8"/>
      <c r="D575" s="8"/>
      <c r="E575" s="8"/>
      <c r="F575" s="8"/>
      <c r="G575" s="8"/>
      <c r="H575" s="8"/>
      <c r="I575" s="8"/>
      <c r="J575" s="8"/>
      <c r="L575" s="2"/>
      <c r="M575" s="10"/>
      <c r="N575" s="2"/>
      <c r="O575" s="77"/>
    </row>
    <row r="576" spans="2:15" ht="14.25" customHeight="1" x14ac:dyDescent="0.35">
      <c r="B576" s="8"/>
      <c r="C576" s="8"/>
      <c r="D576" s="8"/>
      <c r="E576" s="8"/>
      <c r="F576" s="8"/>
      <c r="G576" s="8"/>
      <c r="H576" s="8"/>
      <c r="I576" s="8"/>
      <c r="J576" s="8"/>
      <c r="L576" s="2"/>
      <c r="M576" s="10"/>
      <c r="N576" s="2"/>
      <c r="O576" s="77"/>
    </row>
    <row r="577" spans="2:15" ht="14.25" customHeight="1" x14ac:dyDescent="0.35">
      <c r="B577" s="8"/>
      <c r="C577" s="8"/>
      <c r="D577" s="8"/>
      <c r="E577" s="8"/>
      <c r="F577" s="8"/>
      <c r="G577" s="8"/>
      <c r="H577" s="8"/>
      <c r="I577" s="8"/>
      <c r="J577" s="8"/>
      <c r="L577" s="2"/>
      <c r="M577" s="10"/>
      <c r="N577" s="2"/>
      <c r="O577" s="77"/>
    </row>
    <row r="578" spans="2:15" ht="14.25" customHeight="1" x14ac:dyDescent="0.35">
      <c r="B578" s="8"/>
      <c r="C578" s="8"/>
      <c r="D578" s="8"/>
      <c r="E578" s="8"/>
      <c r="F578" s="8"/>
      <c r="G578" s="8"/>
      <c r="H578" s="8"/>
      <c r="I578" s="8"/>
      <c r="J578" s="8"/>
      <c r="L578" s="2"/>
      <c r="M578" s="10"/>
      <c r="N578" s="2"/>
      <c r="O578" s="77"/>
    </row>
    <row r="579" spans="2:15" ht="14.25" customHeight="1" x14ac:dyDescent="0.35">
      <c r="B579" s="8"/>
      <c r="C579" s="8"/>
      <c r="D579" s="8"/>
      <c r="E579" s="8"/>
      <c r="F579" s="8"/>
      <c r="G579" s="8"/>
      <c r="H579" s="8"/>
      <c r="I579" s="8"/>
      <c r="J579" s="8"/>
      <c r="L579" s="2"/>
      <c r="M579" s="10"/>
      <c r="N579" s="2"/>
      <c r="O579" s="77"/>
    </row>
    <row r="580" spans="2:15" ht="14.25" customHeight="1" x14ac:dyDescent="0.35">
      <c r="B580" s="8"/>
      <c r="C580" s="8"/>
      <c r="D580" s="8"/>
      <c r="E580" s="8"/>
      <c r="F580" s="8"/>
      <c r="G580" s="8"/>
      <c r="H580" s="8"/>
      <c r="I580" s="8"/>
      <c r="J580" s="8"/>
      <c r="L580" s="2"/>
      <c r="M580" s="10"/>
      <c r="N580" s="2"/>
      <c r="O580" s="77"/>
    </row>
    <row r="581" spans="2:15" ht="14.25" customHeight="1" x14ac:dyDescent="0.35">
      <c r="B581" s="8"/>
      <c r="C581" s="8"/>
      <c r="D581" s="8"/>
      <c r="E581" s="8"/>
      <c r="F581" s="8"/>
      <c r="G581" s="8"/>
      <c r="H581" s="8"/>
      <c r="I581" s="8"/>
      <c r="J581" s="8"/>
      <c r="L581" s="2"/>
      <c r="M581" s="10"/>
      <c r="N581" s="2"/>
      <c r="O581" s="77"/>
    </row>
    <row r="582" spans="2:15" ht="14.25" customHeight="1" x14ac:dyDescent="0.35">
      <c r="B582" s="8"/>
      <c r="C582" s="8"/>
      <c r="D582" s="8"/>
      <c r="E582" s="8"/>
      <c r="F582" s="8"/>
      <c r="G582" s="8"/>
      <c r="H582" s="8"/>
      <c r="I582" s="8"/>
      <c r="J582" s="8"/>
      <c r="L582" s="2"/>
      <c r="M582" s="10"/>
      <c r="N582" s="2"/>
      <c r="O582" s="77"/>
    </row>
    <row r="583" spans="2:15" ht="14.25" customHeight="1" x14ac:dyDescent="0.35">
      <c r="B583" s="8"/>
      <c r="C583" s="8"/>
      <c r="D583" s="8"/>
      <c r="E583" s="8"/>
      <c r="F583" s="8"/>
      <c r="G583" s="8"/>
      <c r="H583" s="8"/>
      <c r="I583" s="8"/>
      <c r="J583" s="8"/>
      <c r="L583" s="2"/>
      <c r="M583" s="10"/>
      <c r="N583" s="2"/>
      <c r="O583" s="77"/>
    </row>
    <row r="584" spans="2:15" ht="14.25" customHeight="1" x14ac:dyDescent="0.35">
      <c r="B584" s="8"/>
      <c r="C584" s="8"/>
      <c r="D584" s="8"/>
      <c r="E584" s="8"/>
      <c r="F584" s="8"/>
      <c r="G584" s="8"/>
      <c r="H584" s="8"/>
      <c r="I584" s="8"/>
      <c r="J584" s="8"/>
      <c r="L584" s="2"/>
      <c r="M584" s="10"/>
      <c r="N584" s="2"/>
      <c r="O584" s="77"/>
    </row>
    <row r="585" spans="2:15" ht="14.25" customHeight="1" x14ac:dyDescent="0.35">
      <c r="B585" s="8"/>
      <c r="C585" s="8"/>
      <c r="D585" s="8"/>
      <c r="E585" s="8"/>
      <c r="F585" s="8"/>
      <c r="G585" s="8"/>
      <c r="H585" s="8"/>
      <c r="I585" s="8"/>
      <c r="J585" s="8"/>
      <c r="L585" s="2"/>
      <c r="M585" s="10"/>
      <c r="N585" s="2"/>
      <c r="O585" s="77"/>
    </row>
    <row r="586" spans="2:15" ht="14.25" customHeight="1" x14ac:dyDescent="0.35">
      <c r="B586" s="8"/>
      <c r="C586" s="8"/>
      <c r="D586" s="8"/>
      <c r="E586" s="8"/>
      <c r="F586" s="8"/>
      <c r="G586" s="8"/>
      <c r="H586" s="8"/>
      <c r="I586" s="8"/>
      <c r="J586" s="8"/>
      <c r="L586" s="2"/>
      <c r="M586" s="10"/>
      <c r="N586" s="2"/>
      <c r="O586" s="77"/>
    </row>
    <row r="587" spans="2:15" ht="14.25" customHeight="1" x14ac:dyDescent="0.35">
      <c r="B587" s="8"/>
      <c r="C587" s="8"/>
      <c r="D587" s="8"/>
      <c r="E587" s="8"/>
      <c r="F587" s="8"/>
      <c r="G587" s="8"/>
      <c r="H587" s="8"/>
      <c r="I587" s="8"/>
      <c r="J587" s="8"/>
      <c r="L587" s="2"/>
      <c r="M587" s="10"/>
      <c r="N587" s="2"/>
      <c r="O587" s="77"/>
    </row>
    <row r="588" spans="2:15" ht="14.25" customHeight="1" x14ac:dyDescent="0.35">
      <c r="B588" s="8"/>
      <c r="C588" s="8"/>
      <c r="D588" s="8"/>
      <c r="E588" s="8"/>
      <c r="F588" s="8"/>
      <c r="G588" s="8"/>
      <c r="H588" s="8"/>
      <c r="I588" s="8"/>
      <c r="J588" s="8"/>
      <c r="L588" s="2"/>
      <c r="M588" s="10"/>
      <c r="N588" s="2"/>
      <c r="O588" s="77"/>
    </row>
    <row r="589" spans="2:15" ht="14.25" customHeight="1" x14ac:dyDescent="0.35">
      <c r="B589" s="8"/>
      <c r="C589" s="8"/>
      <c r="D589" s="8"/>
      <c r="E589" s="8"/>
      <c r="F589" s="8"/>
      <c r="G589" s="8"/>
      <c r="H589" s="8"/>
      <c r="I589" s="8"/>
      <c r="J589" s="8"/>
      <c r="L589" s="2"/>
      <c r="M589" s="10"/>
      <c r="N589" s="2"/>
      <c r="O589" s="77"/>
    </row>
    <row r="590" spans="2:15" ht="14.25" customHeight="1" x14ac:dyDescent="0.35">
      <c r="B590" s="8"/>
      <c r="C590" s="8"/>
      <c r="D590" s="8"/>
      <c r="E590" s="8"/>
      <c r="F590" s="8"/>
      <c r="G590" s="8"/>
      <c r="H590" s="8"/>
      <c r="I590" s="8"/>
      <c r="J590" s="8"/>
      <c r="L590" s="2"/>
      <c r="M590" s="10"/>
      <c r="N590" s="2"/>
      <c r="O590" s="77"/>
    </row>
    <row r="591" spans="2:15" ht="14.25" customHeight="1" x14ac:dyDescent="0.35">
      <c r="B591" s="8"/>
      <c r="C591" s="8"/>
      <c r="D591" s="8"/>
      <c r="E591" s="8"/>
      <c r="F591" s="8"/>
      <c r="G591" s="8"/>
      <c r="H591" s="8"/>
      <c r="I591" s="8"/>
      <c r="J591" s="8"/>
      <c r="L591" s="2"/>
      <c r="M591" s="10"/>
      <c r="N591" s="2"/>
      <c r="O591" s="77"/>
    </row>
    <row r="592" spans="2:15" ht="14.25" customHeight="1" x14ac:dyDescent="0.35">
      <c r="B592" s="8"/>
      <c r="C592" s="8"/>
      <c r="D592" s="8"/>
      <c r="E592" s="8"/>
      <c r="F592" s="8"/>
      <c r="G592" s="8"/>
      <c r="H592" s="8"/>
      <c r="I592" s="8"/>
      <c r="J592" s="8"/>
      <c r="L592" s="2"/>
      <c r="M592" s="10"/>
      <c r="N592" s="2"/>
      <c r="O592" s="77"/>
    </row>
    <row r="593" spans="2:15" ht="14.25" customHeight="1" x14ac:dyDescent="0.35">
      <c r="B593" s="8"/>
      <c r="C593" s="8"/>
      <c r="D593" s="8"/>
      <c r="E593" s="8"/>
      <c r="F593" s="8"/>
      <c r="G593" s="8"/>
      <c r="H593" s="8"/>
      <c r="I593" s="8"/>
      <c r="J593" s="8"/>
      <c r="L593" s="2"/>
      <c r="M593" s="10"/>
      <c r="N593" s="2"/>
      <c r="O593" s="77"/>
    </row>
    <row r="594" spans="2:15" ht="14.25" customHeight="1" x14ac:dyDescent="0.35">
      <c r="B594" s="8"/>
      <c r="C594" s="8"/>
      <c r="D594" s="8"/>
      <c r="E594" s="8"/>
      <c r="F594" s="8"/>
      <c r="G594" s="8"/>
      <c r="H594" s="8"/>
      <c r="I594" s="8"/>
      <c r="J594" s="8"/>
      <c r="L594" s="2"/>
      <c r="M594" s="10"/>
      <c r="N594" s="2"/>
      <c r="O594" s="77"/>
    </row>
    <row r="595" spans="2:15" ht="14.25" customHeight="1" x14ac:dyDescent="0.35">
      <c r="B595" s="8"/>
      <c r="C595" s="8"/>
      <c r="D595" s="8"/>
      <c r="E595" s="8"/>
      <c r="F595" s="8"/>
      <c r="G595" s="8"/>
      <c r="H595" s="8"/>
      <c r="I595" s="8"/>
      <c r="J595" s="8"/>
      <c r="L595" s="2"/>
      <c r="M595" s="10"/>
      <c r="N595" s="2"/>
      <c r="O595" s="77"/>
    </row>
    <row r="596" spans="2:15" ht="14.25" customHeight="1" x14ac:dyDescent="0.35">
      <c r="B596" s="8"/>
      <c r="C596" s="8"/>
      <c r="D596" s="8"/>
      <c r="E596" s="8"/>
      <c r="F596" s="8"/>
      <c r="G596" s="8"/>
      <c r="H596" s="8"/>
      <c r="I596" s="8"/>
      <c r="J596" s="8"/>
      <c r="L596" s="2"/>
      <c r="M596" s="10"/>
      <c r="N596" s="2"/>
      <c r="O596" s="77"/>
    </row>
    <row r="597" spans="2:15" ht="14.25" customHeight="1" x14ac:dyDescent="0.35">
      <c r="B597" s="8"/>
      <c r="C597" s="8"/>
      <c r="D597" s="8"/>
      <c r="E597" s="8"/>
      <c r="F597" s="8"/>
      <c r="G597" s="8"/>
      <c r="H597" s="8"/>
      <c r="I597" s="8"/>
      <c r="J597" s="8"/>
      <c r="L597" s="2"/>
      <c r="M597" s="10"/>
      <c r="N597" s="2"/>
      <c r="O597" s="77"/>
    </row>
    <row r="598" spans="2:15" ht="14.25" customHeight="1" x14ac:dyDescent="0.35">
      <c r="B598" s="8"/>
      <c r="C598" s="8"/>
      <c r="D598" s="8"/>
      <c r="E598" s="8"/>
      <c r="F598" s="8"/>
      <c r="G598" s="8"/>
      <c r="H598" s="8"/>
      <c r="I598" s="8"/>
      <c r="J598" s="8"/>
      <c r="L598" s="2"/>
      <c r="M598" s="10"/>
      <c r="N598" s="2"/>
      <c r="O598" s="77"/>
    </row>
    <row r="599" spans="2:15" ht="14.25" customHeight="1" x14ac:dyDescent="0.35">
      <c r="B599" s="8"/>
      <c r="C599" s="8"/>
      <c r="D599" s="8"/>
      <c r="E599" s="8"/>
      <c r="F599" s="8"/>
      <c r="G599" s="8"/>
      <c r="H599" s="8"/>
      <c r="I599" s="8"/>
      <c r="J599" s="8"/>
      <c r="L599" s="2"/>
      <c r="M599" s="10"/>
      <c r="N599" s="2"/>
      <c r="O599" s="77"/>
    </row>
    <row r="600" spans="2:15" ht="14.25" customHeight="1" x14ac:dyDescent="0.35">
      <c r="B600" s="8"/>
      <c r="C600" s="8"/>
      <c r="D600" s="8"/>
      <c r="E600" s="8"/>
      <c r="F600" s="8"/>
      <c r="G600" s="8"/>
      <c r="H600" s="8"/>
      <c r="I600" s="8"/>
      <c r="J600" s="8"/>
      <c r="L600" s="2"/>
      <c r="M600" s="10"/>
      <c r="N600" s="2"/>
      <c r="O600" s="77"/>
    </row>
    <row r="601" spans="2:15" ht="14.25" customHeight="1" x14ac:dyDescent="0.35">
      <c r="B601" s="8"/>
      <c r="C601" s="8"/>
      <c r="D601" s="8"/>
      <c r="E601" s="8"/>
      <c r="F601" s="8"/>
      <c r="G601" s="8"/>
      <c r="H601" s="8"/>
      <c r="I601" s="8"/>
      <c r="J601" s="8"/>
      <c r="L601" s="2"/>
      <c r="M601" s="10"/>
      <c r="N601" s="2"/>
      <c r="O601" s="77"/>
    </row>
    <row r="602" spans="2:15" ht="14.25" customHeight="1" x14ac:dyDescent="0.35">
      <c r="B602" s="8"/>
      <c r="C602" s="8"/>
      <c r="D602" s="8"/>
      <c r="E602" s="8"/>
      <c r="F602" s="8"/>
      <c r="G602" s="8"/>
      <c r="H602" s="8"/>
      <c r="I602" s="8"/>
      <c r="J602" s="8"/>
      <c r="L602" s="2"/>
      <c r="M602" s="10"/>
      <c r="N602" s="2"/>
      <c r="O602" s="77"/>
    </row>
    <row r="603" spans="2:15" ht="14.25" customHeight="1" x14ac:dyDescent="0.35">
      <c r="B603" s="8"/>
      <c r="C603" s="8"/>
      <c r="D603" s="8"/>
      <c r="E603" s="8"/>
      <c r="F603" s="8"/>
      <c r="G603" s="8"/>
      <c r="H603" s="8"/>
      <c r="I603" s="8"/>
      <c r="J603" s="8"/>
      <c r="L603" s="2"/>
      <c r="M603" s="10"/>
      <c r="N603" s="2"/>
      <c r="O603" s="77"/>
    </row>
    <row r="604" spans="2:15" ht="14.25" customHeight="1" x14ac:dyDescent="0.35">
      <c r="B604" s="8"/>
      <c r="C604" s="8"/>
      <c r="D604" s="8"/>
      <c r="E604" s="8"/>
      <c r="F604" s="8"/>
      <c r="G604" s="8"/>
      <c r="H604" s="8"/>
      <c r="I604" s="8"/>
      <c r="J604" s="8"/>
      <c r="L604" s="2"/>
      <c r="M604" s="10"/>
      <c r="N604" s="2"/>
      <c r="O604" s="77"/>
    </row>
    <row r="605" spans="2:15" ht="14.25" customHeight="1" x14ac:dyDescent="0.35">
      <c r="B605" s="8"/>
      <c r="C605" s="8"/>
      <c r="D605" s="8"/>
      <c r="E605" s="8"/>
      <c r="F605" s="8"/>
      <c r="G605" s="8"/>
      <c r="H605" s="8"/>
      <c r="I605" s="8"/>
      <c r="J605" s="8"/>
      <c r="L605" s="2"/>
      <c r="M605" s="10"/>
      <c r="N605" s="2"/>
      <c r="O605" s="77"/>
    </row>
    <row r="606" spans="2:15" ht="14.25" customHeight="1" x14ac:dyDescent="0.35">
      <c r="B606" s="8"/>
      <c r="C606" s="8"/>
      <c r="D606" s="8"/>
      <c r="E606" s="8"/>
      <c r="F606" s="8"/>
      <c r="G606" s="8"/>
      <c r="H606" s="8"/>
      <c r="I606" s="8"/>
      <c r="J606" s="8"/>
      <c r="L606" s="2"/>
      <c r="M606" s="10"/>
      <c r="N606" s="2"/>
      <c r="O606" s="77"/>
    </row>
    <row r="607" spans="2:15" ht="14.25" customHeight="1" x14ac:dyDescent="0.35">
      <c r="B607" s="8"/>
      <c r="C607" s="8"/>
      <c r="D607" s="8"/>
      <c r="E607" s="8"/>
      <c r="F607" s="8"/>
      <c r="G607" s="8"/>
      <c r="H607" s="8"/>
      <c r="I607" s="8"/>
      <c r="J607" s="8"/>
      <c r="L607" s="2"/>
      <c r="M607" s="10"/>
      <c r="N607" s="2"/>
      <c r="O607" s="77"/>
    </row>
    <row r="608" spans="2:15" ht="14.25" customHeight="1" x14ac:dyDescent="0.35">
      <c r="B608" s="8"/>
      <c r="C608" s="8"/>
      <c r="D608" s="8"/>
      <c r="E608" s="8"/>
      <c r="F608" s="8"/>
      <c r="G608" s="8"/>
      <c r="H608" s="8"/>
      <c r="I608" s="8"/>
      <c r="J608" s="8"/>
      <c r="L608" s="2"/>
      <c r="M608" s="10"/>
      <c r="N608" s="2"/>
      <c r="O608" s="77"/>
    </row>
    <row r="609" spans="2:15" ht="14.25" customHeight="1" x14ac:dyDescent="0.35">
      <c r="B609" s="8"/>
      <c r="C609" s="8"/>
      <c r="D609" s="8"/>
      <c r="E609" s="8"/>
      <c r="F609" s="8"/>
      <c r="G609" s="8"/>
      <c r="H609" s="8"/>
      <c r="I609" s="8"/>
      <c r="J609" s="8"/>
      <c r="L609" s="2"/>
      <c r="M609" s="10"/>
      <c r="N609" s="2"/>
      <c r="O609" s="77"/>
    </row>
    <row r="610" spans="2:15" ht="14.25" customHeight="1" x14ac:dyDescent="0.35">
      <c r="B610" s="8"/>
      <c r="C610" s="8"/>
      <c r="D610" s="8"/>
      <c r="E610" s="8"/>
      <c r="F610" s="8"/>
      <c r="G610" s="8"/>
      <c r="H610" s="8"/>
      <c r="I610" s="8"/>
      <c r="J610" s="8"/>
      <c r="L610" s="2"/>
      <c r="M610" s="10"/>
      <c r="N610" s="2"/>
      <c r="O610" s="77"/>
    </row>
    <row r="611" spans="2:15" ht="14.25" customHeight="1" x14ac:dyDescent="0.35">
      <c r="B611" s="8"/>
      <c r="C611" s="8"/>
      <c r="D611" s="8"/>
      <c r="E611" s="8"/>
      <c r="F611" s="8"/>
      <c r="G611" s="8"/>
      <c r="H611" s="8"/>
      <c r="I611" s="8"/>
      <c r="J611" s="8"/>
      <c r="L611" s="2"/>
      <c r="M611" s="10"/>
      <c r="N611" s="2"/>
      <c r="O611" s="77"/>
    </row>
    <row r="612" spans="2:15" ht="14.25" customHeight="1" x14ac:dyDescent="0.35">
      <c r="B612" s="8"/>
      <c r="C612" s="8"/>
      <c r="D612" s="8"/>
      <c r="E612" s="8"/>
      <c r="F612" s="8"/>
      <c r="G612" s="8"/>
      <c r="H612" s="8"/>
      <c r="I612" s="8"/>
      <c r="J612" s="8"/>
      <c r="L612" s="2"/>
      <c r="M612" s="10"/>
      <c r="N612" s="2"/>
      <c r="O612" s="77"/>
    </row>
    <row r="613" spans="2:15" ht="14.25" customHeight="1" x14ac:dyDescent="0.35">
      <c r="B613" s="8"/>
      <c r="C613" s="8"/>
      <c r="D613" s="8"/>
      <c r="E613" s="8"/>
      <c r="F613" s="8"/>
      <c r="G613" s="8"/>
      <c r="H613" s="8"/>
      <c r="I613" s="8"/>
      <c r="J613" s="8"/>
      <c r="L613" s="2"/>
      <c r="M613" s="10"/>
      <c r="N613" s="2"/>
      <c r="O613" s="77"/>
    </row>
    <row r="614" spans="2:15" ht="14.25" customHeight="1" x14ac:dyDescent="0.35">
      <c r="B614" s="8"/>
      <c r="C614" s="8"/>
      <c r="D614" s="8"/>
      <c r="E614" s="8"/>
      <c r="F614" s="8"/>
      <c r="G614" s="8"/>
      <c r="H614" s="8"/>
      <c r="I614" s="8"/>
      <c r="J614" s="8"/>
      <c r="L614" s="2"/>
      <c r="M614" s="10"/>
      <c r="N614" s="2"/>
      <c r="O614" s="77"/>
    </row>
    <row r="615" spans="2:15" ht="14.25" customHeight="1" x14ac:dyDescent="0.35">
      <c r="B615" s="8"/>
      <c r="C615" s="8"/>
      <c r="D615" s="8"/>
      <c r="E615" s="8"/>
      <c r="F615" s="8"/>
      <c r="G615" s="8"/>
      <c r="H615" s="8"/>
      <c r="I615" s="8"/>
      <c r="J615" s="8"/>
      <c r="L615" s="2"/>
      <c r="M615" s="10"/>
      <c r="N615" s="2"/>
      <c r="O615" s="77"/>
    </row>
    <row r="616" spans="2:15" ht="14.25" customHeight="1" x14ac:dyDescent="0.35">
      <c r="B616" s="8"/>
      <c r="C616" s="8"/>
      <c r="D616" s="8"/>
      <c r="E616" s="8"/>
      <c r="F616" s="8"/>
      <c r="G616" s="8"/>
      <c r="H616" s="8"/>
      <c r="I616" s="8"/>
      <c r="J616" s="8"/>
      <c r="L616" s="2"/>
      <c r="M616" s="10"/>
      <c r="N616" s="2"/>
      <c r="O616" s="77"/>
    </row>
    <row r="617" spans="2:15" ht="14.25" customHeight="1" x14ac:dyDescent="0.35">
      <c r="B617" s="8"/>
      <c r="C617" s="8"/>
      <c r="D617" s="8"/>
      <c r="E617" s="8"/>
      <c r="F617" s="8"/>
      <c r="G617" s="8"/>
      <c r="H617" s="8"/>
      <c r="I617" s="8"/>
      <c r="J617" s="8"/>
      <c r="L617" s="2"/>
      <c r="M617" s="10"/>
      <c r="N617" s="2"/>
      <c r="O617" s="77"/>
    </row>
    <row r="618" spans="2:15" ht="14.25" customHeight="1" x14ac:dyDescent="0.35">
      <c r="B618" s="8"/>
      <c r="C618" s="8"/>
      <c r="D618" s="8"/>
      <c r="E618" s="8"/>
      <c r="F618" s="8"/>
      <c r="G618" s="8"/>
      <c r="H618" s="8"/>
      <c r="I618" s="8"/>
      <c r="J618" s="8"/>
      <c r="L618" s="2"/>
      <c r="M618" s="10"/>
      <c r="N618" s="2"/>
      <c r="O618" s="77"/>
    </row>
    <row r="619" spans="2:15" ht="14.25" customHeight="1" x14ac:dyDescent="0.35">
      <c r="B619" s="8"/>
      <c r="C619" s="8"/>
      <c r="D619" s="8"/>
      <c r="E619" s="8"/>
      <c r="F619" s="8"/>
      <c r="G619" s="8"/>
      <c r="H619" s="8"/>
      <c r="I619" s="8"/>
      <c r="J619" s="8"/>
      <c r="L619" s="2"/>
      <c r="M619" s="10"/>
      <c r="N619" s="2"/>
      <c r="O619" s="77"/>
    </row>
    <row r="620" spans="2:15" ht="14.25" customHeight="1" x14ac:dyDescent="0.35">
      <c r="B620" s="8"/>
      <c r="C620" s="8"/>
      <c r="D620" s="8"/>
      <c r="E620" s="8"/>
      <c r="F620" s="8"/>
      <c r="G620" s="8"/>
      <c r="H620" s="8"/>
      <c r="I620" s="8"/>
      <c r="J620" s="8"/>
      <c r="L620" s="2"/>
      <c r="M620" s="10"/>
      <c r="N620" s="2"/>
      <c r="O620" s="77"/>
    </row>
    <row r="621" spans="2:15" ht="14.25" customHeight="1" x14ac:dyDescent="0.35">
      <c r="B621" s="8"/>
      <c r="C621" s="8"/>
      <c r="D621" s="8"/>
      <c r="E621" s="8"/>
      <c r="F621" s="8"/>
      <c r="G621" s="8"/>
      <c r="H621" s="8"/>
      <c r="I621" s="8"/>
      <c r="J621" s="8"/>
      <c r="L621" s="2"/>
      <c r="M621" s="10"/>
      <c r="N621" s="2"/>
      <c r="O621" s="77"/>
    </row>
    <row r="622" spans="2:15" ht="14.25" customHeight="1" x14ac:dyDescent="0.35">
      <c r="B622" s="8"/>
      <c r="C622" s="8"/>
      <c r="D622" s="8"/>
      <c r="E622" s="8"/>
      <c r="F622" s="8"/>
      <c r="G622" s="8"/>
      <c r="H622" s="8"/>
      <c r="I622" s="8"/>
      <c r="J622" s="8"/>
      <c r="L622" s="2"/>
      <c r="M622" s="10"/>
      <c r="N622" s="2"/>
      <c r="O622" s="77"/>
    </row>
    <row r="623" spans="2:15" ht="14.25" customHeight="1" x14ac:dyDescent="0.35">
      <c r="B623" s="8"/>
      <c r="C623" s="8"/>
      <c r="D623" s="8"/>
      <c r="E623" s="8"/>
      <c r="F623" s="8"/>
      <c r="G623" s="8"/>
      <c r="H623" s="8"/>
      <c r="I623" s="8"/>
      <c r="J623" s="8"/>
      <c r="L623" s="2"/>
      <c r="M623" s="10"/>
      <c r="N623" s="2"/>
      <c r="O623" s="77"/>
    </row>
    <row r="624" spans="2:15" ht="14.25" customHeight="1" x14ac:dyDescent="0.35">
      <c r="B624" s="8"/>
      <c r="C624" s="8"/>
      <c r="D624" s="8"/>
      <c r="E624" s="8"/>
      <c r="F624" s="8"/>
      <c r="G624" s="8"/>
      <c r="H624" s="8"/>
      <c r="I624" s="8"/>
      <c r="J624" s="8"/>
      <c r="L624" s="2"/>
      <c r="M624" s="10"/>
      <c r="N624" s="2"/>
      <c r="O624" s="77"/>
    </row>
    <row r="625" spans="2:15" ht="14.25" customHeight="1" x14ac:dyDescent="0.35">
      <c r="B625" s="8"/>
      <c r="C625" s="8"/>
      <c r="D625" s="8"/>
      <c r="E625" s="8"/>
      <c r="F625" s="8"/>
      <c r="G625" s="8"/>
      <c r="H625" s="8"/>
      <c r="I625" s="8"/>
      <c r="J625" s="8"/>
      <c r="L625" s="2"/>
      <c r="M625" s="10"/>
      <c r="N625" s="2"/>
      <c r="O625" s="77"/>
    </row>
    <row r="626" spans="2:15" ht="14.25" customHeight="1" x14ac:dyDescent="0.35">
      <c r="B626" s="8"/>
      <c r="C626" s="8"/>
      <c r="D626" s="8"/>
      <c r="E626" s="8"/>
      <c r="F626" s="8"/>
      <c r="G626" s="8"/>
      <c r="H626" s="8"/>
      <c r="I626" s="8"/>
      <c r="J626" s="8"/>
      <c r="L626" s="2"/>
      <c r="M626" s="10"/>
      <c r="N626" s="2"/>
      <c r="O626" s="77"/>
    </row>
    <row r="627" spans="2:15" ht="14.25" customHeight="1" x14ac:dyDescent="0.35">
      <c r="B627" s="8"/>
      <c r="C627" s="8"/>
      <c r="D627" s="8"/>
      <c r="E627" s="8"/>
      <c r="F627" s="8"/>
      <c r="G627" s="8"/>
      <c r="H627" s="8"/>
      <c r="I627" s="8"/>
      <c r="J627" s="8"/>
      <c r="L627" s="2"/>
      <c r="M627" s="10"/>
      <c r="N627" s="2"/>
      <c r="O627" s="77"/>
    </row>
    <row r="628" spans="2:15" ht="14.25" customHeight="1" x14ac:dyDescent="0.35">
      <c r="B628" s="8"/>
      <c r="C628" s="8"/>
      <c r="D628" s="8"/>
      <c r="E628" s="8"/>
      <c r="F628" s="8"/>
      <c r="G628" s="8"/>
      <c r="H628" s="8"/>
      <c r="I628" s="8"/>
      <c r="J628" s="8"/>
      <c r="L628" s="2"/>
      <c r="M628" s="10"/>
      <c r="N628" s="2"/>
      <c r="O628" s="77"/>
    </row>
    <row r="629" spans="2:15" ht="14.25" customHeight="1" x14ac:dyDescent="0.35">
      <c r="B629" s="8"/>
      <c r="C629" s="8"/>
      <c r="D629" s="8"/>
      <c r="E629" s="8"/>
      <c r="F629" s="8"/>
      <c r="G629" s="8"/>
      <c r="H629" s="8"/>
      <c r="I629" s="8"/>
      <c r="J629" s="8"/>
      <c r="L629" s="2"/>
      <c r="M629" s="10"/>
      <c r="N629" s="2"/>
      <c r="O629" s="77"/>
    </row>
    <row r="630" spans="2:15" ht="14.25" customHeight="1" x14ac:dyDescent="0.35">
      <c r="B630" s="8"/>
      <c r="C630" s="8"/>
      <c r="D630" s="8"/>
      <c r="E630" s="8"/>
      <c r="F630" s="8"/>
      <c r="G630" s="8"/>
      <c r="H630" s="8"/>
      <c r="I630" s="8"/>
      <c r="J630" s="8"/>
      <c r="L630" s="2"/>
      <c r="M630" s="10"/>
      <c r="N630" s="2"/>
      <c r="O630" s="77"/>
    </row>
    <row r="631" spans="2:15" ht="14.25" customHeight="1" x14ac:dyDescent="0.35">
      <c r="B631" s="8"/>
      <c r="C631" s="8"/>
      <c r="D631" s="8"/>
      <c r="E631" s="8"/>
      <c r="F631" s="8"/>
      <c r="G631" s="8"/>
      <c r="H631" s="8"/>
      <c r="I631" s="8"/>
      <c r="J631" s="8"/>
      <c r="L631" s="2"/>
      <c r="M631" s="10"/>
      <c r="N631" s="2"/>
      <c r="O631" s="77"/>
    </row>
    <row r="632" spans="2:15" ht="14.25" customHeight="1" x14ac:dyDescent="0.35">
      <c r="B632" s="8"/>
      <c r="C632" s="8"/>
      <c r="D632" s="8"/>
      <c r="E632" s="8"/>
      <c r="F632" s="8"/>
      <c r="G632" s="8"/>
      <c r="H632" s="8"/>
      <c r="I632" s="8"/>
      <c r="J632" s="8"/>
      <c r="L632" s="2"/>
      <c r="M632" s="10"/>
      <c r="N632" s="2"/>
      <c r="O632" s="77"/>
    </row>
    <row r="633" spans="2:15" ht="14.25" customHeight="1" x14ac:dyDescent="0.35">
      <c r="B633" s="8"/>
      <c r="C633" s="8"/>
      <c r="D633" s="8"/>
      <c r="E633" s="8"/>
      <c r="F633" s="8"/>
      <c r="G633" s="8"/>
      <c r="H633" s="8"/>
      <c r="I633" s="8"/>
      <c r="J633" s="8"/>
      <c r="L633" s="2"/>
      <c r="M633" s="10"/>
      <c r="N633" s="2"/>
      <c r="O633" s="77"/>
    </row>
    <row r="634" spans="2:15" ht="14.25" customHeight="1" x14ac:dyDescent="0.35">
      <c r="B634" s="8"/>
      <c r="C634" s="8"/>
      <c r="D634" s="8"/>
      <c r="E634" s="8"/>
      <c r="F634" s="8"/>
      <c r="G634" s="8"/>
      <c r="H634" s="8"/>
      <c r="I634" s="8"/>
      <c r="J634" s="8"/>
      <c r="L634" s="2"/>
      <c r="M634" s="10"/>
      <c r="N634" s="2"/>
      <c r="O634" s="77"/>
    </row>
    <row r="635" spans="2:15" ht="14.25" customHeight="1" x14ac:dyDescent="0.35">
      <c r="B635" s="8"/>
      <c r="C635" s="8"/>
      <c r="D635" s="8"/>
      <c r="E635" s="8"/>
      <c r="F635" s="8"/>
      <c r="G635" s="8"/>
      <c r="H635" s="8"/>
      <c r="I635" s="8"/>
      <c r="J635" s="8"/>
      <c r="L635" s="2"/>
      <c r="M635" s="10"/>
      <c r="N635" s="2"/>
      <c r="O635" s="77"/>
    </row>
    <row r="636" spans="2:15" ht="14.25" customHeight="1" x14ac:dyDescent="0.35">
      <c r="B636" s="8"/>
      <c r="C636" s="8"/>
      <c r="D636" s="8"/>
      <c r="E636" s="8"/>
      <c r="F636" s="8"/>
      <c r="G636" s="8"/>
      <c r="H636" s="8"/>
      <c r="I636" s="8"/>
      <c r="J636" s="8"/>
      <c r="L636" s="2"/>
      <c r="M636" s="10"/>
      <c r="N636" s="2"/>
      <c r="O636" s="77"/>
    </row>
    <row r="637" spans="2:15" ht="14.25" customHeight="1" x14ac:dyDescent="0.35">
      <c r="B637" s="8"/>
      <c r="C637" s="8"/>
      <c r="D637" s="8"/>
      <c r="E637" s="8"/>
      <c r="F637" s="8"/>
      <c r="G637" s="8"/>
      <c r="H637" s="8"/>
      <c r="I637" s="8"/>
      <c r="J637" s="8"/>
      <c r="L637" s="2"/>
      <c r="M637" s="10"/>
      <c r="N637" s="2"/>
      <c r="O637" s="77"/>
    </row>
    <row r="638" spans="2:15" ht="14.25" customHeight="1" x14ac:dyDescent="0.35">
      <c r="B638" s="8"/>
      <c r="C638" s="8"/>
      <c r="D638" s="8"/>
      <c r="E638" s="8"/>
      <c r="F638" s="8"/>
      <c r="G638" s="8"/>
      <c r="H638" s="8"/>
      <c r="I638" s="8"/>
      <c r="J638" s="8"/>
      <c r="L638" s="2"/>
      <c r="M638" s="10"/>
      <c r="N638" s="2"/>
      <c r="O638" s="77"/>
    </row>
    <row r="639" spans="2:15" ht="14.25" customHeight="1" x14ac:dyDescent="0.35">
      <c r="B639" s="8"/>
      <c r="C639" s="8"/>
      <c r="D639" s="8"/>
      <c r="E639" s="8"/>
      <c r="F639" s="8"/>
      <c r="G639" s="8"/>
      <c r="H639" s="8"/>
      <c r="I639" s="8"/>
      <c r="J639" s="8"/>
      <c r="L639" s="2"/>
      <c r="M639" s="10"/>
      <c r="N639" s="2"/>
      <c r="O639" s="77"/>
    </row>
    <row r="640" spans="2:15" ht="14.25" customHeight="1" x14ac:dyDescent="0.35">
      <c r="B640" s="8"/>
      <c r="C640" s="8"/>
      <c r="D640" s="8"/>
      <c r="E640" s="8"/>
      <c r="F640" s="8"/>
      <c r="G640" s="8"/>
      <c r="H640" s="8"/>
      <c r="I640" s="8"/>
      <c r="J640" s="8"/>
      <c r="L640" s="2"/>
      <c r="M640" s="10"/>
      <c r="N640" s="2"/>
      <c r="O640" s="77"/>
    </row>
    <row r="641" spans="2:15" ht="14.25" customHeight="1" x14ac:dyDescent="0.35">
      <c r="B641" s="8"/>
      <c r="C641" s="8"/>
      <c r="D641" s="8"/>
      <c r="E641" s="8"/>
      <c r="F641" s="8"/>
      <c r="G641" s="8"/>
      <c r="H641" s="8"/>
      <c r="I641" s="8"/>
      <c r="J641" s="8"/>
      <c r="L641" s="2"/>
      <c r="M641" s="10"/>
      <c r="N641" s="2"/>
      <c r="O641" s="77"/>
    </row>
    <row r="642" spans="2:15" ht="14.25" customHeight="1" x14ac:dyDescent="0.35">
      <c r="B642" s="8"/>
      <c r="C642" s="8"/>
      <c r="D642" s="8"/>
      <c r="E642" s="8"/>
      <c r="F642" s="8"/>
      <c r="G642" s="8"/>
      <c r="H642" s="8"/>
      <c r="I642" s="8"/>
      <c r="J642" s="8"/>
      <c r="L642" s="2"/>
      <c r="M642" s="10"/>
      <c r="N642" s="2"/>
      <c r="O642" s="77"/>
    </row>
    <row r="643" spans="2:15" ht="14.25" customHeight="1" x14ac:dyDescent="0.35">
      <c r="B643" s="8"/>
      <c r="C643" s="8"/>
      <c r="D643" s="8"/>
      <c r="E643" s="8"/>
      <c r="F643" s="8"/>
      <c r="G643" s="8"/>
      <c r="H643" s="8"/>
      <c r="I643" s="8"/>
      <c r="J643" s="8"/>
      <c r="L643" s="2"/>
      <c r="M643" s="10"/>
      <c r="N643" s="2"/>
      <c r="O643" s="77"/>
    </row>
    <row r="644" spans="2:15" ht="14.25" customHeight="1" x14ac:dyDescent="0.35">
      <c r="B644" s="8"/>
      <c r="C644" s="8"/>
      <c r="D644" s="8"/>
      <c r="E644" s="8"/>
      <c r="F644" s="8"/>
      <c r="G644" s="8"/>
      <c r="H644" s="8"/>
      <c r="I644" s="8"/>
      <c r="J644" s="8"/>
      <c r="L644" s="2"/>
      <c r="M644" s="10"/>
      <c r="N644" s="2"/>
      <c r="O644" s="77"/>
    </row>
    <row r="645" spans="2:15" ht="14.25" customHeight="1" x14ac:dyDescent="0.35">
      <c r="B645" s="8"/>
      <c r="C645" s="8"/>
      <c r="D645" s="8"/>
      <c r="E645" s="8"/>
      <c r="F645" s="8"/>
      <c r="G645" s="8"/>
      <c r="H645" s="8"/>
      <c r="I645" s="8"/>
      <c r="J645" s="8"/>
      <c r="L645" s="2"/>
      <c r="M645" s="10"/>
      <c r="N645" s="2"/>
      <c r="O645" s="77"/>
    </row>
    <row r="646" spans="2:15" ht="14.25" customHeight="1" x14ac:dyDescent="0.35">
      <c r="B646" s="8"/>
      <c r="C646" s="8"/>
      <c r="D646" s="8"/>
      <c r="E646" s="8"/>
      <c r="F646" s="8"/>
      <c r="G646" s="8"/>
      <c r="H646" s="8"/>
      <c r="I646" s="8"/>
      <c r="J646" s="8"/>
      <c r="L646" s="2"/>
      <c r="M646" s="10"/>
      <c r="N646" s="2"/>
      <c r="O646" s="77"/>
    </row>
    <row r="647" spans="2:15" ht="14.25" customHeight="1" x14ac:dyDescent="0.35">
      <c r="B647" s="8"/>
      <c r="C647" s="8"/>
      <c r="D647" s="8"/>
      <c r="E647" s="8"/>
      <c r="F647" s="8"/>
      <c r="G647" s="8"/>
      <c r="H647" s="8"/>
      <c r="I647" s="8"/>
      <c r="J647" s="8"/>
      <c r="L647" s="2"/>
      <c r="M647" s="10"/>
      <c r="N647" s="2"/>
      <c r="O647" s="77"/>
    </row>
    <row r="648" spans="2:15" ht="14.25" customHeight="1" x14ac:dyDescent="0.35">
      <c r="B648" s="8"/>
      <c r="C648" s="8"/>
      <c r="D648" s="8"/>
      <c r="E648" s="8"/>
      <c r="F648" s="8"/>
      <c r="G648" s="8"/>
      <c r="H648" s="8"/>
      <c r="I648" s="8"/>
      <c r="J648" s="8"/>
      <c r="L648" s="2"/>
      <c r="M648" s="10"/>
      <c r="N648" s="2"/>
      <c r="O648" s="77"/>
    </row>
    <row r="649" spans="2:15" ht="14.25" customHeight="1" x14ac:dyDescent="0.35">
      <c r="B649" s="8"/>
      <c r="C649" s="8"/>
      <c r="D649" s="8"/>
      <c r="E649" s="8"/>
      <c r="F649" s="8"/>
      <c r="G649" s="8"/>
      <c r="H649" s="8"/>
      <c r="I649" s="8"/>
      <c r="J649" s="8"/>
      <c r="L649" s="2"/>
      <c r="M649" s="10"/>
      <c r="N649" s="2"/>
      <c r="O649" s="77"/>
    </row>
    <row r="650" spans="2:15" ht="14.25" customHeight="1" x14ac:dyDescent="0.35">
      <c r="B650" s="8"/>
      <c r="C650" s="8"/>
      <c r="D650" s="8"/>
      <c r="E650" s="8"/>
      <c r="F650" s="8"/>
      <c r="G650" s="8"/>
      <c r="H650" s="8"/>
      <c r="I650" s="8"/>
      <c r="J650" s="8"/>
      <c r="L650" s="2"/>
      <c r="M650" s="10"/>
      <c r="N650" s="2"/>
      <c r="O650" s="77"/>
    </row>
    <row r="651" spans="2:15" ht="14.25" customHeight="1" x14ac:dyDescent="0.35">
      <c r="B651" s="8"/>
      <c r="C651" s="8"/>
      <c r="D651" s="8"/>
      <c r="E651" s="8"/>
      <c r="F651" s="8"/>
      <c r="G651" s="8"/>
      <c r="H651" s="8"/>
      <c r="I651" s="8"/>
      <c r="J651" s="8"/>
      <c r="L651" s="2"/>
      <c r="M651" s="10"/>
      <c r="N651" s="2"/>
      <c r="O651" s="77"/>
    </row>
    <row r="652" spans="2:15" ht="14.25" customHeight="1" x14ac:dyDescent="0.35">
      <c r="B652" s="8"/>
      <c r="C652" s="8"/>
      <c r="D652" s="8"/>
      <c r="E652" s="8"/>
      <c r="F652" s="8"/>
      <c r="G652" s="8"/>
      <c r="H652" s="8"/>
      <c r="I652" s="8"/>
      <c r="J652" s="8"/>
      <c r="L652" s="2"/>
      <c r="M652" s="10"/>
      <c r="N652" s="2"/>
      <c r="O652" s="77"/>
    </row>
    <row r="653" spans="2:15" ht="14.25" customHeight="1" x14ac:dyDescent="0.35">
      <c r="B653" s="8"/>
      <c r="C653" s="8"/>
      <c r="D653" s="8"/>
      <c r="E653" s="8"/>
      <c r="F653" s="8"/>
      <c r="G653" s="8"/>
      <c r="H653" s="8"/>
      <c r="I653" s="8"/>
      <c r="J653" s="8"/>
      <c r="L653" s="2"/>
      <c r="M653" s="10"/>
      <c r="N653" s="2"/>
      <c r="O653" s="77"/>
    </row>
    <row r="654" spans="2:15" ht="14.25" customHeight="1" x14ac:dyDescent="0.35">
      <c r="B654" s="8"/>
      <c r="C654" s="8"/>
      <c r="D654" s="8"/>
      <c r="E654" s="8"/>
      <c r="F654" s="8"/>
      <c r="G654" s="8"/>
      <c r="H654" s="8"/>
      <c r="I654" s="8"/>
      <c r="J654" s="8"/>
      <c r="L654" s="2"/>
      <c r="M654" s="10"/>
      <c r="N654" s="2"/>
      <c r="O654" s="77"/>
    </row>
    <row r="655" spans="2:15" ht="14.25" customHeight="1" x14ac:dyDescent="0.35">
      <c r="B655" s="8"/>
      <c r="C655" s="8"/>
      <c r="D655" s="8"/>
      <c r="E655" s="8"/>
      <c r="F655" s="8"/>
      <c r="G655" s="8"/>
      <c r="H655" s="8"/>
      <c r="I655" s="8"/>
      <c r="J655" s="8"/>
      <c r="L655" s="2"/>
      <c r="M655" s="10"/>
      <c r="N655" s="2"/>
      <c r="O655" s="77"/>
    </row>
    <row r="656" spans="2:15" ht="14.25" customHeight="1" x14ac:dyDescent="0.35">
      <c r="B656" s="8"/>
      <c r="C656" s="8"/>
      <c r="D656" s="8"/>
      <c r="E656" s="8"/>
      <c r="F656" s="8"/>
      <c r="G656" s="8"/>
      <c r="H656" s="8"/>
      <c r="I656" s="8"/>
      <c r="J656" s="8"/>
      <c r="L656" s="2"/>
      <c r="M656" s="10"/>
      <c r="N656" s="2"/>
      <c r="O656" s="77"/>
    </row>
    <row r="657" spans="2:15" ht="14.25" customHeight="1" x14ac:dyDescent="0.35">
      <c r="B657" s="8"/>
      <c r="C657" s="8"/>
      <c r="D657" s="8"/>
      <c r="E657" s="8"/>
      <c r="F657" s="8"/>
      <c r="G657" s="8"/>
      <c r="H657" s="8"/>
      <c r="I657" s="8"/>
      <c r="J657" s="8"/>
      <c r="L657" s="2"/>
      <c r="M657" s="10"/>
      <c r="N657" s="2"/>
      <c r="O657" s="77"/>
    </row>
    <row r="658" spans="2:15" ht="14.25" customHeight="1" x14ac:dyDescent="0.35">
      <c r="B658" s="8"/>
      <c r="C658" s="8"/>
      <c r="D658" s="8"/>
      <c r="E658" s="8"/>
      <c r="F658" s="8"/>
      <c r="G658" s="8"/>
      <c r="H658" s="8"/>
      <c r="I658" s="8"/>
      <c r="J658" s="8"/>
      <c r="L658" s="2"/>
      <c r="M658" s="10"/>
      <c r="N658" s="2"/>
      <c r="O658" s="77"/>
    </row>
    <row r="659" spans="2:15" ht="14.25" customHeight="1" x14ac:dyDescent="0.35">
      <c r="B659" s="8"/>
      <c r="C659" s="8"/>
      <c r="D659" s="8"/>
      <c r="E659" s="8"/>
      <c r="F659" s="8"/>
      <c r="G659" s="8"/>
      <c r="H659" s="8"/>
      <c r="I659" s="8"/>
      <c r="J659" s="8"/>
      <c r="L659" s="2"/>
      <c r="M659" s="10"/>
      <c r="N659" s="2"/>
      <c r="O659" s="77"/>
    </row>
    <row r="660" spans="2:15" ht="14.25" customHeight="1" x14ac:dyDescent="0.35">
      <c r="B660" s="8"/>
      <c r="C660" s="8"/>
      <c r="D660" s="8"/>
      <c r="E660" s="8"/>
      <c r="F660" s="8"/>
      <c r="G660" s="8"/>
      <c r="H660" s="8"/>
      <c r="I660" s="8"/>
      <c r="J660" s="8"/>
      <c r="L660" s="2"/>
      <c r="M660" s="10"/>
      <c r="N660" s="2"/>
      <c r="O660" s="77"/>
    </row>
    <row r="661" spans="2:15" ht="14.25" customHeight="1" x14ac:dyDescent="0.35">
      <c r="B661" s="8"/>
      <c r="C661" s="8"/>
      <c r="D661" s="8"/>
      <c r="E661" s="8"/>
      <c r="F661" s="8"/>
      <c r="G661" s="8"/>
      <c r="H661" s="8"/>
      <c r="I661" s="8"/>
      <c r="J661" s="8"/>
      <c r="L661" s="2"/>
      <c r="M661" s="10"/>
      <c r="N661" s="2"/>
      <c r="O661" s="77"/>
    </row>
    <row r="662" spans="2:15" ht="14.25" customHeight="1" x14ac:dyDescent="0.35">
      <c r="B662" s="8"/>
      <c r="C662" s="8"/>
      <c r="D662" s="8"/>
      <c r="E662" s="8"/>
      <c r="F662" s="8"/>
      <c r="G662" s="8"/>
      <c r="H662" s="8"/>
      <c r="I662" s="8"/>
      <c r="J662" s="8"/>
      <c r="L662" s="2"/>
      <c r="M662" s="10"/>
      <c r="N662" s="2"/>
      <c r="O662" s="77"/>
    </row>
    <row r="663" spans="2:15" ht="14.25" customHeight="1" x14ac:dyDescent="0.35">
      <c r="B663" s="8"/>
      <c r="C663" s="8"/>
      <c r="D663" s="8"/>
      <c r="E663" s="8"/>
      <c r="F663" s="8"/>
      <c r="G663" s="8"/>
      <c r="H663" s="8"/>
      <c r="I663" s="8"/>
      <c r="J663" s="8"/>
      <c r="L663" s="2"/>
      <c r="M663" s="10"/>
      <c r="N663" s="2"/>
      <c r="O663" s="77"/>
    </row>
    <row r="664" spans="2:15" ht="14.25" customHeight="1" x14ac:dyDescent="0.35">
      <c r="B664" s="8"/>
      <c r="C664" s="8"/>
      <c r="D664" s="8"/>
      <c r="E664" s="8"/>
      <c r="F664" s="8"/>
      <c r="G664" s="8"/>
      <c r="H664" s="8"/>
      <c r="I664" s="8"/>
      <c r="J664" s="8"/>
      <c r="L664" s="2"/>
      <c r="M664" s="10"/>
      <c r="N664" s="2"/>
      <c r="O664" s="77"/>
    </row>
    <row r="665" spans="2:15" ht="14.25" customHeight="1" x14ac:dyDescent="0.35">
      <c r="B665" s="8"/>
      <c r="C665" s="8"/>
      <c r="D665" s="8"/>
      <c r="E665" s="8"/>
      <c r="F665" s="8"/>
      <c r="G665" s="8"/>
      <c r="H665" s="8"/>
      <c r="I665" s="8"/>
      <c r="J665" s="8"/>
      <c r="L665" s="2"/>
      <c r="M665" s="10"/>
      <c r="N665" s="2"/>
      <c r="O665" s="77"/>
    </row>
    <row r="666" spans="2:15" ht="14.25" customHeight="1" x14ac:dyDescent="0.35">
      <c r="B666" s="8"/>
      <c r="C666" s="8"/>
      <c r="D666" s="8"/>
      <c r="E666" s="8"/>
      <c r="F666" s="8"/>
      <c r="G666" s="8"/>
      <c r="H666" s="8"/>
      <c r="I666" s="8"/>
      <c r="J666" s="8"/>
      <c r="L666" s="2"/>
      <c r="M666" s="10"/>
      <c r="N666" s="2"/>
      <c r="O666" s="77"/>
    </row>
    <row r="667" spans="2:15" ht="14.25" customHeight="1" x14ac:dyDescent="0.35">
      <c r="B667" s="8"/>
      <c r="C667" s="8"/>
      <c r="D667" s="8"/>
      <c r="E667" s="8"/>
      <c r="F667" s="8"/>
      <c r="G667" s="8"/>
      <c r="H667" s="8"/>
      <c r="I667" s="8"/>
      <c r="J667" s="8"/>
      <c r="L667" s="2"/>
      <c r="M667" s="10"/>
      <c r="N667" s="2"/>
      <c r="O667" s="77"/>
    </row>
    <row r="668" spans="2:15" ht="14.25" customHeight="1" x14ac:dyDescent="0.35">
      <c r="B668" s="8"/>
      <c r="C668" s="8"/>
      <c r="D668" s="8"/>
      <c r="E668" s="8"/>
      <c r="F668" s="8"/>
      <c r="G668" s="8"/>
      <c r="H668" s="8"/>
      <c r="I668" s="8"/>
      <c r="J668" s="8"/>
      <c r="L668" s="2"/>
      <c r="M668" s="10"/>
      <c r="N668" s="2"/>
      <c r="O668" s="77"/>
    </row>
    <row r="669" spans="2:15" ht="14.25" customHeight="1" x14ac:dyDescent="0.35">
      <c r="B669" s="8"/>
      <c r="C669" s="8"/>
      <c r="D669" s="8"/>
      <c r="E669" s="8"/>
      <c r="F669" s="8"/>
      <c r="G669" s="8"/>
      <c r="H669" s="8"/>
      <c r="I669" s="8"/>
      <c r="J669" s="8"/>
      <c r="L669" s="2"/>
      <c r="M669" s="10"/>
      <c r="N669" s="2"/>
      <c r="O669" s="77"/>
    </row>
    <row r="670" spans="2:15" ht="14.25" customHeight="1" x14ac:dyDescent="0.35">
      <c r="B670" s="8"/>
      <c r="C670" s="8"/>
      <c r="D670" s="8"/>
      <c r="E670" s="8"/>
      <c r="F670" s="8"/>
      <c r="G670" s="8"/>
      <c r="H670" s="8"/>
      <c r="I670" s="8"/>
      <c r="J670" s="8"/>
      <c r="L670" s="2"/>
      <c r="M670" s="10"/>
      <c r="N670" s="2"/>
      <c r="O670" s="77"/>
    </row>
    <row r="671" spans="2:15" ht="14.25" customHeight="1" x14ac:dyDescent="0.35">
      <c r="B671" s="8"/>
      <c r="C671" s="8"/>
      <c r="D671" s="8"/>
      <c r="E671" s="8"/>
      <c r="F671" s="8"/>
      <c r="G671" s="8"/>
      <c r="H671" s="8"/>
      <c r="I671" s="8"/>
      <c r="J671" s="8"/>
      <c r="L671" s="2"/>
      <c r="M671" s="10"/>
      <c r="N671" s="2"/>
      <c r="O671" s="77"/>
    </row>
    <row r="672" spans="2:15" ht="14.25" customHeight="1" x14ac:dyDescent="0.35">
      <c r="B672" s="8"/>
      <c r="C672" s="8"/>
      <c r="D672" s="8"/>
      <c r="E672" s="8"/>
      <c r="F672" s="8"/>
      <c r="G672" s="8"/>
      <c r="H672" s="8"/>
      <c r="I672" s="8"/>
      <c r="J672" s="8"/>
      <c r="L672" s="2"/>
      <c r="M672" s="10"/>
      <c r="N672" s="2"/>
      <c r="O672" s="77"/>
    </row>
    <row r="673" spans="2:15" ht="14.25" customHeight="1" x14ac:dyDescent="0.35">
      <c r="B673" s="8"/>
      <c r="C673" s="8"/>
      <c r="D673" s="8"/>
      <c r="E673" s="8"/>
      <c r="F673" s="8"/>
      <c r="G673" s="8"/>
      <c r="H673" s="8"/>
      <c r="I673" s="8"/>
      <c r="J673" s="8"/>
      <c r="L673" s="2"/>
      <c r="M673" s="10"/>
      <c r="N673" s="2"/>
      <c r="O673" s="77"/>
    </row>
    <row r="674" spans="2:15" ht="14.25" customHeight="1" x14ac:dyDescent="0.35">
      <c r="B674" s="8"/>
      <c r="C674" s="8"/>
      <c r="D674" s="8"/>
      <c r="E674" s="8"/>
      <c r="F674" s="8"/>
      <c r="G674" s="8"/>
      <c r="H674" s="8"/>
      <c r="I674" s="8"/>
      <c r="J674" s="8"/>
      <c r="L674" s="2"/>
      <c r="M674" s="10"/>
      <c r="N674" s="2"/>
      <c r="O674" s="77"/>
    </row>
    <row r="675" spans="2:15" ht="14.25" customHeight="1" x14ac:dyDescent="0.35">
      <c r="B675" s="8"/>
      <c r="C675" s="8"/>
      <c r="D675" s="8"/>
      <c r="E675" s="8"/>
      <c r="F675" s="8"/>
      <c r="G675" s="8"/>
      <c r="H675" s="8"/>
      <c r="I675" s="8"/>
      <c r="J675" s="8"/>
      <c r="L675" s="2"/>
      <c r="M675" s="10"/>
      <c r="N675" s="2"/>
      <c r="O675" s="77"/>
    </row>
    <row r="676" spans="2:15" ht="14.25" customHeight="1" x14ac:dyDescent="0.35">
      <c r="B676" s="8"/>
      <c r="C676" s="8"/>
      <c r="D676" s="8"/>
      <c r="E676" s="8"/>
      <c r="F676" s="8"/>
      <c r="G676" s="8"/>
      <c r="H676" s="8"/>
      <c r="I676" s="8"/>
      <c r="J676" s="8"/>
      <c r="L676" s="2"/>
      <c r="M676" s="10"/>
      <c r="N676" s="2"/>
      <c r="O676" s="77"/>
    </row>
    <row r="677" spans="2:15" ht="14.25" customHeight="1" x14ac:dyDescent="0.35">
      <c r="B677" s="8"/>
      <c r="C677" s="8"/>
      <c r="D677" s="8"/>
      <c r="E677" s="8"/>
      <c r="F677" s="8"/>
      <c r="G677" s="8"/>
      <c r="H677" s="8"/>
      <c r="I677" s="8"/>
      <c r="J677" s="8"/>
      <c r="L677" s="2"/>
      <c r="M677" s="10"/>
      <c r="N677" s="2"/>
      <c r="O677" s="77"/>
    </row>
    <row r="678" spans="2:15" ht="14.25" customHeight="1" x14ac:dyDescent="0.35">
      <c r="B678" s="8"/>
      <c r="C678" s="8"/>
      <c r="D678" s="8"/>
      <c r="E678" s="8"/>
      <c r="F678" s="8"/>
      <c r="G678" s="8"/>
      <c r="H678" s="8"/>
      <c r="I678" s="8"/>
      <c r="J678" s="8"/>
      <c r="L678" s="2"/>
      <c r="M678" s="10"/>
      <c r="N678" s="2"/>
      <c r="O678" s="77"/>
    </row>
    <row r="679" spans="2:15" ht="14.25" customHeight="1" x14ac:dyDescent="0.35">
      <c r="B679" s="8"/>
      <c r="C679" s="8"/>
      <c r="D679" s="8"/>
      <c r="E679" s="8"/>
      <c r="F679" s="8"/>
      <c r="G679" s="8"/>
      <c r="H679" s="8"/>
      <c r="I679" s="8"/>
      <c r="J679" s="8"/>
      <c r="L679" s="2"/>
      <c r="M679" s="10"/>
      <c r="N679" s="2"/>
      <c r="O679" s="77"/>
    </row>
    <row r="680" spans="2:15" ht="14.25" customHeight="1" x14ac:dyDescent="0.35">
      <c r="B680" s="8"/>
      <c r="C680" s="8"/>
      <c r="D680" s="8"/>
      <c r="E680" s="8"/>
      <c r="F680" s="8"/>
      <c r="G680" s="8"/>
      <c r="H680" s="8"/>
      <c r="I680" s="8"/>
      <c r="J680" s="8"/>
      <c r="L680" s="2"/>
      <c r="M680" s="10"/>
      <c r="N680" s="2"/>
      <c r="O680" s="77"/>
    </row>
    <row r="681" spans="2:15" ht="14.25" customHeight="1" x14ac:dyDescent="0.35">
      <c r="B681" s="8"/>
      <c r="C681" s="8"/>
      <c r="D681" s="8"/>
      <c r="E681" s="8"/>
      <c r="F681" s="8"/>
      <c r="G681" s="8"/>
      <c r="H681" s="8"/>
      <c r="I681" s="8"/>
      <c r="J681" s="8"/>
      <c r="L681" s="2"/>
      <c r="M681" s="10"/>
      <c r="N681" s="2"/>
      <c r="O681" s="77"/>
    </row>
    <row r="682" spans="2:15" ht="14.25" customHeight="1" x14ac:dyDescent="0.35">
      <c r="B682" s="8"/>
      <c r="C682" s="8"/>
      <c r="D682" s="8"/>
      <c r="E682" s="8"/>
      <c r="F682" s="8"/>
      <c r="G682" s="8"/>
      <c r="H682" s="8"/>
      <c r="I682" s="8"/>
      <c r="J682" s="8"/>
      <c r="L682" s="2"/>
      <c r="M682" s="10"/>
      <c r="N682" s="2"/>
      <c r="O682" s="77"/>
    </row>
    <row r="683" spans="2:15" ht="14.25" customHeight="1" x14ac:dyDescent="0.35">
      <c r="B683" s="8"/>
      <c r="C683" s="8"/>
      <c r="D683" s="8"/>
      <c r="E683" s="8"/>
      <c r="F683" s="8"/>
      <c r="G683" s="8"/>
      <c r="H683" s="8"/>
      <c r="I683" s="8"/>
      <c r="J683" s="8"/>
      <c r="L683" s="2"/>
      <c r="M683" s="10"/>
      <c r="N683" s="2"/>
      <c r="O683" s="77"/>
    </row>
    <row r="684" spans="2:15" ht="14.25" customHeight="1" x14ac:dyDescent="0.35">
      <c r="B684" s="8"/>
      <c r="C684" s="8"/>
      <c r="D684" s="8"/>
      <c r="E684" s="8"/>
      <c r="F684" s="8"/>
      <c r="G684" s="8"/>
      <c r="H684" s="8"/>
      <c r="I684" s="8"/>
      <c r="J684" s="8"/>
      <c r="L684" s="2"/>
      <c r="M684" s="10"/>
      <c r="N684" s="2"/>
      <c r="O684" s="77"/>
    </row>
    <row r="685" spans="2:15" ht="14.25" customHeight="1" x14ac:dyDescent="0.35">
      <c r="B685" s="8"/>
      <c r="C685" s="8"/>
      <c r="D685" s="8"/>
      <c r="E685" s="8"/>
      <c r="F685" s="8"/>
      <c r="G685" s="8"/>
      <c r="H685" s="8"/>
      <c r="I685" s="8"/>
      <c r="J685" s="8"/>
      <c r="L685" s="2"/>
      <c r="M685" s="10"/>
      <c r="N685" s="2"/>
      <c r="O685" s="77"/>
    </row>
    <row r="686" spans="2:15" ht="14.25" customHeight="1" x14ac:dyDescent="0.35">
      <c r="B686" s="8"/>
      <c r="C686" s="8"/>
      <c r="D686" s="8"/>
      <c r="E686" s="8"/>
      <c r="F686" s="8"/>
      <c r="G686" s="8"/>
      <c r="H686" s="8"/>
      <c r="I686" s="8"/>
      <c r="J686" s="8"/>
      <c r="L686" s="2"/>
      <c r="M686" s="10"/>
      <c r="N686" s="2"/>
      <c r="O686" s="77"/>
    </row>
    <row r="687" spans="2:15" ht="14.25" customHeight="1" x14ac:dyDescent="0.35">
      <c r="B687" s="8"/>
      <c r="C687" s="8"/>
      <c r="D687" s="8"/>
      <c r="E687" s="8"/>
      <c r="F687" s="8"/>
      <c r="G687" s="8"/>
      <c r="H687" s="8"/>
      <c r="I687" s="8"/>
      <c r="J687" s="8"/>
      <c r="L687" s="2"/>
      <c r="M687" s="10"/>
      <c r="N687" s="2"/>
      <c r="O687" s="77"/>
    </row>
    <row r="688" spans="2:15" ht="14.25" customHeight="1" x14ac:dyDescent="0.35">
      <c r="B688" s="8"/>
      <c r="C688" s="8"/>
      <c r="D688" s="8"/>
      <c r="E688" s="8"/>
      <c r="F688" s="8"/>
      <c r="G688" s="8"/>
      <c r="H688" s="8"/>
      <c r="I688" s="8"/>
      <c r="J688" s="8"/>
      <c r="L688" s="2"/>
      <c r="M688" s="10"/>
      <c r="N688" s="2"/>
      <c r="O688" s="77"/>
    </row>
    <row r="689" spans="2:15" ht="14.25" customHeight="1" x14ac:dyDescent="0.35">
      <c r="B689" s="8"/>
      <c r="C689" s="8"/>
      <c r="D689" s="8"/>
      <c r="E689" s="8"/>
      <c r="F689" s="8"/>
      <c r="G689" s="8"/>
      <c r="H689" s="8"/>
      <c r="I689" s="8"/>
      <c r="J689" s="8"/>
      <c r="L689" s="2"/>
      <c r="M689" s="10"/>
      <c r="N689" s="2"/>
      <c r="O689" s="77"/>
    </row>
    <row r="690" spans="2:15" ht="14.25" customHeight="1" x14ac:dyDescent="0.35">
      <c r="B690" s="8"/>
      <c r="C690" s="8"/>
      <c r="D690" s="8"/>
      <c r="E690" s="8"/>
      <c r="F690" s="8"/>
      <c r="G690" s="8"/>
      <c r="H690" s="8"/>
      <c r="I690" s="8"/>
      <c r="J690" s="8"/>
      <c r="L690" s="2"/>
      <c r="M690" s="10"/>
      <c r="N690" s="2"/>
      <c r="O690" s="77"/>
    </row>
    <row r="691" spans="2:15" ht="14.25" customHeight="1" x14ac:dyDescent="0.35">
      <c r="B691" s="8"/>
      <c r="C691" s="8"/>
      <c r="D691" s="8"/>
      <c r="E691" s="8"/>
      <c r="F691" s="8"/>
      <c r="G691" s="8"/>
      <c r="H691" s="8"/>
      <c r="I691" s="8"/>
      <c r="J691" s="8"/>
      <c r="L691" s="2"/>
      <c r="M691" s="10"/>
      <c r="N691" s="2"/>
      <c r="O691" s="77"/>
    </row>
    <row r="692" spans="2:15" ht="14.25" customHeight="1" x14ac:dyDescent="0.35">
      <c r="B692" s="8"/>
      <c r="C692" s="8"/>
      <c r="D692" s="8"/>
      <c r="E692" s="8"/>
      <c r="F692" s="8"/>
      <c r="G692" s="8"/>
      <c r="H692" s="8"/>
      <c r="I692" s="8"/>
      <c r="J692" s="8"/>
      <c r="L692" s="2"/>
      <c r="M692" s="10"/>
      <c r="N692" s="2"/>
      <c r="O692" s="77"/>
    </row>
    <row r="693" spans="2:15" ht="14.25" customHeight="1" x14ac:dyDescent="0.35">
      <c r="B693" s="8"/>
      <c r="C693" s="8"/>
      <c r="D693" s="8"/>
      <c r="E693" s="8"/>
      <c r="F693" s="8"/>
      <c r="G693" s="8"/>
      <c r="H693" s="8"/>
      <c r="I693" s="8"/>
      <c r="J693" s="8"/>
      <c r="L693" s="2"/>
      <c r="M693" s="10"/>
      <c r="N693" s="2"/>
      <c r="O693" s="77"/>
    </row>
    <row r="694" spans="2:15" ht="14.25" customHeight="1" x14ac:dyDescent="0.35">
      <c r="B694" s="8"/>
      <c r="C694" s="8"/>
      <c r="D694" s="8"/>
      <c r="E694" s="8"/>
      <c r="F694" s="8"/>
      <c r="G694" s="8"/>
      <c r="H694" s="8"/>
      <c r="I694" s="8"/>
      <c r="J694" s="8"/>
      <c r="L694" s="2"/>
      <c r="M694" s="10"/>
      <c r="N694" s="2"/>
      <c r="O694" s="77"/>
    </row>
    <row r="695" spans="2:15" ht="14.25" customHeight="1" x14ac:dyDescent="0.35">
      <c r="B695" s="8"/>
      <c r="C695" s="8"/>
      <c r="D695" s="8"/>
      <c r="E695" s="8"/>
      <c r="F695" s="8"/>
      <c r="G695" s="8"/>
      <c r="H695" s="8"/>
      <c r="I695" s="8"/>
      <c r="J695" s="8"/>
      <c r="L695" s="2"/>
      <c r="M695" s="10"/>
      <c r="N695" s="2"/>
      <c r="O695" s="77"/>
    </row>
    <row r="696" spans="2:15" ht="14.25" customHeight="1" x14ac:dyDescent="0.35">
      <c r="B696" s="8"/>
      <c r="C696" s="8"/>
      <c r="D696" s="8"/>
      <c r="E696" s="8"/>
      <c r="F696" s="8"/>
      <c r="G696" s="8"/>
      <c r="H696" s="8"/>
      <c r="I696" s="8"/>
      <c r="J696" s="8"/>
      <c r="L696" s="2"/>
      <c r="M696" s="10"/>
      <c r="N696" s="2"/>
      <c r="O696" s="77"/>
    </row>
    <row r="697" spans="2:15" ht="14.25" customHeight="1" x14ac:dyDescent="0.35">
      <c r="B697" s="8"/>
      <c r="C697" s="8"/>
      <c r="D697" s="8"/>
      <c r="E697" s="8"/>
      <c r="F697" s="8"/>
      <c r="G697" s="8"/>
      <c r="H697" s="8"/>
      <c r="I697" s="8"/>
      <c r="J697" s="8"/>
      <c r="L697" s="2"/>
      <c r="M697" s="10"/>
      <c r="N697" s="2"/>
      <c r="O697" s="77"/>
    </row>
    <row r="698" spans="2:15" ht="14.25" customHeight="1" x14ac:dyDescent="0.35">
      <c r="B698" s="8"/>
      <c r="C698" s="8"/>
      <c r="D698" s="8"/>
      <c r="E698" s="8"/>
      <c r="F698" s="8"/>
      <c r="G698" s="8"/>
      <c r="H698" s="8"/>
      <c r="I698" s="8"/>
      <c r="J698" s="8"/>
      <c r="L698" s="2"/>
      <c r="M698" s="10"/>
      <c r="N698" s="2"/>
      <c r="O698" s="77"/>
    </row>
    <row r="699" spans="2:15" ht="14.25" customHeight="1" x14ac:dyDescent="0.35">
      <c r="B699" s="8"/>
      <c r="C699" s="8"/>
      <c r="D699" s="8"/>
      <c r="E699" s="8"/>
      <c r="F699" s="8"/>
      <c r="G699" s="8"/>
      <c r="H699" s="8"/>
      <c r="I699" s="8"/>
      <c r="J699" s="8"/>
      <c r="L699" s="2"/>
      <c r="M699" s="10"/>
      <c r="N699" s="2"/>
      <c r="O699" s="77"/>
    </row>
    <row r="700" spans="2:15" ht="14.25" customHeight="1" x14ac:dyDescent="0.35">
      <c r="B700" s="8"/>
      <c r="C700" s="8"/>
      <c r="D700" s="8"/>
      <c r="E700" s="8"/>
      <c r="F700" s="8"/>
      <c r="G700" s="8"/>
      <c r="H700" s="8"/>
      <c r="I700" s="8"/>
      <c r="J700" s="8"/>
      <c r="L700" s="2"/>
      <c r="M700" s="10"/>
      <c r="N700" s="2"/>
      <c r="O700" s="77"/>
    </row>
    <row r="701" spans="2:15" ht="14.25" customHeight="1" x14ac:dyDescent="0.35">
      <c r="B701" s="8"/>
      <c r="C701" s="8"/>
      <c r="D701" s="8"/>
      <c r="E701" s="8"/>
      <c r="F701" s="8"/>
      <c r="G701" s="8"/>
      <c r="H701" s="8"/>
      <c r="I701" s="8"/>
      <c r="J701" s="8"/>
      <c r="L701" s="2"/>
      <c r="M701" s="10"/>
      <c r="N701" s="2"/>
      <c r="O701" s="77"/>
    </row>
    <row r="702" spans="2:15" ht="14.25" customHeight="1" x14ac:dyDescent="0.35">
      <c r="B702" s="8"/>
      <c r="C702" s="8"/>
      <c r="D702" s="8"/>
      <c r="E702" s="8"/>
      <c r="F702" s="8"/>
      <c r="G702" s="8"/>
      <c r="H702" s="8"/>
      <c r="I702" s="8"/>
      <c r="J702" s="8"/>
      <c r="L702" s="2"/>
      <c r="M702" s="10"/>
      <c r="N702" s="2"/>
      <c r="O702" s="77"/>
    </row>
    <row r="703" spans="2:15" ht="14.25" customHeight="1" x14ac:dyDescent="0.35">
      <c r="B703" s="8"/>
      <c r="C703" s="8"/>
      <c r="D703" s="8"/>
      <c r="E703" s="8"/>
      <c r="F703" s="8"/>
      <c r="G703" s="8"/>
      <c r="H703" s="8"/>
      <c r="I703" s="8"/>
      <c r="J703" s="8"/>
      <c r="L703" s="2"/>
      <c r="M703" s="10"/>
      <c r="N703" s="2"/>
      <c r="O703" s="77"/>
    </row>
    <row r="704" spans="2:15" ht="14.25" customHeight="1" x14ac:dyDescent="0.35">
      <c r="B704" s="8"/>
      <c r="C704" s="8"/>
      <c r="D704" s="8"/>
      <c r="E704" s="8"/>
      <c r="F704" s="8"/>
      <c r="G704" s="8"/>
      <c r="H704" s="8"/>
      <c r="I704" s="8"/>
      <c r="J704" s="8"/>
      <c r="L704" s="2"/>
      <c r="M704" s="10"/>
      <c r="N704" s="2"/>
      <c r="O704" s="77"/>
    </row>
    <row r="705" spans="2:15" ht="14.25" customHeight="1" x14ac:dyDescent="0.35">
      <c r="B705" s="8"/>
      <c r="C705" s="8"/>
      <c r="D705" s="8"/>
      <c r="E705" s="8"/>
      <c r="F705" s="8"/>
      <c r="G705" s="8"/>
      <c r="H705" s="8"/>
      <c r="I705" s="8"/>
      <c r="J705" s="8"/>
      <c r="L705" s="2"/>
      <c r="M705" s="10"/>
      <c r="N705" s="2"/>
      <c r="O705" s="77"/>
    </row>
    <row r="706" spans="2:15" ht="14.25" customHeight="1" x14ac:dyDescent="0.35">
      <c r="B706" s="8"/>
      <c r="C706" s="8"/>
      <c r="D706" s="8"/>
      <c r="E706" s="8"/>
      <c r="F706" s="8"/>
      <c r="G706" s="8"/>
      <c r="H706" s="8"/>
      <c r="I706" s="8"/>
      <c r="J706" s="8"/>
      <c r="L706" s="2"/>
      <c r="M706" s="10"/>
      <c r="N706" s="2"/>
      <c r="O706" s="77"/>
    </row>
    <row r="707" spans="2:15" ht="14.25" customHeight="1" x14ac:dyDescent="0.35">
      <c r="B707" s="8"/>
      <c r="C707" s="8"/>
      <c r="D707" s="8"/>
      <c r="E707" s="8"/>
      <c r="F707" s="8"/>
      <c r="G707" s="8"/>
      <c r="H707" s="8"/>
      <c r="I707" s="8"/>
      <c r="J707" s="8"/>
      <c r="L707" s="2"/>
      <c r="M707" s="10"/>
      <c r="N707" s="2"/>
      <c r="O707" s="77"/>
    </row>
    <row r="708" spans="2:15" ht="14.25" customHeight="1" x14ac:dyDescent="0.35">
      <c r="B708" s="8"/>
      <c r="C708" s="8"/>
      <c r="D708" s="8"/>
      <c r="E708" s="8"/>
      <c r="F708" s="8"/>
      <c r="G708" s="8"/>
      <c r="H708" s="8"/>
      <c r="I708" s="8"/>
      <c r="J708" s="8"/>
      <c r="L708" s="2"/>
      <c r="M708" s="10"/>
      <c r="N708" s="2"/>
      <c r="O708" s="77"/>
    </row>
    <row r="709" spans="2:15" ht="14.25" customHeight="1" x14ac:dyDescent="0.35">
      <c r="B709" s="8"/>
      <c r="C709" s="8"/>
      <c r="D709" s="8"/>
      <c r="E709" s="8"/>
      <c r="F709" s="8"/>
      <c r="G709" s="8"/>
      <c r="H709" s="8"/>
      <c r="I709" s="8"/>
      <c r="J709" s="8"/>
      <c r="L709" s="2"/>
      <c r="M709" s="10"/>
      <c r="N709" s="2"/>
      <c r="O709" s="77"/>
    </row>
    <row r="710" spans="2:15" ht="14.25" customHeight="1" x14ac:dyDescent="0.35">
      <c r="B710" s="8"/>
      <c r="C710" s="8"/>
      <c r="D710" s="8"/>
      <c r="E710" s="8"/>
      <c r="F710" s="8"/>
      <c r="G710" s="8"/>
      <c r="H710" s="8"/>
      <c r="I710" s="8"/>
      <c r="J710" s="8"/>
      <c r="L710" s="2"/>
      <c r="M710" s="10"/>
      <c r="N710" s="2"/>
      <c r="O710" s="77"/>
    </row>
    <row r="711" spans="2:15" ht="14.25" customHeight="1" x14ac:dyDescent="0.35">
      <c r="B711" s="8"/>
      <c r="C711" s="8"/>
      <c r="D711" s="8"/>
      <c r="E711" s="8"/>
      <c r="F711" s="8"/>
      <c r="G711" s="8"/>
      <c r="H711" s="8"/>
      <c r="I711" s="8"/>
      <c r="J711" s="8"/>
      <c r="L711" s="2"/>
      <c r="M711" s="10"/>
      <c r="N711" s="2"/>
      <c r="O711" s="77"/>
    </row>
    <row r="712" spans="2:15" ht="14.25" customHeight="1" x14ac:dyDescent="0.35">
      <c r="B712" s="8"/>
      <c r="C712" s="8"/>
      <c r="D712" s="8"/>
      <c r="E712" s="8"/>
      <c r="F712" s="8"/>
      <c r="G712" s="8"/>
      <c r="H712" s="8"/>
      <c r="I712" s="8"/>
      <c r="J712" s="8"/>
      <c r="L712" s="2"/>
      <c r="M712" s="10"/>
      <c r="N712" s="2"/>
      <c r="O712" s="77"/>
    </row>
    <row r="713" spans="2:15" ht="14.25" customHeight="1" x14ac:dyDescent="0.35">
      <c r="B713" s="8"/>
      <c r="C713" s="8"/>
      <c r="D713" s="8"/>
      <c r="E713" s="8"/>
      <c r="F713" s="8"/>
      <c r="G713" s="8"/>
      <c r="H713" s="8"/>
      <c r="I713" s="8"/>
      <c r="J713" s="8"/>
      <c r="L713" s="2"/>
      <c r="M713" s="10"/>
      <c r="N713" s="2"/>
      <c r="O713" s="77"/>
    </row>
    <row r="714" spans="2:15" ht="14.25" customHeight="1" x14ac:dyDescent="0.35">
      <c r="B714" s="8"/>
      <c r="C714" s="8"/>
      <c r="D714" s="8"/>
      <c r="E714" s="8"/>
      <c r="F714" s="8"/>
      <c r="G714" s="8"/>
      <c r="H714" s="8"/>
      <c r="I714" s="8"/>
      <c r="J714" s="8"/>
      <c r="L714" s="2"/>
      <c r="M714" s="10"/>
      <c r="N714" s="2"/>
      <c r="O714" s="77"/>
    </row>
    <row r="715" spans="2:15" ht="14.25" customHeight="1" x14ac:dyDescent="0.35">
      <c r="B715" s="8"/>
      <c r="C715" s="8"/>
      <c r="D715" s="8"/>
      <c r="E715" s="8"/>
      <c r="F715" s="8"/>
      <c r="G715" s="8"/>
      <c r="H715" s="8"/>
      <c r="I715" s="8"/>
      <c r="J715" s="8"/>
      <c r="L715" s="2"/>
      <c r="M715" s="10"/>
      <c r="N715" s="2"/>
      <c r="O715" s="77"/>
    </row>
    <row r="716" spans="2:15" ht="14.25" customHeight="1" x14ac:dyDescent="0.35">
      <c r="B716" s="8"/>
      <c r="C716" s="8"/>
      <c r="D716" s="8"/>
      <c r="E716" s="8"/>
      <c r="F716" s="8"/>
      <c r="G716" s="8"/>
      <c r="H716" s="8"/>
      <c r="I716" s="8"/>
      <c r="J716" s="8"/>
      <c r="L716" s="2"/>
      <c r="M716" s="10"/>
      <c r="N716" s="2"/>
      <c r="O716" s="77"/>
    </row>
    <row r="717" spans="2:15" ht="14.25" customHeight="1" x14ac:dyDescent="0.35">
      <c r="B717" s="8"/>
      <c r="C717" s="8"/>
      <c r="D717" s="8"/>
      <c r="E717" s="8"/>
      <c r="F717" s="8"/>
      <c r="G717" s="8"/>
      <c r="H717" s="8"/>
      <c r="I717" s="8"/>
      <c r="J717" s="8"/>
      <c r="L717" s="2"/>
      <c r="M717" s="10"/>
      <c r="N717" s="2"/>
      <c r="O717" s="77"/>
    </row>
    <row r="718" spans="2:15" ht="14.25" customHeight="1" x14ac:dyDescent="0.35">
      <c r="B718" s="8"/>
      <c r="C718" s="8"/>
      <c r="D718" s="8"/>
      <c r="E718" s="8"/>
      <c r="F718" s="8"/>
      <c r="G718" s="8"/>
      <c r="H718" s="8"/>
      <c r="I718" s="8"/>
      <c r="J718" s="8"/>
      <c r="L718" s="2"/>
      <c r="M718" s="10"/>
      <c r="N718" s="2"/>
      <c r="O718" s="77"/>
    </row>
    <row r="719" spans="2:15" ht="14.25" customHeight="1" x14ac:dyDescent="0.35">
      <c r="B719" s="8"/>
      <c r="C719" s="8"/>
      <c r="D719" s="8"/>
      <c r="E719" s="8"/>
      <c r="F719" s="8"/>
      <c r="G719" s="8"/>
      <c r="H719" s="8"/>
      <c r="I719" s="8"/>
      <c r="J719" s="8"/>
      <c r="L719" s="2"/>
      <c r="M719" s="10"/>
      <c r="N719" s="2"/>
      <c r="O719" s="77"/>
    </row>
    <row r="720" spans="2:15" ht="14.25" customHeight="1" x14ac:dyDescent="0.35">
      <c r="B720" s="8"/>
      <c r="C720" s="8"/>
      <c r="D720" s="8"/>
      <c r="E720" s="8"/>
      <c r="F720" s="8"/>
      <c r="G720" s="8"/>
      <c r="H720" s="8"/>
      <c r="I720" s="8"/>
      <c r="J720" s="8"/>
      <c r="L720" s="2"/>
      <c r="M720" s="10"/>
      <c r="N720" s="2"/>
      <c r="O720" s="77"/>
    </row>
    <row r="721" spans="2:15" ht="14.25" customHeight="1" x14ac:dyDescent="0.35">
      <c r="B721" s="8"/>
      <c r="C721" s="8"/>
      <c r="D721" s="8"/>
      <c r="E721" s="8"/>
      <c r="F721" s="8"/>
      <c r="G721" s="8"/>
      <c r="H721" s="8"/>
      <c r="I721" s="8"/>
      <c r="J721" s="8"/>
      <c r="L721" s="2"/>
      <c r="M721" s="10"/>
      <c r="N721" s="2"/>
      <c r="O721" s="77"/>
    </row>
    <row r="722" spans="2:15" ht="14.25" customHeight="1" x14ac:dyDescent="0.35">
      <c r="B722" s="8"/>
      <c r="C722" s="8"/>
      <c r="D722" s="8"/>
      <c r="E722" s="8"/>
      <c r="F722" s="8"/>
      <c r="G722" s="8"/>
      <c r="H722" s="8"/>
      <c r="I722" s="8"/>
      <c r="J722" s="8"/>
      <c r="L722" s="2"/>
      <c r="M722" s="10"/>
      <c r="N722" s="2"/>
      <c r="O722" s="77"/>
    </row>
    <row r="723" spans="2:15" ht="14.25" customHeight="1" x14ac:dyDescent="0.35">
      <c r="B723" s="8"/>
      <c r="C723" s="8"/>
      <c r="D723" s="8"/>
      <c r="E723" s="8"/>
      <c r="F723" s="8"/>
      <c r="G723" s="8"/>
      <c r="H723" s="8"/>
      <c r="I723" s="8"/>
      <c r="J723" s="8"/>
      <c r="L723" s="2"/>
      <c r="M723" s="10"/>
      <c r="N723" s="2"/>
      <c r="O723" s="77"/>
    </row>
    <row r="724" spans="2:15" ht="14.25" customHeight="1" x14ac:dyDescent="0.35">
      <c r="B724" s="8"/>
      <c r="C724" s="8"/>
      <c r="D724" s="8"/>
      <c r="E724" s="8"/>
      <c r="F724" s="8"/>
      <c r="G724" s="8"/>
      <c r="H724" s="8"/>
      <c r="I724" s="8"/>
      <c r="J724" s="8"/>
      <c r="L724" s="2"/>
      <c r="M724" s="10"/>
      <c r="N724" s="2"/>
      <c r="O724" s="77"/>
    </row>
    <row r="725" spans="2:15" ht="14.25" customHeight="1" x14ac:dyDescent="0.35">
      <c r="B725" s="8"/>
      <c r="C725" s="8"/>
      <c r="D725" s="8"/>
      <c r="E725" s="8"/>
      <c r="F725" s="8"/>
      <c r="G725" s="8"/>
      <c r="H725" s="8"/>
      <c r="I725" s="8"/>
      <c r="J725" s="8"/>
      <c r="L725" s="2"/>
      <c r="M725" s="10"/>
      <c r="N725" s="2"/>
      <c r="O725" s="77"/>
    </row>
    <row r="726" spans="2:15" ht="14.25" customHeight="1" x14ac:dyDescent="0.35">
      <c r="B726" s="8"/>
      <c r="C726" s="8"/>
      <c r="D726" s="8"/>
      <c r="E726" s="8"/>
      <c r="F726" s="8"/>
      <c r="G726" s="8"/>
      <c r="H726" s="8"/>
      <c r="I726" s="8"/>
      <c r="J726" s="8"/>
      <c r="L726" s="2"/>
      <c r="M726" s="10"/>
      <c r="N726" s="2"/>
      <c r="O726" s="77"/>
    </row>
    <row r="727" spans="2:15" ht="14.25" customHeight="1" x14ac:dyDescent="0.35">
      <c r="B727" s="8"/>
      <c r="C727" s="8"/>
      <c r="D727" s="8"/>
      <c r="E727" s="8"/>
      <c r="F727" s="8"/>
      <c r="G727" s="8"/>
      <c r="H727" s="8"/>
      <c r="I727" s="8"/>
      <c r="J727" s="8"/>
      <c r="L727" s="2"/>
      <c r="M727" s="10"/>
      <c r="N727" s="2"/>
      <c r="O727" s="77"/>
    </row>
    <row r="728" spans="2:15" ht="14.25" customHeight="1" x14ac:dyDescent="0.35">
      <c r="B728" s="8"/>
      <c r="C728" s="8"/>
      <c r="D728" s="8"/>
      <c r="E728" s="8"/>
      <c r="F728" s="8"/>
      <c r="G728" s="8"/>
      <c r="H728" s="8"/>
      <c r="I728" s="8"/>
      <c r="J728" s="8"/>
      <c r="L728" s="2"/>
      <c r="M728" s="10"/>
      <c r="N728" s="2"/>
      <c r="O728" s="77"/>
    </row>
    <row r="729" spans="2:15" ht="14.25" customHeight="1" x14ac:dyDescent="0.35">
      <c r="B729" s="8"/>
      <c r="C729" s="8"/>
      <c r="D729" s="8"/>
      <c r="E729" s="8"/>
      <c r="F729" s="8"/>
      <c r="G729" s="8"/>
      <c r="H729" s="8"/>
      <c r="I729" s="8"/>
      <c r="J729" s="8"/>
      <c r="L729" s="2"/>
      <c r="M729" s="10"/>
      <c r="N729" s="2"/>
      <c r="O729" s="77"/>
    </row>
    <row r="730" spans="2:15" ht="14.25" customHeight="1" x14ac:dyDescent="0.35">
      <c r="B730" s="8"/>
      <c r="C730" s="8"/>
      <c r="D730" s="8"/>
      <c r="E730" s="8"/>
      <c r="F730" s="8"/>
      <c r="G730" s="8"/>
      <c r="H730" s="8"/>
      <c r="I730" s="8"/>
      <c r="J730" s="8"/>
      <c r="L730" s="2"/>
      <c r="M730" s="10"/>
      <c r="N730" s="2"/>
      <c r="O730" s="77"/>
    </row>
    <row r="731" spans="2:15" ht="14.25" customHeight="1" x14ac:dyDescent="0.35">
      <c r="B731" s="8"/>
      <c r="C731" s="8"/>
      <c r="D731" s="8"/>
      <c r="E731" s="8"/>
      <c r="F731" s="8"/>
      <c r="G731" s="8"/>
      <c r="H731" s="8"/>
      <c r="I731" s="8"/>
      <c r="J731" s="8"/>
      <c r="L731" s="2"/>
      <c r="M731" s="10"/>
      <c r="N731" s="2"/>
      <c r="O731" s="77"/>
    </row>
    <row r="732" spans="2:15" ht="14.25" customHeight="1" x14ac:dyDescent="0.35">
      <c r="B732" s="8"/>
      <c r="C732" s="8"/>
      <c r="D732" s="8"/>
      <c r="E732" s="8"/>
      <c r="F732" s="8"/>
      <c r="G732" s="8"/>
      <c r="H732" s="8"/>
      <c r="I732" s="8"/>
      <c r="J732" s="8"/>
      <c r="L732" s="2"/>
      <c r="M732" s="10"/>
      <c r="N732" s="2"/>
      <c r="O732" s="77"/>
    </row>
    <row r="733" spans="2:15" ht="14.25" customHeight="1" x14ac:dyDescent="0.35">
      <c r="B733" s="8"/>
      <c r="C733" s="8"/>
      <c r="D733" s="8"/>
      <c r="E733" s="8"/>
      <c r="F733" s="8"/>
      <c r="G733" s="8"/>
      <c r="H733" s="8"/>
      <c r="I733" s="8"/>
      <c r="J733" s="8"/>
      <c r="L733" s="2"/>
      <c r="M733" s="10"/>
      <c r="N733" s="2"/>
      <c r="O733" s="77"/>
    </row>
    <row r="734" spans="2:15" ht="14.25" customHeight="1" x14ac:dyDescent="0.35">
      <c r="B734" s="8"/>
      <c r="C734" s="8"/>
      <c r="D734" s="8"/>
      <c r="E734" s="8"/>
      <c r="F734" s="8"/>
      <c r="G734" s="8"/>
      <c r="H734" s="8"/>
      <c r="I734" s="8"/>
      <c r="J734" s="8"/>
      <c r="L734" s="2"/>
      <c r="M734" s="10"/>
      <c r="N734" s="2"/>
      <c r="O734" s="77"/>
    </row>
    <row r="735" spans="2:15" ht="14.25" customHeight="1" x14ac:dyDescent="0.35">
      <c r="B735" s="8"/>
      <c r="C735" s="8"/>
      <c r="D735" s="8"/>
      <c r="E735" s="8"/>
      <c r="F735" s="8"/>
      <c r="G735" s="8"/>
      <c r="H735" s="8"/>
      <c r="I735" s="8"/>
      <c r="J735" s="8"/>
      <c r="L735" s="2"/>
      <c r="M735" s="10"/>
      <c r="N735" s="2"/>
      <c r="O735" s="77"/>
    </row>
    <row r="736" spans="2:15" ht="14.25" customHeight="1" x14ac:dyDescent="0.35">
      <c r="B736" s="8"/>
      <c r="C736" s="8"/>
      <c r="D736" s="8"/>
      <c r="E736" s="8"/>
      <c r="F736" s="8"/>
      <c r="G736" s="8"/>
      <c r="H736" s="8"/>
      <c r="I736" s="8"/>
      <c r="J736" s="8"/>
      <c r="L736" s="2"/>
      <c r="M736" s="10"/>
      <c r="N736" s="2"/>
      <c r="O736" s="77"/>
    </row>
    <row r="737" spans="2:15" ht="14.25" customHeight="1" x14ac:dyDescent="0.35">
      <c r="B737" s="8"/>
      <c r="C737" s="8"/>
      <c r="D737" s="8"/>
      <c r="E737" s="8"/>
      <c r="F737" s="8"/>
      <c r="G737" s="8"/>
      <c r="H737" s="8"/>
      <c r="I737" s="8"/>
      <c r="J737" s="8"/>
      <c r="L737" s="2"/>
      <c r="M737" s="10"/>
      <c r="N737" s="2"/>
      <c r="O737" s="77"/>
    </row>
    <row r="738" spans="2:15" ht="14.25" customHeight="1" x14ac:dyDescent="0.35">
      <c r="B738" s="8"/>
      <c r="C738" s="8"/>
      <c r="D738" s="8"/>
      <c r="E738" s="8"/>
      <c r="F738" s="8"/>
      <c r="G738" s="8"/>
      <c r="H738" s="8"/>
      <c r="I738" s="8"/>
      <c r="J738" s="8"/>
      <c r="L738" s="2"/>
      <c r="M738" s="10"/>
      <c r="N738" s="2"/>
      <c r="O738" s="77"/>
    </row>
    <row r="739" spans="2:15" ht="14.25" customHeight="1" x14ac:dyDescent="0.35">
      <c r="B739" s="8"/>
      <c r="C739" s="8"/>
      <c r="D739" s="8"/>
      <c r="E739" s="8"/>
      <c r="F739" s="8"/>
      <c r="G739" s="8"/>
      <c r="H739" s="8"/>
      <c r="I739" s="8"/>
      <c r="J739" s="8"/>
      <c r="L739" s="2"/>
      <c r="M739" s="10"/>
      <c r="N739" s="2"/>
      <c r="O739" s="77"/>
    </row>
    <row r="740" spans="2:15" ht="14.25" customHeight="1" x14ac:dyDescent="0.35">
      <c r="B740" s="8"/>
      <c r="C740" s="8"/>
      <c r="D740" s="8"/>
      <c r="E740" s="8"/>
      <c r="F740" s="8"/>
      <c r="G740" s="8"/>
      <c r="H740" s="8"/>
      <c r="I740" s="8"/>
      <c r="J740" s="8"/>
      <c r="L740" s="2"/>
      <c r="M740" s="10"/>
      <c r="N740" s="2"/>
      <c r="O740" s="77"/>
    </row>
    <row r="741" spans="2:15" ht="14.25" customHeight="1" x14ac:dyDescent="0.35">
      <c r="B741" s="8"/>
      <c r="C741" s="8"/>
      <c r="D741" s="8"/>
      <c r="E741" s="8"/>
      <c r="F741" s="8"/>
      <c r="G741" s="8"/>
      <c r="H741" s="8"/>
      <c r="I741" s="8"/>
      <c r="J741" s="8"/>
      <c r="L741" s="2"/>
      <c r="M741" s="10"/>
      <c r="N741" s="2"/>
      <c r="O741" s="77"/>
    </row>
    <row r="742" spans="2:15" ht="14.25" customHeight="1" x14ac:dyDescent="0.35">
      <c r="B742" s="8"/>
      <c r="C742" s="8"/>
      <c r="D742" s="8"/>
      <c r="E742" s="8"/>
      <c r="F742" s="8"/>
      <c r="G742" s="8"/>
      <c r="H742" s="8"/>
      <c r="I742" s="8"/>
      <c r="J742" s="8"/>
      <c r="L742" s="2"/>
      <c r="M742" s="10"/>
      <c r="N742" s="2"/>
      <c r="O742" s="77"/>
    </row>
    <row r="743" spans="2:15" ht="14.25" customHeight="1" x14ac:dyDescent="0.35">
      <c r="B743" s="8"/>
      <c r="C743" s="8"/>
      <c r="D743" s="8"/>
      <c r="E743" s="8"/>
      <c r="F743" s="8"/>
      <c r="G743" s="8"/>
      <c r="H743" s="8"/>
      <c r="I743" s="8"/>
      <c r="J743" s="8"/>
      <c r="L743" s="2"/>
      <c r="M743" s="10"/>
      <c r="N743" s="2"/>
      <c r="O743" s="77"/>
    </row>
    <row r="744" spans="2:15" ht="14.25" customHeight="1" x14ac:dyDescent="0.35">
      <c r="B744" s="8"/>
      <c r="C744" s="8"/>
      <c r="D744" s="8"/>
      <c r="E744" s="8"/>
      <c r="F744" s="8"/>
      <c r="G744" s="8"/>
      <c r="H744" s="8"/>
      <c r="I744" s="8"/>
      <c r="J744" s="8"/>
      <c r="L744" s="2"/>
      <c r="M744" s="10"/>
      <c r="N744" s="2"/>
      <c r="O744" s="77"/>
    </row>
    <row r="745" spans="2:15" ht="14.25" customHeight="1" x14ac:dyDescent="0.35">
      <c r="B745" s="8"/>
      <c r="C745" s="8"/>
      <c r="D745" s="8"/>
      <c r="E745" s="8"/>
      <c r="F745" s="8"/>
      <c r="G745" s="8"/>
      <c r="H745" s="8"/>
      <c r="I745" s="8"/>
      <c r="J745" s="8"/>
      <c r="L745" s="2"/>
      <c r="M745" s="10"/>
      <c r="N745" s="2"/>
      <c r="O745" s="77"/>
    </row>
    <row r="746" spans="2:15" ht="14.25" customHeight="1" x14ac:dyDescent="0.35">
      <c r="B746" s="8"/>
      <c r="C746" s="8"/>
      <c r="D746" s="8"/>
      <c r="E746" s="8"/>
      <c r="F746" s="8"/>
      <c r="G746" s="8"/>
      <c r="H746" s="8"/>
      <c r="I746" s="8"/>
      <c r="J746" s="8"/>
      <c r="L746" s="2"/>
      <c r="M746" s="10"/>
      <c r="N746" s="2"/>
      <c r="O746" s="77"/>
    </row>
    <row r="747" spans="2:15" ht="14.25" customHeight="1" x14ac:dyDescent="0.35">
      <c r="B747" s="8"/>
      <c r="C747" s="8"/>
      <c r="D747" s="8"/>
      <c r="E747" s="8"/>
      <c r="F747" s="8"/>
      <c r="G747" s="8"/>
      <c r="H747" s="8"/>
      <c r="I747" s="8"/>
      <c r="J747" s="8"/>
      <c r="L747" s="2"/>
      <c r="M747" s="10"/>
      <c r="N747" s="2"/>
      <c r="O747" s="77"/>
    </row>
    <row r="748" spans="2:15" ht="14.25" customHeight="1" x14ac:dyDescent="0.35">
      <c r="B748" s="8"/>
      <c r="C748" s="8"/>
      <c r="D748" s="8"/>
      <c r="E748" s="8"/>
      <c r="F748" s="8"/>
      <c r="G748" s="8"/>
      <c r="H748" s="8"/>
      <c r="I748" s="8"/>
      <c r="J748" s="8"/>
      <c r="L748" s="2"/>
      <c r="M748" s="10"/>
      <c r="N748" s="2"/>
      <c r="O748" s="77"/>
    </row>
    <row r="749" spans="2:15" ht="14.25" customHeight="1" x14ac:dyDescent="0.35">
      <c r="B749" s="8"/>
      <c r="C749" s="8"/>
      <c r="D749" s="8"/>
      <c r="E749" s="8"/>
      <c r="F749" s="8"/>
      <c r="G749" s="8"/>
      <c r="H749" s="8"/>
      <c r="I749" s="8"/>
      <c r="J749" s="8"/>
      <c r="L749" s="2"/>
      <c r="M749" s="10"/>
      <c r="N749" s="2"/>
      <c r="O749" s="77"/>
    </row>
    <row r="750" spans="2:15" ht="14.25" customHeight="1" x14ac:dyDescent="0.35">
      <c r="B750" s="8"/>
      <c r="C750" s="8"/>
      <c r="D750" s="8"/>
      <c r="E750" s="8"/>
      <c r="F750" s="8"/>
      <c r="G750" s="8"/>
      <c r="H750" s="8"/>
      <c r="I750" s="8"/>
      <c r="J750" s="8"/>
      <c r="L750" s="2"/>
      <c r="M750" s="10"/>
      <c r="N750" s="2"/>
      <c r="O750" s="77"/>
    </row>
    <row r="751" spans="2:15" ht="14.25" customHeight="1" x14ac:dyDescent="0.35">
      <c r="B751" s="8"/>
      <c r="C751" s="8"/>
      <c r="D751" s="8"/>
      <c r="E751" s="8"/>
      <c r="F751" s="8"/>
      <c r="G751" s="8"/>
      <c r="H751" s="8"/>
      <c r="I751" s="8"/>
      <c r="J751" s="8"/>
      <c r="L751" s="2"/>
      <c r="M751" s="10"/>
      <c r="N751" s="2"/>
      <c r="O751" s="77"/>
    </row>
    <row r="752" spans="2:15" ht="14.25" customHeight="1" x14ac:dyDescent="0.35">
      <c r="B752" s="8"/>
      <c r="C752" s="8"/>
      <c r="D752" s="8"/>
      <c r="E752" s="8"/>
      <c r="F752" s="8"/>
      <c r="G752" s="8"/>
      <c r="H752" s="8"/>
      <c r="I752" s="8"/>
      <c r="J752" s="8"/>
      <c r="L752" s="2"/>
      <c r="M752" s="10"/>
      <c r="N752" s="2"/>
      <c r="O752" s="77"/>
    </row>
    <row r="753" spans="2:15" ht="14.25" customHeight="1" x14ac:dyDescent="0.35">
      <c r="B753" s="8"/>
      <c r="C753" s="8"/>
      <c r="D753" s="8"/>
      <c r="E753" s="8"/>
      <c r="F753" s="8"/>
      <c r="G753" s="8"/>
      <c r="H753" s="8"/>
      <c r="I753" s="8"/>
      <c r="J753" s="8"/>
      <c r="L753" s="2"/>
      <c r="M753" s="10"/>
      <c r="N753" s="2"/>
      <c r="O753" s="77"/>
    </row>
    <row r="754" spans="2:15" ht="14.25" customHeight="1" x14ac:dyDescent="0.35">
      <c r="B754" s="8"/>
      <c r="C754" s="8"/>
      <c r="D754" s="8"/>
      <c r="E754" s="8"/>
      <c r="F754" s="8"/>
      <c r="G754" s="8"/>
      <c r="H754" s="8"/>
      <c r="I754" s="8"/>
      <c r="J754" s="8"/>
      <c r="L754" s="2"/>
      <c r="M754" s="10"/>
      <c r="N754" s="2"/>
      <c r="O754" s="77"/>
    </row>
    <row r="755" spans="2:15" ht="14.25" customHeight="1" x14ac:dyDescent="0.35">
      <c r="B755" s="8"/>
      <c r="C755" s="8"/>
      <c r="D755" s="8"/>
      <c r="E755" s="8"/>
      <c r="F755" s="8"/>
      <c r="G755" s="8"/>
      <c r="H755" s="8"/>
      <c r="I755" s="8"/>
      <c r="J755" s="8"/>
      <c r="L755" s="2"/>
      <c r="M755" s="10"/>
      <c r="N755" s="2"/>
      <c r="O755" s="77"/>
    </row>
    <row r="756" spans="2:15" ht="14.25" customHeight="1" x14ac:dyDescent="0.35">
      <c r="B756" s="8"/>
      <c r="C756" s="8"/>
      <c r="D756" s="8"/>
      <c r="E756" s="8"/>
      <c r="F756" s="8"/>
      <c r="G756" s="8"/>
      <c r="H756" s="8"/>
      <c r="I756" s="8"/>
      <c r="J756" s="8"/>
      <c r="L756" s="2"/>
      <c r="M756" s="10"/>
      <c r="N756" s="2"/>
      <c r="O756" s="77"/>
    </row>
    <row r="757" spans="2:15" ht="14.25" customHeight="1" x14ac:dyDescent="0.35">
      <c r="B757" s="8"/>
      <c r="C757" s="8"/>
      <c r="D757" s="8"/>
      <c r="E757" s="8"/>
      <c r="F757" s="8"/>
      <c r="G757" s="8"/>
      <c r="H757" s="8"/>
      <c r="I757" s="8"/>
      <c r="J757" s="8"/>
      <c r="L757" s="2"/>
      <c r="M757" s="10"/>
      <c r="N757" s="2"/>
      <c r="O757" s="77"/>
    </row>
    <row r="758" spans="2:15" ht="14.25" customHeight="1" x14ac:dyDescent="0.35">
      <c r="B758" s="8"/>
      <c r="C758" s="8"/>
      <c r="D758" s="8"/>
      <c r="E758" s="8"/>
      <c r="F758" s="8"/>
      <c r="G758" s="8"/>
      <c r="H758" s="8"/>
      <c r="I758" s="8"/>
      <c r="J758" s="8"/>
      <c r="L758" s="2"/>
      <c r="M758" s="10"/>
      <c r="N758" s="2"/>
      <c r="O758" s="77"/>
    </row>
    <row r="759" spans="2:15" ht="14.25" customHeight="1" x14ac:dyDescent="0.35">
      <c r="B759" s="8"/>
      <c r="C759" s="8"/>
      <c r="D759" s="8"/>
      <c r="E759" s="8"/>
      <c r="F759" s="8"/>
      <c r="G759" s="8"/>
      <c r="H759" s="8"/>
      <c r="I759" s="8"/>
      <c r="J759" s="8"/>
      <c r="L759" s="2"/>
      <c r="M759" s="10"/>
      <c r="N759" s="2"/>
      <c r="O759" s="77"/>
    </row>
    <row r="760" spans="2:15" ht="14.25" customHeight="1" x14ac:dyDescent="0.35">
      <c r="B760" s="8"/>
      <c r="C760" s="8"/>
      <c r="D760" s="8"/>
      <c r="E760" s="8"/>
      <c r="F760" s="8"/>
      <c r="G760" s="8"/>
      <c r="H760" s="8"/>
      <c r="I760" s="8"/>
      <c r="J760" s="8"/>
      <c r="L760" s="2"/>
      <c r="M760" s="10"/>
      <c r="N760" s="2"/>
      <c r="O760" s="77"/>
    </row>
    <row r="761" spans="2:15" ht="14.25" customHeight="1" x14ac:dyDescent="0.35">
      <c r="B761" s="8"/>
      <c r="C761" s="8"/>
      <c r="D761" s="8"/>
      <c r="E761" s="8"/>
      <c r="F761" s="8"/>
      <c r="G761" s="8"/>
      <c r="H761" s="8"/>
      <c r="I761" s="8"/>
      <c r="J761" s="8"/>
      <c r="L761" s="2"/>
      <c r="M761" s="10"/>
      <c r="N761" s="2"/>
      <c r="O761" s="77"/>
    </row>
    <row r="762" spans="2:15" ht="14.25" customHeight="1" x14ac:dyDescent="0.35">
      <c r="B762" s="8"/>
      <c r="C762" s="8"/>
      <c r="D762" s="8"/>
      <c r="E762" s="8"/>
      <c r="F762" s="8"/>
      <c r="G762" s="8"/>
      <c r="H762" s="8"/>
      <c r="I762" s="8"/>
      <c r="J762" s="8"/>
      <c r="L762" s="2"/>
      <c r="M762" s="10"/>
      <c r="N762" s="2"/>
      <c r="O762" s="77"/>
    </row>
    <row r="763" spans="2:15" ht="14.25" customHeight="1" x14ac:dyDescent="0.35">
      <c r="B763" s="8"/>
      <c r="C763" s="8"/>
      <c r="D763" s="8"/>
      <c r="E763" s="8"/>
      <c r="F763" s="8"/>
      <c r="G763" s="8"/>
      <c r="H763" s="8"/>
      <c r="I763" s="8"/>
      <c r="J763" s="8"/>
      <c r="L763" s="2"/>
      <c r="M763" s="10"/>
      <c r="N763" s="2"/>
      <c r="O763" s="77"/>
    </row>
    <row r="764" spans="2:15" ht="14.25" customHeight="1" x14ac:dyDescent="0.35">
      <c r="B764" s="8"/>
      <c r="C764" s="8"/>
      <c r="D764" s="8"/>
      <c r="E764" s="8"/>
      <c r="F764" s="8"/>
      <c r="G764" s="8"/>
      <c r="H764" s="8"/>
      <c r="I764" s="8"/>
      <c r="J764" s="8"/>
      <c r="L764" s="2"/>
      <c r="M764" s="10"/>
      <c r="N764" s="2"/>
      <c r="O764" s="77"/>
    </row>
    <row r="765" spans="2:15" ht="14.25" customHeight="1" x14ac:dyDescent="0.35">
      <c r="B765" s="8"/>
      <c r="C765" s="8"/>
      <c r="D765" s="8"/>
      <c r="E765" s="8"/>
      <c r="F765" s="8"/>
      <c r="G765" s="8"/>
      <c r="H765" s="8"/>
      <c r="I765" s="8"/>
      <c r="J765" s="8"/>
      <c r="L765" s="2"/>
      <c r="M765" s="10"/>
      <c r="N765" s="2"/>
      <c r="O765" s="77"/>
    </row>
    <row r="766" spans="2:15" ht="14.25" customHeight="1" x14ac:dyDescent="0.35">
      <c r="B766" s="8"/>
      <c r="C766" s="8"/>
      <c r="D766" s="8"/>
      <c r="E766" s="8"/>
      <c r="F766" s="8"/>
      <c r="G766" s="8"/>
      <c r="H766" s="8"/>
      <c r="I766" s="8"/>
      <c r="J766" s="8"/>
      <c r="L766" s="2"/>
      <c r="M766" s="10"/>
      <c r="N766" s="2"/>
      <c r="O766" s="77"/>
    </row>
    <row r="767" spans="2:15" ht="14.25" customHeight="1" x14ac:dyDescent="0.35">
      <c r="B767" s="8"/>
      <c r="C767" s="8"/>
      <c r="D767" s="8"/>
      <c r="E767" s="8"/>
      <c r="F767" s="8"/>
      <c r="G767" s="8"/>
      <c r="H767" s="8"/>
      <c r="I767" s="8"/>
      <c r="J767" s="8"/>
      <c r="L767" s="2"/>
      <c r="M767" s="10"/>
      <c r="N767" s="2"/>
      <c r="O767" s="77"/>
    </row>
    <row r="768" spans="2:15" ht="14.25" customHeight="1" x14ac:dyDescent="0.35">
      <c r="B768" s="8"/>
      <c r="C768" s="8"/>
      <c r="D768" s="8"/>
      <c r="E768" s="8"/>
      <c r="F768" s="8"/>
      <c r="G768" s="8"/>
      <c r="H768" s="8"/>
      <c r="I768" s="8"/>
      <c r="J768" s="8"/>
      <c r="L768" s="2"/>
      <c r="M768" s="10"/>
      <c r="N768" s="2"/>
      <c r="O768" s="77"/>
    </row>
    <row r="769" spans="2:15" ht="14.25" customHeight="1" x14ac:dyDescent="0.35">
      <c r="B769" s="8"/>
      <c r="C769" s="8"/>
      <c r="D769" s="8"/>
      <c r="E769" s="8"/>
      <c r="F769" s="8"/>
      <c r="G769" s="8"/>
      <c r="H769" s="8"/>
      <c r="I769" s="8"/>
      <c r="J769" s="8"/>
      <c r="L769" s="2"/>
      <c r="M769" s="10"/>
      <c r="N769" s="2"/>
      <c r="O769" s="77"/>
    </row>
    <row r="770" spans="2:15" ht="14.25" customHeight="1" x14ac:dyDescent="0.35">
      <c r="B770" s="8"/>
      <c r="C770" s="8"/>
      <c r="D770" s="8"/>
      <c r="E770" s="8"/>
      <c r="F770" s="8"/>
      <c r="G770" s="8"/>
      <c r="H770" s="8"/>
      <c r="I770" s="8"/>
      <c r="J770" s="8"/>
      <c r="L770" s="2"/>
      <c r="M770" s="10"/>
      <c r="N770" s="2"/>
      <c r="O770" s="77"/>
    </row>
    <row r="771" spans="2:15" ht="14.25" customHeight="1" x14ac:dyDescent="0.35">
      <c r="B771" s="8"/>
      <c r="C771" s="8"/>
      <c r="D771" s="8"/>
      <c r="E771" s="8"/>
      <c r="F771" s="8"/>
      <c r="G771" s="8"/>
      <c r="H771" s="8"/>
      <c r="I771" s="8"/>
      <c r="J771" s="8"/>
      <c r="L771" s="2"/>
      <c r="M771" s="10"/>
      <c r="N771" s="2"/>
      <c r="O771" s="77"/>
    </row>
    <row r="772" spans="2:15" ht="14.25" customHeight="1" x14ac:dyDescent="0.35">
      <c r="B772" s="8"/>
      <c r="C772" s="8"/>
      <c r="D772" s="8"/>
      <c r="E772" s="8"/>
      <c r="F772" s="8"/>
      <c r="G772" s="8"/>
      <c r="H772" s="8"/>
      <c r="I772" s="8"/>
      <c r="J772" s="8"/>
      <c r="L772" s="2"/>
      <c r="M772" s="10"/>
      <c r="N772" s="2"/>
      <c r="O772" s="77"/>
    </row>
    <row r="773" spans="2:15" ht="14.25" customHeight="1" x14ac:dyDescent="0.35">
      <c r="B773" s="8"/>
      <c r="C773" s="8"/>
      <c r="D773" s="8"/>
      <c r="E773" s="8"/>
      <c r="F773" s="8"/>
      <c r="G773" s="8"/>
      <c r="H773" s="8"/>
      <c r="I773" s="8"/>
      <c r="J773" s="8"/>
      <c r="L773" s="2"/>
      <c r="M773" s="10"/>
      <c r="N773" s="2"/>
      <c r="O773" s="77"/>
    </row>
    <row r="774" spans="2:15" ht="14.25" customHeight="1" x14ac:dyDescent="0.35">
      <c r="B774" s="8"/>
      <c r="C774" s="8"/>
      <c r="D774" s="8"/>
      <c r="E774" s="8"/>
      <c r="F774" s="8"/>
      <c r="G774" s="8"/>
      <c r="H774" s="8"/>
      <c r="I774" s="8"/>
      <c r="J774" s="8"/>
      <c r="L774" s="2"/>
      <c r="M774" s="10"/>
      <c r="N774" s="2"/>
      <c r="O774" s="77"/>
    </row>
    <row r="775" spans="2:15" ht="14.25" customHeight="1" x14ac:dyDescent="0.35">
      <c r="B775" s="8"/>
      <c r="C775" s="8"/>
      <c r="D775" s="8"/>
      <c r="E775" s="8"/>
      <c r="F775" s="8"/>
      <c r="G775" s="8"/>
      <c r="H775" s="8"/>
      <c r="I775" s="8"/>
      <c r="J775" s="8"/>
      <c r="L775" s="2"/>
      <c r="M775" s="10"/>
      <c r="N775" s="2"/>
      <c r="O775" s="77"/>
    </row>
    <row r="776" spans="2:15" ht="14.25" customHeight="1" x14ac:dyDescent="0.35">
      <c r="B776" s="8"/>
      <c r="C776" s="8"/>
      <c r="D776" s="8"/>
      <c r="E776" s="8"/>
      <c r="F776" s="8"/>
      <c r="G776" s="8"/>
      <c r="H776" s="8"/>
      <c r="I776" s="8"/>
      <c r="J776" s="8"/>
      <c r="L776" s="2"/>
      <c r="M776" s="10"/>
      <c r="N776" s="2"/>
      <c r="O776" s="77"/>
    </row>
    <row r="777" spans="2:15" ht="14.25" customHeight="1" x14ac:dyDescent="0.35">
      <c r="B777" s="8"/>
      <c r="C777" s="8"/>
      <c r="D777" s="8"/>
      <c r="E777" s="8"/>
      <c r="F777" s="8"/>
      <c r="G777" s="8"/>
      <c r="H777" s="8"/>
      <c r="I777" s="8"/>
      <c r="J777" s="8"/>
      <c r="L777" s="2"/>
      <c r="M777" s="10"/>
      <c r="N777" s="2"/>
      <c r="O777" s="77"/>
    </row>
    <row r="778" spans="2:15" ht="14.25" customHeight="1" x14ac:dyDescent="0.35">
      <c r="B778" s="8"/>
      <c r="C778" s="8"/>
      <c r="D778" s="8"/>
      <c r="E778" s="8"/>
      <c r="F778" s="8"/>
      <c r="G778" s="8"/>
      <c r="H778" s="8"/>
      <c r="I778" s="8"/>
      <c r="J778" s="8"/>
      <c r="L778" s="2"/>
      <c r="M778" s="10"/>
      <c r="N778" s="2"/>
      <c r="O778" s="77"/>
    </row>
    <row r="779" spans="2:15" ht="14.25" customHeight="1" x14ac:dyDescent="0.35">
      <c r="B779" s="8"/>
      <c r="C779" s="8"/>
      <c r="D779" s="8"/>
      <c r="E779" s="8"/>
      <c r="F779" s="8"/>
      <c r="G779" s="8"/>
      <c r="H779" s="8"/>
      <c r="I779" s="8"/>
      <c r="J779" s="8"/>
      <c r="L779" s="2"/>
      <c r="M779" s="10"/>
      <c r="N779" s="2"/>
      <c r="O779" s="77"/>
    </row>
    <row r="780" spans="2:15" ht="14.25" customHeight="1" x14ac:dyDescent="0.35">
      <c r="B780" s="8"/>
      <c r="C780" s="8"/>
      <c r="D780" s="8"/>
      <c r="E780" s="8"/>
      <c r="F780" s="8"/>
      <c r="G780" s="8"/>
      <c r="H780" s="8"/>
      <c r="I780" s="8"/>
      <c r="J780" s="8"/>
      <c r="L780" s="2"/>
      <c r="M780" s="10"/>
      <c r="N780" s="2"/>
      <c r="O780" s="77"/>
    </row>
    <row r="781" spans="2:15" ht="14.25" customHeight="1" x14ac:dyDescent="0.35">
      <c r="B781" s="8"/>
      <c r="C781" s="8"/>
      <c r="D781" s="8"/>
      <c r="E781" s="8"/>
      <c r="F781" s="8"/>
      <c r="G781" s="8"/>
      <c r="H781" s="8"/>
      <c r="I781" s="8"/>
      <c r="J781" s="8"/>
      <c r="L781" s="2"/>
      <c r="M781" s="10"/>
      <c r="N781" s="2"/>
      <c r="O781" s="77"/>
    </row>
    <row r="782" spans="2:15" ht="14.25" customHeight="1" x14ac:dyDescent="0.35">
      <c r="B782" s="8"/>
      <c r="C782" s="8"/>
      <c r="D782" s="8"/>
      <c r="E782" s="8"/>
      <c r="F782" s="8"/>
      <c r="G782" s="8"/>
      <c r="H782" s="8"/>
      <c r="I782" s="8"/>
      <c r="J782" s="8"/>
      <c r="L782" s="2"/>
      <c r="M782" s="10"/>
      <c r="N782" s="2"/>
      <c r="O782" s="77"/>
    </row>
    <row r="783" spans="2:15" ht="14.25" customHeight="1" x14ac:dyDescent="0.35">
      <c r="B783" s="8"/>
      <c r="C783" s="8"/>
      <c r="D783" s="8"/>
      <c r="E783" s="8"/>
      <c r="F783" s="8"/>
      <c r="G783" s="8"/>
      <c r="H783" s="8"/>
      <c r="I783" s="8"/>
      <c r="J783" s="8"/>
      <c r="L783" s="2"/>
      <c r="M783" s="10"/>
      <c r="N783" s="2"/>
      <c r="O783" s="77"/>
    </row>
    <row r="784" spans="2:15" ht="14.25" customHeight="1" x14ac:dyDescent="0.35">
      <c r="B784" s="8"/>
      <c r="C784" s="8"/>
      <c r="D784" s="8"/>
      <c r="E784" s="8"/>
      <c r="F784" s="8"/>
      <c r="G784" s="8"/>
      <c r="H784" s="8"/>
      <c r="I784" s="8"/>
      <c r="J784" s="8"/>
      <c r="L784" s="2"/>
      <c r="M784" s="10"/>
      <c r="N784" s="2"/>
      <c r="O784" s="77"/>
    </row>
    <row r="785" spans="2:15" ht="14.25" customHeight="1" x14ac:dyDescent="0.35">
      <c r="B785" s="8"/>
      <c r="C785" s="8"/>
      <c r="D785" s="8"/>
      <c r="E785" s="8"/>
      <c r="F785" s="8"/>
      <c r="G785" s="8"/>
      <c r="H785" s="8"/>
      <c r="I785" s="8"/>
      <c r="J785" s="8"/>
      <c r="L785" s="2"/>
      <c r="M785" s="10"/>
      <c r="N785" s="2"/>
      <c r="O785" s="77"/>
    </row>
    <row r="786" spans="2:15" ht="14.25" customHeight="1" x14ac:dyDescent="0.35">
      <c r="B786" s="8"/>
      <c r="C786" s="8"/>
      <c r="D786" s="8"/>
      <c r="E786" s="8"/>
      <c r="F786" s="8"/>
      <c r="G786" s="8"/>
      <c r="H786" s="8"/>
      <c r="I786" s="8"/>
      <c r="J786" s="8"/>
      <c r="L786" s="2"/>
      <c r="M786" s="10"/>
      <c r="N786" s="2"/>
      <c r="O786" s="77"/>
    </row>
    <row r="787" spans="2:15" ht="14.25" customHeight="1" x14ac:dyDescent="0.35">
      <c r="B787" s="8"/>
      <c r="C787" s="8"/>
      <c r="D787" s="8"/>
      <c r="E787" s="8"/>
      <c r="F787" s="8"/>
      <c r="G787" s="8"/>
      <c r="H787" s="8"/>
      <c r="I787" s="8"/>
      <c r="J787" s="8"/>
      <c r="L787" s="2"/>
      <c r="M787" s="10"/>
      <c r="N787" s="2"/>
      <c r="O787" s="77"/>
    </row>
    <row r="788" spans="2:15" ht="14.25" customHeight="1" x14ac:dyDescent="0.35">
      <c r="B788" s="8"/>
      <c r="C788" s="8"/>
      <c r="D788" s="8"/>
      <c r="E788" s="8"/>
      <c r="F788" s="8"/>
      <c r="G788" s="8"/>
      <c r="H788" s="8"/>
      <c r="I788" s="8"/>
      <c r="J788" s="8"/>
      <c r="L788" s="2"/>
      <c r="M788" s="10"/>
      <c r="N788" s="2"/>
      <c r="O788" s="77"/>
    </row>
    <row r="789" spans="2:15" ht="14.25" customHeight="1" x14ac:dyDescent="0.35">
      <c r="B789" s="8"/>
      <c r="C789" s="8"/>
      <c r="D789" s="8"/>
      <c r="E789" s="8"/>
      <c r="F789" s="8"/>
      <c r="G789" s="8"/>
      <c r="H789" s="8"/>
      <c r="I789" s="8"/>
      <c r="J789" s="8"/>
      <c r="L789" s="2"/>
      <c r="M789" s="10"/>
      <c r="N789" s="2"/>
      <c r="O789" s="77"/>
    </row>
    <row r="790" spans="2:15" ht="14.25" customHeight="1" x14ac:dyDescent="0.35">
      <c r="B790" s="8"/>
      <c r="C790" s="8"/>
      <c r="D790" s="8"/>
      <c r="E790" s="8"/>
      <c r="F790" s="8"/>
      <c r="G790" s="8"/>
      <c r="H790" s="8"/>
      <c r="I790" s="8"/>
      <c r="J790" s="8"/>
      <c r="L790" s="2"/>
      <c r="M790" s="10"/>
      <c r="N790" s="2"/>
      <c r="O790" s="77"/>
    </row>
    <row r="791" spans="2:15" ht="14.25" customHeight="1" x14ac:dyDescent="0.35">
      <c r="B791" s="8"/>
      <c r="C791" s="8"/>
      <c r="D791" s="8"/>
      <c r="E791" s="8"/>
      <c r="F791" s="8"/>
      <c r="G791" s="8"/>
      <c r="H791" s="8"/>
      <c r="I791" s="8"/>
      <c r="J791" s="8"/>
      <c r="L791" s="2"/>
      <c r="M791" s="10"/>
      <c r="N791" s="2"/>
      <c r="O791" s="77"/>
    </row>
    <row r="792" spans="2:15" ht="14.25" customHeight="1" x14ac:dyDescent="0.35">
      <c r="B792" s="8"/>
      <c r="C792" s="8"/>
      <c r="D792" s="8"/>
      <c r="E792" s="8"/>
      <c r="F792" s="8"/>
      <c r="G792" s="8"/>
      <c r="H792" s="8"/>
      <c r="I792" s="8"/>
      <c r="J792" s="8"/>
      <c r="L792" s="2"/>
      <c r="M792" s="10"/>
      <c r="N792" s="2"/>
      <c r="O792" s="77"/>
    </row>
    <row r="793" spans="2:15" ht="14.25" customHeight="1" x14ac:dyDescent="0.35">
      <c r="B793" s="8"/>
      <c r="C793" s="8"/>
      <c r="D793" s="8"/>
      <c r="E793" s="8"/>
      <c r="F793" s="8"/>
      <c r="G793" s="8"/>
      <c r="H793" s="8"/>
      <c r="I793" s="8"/>
      <c r="J793" s="8"/>
      <c r="L793" s="2"/>
      <c r="M793" s="10"/>
      <c r="N793" s="2"/>
      <c r="O793" s="77"/>
    </row>
    <row r="794" spans="2:15" ht="14.25" customHeight="1" x14ac:dyDescent="0.35">
      <c r="B794" s="8"/>
      <c r="C794" s="8"/>
      <c r="D794" s="8"/>
      <c r="E794" s="8"/>
      <c r="F794" s="8"/>
      <c r="G794" s="8"/>
      <c r="H794" s="8"/>
      <c r="I794" s="8"/>
      <c r="J794" s="8"/>
      <c r="L794" s="2"/>
      <c r="M794" s="10"/>
      <c r="N794" s="2"/>
      <c r="O794" s="77"/>
    </row>
    <row r="795" spans="2:15" ht="14.25" customHeight="1" x14ac:dyDescent="0.35">
      <c r="B795" s="8"/>
      <c r="C795" s="8"/>
      <c r="D795" s="8"/>
      <c r="E795" s="8"/>
      <c r="F795" s="8"/>
      <c r="G795" s="8"/>
      <c r="H795" s="8"/>
      <c r="I795" s="8"/>
      <c r="J795" s="8"/>
      <c r="L795" s="2"/>
      <c r="M795" s="10"/>
      <c r="N795" s="2"/>
      <c r="O795" s="77"/>
    </row>
    <row r="796" spans="2:15" ht="14.25" customHeight="1" x14ac:dyDescent="0.35">
      <c r="B796" s="8"/>
      <c r="C796" s="8"/>
      <c r="D796" s="8"/>
      <c r="E796" s="8"/>
      <c r="F796" s="8"/>
      <c r="G796" s="8"/>
      <c r="H796" s="8"/>
      <c r="I796" s="8"/>
      <c r="J796" s="8"/>
      <c r="L796" s="2"/>
      <c r="M796" s="10"/>
      <c r="N796" s="2"/>
      <c r="O796" s="77"/>
    </row>
    <row r="797" spans="2:15" ht="14.25" customHeight="1" x14ac:dyDescent="0.35">
      <c r="B797" s="8"/>
      <c r="C797" s="8"/>
      <c r="D797" s="8"/>
      <c r="E797" s="8"/>
      <c r="F797" s="8"/>
      <c r="G797" s="8"/>
      <c r="H797" s="8"/>
      <c r="I797" s="8"/>
      <c r="J797" s="8"/>
      <c r="L797" s="2"/>
      <c r="M797" s="10"/>
      <c r="N797" s="2"/>
      <c r="O797" s="77"/>
    </row>
    <row r="798" spans="2:15" ht="14.25" customHeight="1" x14ac:dyDescent="0.35">
      <c r="B798" s="8"/>
      <c r="C798" s="8"/>
      <c r="D798" s="8"/>
      <c r="E798" s="8"/>
      <c r="F798" s="8"/>
      <c r="G798" s="8"/>
      <c r="H798" s="8"/>
      <c r="I798" s="8"/>
      <c r="J798" s="8"/>
      <c r="L798" s="2"/>
      <c r="M798" s="10"/>
      <c r="N798" s="2"/>
      <c r="O798" s="77"/>
    </row>
    <row r="799" spans="2:15" ht="14.25" customHeight="1" x14ac:dyDescent="0.35">
      <c r="B799" s="8"/>
      <c r="C799" s="8"/>
      <c r="D799" s="8"/>
      <c r="E799" s="8"/>
      <c r="F799" s="8"/>
      <c r="G799" s="8"/>
      <c r="H799" s="8"/>
      <c r="I799" s="8"/>
      <c r="J799" s="8"/>
      <c r="L799" s="2"/>
      <c r="M799" s="10"/>
      <c r="N799" s="2"/>
      <c r="O799" s="77"/>
    </row>
    <row r="800" spans="2:15" ht="14.25" customHeight="1" x14ac:dyDescent="0.35">
      <c r="B800" s="8"/>
      <c r="C800" s="8"/>
      <c r="D800" s="8"/>
      <c r="E800" s="8"/>
      <c r="F800" s="8"/>
      <c r="G800" s="8"/>
      <c r="H800" s="8"/>
      <c r="I800" s="8"/>
      <c r="J800" s="8"/>
      <c r="L800" s="2"/>
      <c r="M800" s="10"/>
      <c r="N800" s="2"/>
      <c r="O800" s="77"/>
    </row>
    <row r="801" spans="2:15" ht="14.25" customHeight="1" x14ac:dyDescent="0.35">
      <c r="B801" s="8"/>
      <c r="C801" s="8"/>
      <c r="D801" s="8"/>
      <c r="E801" s="8"/>
      <c r="F801" s="8"/>
      <c r="G801" s="8"/>
      <c r="H801" s="8"/>
      <c r="I801" s="8"/>
      <c r="J801" s="8"/>
      <c r="L801" s="2"/>
      <c r="M801" s="10"/>
      <c r="N801" s="2"/>
      <c r="O801" s="77"/>
    </row>
    <row r="802" spans="2:15" ht="14.25" customHeight="1" x14ac:dyDescent="0.35">
      <c r="B802" s="8"/>
      <c r="C802" s="8"/>
      <c r="D802" s="8"/>
      <c r="E802" s="8"/>
      <c r="F802" s="8"/>
      <c r="G802" s="8"/>
      <c r="H802" s="8"/>
      <c r="I802" s="8"/>
      <c r="J802" s="8"/>
      <c r="L802" s="2"/>
      <c r="M802" s="10"/>
      <c r="N802" s="2"/>
      <c r="O802" s="77"/>
    </row>
    <row r="803" spans="2:15" ht="14.25" customHeight="1" x14ac:dyDescent="0.35">
      <c r="B803" s="8"/>
      <c r="C803" s="8"/>
      <c r="D803" s="8"/>
      <c r="E803" s="8"/>
      <c r="F803" s="8"/>
      <c r="G803" s="8"/>
      <c r="H803" s="8"/>
      <c r="I803" s="8"/>
      <c r="J803" s="8"/>
      <c r="L803" s="2"/>
      <c r="M803" s="10"/>
      <c r="N803" s="2"/>
      <c r="O803" s="77"/>
    </row>
    <row r="804" spans="2:15" ht="14.25" customHeight="1" x14ac:dyDescent="0.35">
      <c r="B804" s="8"/>
      <c r="C804" s="8"/>
      <c r="D804" s="8"/>
      <c r="E804" s="8"/>
      <c r="F804" s="8"/>
      <c r="G804" s="8"/>
      <c r="H804" s="8"/>
      <c r="I804" s="8"/>
      <c r="J804" s="8"/>
      <c r="L804" s="2"/>
      <c r="M804" s="10"/>
      <c r="N804" s="2"/>
      <c r="O804" s="77"/>
    </row>
    <row r="805" spans="2:15" ht="14.25" customHeight="1" x14ac:dyDescent="0.35">
      <c r="B805" s="8"/>
      <c r="C805" s="8"/>
      <c r="D805" s="8"/>
      <c r="E805" s="8"/>
      <c r="F805" s="8"/>
      <c r="G805" s="8"/>
      <c r="H805" s="8"/>
      <c r="I805" s="8"/>
      <c r="J805" s="8"/>
      <c r="L805" s="2"/>
      <c r="M805" s="10"/>
      <c r="N805" s="2"/>
      <c r="O805" s="77"/>
    </row>
    <row r="806" spans="2:15" ht="14.25" customHeight="1" x14ac:dyDescent="0.35">
      <c r="B806" s="8"/>
      <c r="C806" s="8"/>
      <c r="D806" s="8"/>
      <c r="E806" s="8"/>
      <c r="F806" s="8"/>
      <c r="G806" s="8"/>
      <c r="H806" s="8"/>
      <c r="I806" s="8"/>
      <c r="J806" s="8"/>
      <c r="L806" s="2"/>
      <c r="M806" s="10"/>
      <c r="N806" s="2"/>
      <c r="O806" s="77"/>
    </row>
    <row r="807" spans="2:15" ht="14.25" customHeight="1" x14ac:dyDescent="0.35">
      <c r="B807" s="8"/>
      <c r="C807" s="8"/>
      <c r="D807" s="8"/>
      <c r="E807" s="8"/>
      <c r="F807" s="8"/>
      <c r="G807" s="8"/>
      <c r="H807" s="8"/>
      <c r="I807" s="8"/>
      <c r="J807" s="8"/>
      <c r="L807" s="2"/>
      <c r="M807" s="10"/>
      <c r="N807" s="2"/>
      <c r="O807" s="77"/>
    </row>
    <row r="808" spans="2:15" ht="14.25" customHeight="1" x14ac:dyDescent="0.35">
      <c r="B808" s="8"/>
      <c r="C808" s="8"/>
      <c r="D808" s="8"/>
      <c r="E808" s="8"/>
      <c r="F808" s="8"/>
      <c r="G808" s="8"/>
      <c r="H808" s="8"/>
      <c r="I808" s="8"/>
      <c r="J808" s="8"/>
      <c r="L808" s="2"/>
      <c r="M808" s="10"/>
      <c r="N808" s="2"/>
      <c r="O808" s="77"/>
    </row>
    <row r="809" spans="2:15" ht="14.25" customHeight="1" x14ac:dyDescent="0.35">
      <c r="B809" s="8"/>
      <c r="C809" s="8"/>
      <c r="D809" s="8"/>
      <c r="E809" s="8"/>
      <c r="F809" s="8"/>
      <c r="G809" s="8"/>
      <c r="H809" s="8"/>
      <c r="I809" s="8"/>
      <c r="J809" s="8"/>
      <c r="L809" s="2"/>
      <c r="M809" s="10"/>
      <c r="N809" s="2"/>
      <c r="O809" s="77"/>
    </row>
    <row r="810" spans="2:15" ht="14.25" customHeight="1" x14ac:dyDescent="0.35">
      <c r="B810" s="8"/>
      <c r="C810" s="8"/>
      <c r="D810" s="8"/>
      <c r="E810" s="8"/>
      <c r="F810" s="8"/>
      <c r="G810" s="8"/>
      <c r="H810" s="8"/>
      <c r="I810" s="8"/>
      <c r="J810" s="8"/>
      <c r="L810" s="2"/>
      <c r="M810" s="10"/>
      <c r="N810" s="2"/>
      <c r="O810" s="77"/>
    </row>
    <row r="811" spans="2:15" ht="14.25" customHeight="1" x14ac:dyDescent="0.35">
      <c r="B811" s="8"/>
      <c r="C811" s="8"/>
      <c r="D811" s="8"/>
      <c r="E811" s="8"/>
      <c r="F811" s="8"/>
      <c r="G811" s="8"/>
      <c r="H811" s="8"/>
      <c r="I811" s="8"/>
      <c r="J811" s="8"/>
      <c r="L811" s="2"/>
      <c r="M811" s="10"/>
      <c r="N811" s="2"/>
      <c r="O811" s="77"/>
    </row>
    <row r="812" spans="2:15" ht="14.25" customHeight="1" x14ac:dyDescent="0.35">
      <c r="B812" s="8"/>
      <c r="C812" s="8"/>
      <c r="D812" s="8"/>
      <c r="E812" s="8"/>
      <c r="F812" s="8"/>
      <c r="G812" s="8"/>
      <c r="H812" s="8"/>
      <c r="I812" s="8"/>
      <c r="J812" s="8"/>
      <c r="L812" s="2"/>
      <c r="M812" s="10"/>
      <c r="N812" s="2"/>
      <c r="O812" s="77"/>
    </row>
    <row r="813" spans="2:15" ht="14.25" customHeight="1" x14ac:dyDescent="0.35">
      <c r="B813" s="8"/>
      <c r="C813" s="8"/>
      <c r="D813" s="8"/>
      <c r="E813" s="8"/>
      <c r="F813" s="8"/>
      <c r="G813" s="8"/>
      <c r="H813" s="8"/>
      <c r="I813" s="8"/>
      <c r="J813" s="8"/>
      <c r="L813" s="2"/>
      <c r="M813" s="10"/>
      <c r="N813" s="2"/>
      <c r="O813" s="77"/>
    </row>
    <row r="814" spans="2:15" ht="14.25" customHeight="1" x14ac:dyDescent="0.35">
      <c r="B814" s="8"/>
      <c r="C814" s="8"/>
      <c r="D814" s="8"/>
      <c r="E814" s="8"/>
      <c r="F814" s="8"/>
      <c r="G814" s="8"/>
      <c r="H814" s="8"/>
      <c r="I814" s="8"/>
      <c r="J814" s="8"/>
      <c r="L814" s="2"/>
      <c r="M814" s="10"/>
      <c r="N814" s="2"/>
      <c r="O814" s="77"/>
    </row>
    <row r="815" spans="2:15" ht="14.25" customHeight="1" x14ac:dyDescent="0.35">
      <c r="B815" s="8"/>
      <c r="C815" s="8"/>
      <c r="D815" s="8"/>
      <c r="E815" s="8"/>
      <c r="F815" s="8"/>
      <c r="G815" s="8"/>
      <c r="H815" s="8"/>
      <c r="I815" s="8"/>
      <c r="J815" s="8"/>
      <c r="L815" s="2"/>
      <c r="M815" s="10"/>
      <c r="N815" s="2"/>
      <c r="O815" s="77"/>
    </row>
    <row r="816" spans="2:15" ht="14.25" customHeight="1" x14ac:dyDescent="0.35">
      <c r="B816" s="8"/>
      <c r="C816" s="8"/>
      <c r="D816" s="8"/>
      <c r="E816" s="8"/>
      <c r="F816" s="8"/>
      <c r="G816" s="8"/>
      <c r="H816" s="8"/>
      <c r="I816" s="8"/>
      <c r="J816" s="8"/>
      <c r="L816" s="2"/>
      <c r="M816" s="10"/>
      <c r="N816" s="2"/>
      <c r="O816" s="77"/>
    </row>
    <row r="817" spans="2:15" ht="14.25" customHeight="1" x14ac:dyDescent="0.35">
      <c r="B817" s="8"/>
      <c r="C817" s="8"/>
      <c r="D817" s="8"/>
      <c r="E817" s="8"/>
      <c r="F817" s="8"/>
      <c r="G817" s="8"/>
      <c r="H817" s="8"/>
      <c r="I817" s="8"/>
      <c r="J817" s="8"/>
      <c r="L817" s="2"/>
      <c r="M817" s="10"/>
      <c r="N817" s="2"/>
      <c r="O817" s="77"/>
    </row>
    <row r="818" spans="2:15" ht="14.25" customHeight="1" x14ac:dyDescent="0.35">
      <c r="B818" s="8"/>
      <c r="C818" s="8"/>
      <c r="D818" s="8"/>
      <c r="E818" s="8"/>
      <c r="F818" s="8"/>
      <c r="G818" s="8"/>
      <c r="H818" s="8"/>
      <c r="I818" s="8"/>
      <c r="J818" s="8"/>
      <c r="L818" s="2"/>
      <c r="M818" s="10"/>
      <c r="N818" s="2"/>
      <c r="O818" s="77"/>
    </row>
    <row r="819" spans="2:15" ht="14.25" customHeight="1" x14ac:dyDescent="0.35">
      <c r="B819" s="8"/>
      <c r="C819" s="8"/>
      <c r="D819" s="8"/>
      <c r="E819" s="8"/>
      <c r="F819" s="8"/>
      <c r="G819" s="8"/>
      <c r="H819" s="8"/>
      <c r="I819" s="8"/>
      <c r="J819" s="8"/>
      <c r="L819" s="2"/>
      <c r="M819" s="10"/>
      <c r="N819" s="2"/>
      <c r="O819" s="77"/>
    </row>
    <row r="820" spans="2:15" ht="14.25" customHeight="1" x14ac:dyDescent="0.35">
      <c r="B820" s="8"/>
      <c r="C820" s="8"/>
      <c r="D820" s="8"/>
      <c r="E820" s="8"/>
      <c r="F820" s="8"/>
      <c r="G820" s="8"/>
      <c r="H820" s="8"/>
      <c r="I820" s="8"/>
      <c r="J820" s="8"/>
      <c r="L820" s="2"/>
      <c r="M820" s="10"/>
      <c r="N820" s="2"/>
      <c r="O820" s="77"/>
    </row>
    <row r="821" spans="2:15" ht="14.25" customHeight="1" x14ac:dyDescent="0.35">
      <c r="B821" s="8"/>
      <c r="C821" s="8"/>
      <c r="D821" s="8"/>
      <c r="E821" s="8"/>
      <c r="F821" s="8"/>
      <c r="G821" s="8"/>
      <c r="H821" s="8"/>
      <c r="I821" s="8"/>
      <c r="J821" s="8"/>
      <c r="L821" s="2"/>
      <c r="M821" s="10"/>
      <c r="N821" s="2"/>
      <c r="O821" s="77"/>
    </row>
    <row r="822" spans="2:15" ht="14.25" customHeight="1" x14ac:dyDescent="0.35">
      <c r="B822" s="8"/>
      <c r="C822" s="8"/>
      <c r="D822" s="8"/>
      <c r="E822" s="8"/>
      <c r="F822" s="8"/>
      <c r="G822" s="8"/>
      <c r="H822" s="8"/>
      <c r="I822" s="8"/>
      <c r="J822" s="8"/>
      <c r="L822" s="2"/>
      <c r="M822" s="10"/>
      <c r="N822" s="2"/>
      <c r="O822" s="77"/>
    </row>
    <row r="823" spans="2:15" ht="14.25" customHeight="1" x14ac:dyDescent="0.35">
      <c r="B823" s="8"/>
      <c r="C823" s="8"/>
      <c r="D823" s="8"/>
      <c r="E823" s="8"/>
      <c r="F823" s="8"/>
      <c r="G823" s="8"/>
      <c r="H823" s="8"/>
      <c r="I823" s="8"/>
      <c r="J823" s="8"/>
      <c r="L823" s="2"/>
      <c r="M823" s="10"/>
      <c r="N823" s="2"/>
      <c r="O823" s="77"/>
    </row>
    <row r="824" spans="2:15" ht="14.25" customHeight="1" x14ac:dyDescent="0.35">
      <c r="B824" s="8"/>
      <c r="C824" s="8"/>
      <c r="D824" s="8"/>
      <c r="E824" s="8"/>
      <c r="F824" s="8"/>
      <c r="G824" s="8"/>
      <c r="H824" s="8"/>
      <c r="I824" s="8"/>
      <c r="J824" s="8"/>
      <c r="L824" s="2"/>
      <c r="M824" s="10"/>
      <c r="N824" s="2"/>
      <c r="O824" s="77"/>
    </row>
    <row r="825" spans="2:15" ht="14.25" customHeight="1" x14ac:dyDescent="0.35">
      <c r="B825" s="8"/>
      <c r="C825" s="8"/>
      <c r="D825" s="8"/>
      <c r="E825" s="8"/>
      <c r="F825" s="8"/>
      <c r="G825" s="8"/>
      <c r="H825" s="8"/>
      <c r="I825" s="8"/>
      <c r="J825" s="8"/>
      <c r="L825" s="2"/>
      <c r="M825" s="10"/>
      <c r="N825" s="2"/>
      <c r="O825" s="77"/>
    </row>
    <row r="826" spans="2:15" ht="14.25" customHeight="1" x14ac:dyDescent="0.35">
      <c r="B826" s="8"/>
      <c r="C826" s="8"/>
      <c r="D826" s="8"/>
      <c r="E826" s="8"/>
      <c r="F826" s="8"/>
      <c r="G826" s="8"/>
      <c r="H826" s="8"/>
      <c r="I826" s="8"/>
      <c r="J826" s="8"/>
      <c r="L826" s="2"/>
      <c r="M826" s="10"/>
      <c r="N826" s="2"/>
      <c r="O826" s="77"/>
    </row>
    <row r="827" spans="2:15" ht="14.25" customHeight="1" x14ac:dyDescent="0.35">
      <c r="B827" s="8"/>
      <c r="C827" s="8"/>
      <c r="D827" s="8"/>
      <c r="E827" s="8"/>
      <c r="F827" s="8"/>
      <c r="G827" s="8"/>
      <c r="H827" s="8"/>
      <c r="I827" s="8"/>
      <c r="J827" s="8"/>
      <c r="L827" s="2"/>
      <c r="M827" s="10"/>
      <c r="N827" s="2"/>
      <c r="O827" s="77"/>
    </row>
    <row r="828" spans="2:15" ht="14.25" customHeight="1" x14ac:dyDescent="0.35">
      <c r="B828" s="8"/>
      <c r="C828" s="8"/>
      <c r="D828" s="8"/>
      <c r="E828" s="8"/>
      <c r="F828" s="8"/>
      <c r="G828" s="8"/>
      <c r="H828" s="8"/>
      <c r="I828" s="8"/>
      <c r="J828" s="8"/>
      <c r="L828" s="2"/>
      <c r="M828" s="10"/>
      <c r="N828" s="2"/>
      <c r="O828" s="77"/>
    </row>
    <row r="829" spans="2:15" ht="14.25" customHeight="1" x14ac:dyDescent="0.35">
      <c r="B829" s="8"/>
      <c r="C829" s="8"/>
      <c r="D829" s="8"/>
      <c r="E829" s="8"/>
      <c r="F829" s="8"/>
      <c r="G829" s="8"/>
      <c r="H829" s="8"/>
      <c r="I829" s="8"/>
      <c r="J829" s="8"/>
      <c r="L829" s="2"/>
      <c r="M829" s="10"/>
      <c r="N829" s="2"/>
      <c r="O829" s="77"/>
    </row>
    <row r="830" spans="2:15" ht="14.25" customHeight="1" x14ac:dyDescent="0.35">
      <c r="B830" s="8"/>
      <c r="C830" s="8"/>
      <c r="D830" s="8"/>
      <c r="E830" s="8"/>
      <c r="F830" s="8"/>
      <c r="G830" s="8"/>
      <c r="H830" s="8"/>
      <c r="I830" s="8"/>
      <c r="J830" s="8"/>
      <c r="L830" s="2"/>
      <c r="M830" s="10"/>
      <c r="N830" s="2"/>
      <c r="O830" s="77"/>
    </row>
    <row r="831" spans="2:15" ht="14.25" customHeight="1" x14ac:dyDescent="0.35">
      <c r="B831" s="8"/>
      <c r="C831" s="8"/>
      <c r="D831" s="8"/>
      <c r="E831" s="8"/>
      <c r="F831" s="8"/>
      <c r="G831" s="8"/>
      <c r="H831" s="8"/>
      <c r="I831" s="8"/>
      <c r="J831" s="8"/>
      <c r="L831" s="2"/>
      <c r="M831" s="10"/>
      <c r="N831" s="2"/>
      <c r="O831" s="77"/>
    </row>
    <row r="832" spans="2:15" ht="14.25" customHeight="1" x14ac:dyDescent="0.35">
      <c r="B832" s="8"/>
      <c r="C832" s="8"/>
      <c r="D832" s="8"/>
      <c r="E832" s="8"/>
      <c r="F832" s="8"/>
      <c r="G832" s="8"/>
      <c r="H832" s="8"/>
      <c r="I832" s="8"/>
      <c r="J832" s="8"/>
      <c r="L832" s="2"/>
      <c r="M832" s="10"/>
      <c r="N832" s="2"/>
      <c r="O832" s="77"/>
    </row>
    <row r="833" spans="2:15" ht="14.25" customHeight="1" x14ac:dyDescent="0.35">
      <c r="B833" s="8"/>
      <c r="C833" s="8"/>
      <c r="D833" s="8"/>
      <c r="E833" s="8"/>
      <c r="F833" s="8"/>
      <c r="G833" s="8"/>
      <c r="H833" s="8"/>
      <c r="I833" s="8"/>
      <c r="J833" s="8"/>
      <c r="L833" s="2"/>
      <c r="M833" s="10"/>
      <c r="N833" s="2"/>
      <c r="O833" s="77"/>
    </row>
    <row r="834" spans="2:15" ht="14.25" customHeight="1" x14ac:dyDescent="0.35">
      <c r="B834" s="8"/>
      <c r="C834" s="8"/>
      <c r="D834" s="8"/>
      <c r="E834" s="8"/>
      <c r="F834" s="8"/>
      <c r="G834" s="8"/>
      <c r="H834" s="8"/>
      <c r="I834" s="8"/>
      <c r="J834" s="8"/>
      <c r="L834" s="2"/>
      <c r="M834" s="10"/>
      <c r="N834" s="2"/>
      <c r="O834" s="77"/>
    </row>
    <row r="835" spans="2:15" ht="14.25" customHeight="1" x14ac:dyDescent="0.35">
      <c r="B835" s="8"/>
      <c r="C835" s="8"/>
      <c r="D835" s="8"/>
      <c r="E835" s="8"/>
      <c r="F835" s="8"/>
      <c r="G835" s="8"/>
      <c r="H835" s="8"/>
      <c r="I835" s="8"/>
      <c r="J835" s="8"/>
      <c r="L835" s="2"/>
      <c r="M835" s="10"/>
      <c r="N835" s="2"/>
      <c r="O835" s="77"/>
    </row>
    <row r="836" spans="2:15" ht="14.25" customHeight="1" x14ac:dyDescent="0.35">
      <c r="B836" s="8"/>
      <c r="C836" s="8"/>
      <c r="D836" s="8"/>
      <c r="E836" s="8"/>
      <c r="F836" s="8"/>
      <c r="G836" s="8"/>
      <c r="H836" s="8"/>
      <c r="I836" s="8"/>
      <c r="J836" s="8"/>
      <c r="L836" s="2"/>
      <c r="M836" s="10"/>
      <c r="N836" s="2"/>
      <c r="O836" s="77"/>
    </row>
    <row r="837" spans="2:15" ht="14.25" customHeight="1" x14ac:dyDescent="0.35">
      <c r="B837" s="8"/>
      <c r="C837" s="8"/>
      <c r="D837" s="8"/>
      <c r="E837" s="8"/>
      <c r="F837" s="8"/>
      <c r="G837" s="8"/>
      <c r="H837" s="8"/>
      <c r="I837" s="8"/>
      <c r="J837" s="8"/>
      <c r="L837" s="2"/>
      <c r="M837" s="10"/>
      <c r="N837" s="2"/>
      <c r="O837" s="77"/>
    </row>
    <row r="838" spans="2:15" ht="14.25" customHeight="1" x14ac:dyDescent="0.35">
      <c r="B838" s="8"/>
      <c r="C838" s="8"/>
      <c r="D838" s="8"/>
      <c r="E838" s="8"/>
      <c r="F838" s="8"/>
      <c r="G838" s="8"/>
      <c r="H838" s="8"/>
      <c r="I838" s="8"/>
      <c r="J838" s="8"/>
      <c r="L838" s="2"/>
      <c r="M838" s="10"/>
      <c r="N838" s="2"/>
      <c r="O838" s="77"/>
    </row>
    <row r="839" spans="2:15" ht="14.25" customHeight="1" x14ac:dyDescent="0.35">
      <c r="B839" s="8"/>
      <c r="C839" s="8"/>
      <c r="D839" s="8"/>
      <c r="E839" s="8"/>
      <c r="F839" s="8"/>
      <c r="G839" s="8"/>
      <c r="H839" s="8"/>
      <c r="I839" s="8"/>
      <c r="J839" s="8"/>
      <c r="L839" s="2"/>
      <c r="M839" s="10"/>
      <c r="N839" s="2"/>
      <c r="O839" s="77"/>
    </row>
    <row r="840" spans="2:15" ht="14.25" customHeight="1" x14ac:dyDescent="0.35">
      <c r="B840" s="8"/>
      <c r="C840" s="8"/>
      <c r="D840" s="8"/>
      <c r="E840" s="8"/>
      <c r="F840" s="8"/>
      <c r="G840" s="8"/>
      <c r="H840" s="8"/>
      <c r="I840" s="8"/>
      <c r="J840" s="8"/>
      <c r="L840" s="2"/>
      <c r="M840" s="10"/>
      <c r="N840" s="2"/>
      <c r="O840" s="77"/>
    </row>
    <row r="841" spans="2:15" ht="14.25" customHeight="1" x14ac:dyDescent="0.35">
      <c r="B841" s="8"/>
      <c r="C841" s="8"/>
      <c r="D841" s="8"/>
      <c r="E841" s="8"/>
      <c r="F841" s="8"/>
      <c r="G841" s="8"/>
      <c r="H841" s="8"/>
      <c r="I841" s="8"/>
      <c r="J841" s="8"/>
      <c r="L841" s="2"/>
      <c r="M841" s="10"/>
      <c r="N841" s="2"/>
      <c r="O841" s="77"/>
    </row>
    <row r="842" spans="2:15" ht="14.25" customHeight="1" x14ac:dyDescent="0.35">
      <c r="B842" s="8"/>
      <c r="C842" s="8"/>
      <c r="D842" s="8"/>
      <c r="E842" s="8"/>
      <c r="F842" s="8"/>
      <c r="G842" s="8"/>
      <c r="H842" s="8"/>
      <c r="I842" s="8"/>
      <c r="J842" s="8"/>
      <c r="L842" s="2"/>
      <c r="M842" s="10"/>
      <c r="N842" s="2"/>
      <c r="O842" s="77"/>
    </row>
    <row r="843" spans="2:15" ht="14.25" customHeight="1" x14ac:dyDescent="0.35">
      <c r="B843" s="8"/>
      <c r="C843" s="8"/>
      <c r="D843" s="8"/>
      <c r="E843" s="8"/>
      <c r="F843" s="8"/>
      <c r="G843" s="8"/>
      <c r="H843" s="8"/>
      <c r="I843" s="8"/>
      <c r="J843" s="8"/>
      <c r="L843" s="2"/>
      <c r="M843" s="10"/>
      <c r="N843" s="2"/>
      <c r="O843" s="77"/>
    </row>
    <row r="844" spans="2:15" ht="14.25" customHeight="1" x14ac:dyDescent="0.35">
      <c r="B844" s="8"/>
      <c r="C844" s="8"/>
      <c r="D844" s="8"/>
      <c r="E844" s="8"/>
      <c r="F844" s="8"/>
      <c r="G844" s="8"/>
      <c r="H844" s="8"/>
      <c r="I844" s="8"/>
      <c r="J844" s="8"/>
      <c r="L844" s="2"/>
      <c r="M844" s="10"/>
      <c r="N844" s="2"/>
      <c r="O844" s="77"/>
    </row>
    <row r="845" spans="2:15" ht="14.25" customHeight="1" x14ac:dyDescent="0.35">
      <c r="B845" s="8"/>
      <c r="C845" s="8"/>
      <c r="D845" s="8"/>
      <c r="E845" s="8"/>
      <c r="F845" s="8"/>
      <c r="G845" s="8"/>
      <c r="H845" s="8"/>
      <c r="I845" s="8"/>
      <c r="J845" s="8"/>
      <c r="L845" s="2"/>
      <c r="M845" s="10"/>
      <c r="N845" s="2"/>
      <c r="O845" s="77"/>
    </row>
    <row r="846" spans="2:15" ht="14.25" customHeight="1" x14ac:dyDescent="0.35">
      <c r="B846" s="8"/>
      <c r="C846" s="8"/>
      <c r="D846" s="8"/>
      <c r="E846" s="8"/>
      <c r="F846" s="8"/>
      <c r="G846" s="8"/>
      <c r="H846" s="8"/>
      <c r="I846" s="8"/>
      <c r="J846" s="8"/>
      <c r="L846" s="2"/>
      <c r="M846" s="10"/>
      <c r="N846" s="2"/>
      <c r="O846" s="77"/>
    </row>
    <row r="847" spans="2:15" ht="14.25" customHeight="1" x14ac:dyDescent="0.35">
      <c r="B847" s="8"/>
      <c r="C847" s="8"/>
      <c r="D847" s="8"/>
      <c r="E847" s="8"/>
      <c r="F847" s="8"/>
      <c r="G847" s="8"/>
      <c r="H847" s="8"/>
      <c r="I847" s="8"/>
      <c r="J847" s="8"/>
      <c r="L847" s="2"/>
      <c r="M847" s="10"/>
      <c r="N847" s="2"/>
      <c r="O847" s="77"/>
    </row>
    <row r="848" spans="2:15" ht="14.25" customHeight="1" x14ac:dyDescent="0.35">
      <c r="B848" s="8"/>
      <c r="C848" s="8"/>
      <c r="D848" s="8"/>
      <c r="E848" s="8"/>
      <c r="F848" s="8"/>
      <c r="G848" s="8"/>
      <c r="H848" s="8"/>
      <c r="I848" s="8"/>
      <c r="J848" s="8"/>
      <c r="L848" s="2"/>
      <c r="M848" s="10"/>
      <c r="N848" s="2"/>
      <c r="O848" s="77"/>
    </row>
    <row r="849" spans="2:15" ht="14.25" customHeight="1" x14ac:dyDescent="0.35">
      <c r="B849" s="8"/>
      <c r="C849" s="8"/>
      <c r="D849" s="8"/>
      <c r="E849" s="8"/>
      <c r="F849" s="8"/>
      <c r="G849" s="8"/>
      <c r="H849" s="8"/>
      <c r="I849" s="8"/>
      <c r="J849" s="8"/>
      <c r="L849" s="2"/>
      <c r="M849" s="10"/>
      <c r="N849" s="2"/>
      <c r="O849" s="77"/>
    </row>
    <row r="850" spans="2:15" ht="14.25" customHeight="1" x14ac:dyDescent="0.35">
      <c r="B850" s="8"/>
      <c r="C850" s="8"/>
      <c r="D850" s="8"/>
      <c r="E850" s="8"/>
      <c r="F850" s="8"/>
      <c r="G850" s="8"/>
      <c r="H850" s="8"/>
      <c r="I850" s="8"/>
      <c r="J850" s="8"/>
      <c r="L850" s="2"/>
      <c r="M850" s="10"/>
      <c r="N850" s="2"/>
      <c r="O850" s="77"/>
    </row>
    <row r="851" spans="2:15" ht="14.25" customHeight="1" x14ac:dyDescent="0.35">
      <c r="B851" s="8"/>
      <c r="C851" s="8"/>
      <c r="D851" s="8"/>
      <c r="E851" s="8"/>
      <c r="F851" s="8"/>
      <c r="G851" s="8"/>
      <c r="H851" s="8"/>
      <c r="I851" s="8"/>
      <c r="J851" s="8"/>
      <c r="L851" s="2"/>
      <c r="M851" s="10"/>
      <c r="N851" s="2"/>
      <c r="O851" s="77"/>
    </row>
    <row r="852" spans="2:15" ht="14.25" customHeight="1" x14ac:dyDescent="0.35">
      <c r="B852" s="8"/>
      <c r="C852" s="8"/>
      <c r="D852" s="8"/>
      <c r="E852" s="8"/>
      <c r="F852" s="8"/>
      <c r="G852" s="8"/>
      <c r="H852" s="8"/>
      <c r="I852" s="8"/>
      <c r="J852" s="8"/>
      <c r="L852" s="2"/>
      <c r="M852" s="10"/>
      <c r="N852" s="2"/>
      <c r="O852" s="77"/>
    </row>
    <row r="853" spans="2:15" ht="14.25" customHeight="1" x14ac:dyDescent="0.35">
      <c r="B853" s="8"/>
      <c r="C853" s="8"/>
      <c r="D853" s="8"/>
      <c r="E853" s="8"/>
      <c r="F853" s="8"/>
      <c r="G853" s="8"/>
      <c r="H853" s="8"/>
      <c r="I853" s="8"/>
      <c r="J853" s="8"/>
      <c r="L853" s="2"/>
      <c r="M853" s="10"/>
      <c r="N853" s="2"/>
      <c r="O853" s="77"/>
    </row>
    <row r="854" spans="2:15" ht="14.25" customHeight="1" x14ac:dyDescent="0.35">
      <c r="B854" s="8"/>
      <c r="C854" s="8"/>
      <c r="D854" s="8"/>
      <c r="E854" s="8"/>
      <c r="F854" s="8"/>
      <c r="G854" s="8"/>
      <c r="H854" s="8"/>
      <c r="I854" s="8"/>
      <c r="J854" s="8"/>
      <c r="L854" s="2"/>
      <c r="M854" s="10"/>
      <c r="N854" s="2"/>
      <c r="O854" s="77"/>
    </row>
    <row r="855" spans="2:15" ht="14.25" customHeight="1" x14ac:dyDescent="0.35">
      <c r="B855" s="8"/>
      <c r="C855" s="8"/>
      <c r="D855" s="8"/>
      <c r="E855" s="8"/>
      <c r="F855" s="8"/>
      <c r="G855" s="8"/>
      <c r="H855" s="8"/>
      <c r="I855" s="8"/>
      <c r="J855" s="8"/>
      <c r="L855" s="2"/>
      <c r="M855" s="10"/>
      <c r="N855" s="2"/>
      <c r="O855" s="77"/>
    </row>
    <row r="856" spans="2:15" ht="14.25" customHeight="1" x14ac:dyDescent="0.35">
      <c r="B856" s="8"/>
      <c r="C856" s="8"/>
      <c r="D856" s="8"/>
      <c r="E856" s="8"/>
      <c r="F856" s="8"/>
      <c r="G856" s="8"/>
      <c r="H856" s="8"/>
      <c r="I856" s="8"/>
      <c r="J856" s="8"/>
      <c r="L856" s="2"/>
      <c r="M856" s="10"/>
      <c r="N856" s="2"/>
      <c r="O856" s="77"/>
    </row>
    <row r="857" spans="2:15" ht="14.25" customHeight="1" x14ac:dyDescent="0.35">
      <c r="B857" s="8"/>
      <c r="C857" s="8"/>
      <c r="D857" s="8"/>
      <c r="E857" s="8"/>
      <c r="F857" s="8"/>
      <c r="G857" s="8"/>
      <c r="H857" s="8"/>
      <c r="I857" s="8"/>
      <c r="J857" s="8"/>
      <c r="L857" s="2"/>
      <c r="M857" s="10"/>
      <c r="N857" s="2"/>
      <c r="O857" s="77"/>
    </row>
    <row r="858" spans="2:15" ht="14.25" customHeight="1" x14ac:dyDescent="0.35">
      <c r="B858" s="8"/>
      <c r="C858" s="8"/>
      <c r="D858" s="8"/>
      <c r="E858" s="8"/>
      <c r="F858" s="8"/>
      <c r="G858" s="8"/>
      <c r="H858" s="8"/>
      <c r="I858" s="8"/>
      <c r="J858" s="8"/>
      <c r="L858" s="2"/>
      <c r="M858" s="10"/>
      <c r="N858" s="2"/>
      <c r="O858" s="77"/>
    </row>
    <row r="859" spans="2:15" ht="14.25" customHeight="1" x14ac:dyDescent="0.35">
      <c r="B859" s="8"/>
      <c r="C859" s="8"/>
      <c r="D859" s="8"/>
      <c r="E859" s="8"/>
      <c r="F859" s="8"/>
      <c r="G859" s="8"/>
      <c r="H859" s="8"/>
      <c r="I859" s="8"/>
      <c r="J859" s="8"/>
      <c r="L859" s="2"/>
      <c r="M859" s="10"/>
      <c r="N859" s="2"/>
      <c r="O859" s="77"/>
    </row>
    <row r="860" spans="2:15" ht="14.25" customHeight="1" x14ac:dyDescent="0.35">
      <c r="B860" s="8"/>
      <c r="C860" s="8"/>
      <c r="D860" s="8"/>
      <c r="E860" s="8"/>
      <c r="F860" s="8"/>
      <c r="G860" s="8"/>
      <c r="H860" s="8"/>
      <c r="I860" s="8"/>
      <c r="J860" s="8"/>
      <c r="L860" s="2"/>
      <c r="M860" s="10"/>
      <c r="N860" s="2"/>
      <c r="O860" s="77"/>
    </row>
    <row r="861" spans="2:15" ht="14.25" customHeight="1" x14ac:dyDescent="0.35">
      <c r="B861" s="8"/>
      <c r="C861" s="8"/>
      <c r="D861" s="8"/>
      <c r="E861" s="8"/>
      <c r="F861" s="8"/>
      <c r="G861" s="8"/>
      <c r="H861" s="8"/>
      <c r="I861" s="8"/>
      <c r="J861" s="8"/>
      <c r="L861" s="2"/>
      <c r="M861" s="10"/>
      <c r="N861" s="2"/>
      <c r="O861" s="77"/>
    </row>
    <row r="862" spans="2:15" ht="14.25" customHeight="1" x14ac:dyDescent="0.35">
      <c r="B862" s="8"/>
      <c r="C862" s="8"/>
      <c r="D862" s="8"/>
      <c r="E862" s="8"/>
      <c r="F862" s="8"/>
      <c r="G862" s="8"/>
      <c r="H862" s="8"/>
      <c r="I862" s="8"/>
      <c r="J862" s="8"/>
      <c r="L862" s="2"/>
      <c r="M862" s="10"/>
      <c r="N862" s="2"/>
      <c r="O862" s="77"/>
    </row>
    <row r="863" spans="2:15" ht="14.25" customHeight="1" x14ac:dyDescent="0.35">
      <c r="B863" s="8"/>
      <c r="C863" s="8"/>
      <c r="D863" s="8"/>
      <c r="E863" s="8"/>
      <c r="F863" s="8"/>
      <c r="G863" s="8"/>
      <c r="H863" s="8"/>
      <c r="I863" s="8"/>
      <c r="J863" s="8"/>
      <c r="L863" s="2"/>
      <c r="M863" s="10"/>
      <c r="N863" s="2"/>
      <c r="O863" s="77"/>
    </row>
    <row r="864" spans="2:15" ht="14.25" customHeight="1" x14ac:dyDescent="0.35">
      <c r="B864" s="8"/>
      <c r="C864" s="8"/>
      <c r="D864" s="8"/>
      <c r="E864" s="8"/>
      <c r="F864" s="8"/>
      <c r="G864" s="8"/>
      <c r="H864" s="8"/>
      <c r="I864" s="8"/>
      <c r="J864" s="8"/>
      <c r="L864" s="2"/>
      <c r="M864" s="10"/>
      <c r="N864" s="2"/>
      <c r="O864" s="77"/>
    </row>
    <row r="865" spans="2:15" ht="14.25" customHeight="1" x14ac:dyDescent="0.35">
      <c r="B865" s="8"/>
      <c r="C865" s="8"/>
      <c r="D865" s="8"/>
      <c r="E865" s="8"/>
      <c r="F865" s="8"/>
      <c r="G865" s="8"/>
      <c r="H865" s="8"/>
      <c r="I865" s="8"/>
      <c r="J865" s="8"/>
      <c r="L865" s="2"/>
      <c r="M865" s="10"/>
      <c r="N865" s="2"/>
      <c r="O865" s="77"/>
    </row>
    <row r="866" spans="2:15" ht="14.25" customHeight="1" x14ac:dyDescent="0.35">
      <c r="B866" s="8"/>
      <c r="C866" s="8"/>
      <c r="D866" s="8"/>
      <c r="E866" s="8"/>
      <c r="F866" s="8"/>
      <c r="G866" s="8"/>
      <c r="H866" s="8"/>
      <c r="I866" s="8"/>
      <c r="J866" s="8"/>
      <c r="L866" s="2"/>
      <c r="M866" s="10"/>
      <c r="N866" s="2"/>
      <c r="O866" s="77"/>
    </row>
    <row r="867" spans="2:15" ht="14.25" customHeight="1" x14ac:dyDescent="0.35">
      <c r="B867" s="8"/>
      <c r="C867" s="8"/>
      <c r="D867" s="8"/>
      <c r="E867" s="8"/>
      <c r="F867" s="8"/>
      <c r="G867" s="8"/>
      <c r="H867" s="8"/>
      <c r="I867" s="8"/>
      <c r="J867" s="8"/>
      <c r="L867" s="2"/>
      <c r="M867" s="10"/>
      <c r="N867" s="2"/>
      <c r="O867" s="77"/>
    </row>
    <row r="868" spans="2:15" ht="14.25" customHeight="1" x14ac:dyDescent="0.35">
      <c r="B868" s="8"/>
      <c r="C868" s="8"/>
      <c r="D868" s="8"/>
      <c r="E868" s="8"/>
      <c r="F868" s="8"/>
      <c r="G868" s="8"/>
      <c r="H868" s="8"/>
      <c r="I868" s="8"/>
      <c r="J868" s="8"/>
      <c r="L868" s="2"/>
      <c r="M868" s="10"/>
      <c r="N868" s="2"/>
      <c r="O868" s="77"/>
    </row>
    <row r="869" spans="2:15" ht="14.25" customHeight="1" x14ac:dyDescent="0.35">
      <c r="B869" s="8"/>
      <c r="C869" s="8"/>
      <c r="D869" s="8"/>
      <c r="E869" s="8"/>
      <c r="F869" s="8"/>
      <c r="G869" s="8"/>
      <c r="H869" s="8"/>
      <c r="I869" s="8"/>
      <c r="J869" s="8"/>
      <c r="L869" s="2"/>
      <c r="M869" s="10"/>
      <c r="N869" s="2"/>
      <c r="O869" s="77"/>
    </row>
    <row r="870" spans="2:15" ht="14.25" customHeight="1" x14ac:dyDescent="0.35">
      <c r="B870" s="8"/>
      <c r="C870" s="8"/>
      <c r="D870" s="8"/>
      <c r="E870" s="8"/>
      <c r="F870" s="8"/>
      <c r="G870" s="8"/>
      <c r="H870" s="8"/>
      <c r="I870" s="8"/>
      <c r="J870" s="8"/>
      <c r="L870" s="2"/>
      <c r="M870" s="10"/>
      <c r="N870" s="2"/>
      <c r="O870" s="77"/>
    </row>
    <row r="871" spans="2:15" ht="14.25" customHeight="1" x14ac:dyDescent="0.35">
      <c r="B871" s="8"/>
      <c r="C871" s="8"/>
      <c r="D871" s="8"/>
      <c r="E871" s="8"/>
      <c r="F871" s="8"/>
      <c r="G871" s="8"/>
      <c r="H871" s="8"/>
      <c r="I871" s="8"/>
      <c r="J871" s="8"/>
      <c r="L871" s="2"/>
      <c r="M871" s="10"/>
      <c r="N871" s="2"/>
      <c r="O871" s="77"/>
    </row>
    <row r="872" spans="2:15" ht="14.25" customHeight="1" x14ac:dyDescent="0.35">
      <c r="B872" s="8"/>
      <c r="C872" s="8"/>
      <c r="D872" s="8"/>
      <c r="E872" s="8"/>
      <c r="F872" s="8"/>
      <c r="G872" s="8"/>
      <c r="H872" s="8"/>
      <c r="I872" s="8"/>
      <c r="J872" s="8"/>
      <c r="L872" s="2"/>
      <c r="M872" s="10"/>
      <c r="N872" s="2"/>
      <c r="O872" s="77"/>
    </row>
    <row r="873" spans="2:15" ht="14.25" customHeight="1" x14ac:dyDescent="0.35">
      <c r="B873" s="8"/>
      <c r="C873" s="8"/>
      <c r="D873" s="8"/>
      <c r="E873" s="8"/>
      <c r="F873" s="8"/>
      <c r="G873" s="8"/>
      <c r="H873" s="8"/>
      <c r="I873" s="8"/>
      <c r="J873" s="8"/>
      <c r="L873" s="2"/>
      <c r="M873" s="10"/>
      <c r="N873" s="2"/>
      <c r="O873" s="77"/>
    </row>
    <row r="874" spans="2:15" ht="14.25" customHeight="1" x14ac:dyDescent="0.35">
      <c r="B874" s="8"/>
      <c r="C874" s="8"/>
      <c r="D874" s="8"/>
      <c r="E874" s="8"/>
      <c r="F874" s="8"/>
      <c r="G874" s="8"/>
      <c r="H874" s="8"/>
      <c r="I874" s="8"/>
      <c r="J874" s="8"/>
      <c r="L874" s="2"/>
      <c r="M874" s="10"/>
      <c r="N874" s="2"/>
      <c r="O874" s="77"/>
    </row>
    <row r="875" spans="2:15" ht="14.25" customHeight="1" x14ac:dyDescent="0.35">
      <c r="B875" s="8"/>
      <c r="C875" s="8"/>
      <c r="D875" s="8"/>
      <c r="E875" s="8"/>
      <c r="F875" s="8"/>
      <c r="G875" s="8"/>
      <c r="H875" s="8"/>
      <c r="I875" s="8"/>
      <c r="J875" s="8"/>
      <c r="L875" s="2"/>
      <c r="M875" s="10"/>
      <c r="N875" s="2"/>
      <c r="O875" s="77"/>
    </row>
    <row r="876" spans="2:15" ht="14.25" customHeight="1" x14ac:dyDescent="0.35">
      <c r="B876" s="8"/>
      <c r="C876" s="8"/>
      <c r="D876" s="8"/>
      <c r="E876" s="8"/>
      <c r="F876" s="8"/>
      <c r="G876" s="8"/>
      <c r="H876" s="8"/>
      <c r="I876" s="8"/>
      <c r="J876" s="8"/>
      <c r="L876" s="2"/>
      <c r="M876" s="10"/>
      <c r="N876" s="2"/>
      <c r="O876" s="77"/>
    </row>
    <row r="877" spans="2:15" ht="14.25" customHeight="1" x14ac:dyDescent="0.35">
      <c r="B877" s="8"/>
      <c r="C877" s="8"/>
      <c r="D877" s="8"/>
      <c r="E877" s="8"/>
      <c r="F877" s="8"/>
      <c r="G877" s="8"/>
      <c r="H877" s="8"/>
      <c r="I877" s="8"/>
      <c r="J877" s="8"/>
      <c r="L877" s="2"/>
      <c r="M877" s="10"/>
      <c r="N877" s="2"/>
      <c r="O877" s="77"/>
    </row>
    <row r="878" spans="2:15" ht="14.25" customHeight="1" x14ac:dyDescent="0.35">
      <c r="B878" s="8"/>
      <c r="C878" s="8"/>
      <c r="D878" s="8"/>
      <c r="E878" s="8"/>
      <c r="F878" s="8"/>
      <c r="G878" s="8"/>
      <c r="H878" s="8"/>
      <c r="I878" s="8"/>
      <c r="J878" s="8"/>
      <c r="L878" s="2"/>
      <c r="M878" s="10"/>
      <c r="N878" s="2"/>
      <c r="O878" s="77"/>
    </row>
    <row r="879" spans="2:15" ht="14.25" customHeight="1" x14ac:dyDescent="0.35">
      <c r="B879" s="8"/>
      <c r="C879" s="8"/>
      <c r="D879" s="8"/>
      <c r="E879" s="8"/>
      <c r="F879" s="8"/>
      <c r="G879" s="8"/>
      <c r="H879" s="8"/>
      <c r="I879" s="8"/>
      <c r="J879" s="8"/>
      <c r="L879" s="2"/>
      <c r="M879" s="10"/>
      <c r="N879" s="2"/>
      <c r="O879" s="77"/>
    </row>
    <row r="880" spans="2:15" ht="14.25" customHeight="1" x14ac:dyDescent="0.35">
      <c r="B880" s="8"/>
      <c r="C880" s="8"/>
      <c r="D880" s="8"/>
      <c r="E880" s="8"/>
      <c r="F880" s="8"/>
      <c r="G880" s="8"/>
      <c r="H880" s="8"/>
      <c r="I880" s="8"/>
      <c r="J880" s="8"/>
      <c r="L880" s="2"/>
      <c r="M880" s="10"/>
      <c r="N880" s="2"/>
      <c r="O880" s="77"/>
    </row>
    <row r="881" spans="2:15" ht="14.25" customHeight="1" x14ac:dyDescent="0.35">
      <c r="B881" s="8"/>
      <c r="C881" s="8"/>
      <c r="D881" s="8"/>
      <c r="E881" s="8"/>
      <c r="F881" s="8"/>
      <c r="G881" s="8"/>
      <c r="H881" s="8"/>
      <c r="I881" s="8"/>
      <c r="J881" s="8"/>
      <c r="L881" s="2"/>
      <c r="M881" s="10"/>
      <c r="N881" s="2"/>
      <c r="O881" s="77"/>
    </row>
    <row r="882" spans="2:15" ht="14.25" customHeight="1" x14ac:dyDescent="0.35">
      <c r="B882" s="8"/>
      <c r="C882" s="8"/>
      <c r="D882" s="8"/>
      <c r="E882" s="8"/>
      <c r="F882" s="8"/>
      <c r="G882" s="8"/>
      <c r="H882" s="8"/>
      <c r="I882" s="8"/>
      <c r="J882" s="8"/>
      <c r="L882" s="2"/>
      <c r="M882" s="10"/>
      <c r="N882" s="2"/>
      <c r="O882" s="77"/>
    </row>
    <row r="883" spans="2:15" ht="14.25" customHeight="1" x14ac:dyDescent="0.35">
      <c r="B883" s="8"/>
      <c r="C883" s="8"/>
      <c r="D883" s="8"/>
      <c r="E883" s="8"/>
      <c r="F883" s="8"/>
      <c r="G883" s="8"/>
      <c r="H883" s="8"/>
      <c r="I883" s="8"/>
      <c r="J883" s="8"/>
      <c r="L883" s="2"/>
      <c r="M883" s="10"/>
      <c r="N883" s="2"/>
      <c r="O883" s="77"/>
    </row>
    <row r="884" spans="2:15" ht="14.25" customHeight="1" x14ac:dyDescent="0.35">
      <c r="B884" s="8"/>
      <c r="C884" s="8"/>
      <c r="D884" s="8"/>
      <c r="E884" s="8"/>
      <c r="F884" s="8"/>
      <c r="G884" s="8"/>
      <c r="H884" s="8"/>
      <c r="I884" s="8"/>
      <c r="J884" s="8"/>
      <c r="L884" s="2"/>
      <c r="M884" s="10"/>
      <c r="N884" s="2"/>
      <c r="O884" s="77"/>
    </row>
    <row r="885" spans="2:15" ht="14.25" customHeight="1" x14ac:dyDescent="0.35">
      <c r="B885" s="8"/>
      <c r="C885" s="8"/>
      <c r="D885" s="8"/>
      <c r="E885" s="8"/>
      <c r="F885" s="8"/>
      <c r="G885" s="8"/>
      <c r="H885" s="8"/>
      <c r="I885" s="8"/>
      <c r="J885" s="8"/>
      <c r="L885" s="2"/>
      <c r="M885" s="10"/>
      <c r="N885" s="2"/>
      <c r="O885" s="77"/>
    </row>
    <row r="886" spans="2:15" ht="14.25" customHeight="1" x14ac:dyDescent="0.35">
      <c r="B886" s="8"/>
      <c r="C886" s="8"/>
      <c r="D886" s="8"/>
      <c r="E886" s="8"/>
      <c r="F886" s="8"/>
      <c r="G886" s="8"/>
      <c r="H886" s="8"/>
      <c r="I886" s="8"/>
      <c r="J886" s="8"/>
      <c r="L886" s="2"/>
      <c r="M886" s="10"/>
      <c r="N886" s="2"/>
      <c r="O886" s="77"/>
    </row>
    <row r="887" spans="2:15" ht="14.25" customHeight="1" x14ac:dyDescent="0.35">
      <c r="B887" s="8"/>
      <c r="C887" s="8"/>
      <c r="D887" s="8"/>
      <c r="E887" s="8"/>
      <c r="F887" s="8"/>
      <c r="G887" s="8"/>
      <c r="H887" s="8"/>
      <c r="I887" s="8"/>
      <c r="J887" s="8"/>
      <c r="L887" s="2"/>
      <c r="M887" s="10"/>
      <c r="N887" s="2"/>
      <c r="O887" s="77"/>
    </row>
    <row r="888" spans="2:15" ht="14.25" customHeight="1" x14ac:dyDescent="0.35">
      <c r="B888" s="8"/>
      <c r="C888" s="8"/>
      <c r="D888" s="8"/>
      <c r="E888" s="8"/>
      <c r="F888" s="8"/>
      <c r="G888" s="8"/>
      <c r="H888" s="8"/>
      <c r="I888" s="8"/>
      <c r="J888" s="8"/>
      <c r="L888" s="2"/>
      <c r="M888" s="10"/>
      <c r="N888" s="2"/>
      <c r="O888" s="77"/>
    </row>
    <row r="889" spans="2:15" ht="14.25" customHeight="1" x14ac:dyDescent="0.35">
      <c r="B889" s="8"/>
      <c r="C889" s="8"/>
      <c r="D889" s="8"/>
      <c r="E889" s="8"/>
      <c r="F889" s="8"/>
      <c r="G889" s="8"/>
      <c r="H889" s="8"/>
      <c r="I889" s="8"/>
      <c r="J889" s="8"/>
      <c r="L889" s="2"/>
      <c r="M889" s="10"/>
      <c r="N889" s="2"/>
      <c r="O889" s="77"/>
    </row>
    <row r="890" spans="2:15" ht="14.25" customHeight="1" x14ac:dyDescent="0.35">
      <c r="B890" s="8"/>
      <c r="C890" s="8"/>
      <c r="D890" s="8"/>
      <c r="E890" s="8"/>
      <c r="F890" s="8"/>
      <c r="G890" s="8"/>
      <c r="H890" s="8"/>
      <c r="I890" s="8"/>
      <c r="J890" s="8"/>
      <c r="L890" s="2"/>
      <c r="M890" s="10"/>
      <c r="N890" s="2"/>
      <c r="O890" s="77"/>
    </row>
    <row r="891" spans="2:15" ht="14.25" customHeight="1" x14ac:dyDescent="0.35">
      <c r="B891" s="8"/>
      <c r="C891" s="8"/>
      <c r="D891" s="8"/>
      <c r="E891" s="8"/>
      <c r="F891" s="8"/>
      <c r="G891" s="8"/>
      <c r="H891" s="8"/>
      <c r="I891" s="8"/>
      <c r="J891" s="8"/>
      <c r="L891" s="2"/>
      <c r="M891" s="10"/>
      <c r="N891" s="2"/>
      <c r="O891" s="77"/>
    </row>
    <row r="892" spans="2:15" ht="14.25" customHeight="1" x14ac:dyDescent="0.35">
      <c r="B892" s="8"/>
      <c r="C892" s="8"/>
      <c r="D892" s="8"/>
      <c r="E892" s="8"/>
      <c r="F892" s="8"/>
      <c r="G892" s="8"/>
      <c r="H892" s="8"/>
      <c r="I892" s="8"/>
      <c r="J892" s="8"/>
      <c r="L892" s="2"/>
      <c r="M892" s="10"/>
      <c r="N892" s="2"/>
      <c r="O892" s="77"/>
    </row>
    <row r="893" spans="2:15" ht="14.25" customHeight="1" x14ac:dyDescent="0.35">
      <c r="B893" s="8"/>
      <c r="C893" s="8"/>
      <c r="D893" s="8"/>
      <c r="E893" s="8"/>
      <c r="F893" s="8"/>
      <c r="G893" s="8"/>
      <c r="H893" s="8"/>
      <c r="I893" s="8"/>
      <c r="J893" s="8"/>
      <c r="L893" s="2"/>
      <c r="M893" s="10"/>
      <c r="N893" s="2"/>
      <c r="O893" s="77"/>
    </row>
    <row r="894" spans="2:15" ht="14.25" customHeight="1" x14ac:dyDescent="0.35">
      <c r="B894" s="8"/>
      <c r="C894" s="8"/>
      <c r="D894" s="8"/>
      <c r="E894" s="8"/>
      <c r="F894" s="8"/>
      <c r="G894" s="8"/>
      <c r="H894" s="8"/>
      <c r="I894" s="8"/>
      <c r="J894" s="8"/>
      <c r="L894" s="2"/>
      <c r="M894" s="10"/>
      <c r="N894" s="2"/>
      <c r="O894" s="77"/>
    </row>
    <row r="895" spans="2:15" ht="14.25" customHeight="1" x14ac:dyDescent="0.35">
      <c r="B895" s="8"/>
      <c r="C895" s="8"/>
      <c r="D895" s="8"/>
      <c r="E895" s="8"/>
      <c r="F895" s="8"/>
      <c r="G895" s="8"/>
      <c r="H895" s="8"/>
      <c r="I895" s="8"/>
      <c r="J895" s="8"/>
      <c r="L895" s="2"/>
      <c r="M895" s="10"/>
      <c r="N895" s="2"/>
      <c r="O895" s="77"/>
    </row>
    <row r="896" spans="2:15" ht="14.25" customHeight="1" x14ac:dyDescent="0.35">
      <c r="B896" s="8"/>
      <c r="C896" s="8"/>
      <c r="D896" s="8"/>
      <c r="E896" s="8"/>
      <c r="F896" s="8"/>
      <c r="G896" s="8"/>
      <c r="H896" s="8"/>
      <c r="I896" s="8"/>
      <c r="J896" s="8"/>
      <c r="L896" s="2"/>
      <c r="M896" s="10"/>
      <c r="N896" s="2"/>
      <c r="O896" s="77"/>
    </row>
    <row r="897" spans="2:15" ht="14.25" customHeight="1" x14ac:dyDescent="0.35">
      <c r="B897" s="8"/>
      <c r="C897" s="8"/>
      <c r="D897" s="8"/>
      <c r="E897" s="8"/>
      <c r="F897" s="8"/>
      <c r="G897" s="8"/>
      <c r="H897" s="8"/>
      <c r="I897" s="8"/>
      <c r="J897" s="8"/>
      <c r="L897" s="2"/>
      <c r="M897" s="10"/>
      <c r="N897" s="2"/>
      <c r="O897" s="77"/>
    </row>
    <row r="898" spans="2:15" ht="14.25" customHeight="1" x14ac:dyDescent="0.35">
      <c r="B898" s="8"/>
      <c r="C898" s="8"/>
      <c r="D898" s="8"/>
      <c r="E898" s="8"/>
      <c r="F898" s="8"/>
      <c r="G898" s="8"/>
      <c r="H898" s="8"/>
      <c r="I898" s="8"/>
      <c r="J898" s="8"/>
      <c r="L898" s="2"/>
      <c r="M898" s="10"/>
      <c r="N898" s="2"/>
      <c r="O898" s="77"/>
    </row>
    <row r="899" spans="2:15" ht="14.25" customHeight="1" x14ac:dyDescent="0.35">
      <c r="B899" s="8"/>
      <c r="C899" s="8"/>
      <c r="D899" s="8"/>
      <c r="E899" s="8"/>
      <c r="F899" s="8"/>
      <c r="G899" s="8"/>
      <c r="H899" s="8"/>
      <c r="I899" s="8"/>
      <c r="J899" s="8"/>
      <c r="L899" s="2"/>
      <c r="M899" s="10"/>
      <c r="N899" s="2"/>
      <c r="O899" s="77"/>
    </row>
    <row r="900" spans="2:15" ht="14.25" customHeight="1" x14ac:dyDescent="0.35">
      <c r="B900" s="8"/>
      <c r="C900" s="8"/>
      <c r="D900" s="8"/>
      <c r="E900" s="8"/>
      <c r="F900" s="8"/>
      <c r="G900" s="8"/>
      <c r="H900" s="8"/>
      <c r="I900" s="8"/>
      <c r="J900" s="8"/>
      <c r="L900" s="2"/>
      <c r="M900" s="10"/>
      <c r="N900" s="2"/>
      <c r="O900" s="77"/>
    </row>
    <row r="901" spans="2:15" ht="14.25" customHeight="1" x14ac:dyDescent="0.35">
      <c r="B901" s="8"/>
      <c r="C901" s="8"/>
      <c r="D901" s="8"/>
      <c r="E901" s="8"/>
      <c r="F901" s="8"/>
      <c r="G901" s="8"/>
      <c r="H901" s="8"/>
      <c r="I901" s="8"/>
      <c r="J901" s="8"/>
      <c r="L901" s="2"/>
      <c r="M901" s="10"/>
      <c r="N901" s="2"/>
      <c r="O901" s="77"/>
    </row>
    <row r="902" spans="2:15" ht="14.25" customHeight="1" x14ac:dyDescent="0.35">
      <c r="B902" s="8"/>
      <c r="C902" s="8"/>
      <c r="D902" s="8"/>
      <c r="E902" s="8"/>
      <c r="F902" s="8"/>
      <c r="G902" s="8"/>
      <c r="H902" s="8"/>
      <c r="I902" s="8"/>
      <c r="J902" s="8"/>
      <c r="L902" s="2"/>
      <c r="M902" s="10"/>
      <c r="N902" s="2"/>
      <c r="O902" s="77"/>
    </row>
    <row r="903" spans="2:15" ht="14.25" customHeight="1" x14ac:dyDescent="0.35">
      <c r="B903" s="8"/>
      <c r="C903" s="8"/>
      <c r="D903" s="8"/>
      <c r="E903" s="8"/>
      <c r="F903" s="8"/>
      <c r="G903" s="8"/>
      <c r="H903" s="8"/>
      <c r="I903" s="8"/>
      <c r="J903" s="8"/>
      <c r="L903" s="2"/>
      <c r="M903" s="10"/>
      <c r="N903" s="2"/>
      <c r="O903" s="77"/>
    </row>
    <row r="904" spans="2:15" ht="14.25" customHeight="1" x14ac:dyDescent="0.35">
      <c r="B904" s="8"/>
      <c r="C904" s="8"/>
      <c r="D904" s="8"/>
      <c r="E904" s="8"/>
      <c r="F904" s="8"/>
      <c r="G904" s="8"/>
      <c r="H904" s="8"/>
      <c r="I904" s="8"/>
      <c r="J904" s="8"/>
      <c r="L904" s="2"/>
      <c r="M904" s="10"/>
      <c r="N904" s="2"/>
      <c r="O904" s="77"/>
    </row>
    <row r="905" spans="2:15" ht="14.25" customHeight="1" x14ac:dyDescent="0.35">
      <c r="B905" s="8"/>
      <c r="C905" s="8"/>
      <c r="D905" s="8"/>
      <c r="E905" s="8"/>
      <c r="F905" s="8"/>
      <c r="G905" s="8"/>
      <c r="H905" s="8"/>
      <c r="I905" s="8"/>
      <c r="J905" s="8"/>
      <c r="L905" s="2"/>
      <c r="M905" s="10"/>
      <c r="N905" s="2"/>
      <c r="O905" s="77"/>
    </row>
    <row r="906" spans="2:15" ht="14.25" customHeight="1" x14ac:dyDescent="0.35">
      <c r="B906" s="8"/>
      <c r="C906" s="8"/>
      <c r="D906" s="8"/>
      <c r="E906" s="8"/>
      <c r="F906" s="8"/>
      <c r="G906" s="8"/>
      <c r="H906" s="8"/>
      <c r="I906" s="8"/>
      <c r="J906" s="8"/>
      <c r="L906" s="2"/>
      <c r="M906" s="10"/>
      <c r="N906" s="2"/>
      <c r="O906" s="77"/>
    </row>
    <row r="907" spans="2:15" ht="14.25" customHeight="1" x14ac:dyDescent="0.35">
      <c r="B907" s="8"/>
      <c r="C907" s="8"/>
      <c r="D907" s="8"/>
      <c r="E907" s="8"/>
      <c r="F907" s="8"/>
      <c r="G907" s="8"/>
      <c r="H907" s="8"/>
      <c r="I907" s="8"/>
      <c r="J907" s="8"/>
      <c r="L907" s="2"/>
      <c r="M907" s="10"/>
      <c r="N907" s="2"/>
      <c r="O907" s="77"/>
    </row>
    <row r="908" spans="2:15" ht="14.25" customHeight="1" x14ac:dyDescent="0.35">
      <c r="B908" s="8"/>
      <c r="C908" s="8"/>
      <c r="D908" s="8"/>
      <c r="E908" s="8"/>
      <c r="F908" s="8"/>
      <c r="G908" s="8"/>
      <c r="H908" s="8"/>
      <c r="I908" s="8"/>
      <c r="J908" s="8"/>
      <c r="L908" s="2"/>
      <c r="M908" s="10"/>
      <c r="N908" s="2"/>
      <c r="O908" s="77"/>
    </row>
    <row r="909" spans="2:15" ht="14.25" customHeight="1" x14ac:dyDescent="0.35">
      <c r="B909" s="8"/>
      <c r="C909" s="8"/>
      <c r="D909" s="8"/>
      <c r="E909" s="8"/>
      <c r="F909" s="8"/>
      <c r="G909" s="8"/>
      <c r="H909" s="8"/>
      <c r="I909" s="8"/>
      <c r="J909" s="8"/>
      <c r="L909" s="2"/>
      <c r="M909" s="10"/>
      <c r="N909" s="2"/>
      <c r="O909" s="77"/>
    </row>
    <row r="910" spans="2:15" ht="14.25" customHeight="1" x14ac:dyDescent="0.35">
      <c r="B910" s="8"/>
      <c r="C910" s="8"/>
      <c r="D910" s="8"/>
      <c r="E910" s="8"/>
      <c r="F910" s="8"/>
      <c r="G910" s="8"/>
      <c r="H910" s="8"/>
      <c r="I910" s="8"/>
      <c r="J910" s="8"/>
      <c r="L910" s="2"/>
      <c r="M910" s="10"/>
      <c r="N910" s="2"/>
      <c r="O910" s="77"/>
    </row>
    <row r="911" spans="2:15" ht="14.25" customHeight="1" x14ac:dyDescent="0.35">
      <c r="B911" s="8"/>
      <c r="C911" s="8"/>
      <c r="D911" s="8"/>
      <c r="E911" s="8"/>
      <c r="F911" s="8"/>
      <c r="G911" s="8"/>
      <c r="H911" s="8"/>
      <c r="I911" s="8"/>
      <c r="J911" s="8"/>
      <c r="L911" s="2"/>
      <c r="M911" s="10"/>
      <c r="N911" s="2"/>
      <c r="O911" s="77"/>
    </row>
    <row r="912" spans="2:15" ht="14.25" customHeight="1" x14ac:dyDescent="0.35">
      <c r="B912" s="8"/>
      <c r="C912" s="8"/>
      <c r="D912" s="8"/>
      <c r="E912" s="8"/>
      <c r="F912" s="8"/>
      <c r="G912" s="8"/>
      <c r="H912" s="8"/>
      <c r="I912" s="8"/>
      <c r="J912" s="8"/>
      <c r="L912" s="2"/>
      <c r="M912" s="10"/>
      <c r="N912" s="2"/>
      <c r="O912" s="77"/>
    </row>
    <row r="913" spans="2:15" ht="14.25" customHeight="1" x14ac:dyDescent="0.35">
      <c r="B913" s="8"/>
      <c r="C913" s="8"/>
      <c r="D913" s="8"/>
      <c r="E913" s="8"/>
      <c r="F913" s="8"/>
      <c r="G913" s="8"/>
      <c r="H913" s="8"/>
      <c r="I913" s="8"/>
      <c r="J913" s="8"/>
      <c r="L913" s="2"/>
      <c r="M913" s="10"/>
      <c r="N913" s="2"/>
      <c r="O913" s="77"/>
    </row>
    <row r="914" spans="2:15" ht="14.25" customHeight="1" x14ac:dyDescent="0.35">
      <c r="B914" s="8"/>
      <c r="C914" s="8"/>
      <c r="D914" s="8"/>
      <c r="E914" s="8"/>
      <c r="F914" s="8"/>
      <c r="G914" s="8"/>
      <c r="H914" s="8"/>
      <c r="I914" s="8"/>
      <c r="J914" s="8"/>
      <c r="L914" s="2"/>
      <c r="M914" s="10"/>
      <c r="N914" s="2"/>
      <c r="O914" s="77"/>
    </row>
    <row r="915" spans="2:15" ht="14.25" customHeight="1" x14ac:dyDescent="0.35">
      <c r="B915" s="8"/>
      <c r="C915" s="8"/>
      <c r="D915" s="8"/>
      <c r="E915" s="8"/>
      <c r="F915" s="8"/>
      <c r="G915" s="8"/>
      <c r="H915" s="8"/>
      <c r="I915" s="8"/>
      <c r="J915" s="8"/>
      <c r="L915" s="2"/>
      <c r="M915" s="10"/>
      <c r="N915" s="2"/>
      <c r="O915" s="77"/>
    </row>
    <row r="916" spans="2:15" ht="14.25" customHeight="1" x14ac:dyDescent="0.35">
      <c r="B916" s="8"/>
      <c r="C916" s="8"/>
      <c r="D916" s="8"/>
      <c r="E916" s="8"/>
      <c r="F916" s="8"/>
      <c r="G916" s="8"/>
      <c r="H916" s="8"/>
      <c r="I916" s="8"/>
      <c r="J916" s="8"/>
      <c r="L916" s="2"/>
      <c r="M916" s="10"/>
      <c r="N916" s="2"/>
      <c r="O916" s="77"/>
    </row>
    <row r="917" spans="2:15" ht="14.25" customHeight="1" x14ac:dyDescent="0.35">
      <c r="B917" s="8"/>
      <c r="C917" s="8"/>
      <c r="D917" s="8"/>
      <c r="E917" s="8"/>
      <c r="F917" s="8"/>
      <c r="G917" s="8"/>
      <c r="H917" s="8"/>
      <c r="I917" s="8"/>
      <c r="J917" s="8"/>
      <c r="L917" s="2"/>
      <c r="M917" s="10"/>
      <c r="N917" s="2"/>
      <c r="O917" s="77"/>
    </row>
    <row r="918" spans="2:15" ht="14.25" customHeight="1" x14ac:dyDescent="0.35">
      <c r="B918" s="8"/>
      <c r="C918" s="8"/>
      <c r="D918" s="8"/>
      <c r="E918" s="8"/>
      <c r="F918" s="8"/>
      <c r="G918" s="8"/>
      <c r="H918" s="8"/>
      <c r="I918" s="8"/>
      <c r="J918" s="8"/>
      <c r="L918" s="2"/>
      <c r="M918" s="10"/>
      <c r="N918" s="2"/>
      <c r="O918" s="77"/>
    </row>
    <row r="919" spans="2:15" ht="14.25" customHeight="1" x14ac:dyDescent="0.35">
      <c r="B919" s="8"/>
      <c r="C919" s="8"/>
      <c r="D919" s="8"/>
      <c r="E919" s="8"/>
      <c r="F919" s="8"/>
      <c r="G919" s="8"/>
      <c r="H919" s="8"/>
      <c r="I919" s="8"/>
      <c r="J919" s="8"/>
      <c r="L919" s="2"/>
      <c r="M919" s="10"/>
      <c r="N919" s="2"/>
      <c r="O919" s="77"/>
    </row>
    <row r="920" spans="2:15" ht="14.25" customHeight="1" x14ac:dyDescent="0.35">
      <c r="B920" s="8"/>
      <c r="C920" s="8"/>
      <c r="D920" s="8"/>
      <c r="E920" s="8"/>
      <c r="F920" s="8"/>
      <c r="G920" s="8"/>
      <c r="H920" s="8"/>
      <c r="I920" s="8"/>
      <c r="J920" s="8"/>
      <c r="L920" s="2"/>
      <c r="M920" s="10"/>
      <c r="N920" s="2"/>
      <c r="O920" s="77"/>
    </row>
    <row r="921" spans="2:15" ht="14.25" customHeight="1" x14ac:dyDescent="0.35">
      <c r="B921" s="8"/>
      <c r="C921" s="8"/>
      <c r="D921" s="8"/>
      <c r="E921" s="8"/>
      <c r="F921" s="8"/>
      <c r="G921" s="8"/>
      <c r="H921" s="8"/>
      <c r="I921" s="8"/>
      <c r="J921" s="8"/>
      <c r="L921" s="2"/>
      <c r="M921" s="10"/>
      <c r="N921" s="2"/>
      <c r="O921" s="77"/>
    </row>
    <row r="922" spans="2:15" ht="14.25" customHeight="1" x14ac:dyDescent="0.35">
      <c r="B922" s="8"/>
      <c r="C922" s="8"/>
      <c r="D922" s="8"/>
      <c r="E922" s="8"/>
      <c r="F922" s="8"/>
      <c r="G922" s="8"/>
      <c r="H922" s="8"/>
      <c r="I922" s="8"/>
      <c r="J922" s="8"/>
      <c r="L922" s="2"/>
      <c r="M922" s="10"/>
      <c r="N922" s="2"/>
      <c r="O922" s="77"/>
    </row>
    <row r="923" spans="2:15" ht="14.25" customHeight="1" x14ac:dyDescent="0.35">
      <c r="B923" s="8"/>
      <c r="C923" s="8"/>
      <c r="D923" s="8"/>
      <c r="E923" s="8"/>
      <c r="F923" s="8"/>
      <c r="G923" s="8"/>
      <c r="H923" s="8"/>
      <c r="I923" s="8"/>
      <c r="J923" s="8"/>
      <c r="L923" s="2"/>
      <c r="M923" s="10"/>
      <c r="N923" s="2"/>
      <c r="O923" s="77"/>
    </row>
    <row r="924" spans="2:15" ht="14.25" customHeight="1" x14ac:dyDescent="0.35">
      <c r="B924" s="8"/>
      <c r="C924" s="8"/>
      <c r="D924" s="8"/>
      <c r="E924" s="8"/>
      <c r="F924" s="8"/>
      <c r="G924" s="8"/>
      <c r="H924" s="8"/>
      <c r="I924" s="8"/>
      <c r="J924" s="8"/>
      <c r="L924" s="2"/>
      <c r="M924" s="10"/>
      <c r="N924" s="2"/>
      <c r="O924" s="77"/>
    </row>
    <row r="925" spans="2:15" ht="14.25" customHeight="1" x14ac:dyDescent="0.35">
      <c r="B925" s="8"/>
      <c r="C925" s="8"/>
      <c r="D925" s="8"/>
      <c r="E925" s="8"/>
      <c r="F925" s="8"/>
      <c r="G925" s="8"/>
      <c r="H925" s="8"/>
      <c r="I925" s="8"/>
      <c r="J925" s="8"/>
      <c r="L925" s="2"/>
      <c r="M925" s="10"/>
      <c r="N925" s="2"/>
      <c r="O925" s="77"/>
    </row>
    <row r="926" spans="2:15" ht="14.25" customHeight="1" x14ac:dyDescent="0.35">
      <c r="B926" s="8"/>
      <c r="C926" s="8"/>
      <c r="D926" s="8"/>
      <c r="E926" s="8"/>
      <c r="F926" s="8"/>
      <c r="G926" s="8"/>
      <c r="H926" s="8"/>
      <c r="I926" s="8"/>
      <c r="J926" s="8"/>
      <c r="L926" s="2"/>
      <c r="M926" s="10"/>
      <c r="N926" s="2"/>
      <c r="O926" s="77"/>
    </row>
    <row r="927" spans="2:15" ht="14.25" customHeight="1" x14ac:dyDescent="0.35">
      <c r="B927" s="8"/>
      <c r="C927" s="8"/>
      <c r="D927" s="8"/>
      <c r="E927" s="8"/>
      <c r="F927" s="8"/>
      <c r="G927" s="8"/>
      <c r="H927" s="8"/>
      <c r="I927" s="8"/>
      <c r="J927" s="8"/>
      <c r="L927" s="2"/>
      <c r="M927" s="10"/>
      <c r="N927" s="2"/>
      <c r="O927" s="77"/>
    </row>
    <row r="928" spans="2:15" ht="14.25" customHeight="1" x14ac:dyDescent="0.35">
      <c r="B928" s="8"/>
      <c r="C928" s="8"/>
      <c r="D928" s="8"/>
      <c r="E928" s="8"/>
      <c r="F928" s="8"/>
      <c r="G928" s="8"/>
      <c r="H928" s="8"/>
      <c r="I928" s="8"/>
      <c r="J928" s="8"/>
      <c r="L928" s="2"/>
      <c r="M928" s="10"/>
      <c r="N928" s="2"/>
      <c r="O928" s="77"/>
    </row>
    <row r="929" spans="2:15" ht="14.25" customHeight="1" x14ac:dyDescent="0.35">
      <c r="B929" s="8"/>
      <c r="C929" s="8"/>
      <c r="D929" s="8"/>
      <c r="E929" s="8"/>
      <c r="F929" s="8"/>
      <c r="G929" s="8"/>
      <c r="H929" s="8"/>
      <c r="I929" s="8"/>
      <c r="J929" s="8"/>
      <c r="L929" s="2"/>
      <c r="M929" s="10"/>
      <c r="N929" s="2"/>
      <c r="O929" s="77"/>
    </row>
    <row r="930" spans="2:15" ht="14.25" customHeight="1" x14ac:dyDescent="0.35">
      <c r="B930" s="8"/>
      <c r="C930" s="8"/>
      <c r="D930" s="8"/>
      <c r="E930" s="8"/>
      <c r="F930" s="8"/>
      <c r="G930" s="8"/>
      <c r="H930" s="8"/>
      <c r="I930" s="8"/>
      <c r="J930" s="8"/>
      <c r="L930" s="2"/>
      <c r="M930" s="10"/>
      <c r="N930" s="2"/>
      <c r="O930" s="77"/>
    </row>
    <row r="931" spans="2:15" ht="14.25" customHeight="1" x14ac:dyDescent="0.35">
      <c r="B931" s="8"/>
      <c r="C931" s="8"/>
      <c r="D931" s="8"/>
      <c r="E931" s="8"/>
      <c r="F931" s="8"/>
      <c r="G931" s="8"/>
      <c r="H931" s="8"/>
      <c r="I931" s="8"/>
      <c r="J931" s="8"/>
      <c r="L931" s="2"/>
      <c r="M931" s="10"/>
      <c r="N931" s="2"/>
      <c r="O931" s="77"/>
    </row>
    <row r="932" spans="2:15" ht="14.25" customHeight="1" x14ac:dyDescent="0.35">
      <c r="B932" s="8"/>
      <c r="C932" s="8"/>
      <c r="D932" s="8"/>
      <c r="E932" s="8"/>
      <c r="F932" s="8"/>
      <c r="G932" s="8"/>
      <c r="H932" s="8"/>
      <c r="I932" s="8"/>
      <c r="J932" s="8"/>
      <c r="L932" s="2"/>
      <c r="M932" s="10"/>
      <c r="N932" s="2"/>
      <c r="O932" s="77"/>
    </row>
    <row r="933" spans="2:15" ht="14.25" customHeight="1" x14ac:dyDescent="0.35">
      <c r="B933" s="8"/>
      <c r="C933" s="8"/>
      <c r="D933" s="8"/>
      <c r="E933" s="8"/>
      <c r="F933" s="8"/>
      <c r="G933" s="8"/>
      <c r="H933" s="8"/>
      <c r="I933" s="8"/>
      <c r="J933" s="8"/>
      <c r="L933" s="2"/>
      <c r="M933" s="10"/>
      <c r="N933" s="2"/>
      <c r="O933" s="77"/>
    </row>
    <row r="934" spans="2:15" ht="14.25" customHeight="1" x14ac:dyDescent="0.35">
      <c r="B934" s="8"/>
      <c r="C934" s="8"/>
      <c r="D934" s="8"/>
      <c r="E934" s="8"/>
      <c r="F934" s="8"/>
      <c r="G934" s="8"/>
      <c r="H934" s="8"/>
      <c r="I934" s="8"/>
      <c r="J934" s="8"/>
      <c r="L934" s="2"/>
      <c r="M934" s="10"/>
      <c r="N934" s="2"/>
      <c r="O934" s="77"/>
    </row>
    <row r="935" spans="2:15" ht="14.25" customHeight="1" x14ac:dyDescent="0.35">
      <c r="B935" s="8"/>
      <c r="C935" s="8"/>
      <c r="D935" s="8"/>
      <c r="E935" s="8"/>
      <c r="F935" s="8"/>
      <c r="G935" s="8"/>
      <c r="H935" s="8"/>
      <c r="I935" s="8"/>
      <c r="J935" s="8"/>
      <c r="L935" s="2"/>
      <c r="M935" s="10"/>
      <c r="N935" s="2"/>
      <c r="O935" s="77"/>
    </row>
    <row r="936" spans="2:15" ht="14.25" customHeight="1" x14ac:dyDescent="0.35">
      <c r="B936" s="8"/>
      <c r="C936" s="8"/>
      <c r="D936" s="8"/>
      <c r="E936" s="8"/>
      <c r="F936" s="8"/>
      <c r="G936" s="8"/>
      <c r="H936" s="8"/>
      <c r="I936" s="8"/>
      <c r="J936" s="8"/>
      <c r="L936" s="2"/>
      <c r="M936" s="10"/>
      <c r="N936" s="2"/>
      <c r="O936" s="77"/>
    </row>
    <row r="937" spans="2:15" ht="14.25" customHeight="1" x14ac:dyDescent="0.35">
      <c r="B937" s="8"/>
      <c r="C937" s="8"/>
      <c r="D937" s="8"/>
      <c r="E937" s="8"/>
      <c r="F937" s="8"/>
      <c r="G937" s="8"/>
      <c r="H937" s="8"/>
      <c r="I937" s="8"/>
      <c r="J937" s="8"/>
      <c r="L937" s="2"/>
      <c r="M937" s="10"/>
      <c r="N937" s="2"/>
      <c r="O937" s="77"/>
    </row>
    <row r="938" spans="2:15" ht="14.25" customHeight="1" x14ac:dyDescent="0.35">
      <c r="B938" s="8"/>
      <c r="C938" s="8"/>
      <c r="D938" s="8"/>
      <c r="E938" s="8"/>
      <c r="F938" s="8"/>
      <c r="G938" s="8"/>
      <c r="H938" s="8"/>
      <c r="I938" s="8"/>
      <c r="J938" s="8"/>
      <c r="L938" s="2"/>
      <c r="M938" s="10"/>
      <c r="N938" s="2"/>
      <c r="O938" s="77"/>
    </row>
    <row r="939" spans="2:15" ht="14.25" customHeight="1" x14ac:dyDescent="0.35">
      <c r="B939" s="8"/>
      <c r="C939" s="8"/>
      <c r="D939" s="8"/>
      <c r="E939" s="8"/>
      <c r="F939" s="8"/>
      <c r="G939" s="8"/>
      <c r="H939" s="8"/>
      <c r="I939" s="8"/>
      <c r="J939" s="8"/>
      <c r="L939" s="2"/>
      <c r="M939" s="10"/>
      <c r="N939" s="2"/>
      <c r="O939" s="77"/>
    </row>
    <row r="940" spans="2:15" ht="14.25" customHeight="1" x14ac:dyDescent="0.35">
      <c r="B940" s="8"/>
      <c r="C940" s="8"/>
      <c r="D940" s="8"/>
      <c r="E940" s="8"/>
      <c r="F940" s="8"/>
      <c r="G940" s="8"/>
      <c r="H940" s="8"/>
      <c r="I940" s="8"/>
      <c r="J940" s="8"/>
      <c r="L940" s="2"/>
      <c r="M940" s="10"/>
      <c r="N940" s="2"/>
      <c r="O940" s="77"/>
    </row>
    <row r="941" spans="2:15" ht="14.25" customHeight="1" x14ac:dyDescent="0.35">
      <c r="B941" s="8"/>
      <c r="C941" s="8"/>
      <c r="D941" s="8"/>
      <c r="E941" s="8"/>
      <c r="F941" s="8"/>
      <c r="G941" s="8"/>
      <c r="H941" s="8"/>
      <c r="I941" s="8"/>
      <c r="J941" s="8"/>
      <c r="L941" s="2"/>
      <c r="M941" s="10"/>
      <c r="N941" s="2"/>
      <c r="O941" s="77"/>
    </row>
    <row r="942" spans="2:15" ht="14.25" customHeight="1" x14ac:dyDescent="0.35">
      <c r="B942" s="8"/>
      <c r="C942" s="8"/>
      <c r="D942" s="8"/>
      <c r="E942" s="8"/>
      <c r="F942" s="8"/>
      <c r="G942" s="8"/>
      <c r="H942" s="8"/>
      <c r="I942" s="8"/>
      <c r="J942" s="8"/>
      <c r="L942" s="2"/>
      <c r="M942" s="10"/>
      <c r="N942" s="2"/>
      <c r="O942" s="77"/>
    </row>
    <row r="943" spans="2:15" ht="14.25" customHeight="1" x14ac:dyDescent="0.35">
      <c r="B943" s="8"/>
      <c r="C943" s="8"/>
      <c r="D943" s="8"/>
      <c r="E943" s="8"/>
      <c r="F943" s="8"/>
      <c r="G943" s="8"/>
      <c r="H943" s="8"/>
      <c r="I943" s="8"/>
      <c r="J943" s="8"/>
      <c r="L943" s="2"/>
      <c r="M943" s="10"/>
      <c r="N943" s="2"/>
      <c r="O943" s="77"/>
    </row>
    <row r="944" spans="2:15" ht="14.25" customHeight="1" x14ac:dyDescent="0.35">
      <c r="B944" s="8"/>
      <c r="C944" s="8"/>
      <c r="D944" s="8"/>
      <c r="E944" s="8"/>
      <c r="F944" s="8"/>
      <c r="G944" s="8"/>
      <c r="H944" s="8"/>
      <c r="I944" s="8"/>
      <c r="J944" s="8"/>
      <c r="L944" s="2"/>
      <c r="M944" s="10"/>
      <c r="N944" s="2"/>
      <c r="O944" s="77"/>
    </row>
    <row r="945" spans="2:15" ht="14.25" customHeight="1" x14ac:dyDescent="0.35">
      <c r="B945" s="8"/>
      <c r="C945" s="8"/>
      <c r="D945" s="8"/>
      <c r="E945" s="8"/>
      <c r="F945" s="8"/>
      <c r="G945" s="8"/>
      <c r="H945" s="8"/>
      <c r="I945" s="8"/>
      <c r="J945" s="8"/>
      <c r="L945" s="2"/>
      <c r="M945" s="10"/>
      <c r="N945" s="2"/>
      <c r="O945" s="77"/>
    </row>
    <row r="946" spans="2:15" ht="14.25" customHeight="1" x14ac:dyDescent="0.35">
      <c r="B946" s="8"/>
      <c r="C946" s="8"/>
      <c r="D946" s="8"/>
      <c r="E946" s="8"/>
      <c r="F946" s="8"/>
      <c r="G946" s="8"/>
      <c r="H946" s="8"/>
      <c r="I946" s="8"/>
      <c r="J946" s="8"/>
      <c r="L946" s="2"/>
      <c r="M946" s="10"/>
      <c r="N946" s="2"/>
      <c r="O946" s="77"/>
    </row>
    <row r="947" spans="2:15" ht="14.25" customHeight="1" x14ac:dyDescent="0.35">
      <c r="B947" s="8"/>
      <c r="C947" s="8"/>
      <c r="D947" s="8"/>
      <c r="E947" s="8"/>
      <c r="F947" s="8"/>
      <c r="G947" s="8"/>
      <c r="H947" s="8"/>
      <c r="I947" s="8"/>
      <c r="J947" s="8"/>
      <c r="L947" s="2"/>
      <c r="M947" s="10"/>
      <c r="N947" s="2"/>
      <c r="O947" s="77"/>
    </row>
    <row r="948" spans="2:15" ht="14.25" customHeight="1" x14ac:dyDescent="0.35">
      <c r="B948" s="8"/>
      <c r="C948" s="8"/>
      <c r="D948" s="8"/>
      <c r="E948" s="8"/>
      <c r="F948" s="8"/>
      <c r="G948" s="8"/>
      <c r="H948" s="8"/>
      <c r="I948" s="8"/>
      <c r="J948" s="8"/>
      <c r="L948" s="2"/>
      <c r="M948" s="10"/>
      <c r="N948" s="2"/>
      <c r="O948" s="77"/>
    </row>
    <row r="949" spans="2:15" ht="14.25" customHeight="1" x14ac:dyDescent="0.35">
      <c r="B949" s="8"/>
      <c r="C949" s="8"/>
      <c r="D949" s="8"/>
      <c r="E949" s="8"/>
      <c r="F949" s="8"/>
      <c r="G949" s="8"/>
      <c r="H949" s="8"/>
      <c r="I949" s="8"/>
      <c r="J949" s="8"/>
      <c r="L949" s="2"/>
      <c r="M949" s="10"/>
      <c r="N949" s="2"/>
      <c r="O949" s="77"/>
    </row>
    <row r="950" spans="2:15" ht="14.25" customHeight="1" x14ac:dyDescent="0.35">
      <c r="B950" s="8"/>
      <c r="C950" s="8"/>
      <c r="D950" s="8"/>
      <c r="E950" s="8"/>
      <c r="F950" s="8"/>
      <c r="G950" s="8"/>
      <c r="H950" s="8"/>
      <c r="I950" s="8"/>
      <c r="J950" s="8"/>
      <c r="L950" s="2"/>
      <c r="M950" s="10"/>
      <c r="N950" s="2"/>
      <c r="O950" s="77"/>
    </row>
    <row r="951" spans="2:15" ht="14.25" customHeight="1" x14ac:dyDescent="0.35">
      <c r="B951" s="8"/>
      <c r="C951" s="8"/>
      <c r="D951" s="8"/>
      <c r="E951" s="8"/>
      <c r="F951" s="8"/>
      <c r="G951" s="8"/>
      <c r="H951" s="8"/>
      <c r="I951" s="8"/>
      <c r="J951" s="8"/>
      <c r="L951" s="2"/>
      <c r="M951" s="10"/>
      <c r="N951" s="2"/>
      <c r="O951" s="77"/>
    </row>
    <row r="952" spans="2:15" ht="14.25" customHeight="1" x14ac:dyDescent="0.35">
      <c r="B952" s="8"/>
      <c r="C952" s="8"/>
      <c r="D952" s="8"/>
      <c r="E952" s="8"/>
      <c r="F952" s="8"/>
      <c r="G952" s="8"/>
      <c r="H952" s="8"/>
      <c r="I952" s="8"/>
      <c r="J952" s="8"/>
      <c r="L952" s="2"/>
      <c r="M952" s="10"/>
      <c r="N952" s="2"/>
      <c r="O952" s="77"/>
    </row>
    <row r="953" spans="2:15" ht="14.25" customHeight="1" x14ac:dyDescent="0.35">
      <c r="B953" s="8"/>
      <c r="C953" s="8"/>
      <c r="D953" s="8"/>
      <c r="E953" s="8"/>
      <c r="F953" s="8"/>
      <c r="G953" s="8"/>
      <c r="H953" s="8"/>
      <c r="I953" s="8"/>
      <c r="J953" s="8"/>
      <c r="L953" s="2"/>
      <c r="M953" s="10"/>
      <c r="N953" s="2"/>
      <c r="O953" s="77"/>
    </row>
    <row r="954" spans="2:15" ht="14.25" customHeight="1" x14ac:dyDescent="0.35">
      <c r="B954" s="8"/>
      <c r="C954" s="8"/>
      <c r="D954" s="8"/>
      <c r="E954" s="8"/>
      <c r="F954" s="8"/>
      <c r="G954" s="8"/>
      <c r="H954" s="8"/>
      <c r="I954" s="8"/>
      <c r="J954" s="8"/>
      <c r="L954" s="2"/>
      <c r="M954" s="10"/>
      <c r="N954" s="2"/>
      <c r="O954" s="77"/>
    </row>
    <row r="955" spans="2:15" ht="14.25" customHeight="1" x14ac:dyDescent="0.35">
      <c r="B955" s="8"/>
      <c r="C955" s="8"/>
      <c r="D955" s="8"/>
      <c r="E955" s="8"/>
      <c r="F955" s="8"/>
      <c r="G955" s="8"/>
      <c r="H955" s="8"/>
      <c r="I955" s="8"/>
      <c r="J955" s="8"/>
      <c r="L955" s="2"/>
      <c r="M955" s="10"/>
      <c r="N955" s="2"/>
      <c r="O955" s="77"/>
    </row>
    <row r="956" spans="2:15" ht="14.25" customHeight="1" x14ac:dyDescent="0.35">
      <c r="B956" s="8"/>
      <c r="C956" s="8"/>
      <c r="D956" s="8"/>
      <c r="E956" s="8"/>
      <c r="F956" s="8"/>
      <c r="G956" s="8"/>
      <c r="H956" s="8"/>
      <c r="I956" s="8"/>
      <c r="J956" s="8"/>
      <c r="L956" s="2"/>
      <c r="M956" s="10"/>
      <c r="N956" s="2"/>
      <c r="O956" s="77"/>
    </row>
    <row r="957" spans="2:15" ht="14.25" customHeight="1" x14ac:dyDescent="0.35">
      <c r="B957" s="8"/>
      <c r="C957" s="8"/>
      <c r="D957" s="8"/>
      <c r="E957" s="8"/>
      <c r="F957" s="8"/>
      <c r="G957" s="8"/>
      <c r="H957" s="8"/>
      <c r="I957" s="8"/>
      <c r="J957" s="8"/>
      <c r="L957" s="2"/>
      <c r="M957" s="10"/>
      <c r="N957" s="2"/>
      <c r="O957" s="77"/>
    </row>
    <row r="958" spans="2:15" ht="14.25" customHeight="1" x14ac:dyDescent="0.35">
      <c r="B958" s="8"/>
      <c r="C958" s="8"/>
      <c r="D958" s="8"/>
      <c r="E958" s="8"/>
      <c r="F958" s="8"/>
      <c r="G958" s="8"/>
      <c r="H958" s="8"/>
      <c r="I958" s="8"/>
      <c r="J958" s="8"/>
      <c r="L958" s="2"/>
      <c r="M958" s="10"/>
      <c r="N958" s="2"/>
      <c r="O958" s="77"/>
    </row>
    <row r="959" spans="2:15" ht="14.25" customHeight="1" x14ac:dyDescent="0.35">
      <c r="B959" s="8"/>
      <c r="C959" s="8"/>
      <c r="D959" s="8"/>
      <c r="E959" s="8"/>
      <c r="F959" s="8"/>
      <c r="G959" s="8"/>
      <c r="H959" s="8"/>
      <c r="I959" s="8"/>
      <c r="J959" s="8"/>
      <c r="L959" s="2"/>
      <c r="M959" s="10"/>
      <c r="N959" s="2"/>
      <c r="O959" s="77"/>
    </row>
    <row r="960" spans="2:15" ht="14.25" customHeight="1" x14ac:dyDescent="0.35">
      <c r="B960" s="8"/>
      <c r="C960" s="8"/>
      <c r="D960" s="8"/>
      <c r="E960" s="8"/>
      <c r="F960" s="8"/>
      <c r="G960" s="8"/>
      <c r="H960" s="8"/>
      <c r="I960" s="8"/>
      <c r="J960" s="8"/>
      <c r="L960" s="2"/>
      <c r="M960" s="10"/>
      <c r="N960" s="2"/>
      <c r="O960" s="77"/>
    </row>
    <row r="961" spans="2:15" ht="14.25" customHeight="1" x14ac:dyDescent="0.35">
      <c r="B961" s="8"/>
      <c r="C961" s="8"/>
      <c r="D961" s="8"/>
      <c r="E961" s="8"/>
      <c r="F961" s="8"/>
      <c r="G961" s="8"/>
      <c r="H961" s="8"/>
      <c r="I961" s="8"/>
      <c r="J961" s="8"/>
      <c r="L961" s="2"/>
      <c r="M961" s="10"/>
      <c r="N961" s="2"/>
      <c r="O961" s="77"/>
    </row>
    <row r="962" spans="2:15" ht="14.25" customHeight="1" x14ac:dyDescent="0.35">
      <c r="B962" s="8"/>
      <c r="C962" s="8"/>
      <c r="D962" s="8"/>
      <c r="E962" s="8"/>
      <c r="F962" s="8"/>
      <c r="G962" s="8"/>
      <c r="H962" s="8"/>
      <c r="I962" s="8"/>
      <c r="J962" s="8"/>
      <c r="L962" s="2"/>
      <c r="M962" s="10"/>
      <c r="N962" s="2"/>
      <c r="O962" s="77"/>
    </row>
    <row r="963" spans="2:15" ht="14.25" customHeight="1" x14ac:dyDescent="0.35">
      <c r="B963" s="8"/>
      <c r="C963" s="8"/>
      <c r="D963" s="8"/>
      <c r="E963" s="8"/>
      <c r="F963" s="8"/>
      <c r="G963" s="8"/>
      <c r="H963" s="8"/>
      <c r="I963" s="8"/>
      <c r="J963" s="8"/>
      <c r="L963" s="2"/>
      <c r="M963" s="10"/>
      <c r="N963" s="2"/>
      <c r="O963" s="77"/>
    </row>
    <row r="964" spans="2:15" ht="14.25" customHeight="1" x14ac:dyDescent="0.35">
      <c r="B964" s="8"/>
      <c r="C964" s="8"/>
      <c r="D964" s="8"/>
      <c r="E964" s="8"/>
      <c r="F964" s="8"/>
      <c r="G964" s="8"/>
      <c r="H964" s="8"/>
      <c r="I964" s="8"/>
      <c r="J964" s="8"/>
      <c r="L964" s="2"/>
      <c r="M964" s="10"/>
      <c r="N964" s="2"/>
      <c r="O964" s="77"/>
    </row>
    <row r="965" spans="2:15" ht="14.25" customHeight="1" x14ac:dyDescent="0.35">
      <c r="B965" s="8"/>
      <c r="C965" s="8"/>
      <c r="D965" s="8"/>
      <c r="E965" s="8"/>
      <c r="F965" s="8"/>
      <c r="G965" s="8"/>
      <c r="H965" s="8"/>
      <c r="I965" s="8"/>
      <c r="J965" s="8"/>
      <c r="L965" s="2"/>
      <c r="M965" s="10"/>
      <c r="N965" s="2"/>
      <c r="O965" s="77"/>
    </row>
    <row r="966" spans="2:15" ht="14.25" customHeight="1" x14ac:dyDescent="0.35">
      <c r="B966" s="8"/>
      <c r="C966" s="8"/>
      <c r="D966" s="8"/>
      <c r="E966" s="8"/>
      <c r="F966" s="8"/>
      <c r="G966" s="8"/>
      <c r="H966" s="8"/>
      <c r="I966" s="8"/>
      <c r="J966" s="8"/>
      <c r="L966" s="2"/>
      <c r="M966" s="10"/>
      <c r="N966" s="2"/>
      <c r="O966" s="77"/>
    </row>
    <row r="967" spans="2:15" ht="14.25" customHeight="1" x14ac:dyDescent="0.35">
      <c r="B967" s="8"/>
      <c r="C967" s="8"/>
      <c r="D967" s="8"/>
      <c r="E967" s="8"/>
      <c r="F967" s="8"/>
      <c r="G967" s="8"/>
      <c r="H967" s="8"/>
      <c r="I967" s="8"/>
      <c r="J967" s="8"/>
      <c r="L967" s="2"/>
      <c r="M967" s="10"/>
      <c r="N967" s="2"/>
      <c r="O967" s="77"/>
    </row>
    <row r="968" spans="2:15" ht="14.25" customHeight="1" x14ac:dyDescent="0.35">
      <c r="B968" s="8"/>
      <c r="C968" s="8"/>
      <c r="D968" s="8"/>
      <c r="E968" s="8"/>
      <c r="F968" s="8"/>
      <c r="G968" s="8"/>
      <c r="H968" s="8"/>
      <c r="I968" s="8"/>
      <c r="J968" s="8"/>
      <c r="L968" s="2"/>
      <c r="M968" s="10"/>
      <c r="N968" s="2"/>
      <c r="O968" s="77"/>
    </row>
    <row r="969" spans="2:15" ht="14.25" customHeight="1" x14ac:dyDescent="0.35">
      <c r="B969" s="8"/>
      <c r="C969" s="8"/>
      <c r="D969" s="8"/>
      <c r="E969" s="8"/>
      <c r="F969" s="8"/>
      <c r="G969" s="8"/>
      <c r="H969" s="8"/>
      <c r="I969" s="8"/>
      <c r="J969" s="8"/>
      <c r="L969" s="2"/>
      <c r="M969" s="10"/>
      <c r="N969" s="2"/>
      <c r="O969" s="77"/>
    </row>
  </sheetData>
  <mergeCells count="32">
    <mergeCell ref="A1:O1"/>
    <mergeCell ref="A3:O3"/>
    <mergeCell ref="A2:O2"/>
    <mergeCell ref="N5:N6"/>
    <mergeCell ref="O5:O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P170:Q170"/>
    <mergeCell ref="N15:N16"/>
    <mergeCell ref="O15:O16"/>
  </mergeCells>
  <pageMargins left="0.7" right="0.7" top="0.75" bottom="0.75" header="0" footer="0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7"/>
  <sheetViews>
    <sheetView workbookViewId="0">
      <pane ySplit="4" topLeftCell="A20" activePane="bottomLeft" state="frozen"/>
      <selection pane="bottomLeft" activeCell="H17" sqref="H17"/>
    </sheetView>
  </sheetViews>
  <sheetFormatPr defaultColWidth="14.453125" defaultRowHeight="15" customHeight="1" x14ac:dyDescent="0.35"/>
  <cols>
    <col min="1" max="1" width="25.6328125" customWidth="1"/>
    <col min="2" max="5" width="12.54296875" customWidth="1"/>
    <col min="6" max="6" width="10.54296875" customWidth="1"/>
    <col min="7" max="7" width="9.08984375" customWidth="1"/>
    <col min="8" max="10" width="12.54296875" customWidth="1"/>
    <col min="11" max="24" width="8.81640625" customWidth="1"/>
  </cols>
  <sheetData>
    <row r="1" spans="1:26" ht="15" customHeight="1" x14ac:dyDescent="0.35">
      <c r="A1" s="73" t="s">
        <v>133</v>
      </c>
      <c r="B1" s="69"/>
      <c r="C1" s="69"/>
      <c r="D1" s="69"/>
      <c r="E1" s="69"/>
      <c r="F1" s="69"/>
      <c r="G1" s="1"/>
      <c r="H1" s="36"/>
      <c r="I1" s="36"/>
      <c r="J1" s="3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  <c r="Z1" s="38"/>
    </row>
    <row r="2" spans="1:26" s="65" customFormat="1" ht="15" customHeight="1" x14ac:dyDescent="0.35">
      <c r="A2" s="90" t="s">
        <v>141</v>
      </c>
      <c r="B2" s="90"/>
      <c r="C2" s="90"/>
      <c r="D2" s="90"/>
      <c r="E2" s="90"/>
      <c r="F2" s="90"/>
    </row>
    <row r="3" spans="1:26" s="65" customFormat="1" ht="15" customHeight="1" x14ac:dyDescent="0.35"/>
    <row r="4" spans="1:26" ht="15" customHeight="1" x14ac:dyDescent="0.35">
      <c r="A4" s="39" t="s">
        <v>1</v>
      </c>
      <c r="B4" s="2"/>
      <c r="C4" s="10"/>
      <c r="D4" s="2"/>
      <c r="E4" s="2"/>
      <c r="F4" s="2"/>
      <c r="G4" s="40"/>
      <c r="H4" s="40"/>
      <c r="I4" s="40"/>
      <c r="J4" s="40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8"/>
      <c r="Y4" s="38"/>
      <c r="Z4" s="38"/>
    </row>
    <row r="5" spans="1:26" ht="15" customHeight="1" x14ac:dyDescent="0.35">
      <c r="A5" s="74" t="s">
        <v>23</v>
      </c>
      <c r="B5" s="71" t="s">
        <v>13</v>
      </c>
      <c r="C5" s="75" t="s">
        <v>14</v>
      </c>
      <c r="D5" s="71" t="s">
        <v>15</v>
      </c>
      <c r="E5" s="71" t="s">
        <v>16</v>
      </c>
      <c r="F5" s="71" t="s">
        <v>139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41"/>
      <c r="V5" s="41"/>
      <c r="W5" s="41"/>
      <c r="X5" s="41"/>
      <c r="Y5" s="38"/>
      <c r="Z5" s="38"/>
    </row>
    <row r="6" spans="1:26" ht="15" customHeight="1" x14ac:dyDescent="0.35">
      <c r="A6" s="72"/>
      <c r="B6" s="72"/>
      <c r="C6" s="72"/>
      <c r="D6" s="72"/>
      <c r="E6" s="72"/>
      <c r="F6" s="72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41"/>
      <c r="U6" s="41"/>
      <c r="V6" s="41"/>
      <c r="W6" s="41"/>
      <c r="X6" s="41"/>
      <c r="Y6" s="38"/>
      <c r="Z6" s="38"/>
    </row>
    <row r="7" spans="1:26" ht="15" customHeight="1" x14ac:dyDescent="0.35">
      <c r="A7" s="42" t="s">
        <v>140</v>
      </c>
      <c r="B7" s="43">
        <v>0</v>
      </c>
      <c r="C7" s="44">
        <v>25032.12</v>
      </c>
      <c r="D7" s="43">
        <v>0</v>
      </c>
      <c r="E7" s="43">
        <v>15000</v>
      </c>
      <c r="F7" s="43">
        <v>15000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41"/>
      <c r="U7" s="41"/>
      <c r="V7" s="41"/>
      <c r="W7" s="41"/>
      <c r="X7" s="41"/>
      <c r="Y7" s="38"/>
      <c r="Z7" s="38"/>
    </row>
    <row r="8" spans="1:26" ht="15" customHeight="1" x14ac:dyDescent="0.35">
      <c r="A8" s="45" t="s">
        <v>18</v>
      </c>
      <c r="B8" s="43">
        <v>150000</v>
      </c>
      <c r="C8" s="44">
        <v>281343.14</v>
      </c>
      <c r="D8" s="43">
        <v>100000</v>
      </c>
      <c r="E8" s="43">
        <v>100000</v>
      </c>
      <c r="F8" s="43">
        <v>0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8"/>
      <c r="U8" s="38"/>
      <c r="V8" s="38"/>
      <c r="W8" s="38"/>
      <c r="X8" s="38"/>
      <c r="Y8" s="38"/>
      <c r="Z8" s="38"/>
    </row>
    <row r="9" spans="1:26" ht="15" customHeight="1" x14ac:dyDescent="0.35">
      <c r="A9" s="45" t="s">
        <v>19</v>
      </c>
      <c r="B9" s="43">
        <v>2350406</v>
      </c>
      <c r="C9" s="44">
        <v>2457723.9300000002</v>
      </c>
      <c r="D9" s="43">
        <v>5208124</v>
      </c>
      <c r="E9" s="43">
        <v>5030255</v>
      </c>
      <c r="F9" s="43">
        <v>-177869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8"/>
      <c r="U9" s="38"/>
      <c r="V9" s="38"/>
      <c r="W9" s="38"/>
      <c r="X9" s="38"/>
      <c r="Y9" s="38"/>
      <c r="Z9" s="38"/>
    </row>
    <row r="10" spans="1:26" ht="15" customHeight="1" x14ac:dyDescent="0.35">
      <c r="A10" s="46" t="s">
        <v>20</v>
      </c>
      <c r="B10" s="43">
        <v>2865594</v>
      </c>
      <c r="C10" s="44">
        <v>2758276.07</v>
      </c>
      <c r="D10" s="43">
        <v>0</v>
      </c>
      <c r="E10" s="43">
        <v>0</v>
      </c>
      <c r="F10" s="43">
        <v>0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8"/>
      <c r="U10" s="38"/>
      <c r="V10" s="38"/>
      <c r="W10" s="38"/>
      <c r="X10" s="38"/>
      <c r="Y10" s="38"/>
      <c r="Z10" s="38"/>
    </row>
    <row r="11" spans="1:26" ht="15" customHeight="1" x14ac:dyDescent="0.35">
      <c r="A11" s="47" t="s">
        <v>21</v>
      </c>
      <c r="B11" s="48">
        <v>5366000</v>
      </c>
      <c r="C11" s="49">
        <v>5522375.2599999998</v>
      </c>
      <c r="D11" s="48">
        <v>5308124</v>
      </c>
      <c r="E11" s="48">
        <v>5145255</v>
      </c>
      <c r="F11" s="48">
        <v>-162869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8"/>
      <c r="U11" s="38"/>
      <c r="V11" s="38"/>
      <c r="W11" s="38"/>
      <c r="X11" s="38"/>
      <c r="Y11" s="38"/>
      <c r="Z11" s="38"/>
    </row>
    <row r="12" spans="1:26" ht="15" customHeight="1" x14ac:dyDescent="0.35">
      <c r="A12" s="50"/>
      <c r="B12" s="51"/>
      <c r="C12" s="52"/>
      <c r="D12" s="51"/>
      <c r="E12" s="51"/>
      <c r="F12" s="51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0"/>
      <c r="U12" s="50"/>
      <c r="V12" s="50"/>
      <c r="W12" s="50"/>
      <c r="X12" s="50"/>
      <c r="Y12" s="38"/>
      <c r="Z12" s="38"/>
    </row>
    <row r="13" spans="1:26" ht="15" customHeight="1" x14ac:dyDescent="0.35">
      <c r="A13" s="39" t="s">
        <v>2</v>
      </c>
      <c r="B13" s="2"/>
      <c r="C13" s="10"/>
      <c r="D13" s="2"/>
      <c r="E13" s="2"/>
      <c r="F13" s="2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0"/>
      <c r="U13" s="50"/>
      <c r="V13" s="50"/>
      <c r="W13" s="50"/>
      <c r="X13" s="50"/>
      <c r="Y13" s="38"/>
      <c r="Z13" s="38"/>
    </row>
    <row r="14" spans="1:26" ht="15" customHeight="1" x14ac:dyDescent="0.35">
      <c r="A14" s="74" t="s">
        <v>23</v>
      </c>
      <c r="B14" s="71" t="s">
        <v>13</v>
      </c>
      <c r="C14" s="75" t="s">
        <v>14</v>
      </c>
      <c r="D14" s="71" t="s">
        <v>15</v>
      </c>
      <c r="E14" s="71" t="s">
        <v>16</v>
      </c>
      <c r="F14" s="71" t="s">
        <v>139</v>
      </c>
      <c r="G14" s="1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41"/>
      <c r="V14" s="41"/>
      <c r="W14" s="41"/>
      <c r="X14" s="41"/>
      <c r="Y14" s="38"/>
      <c r="Z14" s="38"/>
    </row>
    <row r="15" spans="1:26" ht="15" customHeight="1" x14ac:dyDescent="0.35">
      <c r="A15" s="72"/>
      <c r="B15" s="72"/>
      <c r="C15" s="72"/>
      <c r="D15" s="72"/>
      <c r="E15" s="72"/>
      <c r="F15" s="72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1"/>
      <c r="U15" s="41"/>
      <c r="V15" s="41"/>
      <c r="W15" s="41"/>
      <c r="X15" s="41"/>
      <c r="Y15" s="38"/>
      <c r="Z15" s="38"/>
    </row>
    <row r="16" spans="1:26" ht="15" customHeight="1" x14ac:dyDescent="0.35">
      <c r="A16" s="54" t="s">
        <v>27</v>
      </c>
      <c r="B16" s="55">
        <v>81564</v>
      </c>
      <c r="C16" s="56">
        <v>70466.850000000006</v>
      </c>
      <c r="D16" s="55">
        <v>78000</v>
      </c>
      <c r="E16" s="55">
        <v>74495</v>
      </c>
      <c r="F16" s="55">
        <v>-3505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1"/>
      <c r="U16" s="41"/>
      <c r="V16" s="41"/>
      <c r="W16" s="41"/>
      <c r="X16" s="41"/>
      <c r="Y16" s="38"/>
      <c r="Z16" s="38"/>
    </row>
    <row r="17" spans="1:26" ht="15" customHeight="1" x14ac:dyDescent="0.35">
      <c r="A17" s="45" t="s">
        <v>30</v>
      </c>
      <c r="B17" s="55">
        <v>1855253</v>
      </c>
      <c r="C17" s="56">
        <v>1742358.7</v>
      </c>
      <c r="D17" s="55">
        <v>1656088</v>
      </c>
      <c r="E17" s="55">
        <v>1730228</v>
      </c>
      <c r="F17" s="55">
        <v>74140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41"/>
      <c r="V17" s="41"/>
      <c r="W17" s="41"/>
      <c r="X17" s="41"/>
      <c r="Y17" s="38"/>
      <c r="Z17" s="38"/>
    </row>
    <row r="18" spans="1:26" ht="15" customHeight="1" x14ac:dyDescent="0.35">
      <c r="A18" s="45" t="s">
        <v>59</v>
      </c>
      <c r="B18" s="55">
        <v>28000</v>
      </c>
      <c r="C18" s="56">
        <v>0</v>
      </c>
      <c r="D18" s="55">
        <v>28000</v>
      </c>
      <c r="E18" s="55">
        <v>0</v>
      </c>
      <c r="F18" s="55">
        <v>-28000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1"/>
      <c r="V18" s="41"/>
      <c r="W18" s="41"/>
      <c r="X18" s="41"/>
      <c r="Y18" s="38"/>
      <c r="Z18" s="38"/>
    </row>
    <row r="19" spans="1:26" ht="15" customHeight="1" x14ac:dyDescent="0.35">
      <c r="A19" s="45" t="s">
        <v>62</v>
      </c>
      <c r="B19" s="55">
        <v>17000</v>
      </c>
      <c r="C19" s="56">
        <v>14843.95</v>
      </c>
      <c r="D19" s="55">
        <v>17000</v>
      </c>
      <c r="E19" s="55">
        <v>17000</v>
      </c>
      <c r="F19" s="55">
        <v>0</v>
      </c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1"/>
      <c r="U19" s="41"/>
      <c r="V19" s="41"/>
      <c r="W19" s="41"/>
      <c r="X19" s="41"/>
      <c r="Y19" s="38"/>
      <c r="Z19" s="38"/>
    </row>
    <row r="20" spans="1:26" ht="15" customHeight="1" x14ac:dyDescent="0.35">
      <c r="A20" s="45" t="s">
        <v>64</v>
      </c>
      <c r="B20" s="55">
        <v>119212</v>
      </c>
      <c r="C20" s="56">
        <v>120716.50999999998</v>
      </c>
      <c r="D20" s="55">
        <v>126748</v>
      </c>
      <c r="E20" s="55">
        <v>131358</v>
      </c>
      <c r="F20" s="55">
        <v>4610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1"/>
      <c r="U20" s="41"/>
      <c r="V20" s="41"/>
      <c r="W20" s="41"/>
      <c r="X20" s="41"/>
      <c r="Y20" s="38"/>
      <c r="Z20" s="38"/>
    </row>
    <row r="21" spans="1:26" ht="15" customHeight="1" x14ac:dyDescent="0.35">
      <c r="A21" s="45" t="s">
        <v>66</v>
      </c>
      <c r="B21" s="55">
        <v>102523</v>
      </c>
      <c r="C21" s="56">
        <v>91974.569999999992</v>
      </c>
      <c r="D21" s="55">
        <v>103614</v>
      </c>
      <c r="E21" s="55">
        <v>108300</v>
      </c>
      <c r="F21" s="55">
        <v>4686</v>
      </c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1"/>
      <c r="U21" s="41"/>
      <c r="V21" s="41"/>
      <c r="W21" s="41"/>
      <c r="X21" s="41"/>
      <c r="Y21" s="38"/>
      <c r="Z21" s="38"/>
    </row>
    <row r="22" spans="1:26" ht="15" customHeight="1" x14ac:dyDescent="0.35">
      <c r="A22" s="45" t="s">
        <v>70</v>
      </c>
      <c r="B22" s="55">
        <v>10500</v>
      </c>
      <c r="C22" s="56">
        <v>2567.0500000000002</v>
      </c>
      <c r="D22" s="55">
        <v>3000</v>
      </c>
      <c r="E22" s="55">
        <v>3000</v>
      </c>
      <c r="F22" s="55">
        <v>0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38"/>
      <c r="Z22" s="38"/>
    </row>
    <row r="23" spans="1:26" ht="15" customHeight="1" x14ac:dyDescent="0.35">
      <c r="A23" s="54" t="s">
        <v>72</v>
      </c>
      <c r="B23" s="55">
        <v>122334</v>
      </c>
      <c r="C23" s="56">
        <v>115777.26</v>
      </c>
      <c r="D23" s="55">
        <v>127775</v>
      </c>
      <c r="E23" s="55">
        <v>133454</v>
      </c>
      <c r="F23" s="55">
        <v>5679</v>
      </c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38"/>
      <c r="Z23" s="38"/>
    </row>
    <row r="24" spans="1:26" ht="15" customHeight="1" x14ac:dyDescent="0.35">
      <c r="A24" s="57" t="s">
        <v>75</v>
      </c>
      <c r="B24" s="55">
        <v>5750</v>
      </c>
      <c r="C24" s="56">
        <v>4400</v>
      </c>
      <c r="D24" s="55">
        <v>5750</v>
      </c>
      <c r="E24" s="55">
        <v>4800</v>
      </c>
      <c r="F24" s="55">
        <v>-950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38"/>
      <c r="Z24" s="38"/>
    </row>
    <row r="25" spans="1:26" ht="15" customHeight="1" x14ac:dyDescent="0.35">
      <c r="A25" s="57" t="s">
        <v>77</v>
      </c>
      <c r="B25" s="55">
        <v>20534</v>
      </c>
      <c r="C25" s="56">
        <v>29038.17</v>
      </c>
      <c r="D25" s="55">
        <v>15534</v>
      </c>
      <c r="E25" s="55">
        <v>45476</v>
      </c>
      <c r="F25" s="55">
        <v>29942</v>
      </c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38"/>
      <c r="Z25" s="38"/>
    </row>
    <row r="26" spans="1:26" ht="15" customHeight="1" x14ac:dyDescent="0.35">
      <c r="A26" s="57" t="s">
        <v>82</v>
      </c>
      <c r="B26" s="55">
        <v>237269</v>
      </c>
      <c r="C26" s="56">
        <v>222287.53</v>
      </c>
      <c r="D26" s="55">
        <v>232293</v>
      </c>
      <c r="E26" s="55">
        <v>243629</v>
      </c>
      <c r="F26" s="55">
        <v>11336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38"/>
      <c r="Z26" s="38"/>
    </row>
    <row r="27" spans="1:26" ht="15" customHeight="1" x14ac:dyDescent="0.35">
      <c r="A27" s="57" t="s">
        <v>89</v>
      </c>
      <c r="B27" s="55">
        <v>0</v>
      </c>
      <c r="C27" s="56">
        <v>2263.7800000000002</v>
      </c>
      <c r="D27" s="55">
        <v>0</v>
      </c>
      <c r="E27" s="55">
        <v>0</v>
      </c>
      <c r="F27" s="55">
        <v>0</v>
      </c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38"/>
      <c r="Z27" s="38"/>
    </row>
    <row r="28" spans="1:26" ht="15" customHeight="1" x14ac:dyDescent="0.35">
      <c r="A28" s="57" t="s">
        <v>91</v>
      </c>
      <c r="B28" s="55">
        <v>426530</v>
      </c>
      <c r="C28" s="56">
        <v>386063.18000000011</v>
      </c>
      <c r="D28" s="55">
        <v>457976</v>
      </c>
      <c r="E28" s="55">
        <v>462111</v>
      </c>
      <c r="F28" s="55">
        <v>4135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38"/>
      <c r="Z28" s="38"/>
    </row>
    <row r="29" spans="1:26" ht="15" customHeight="1" x14ac:dyDescent="0.35">
      <c r="A29" s="57" t="s">
        <v>104</v>
      </c>
      <c r="B29" s="55">
        <v>3000</v>
      </c>
      <c r="C29" s="56">
        <v>534.51</v>
      </c>
      <c r="D29" s="55">
        <v>3000</v>
      </c>
      <c r="E29" s="55">
        <v>3000</v>
      </c>
      <c r="F29" s="55">
        <v>0</v>
      </c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38"/>
      <c r="Z29" s="38"/>
    </row>
    <row r="30" spans="1:26" ht="15" customHeight="1" x14ac:dyDescent="0.35">
      <c r="A30" s="57" t="s">
        <v>107</v>
      </c>
      <c r="B30" s="55">
        <v>96194</v>
      </c>
      <c r="C30" s="56">
        <v>94434.63</v>
      </c>
      <c r="D30" s="55">
        <v>95000</v>
      </c>
      <c r="E30" s="55">
        <v>0</v>
      </c>
      <c r="F30" s="55">
        <v>-95000</v>
      </c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38"/>
      <c r="Z30" s="38"/>
    </row>
    <row r="31" spans="1:26" ht="15" customHeight="1" x14ac:dyDescent="0.35">
      <c r="A31" s="57" t="s">
        <v>111</v>
      </c>
      <c r="B31" s="55">
        <v>20000</v>
      </c>
      <c r="C31" s="56">
        <v>256115</v>
      </c>
      <c r="D31" s="55">
        <v>20000</v>
      </c>
      <c r="E31" s="55">
        <v>0</v>
      </c>
      <c r="F31" s="55">
        <v>-20000</v>
      </c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38"/>
      <c r="Z31" s="38"/>
    </row>
    <row r="32" spans="1:26" ht="15" customHeight="1" x14ac:dyDescent="0.35">
      <c r="A32" s="57" t="s">
        <v>115</v>
      </c>
      <c r="B32" s="55">
        <v>0</v>
      </c>
      <c r="C32" s="55">
        <v>0</v>
      </c>
      <c r="D32" s="55">
        <v>0</v>
      </c>
      <c r="E32" s="55">
        <v>14800</v>
      </c>
      <c r="F32" s="55">
        <v>14800</v>
      </c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38"/>
      <c r="Z32" s="38"/>
    </row>
    <row r="33" spans="1:26" ht="15" customHeight="1" x14ac:dyDescent="0.35">
      <c r="A33" s="57" t="s">
        <v>134</v>
      </c>
      <c r="B33" s="55">
        <v>1044000</v>
      </c>
      <c r="C33" s="56">
        <v>1081208</v>
      </c>
      <c r="D33" s="55">
        <v>1044000</v>
      </c>
      <c r="E33" s="55">
        <v>778199</v>
      </c>
      <c r="F33" s="55">
        <v>-265801</v>
      </c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38"/>
      <c r="Z33" s="38"/>
    </row>
    <row r="34" spans="1:26" ht="15" customHeight="1" x14ac:dyDescent="0.35">
      <c r="A34" s="57" t="s">
        <v>135</v>
      </c>
      <c r="B34" s="55">
        <v>1176337</v>
      </c>
      <c r="C34" s="56">
        <v>1176337</v>
      </c>
      <c r="D34" s="55">
        <v>1294346</v>
      </c>
      <c r="E34" s="55">
        <v>1395405</v>
      </c>
      <c r="F34" s="55">
        <v>101059</v>
      </c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38"/>
      <c r="Z34" s="38"/>
    </row>
    <row r="35" spans="1:26" ht="15" customHeight="1" x14ac:dyDescent="0.35">
      <c r="A35" s="47" t="s">
        <v>136</v>
      </c>
      <c r="B35" s="48">
        <v>5366000</v>
      </c>
      <c r="C35" s="49">
        <v>5411386.6899999995</v>
      </c>
      <c r="D35" s="48">
        <v>5308124</v>
      </c>
      <c r="E35" s="48">
        <v>5145255</v>
      </c>
      <c r="F35" s="48">
        <v>-162869</v>
      </c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38"/>
      <c r="Z35" s="38"/>
    </row>
    <row r="36" spans="1:26" ht="15" customHeight="1" x14ac:dyDescent="0.35">
      <c r="A36" s="58"/>
      <c r="B36" s="22"/>
      <c r="C36" s="15"/>
      <c r="D36" s="3"/>
      <c r="E36" s="59"/>
      <c r="F36" s="60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41"/>
      <c r="T36" s="41"/>
      <c r="U36" s="41"/>
      <c r="V36" s="41"/>
      <c r="W36" s="41"/>
      <c r="X36" s="41"/>
      <c r="Y36" s="41"/>
      <c r="Z36" s="41"/>
    </row>
    <row r="37" spans="1:26" ht="12.75" customHeight="1" x14ac:dyDescent="0.35">
      <c r="A37" s="58"/>
      <c r="B37" s="22"/>
      <c r="C37" s="15"/>
      <c r="D37" s="3"/>
      <c r="E37" s="3"/>
      <c r="F37" s="3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41"/>
      <c r="T37" s="41"/>
      <c r="U37" s="41"/>
      <c r="V37" s="41"/>
      <c r="W37" s="41"/>
      <c r="X37" s="41"/>
      <c r="Y37" s="41"/>
      <c r="Z37" s="41"/>
    </row>
    <row r="38" spans="1:26" ht="12.75" customHeight="1" x14ac:dyDescent="0.35">
      <c r="A38" s="41"/>
      <c r="B38" s="3"/>
      <c r="C38" s="15"/>
      <c r="D38" s="3"/>
      <c r="E38" s="3"/>
      <c r="F38" s="3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1"/>
      <c r="U38" s="41"/>
      <c r="V38" s="41"/>
      <c r="W38" s="41"/>
      <c r="X38" s="41"/>
      <c r="Y38" s="41"/>
      <c r="Z38" s="41"/>
    </row>
    <row r="39" spans="1:26" ht="12.75" customHeight="1" x14ac:dyDescent="0.35">
      <c r="A39" s="41"/>
      <c r="B39" s="3"/>
      <c r="C39" s="15"/>
      <c r="D39" s="3"/>
      <c r="E39" s="3"/>
      <c r="F39" s="3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1"/>
      <c r="U39" s="41"/>
      <c r="V39" s="41"/>
      <c r="W39" s="41"/>
      <c r="X39" s="41"/>
      <c r="Y39" s="41"/>
      <c r="Z39" s="41"/>
    </row>
    <row r="40" spans="1:26" ht="12.75" customHeight="1" x14ac:dyDescent="0.35">
      <c r="A40" s="41"/>
      <c r="B40" s="3"/>
      <c r="C40" s="15"/>
      <c r="D40" s="3"/>
      <c r="E40" s="3"/>
      <c r="F40" s="3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1"/>
      <c r="U40" s="41"/>
      <c r="V40" s="41"/>
      <c r="W40" s="41"/>
      <c r="X40" s="41"/>
      <c r="Y40" s="41"/>
      <c r="Z40" s="41"/>
    </row>
    <row r="41" spans="1:26" ht="12.75" customHeight="1" x14ac:dyDescent="0.35">
      <c r="A41" s="41"/>
      <c r="B41" s="3"/>
      <c r="C41" s="15"/>
      <c r="D41" s="3"/>
      <c r="E41" s="3"/>
      <c r="F41" s="3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1"/>
      <c r="U41" s="41"/>
      <c r="V41" s="41"/>
      <c r="W41" s="41"/>
      <c r="X41" s="41"/>
      <c r="Y41" s="41"/>
      <c r="Z41" s="41"/>
    </row>
    <row r="42" spans="1:26" ht="12.75" customHeight="1" x14ac:dyDescent="0.35">
      <c r="A42" s="41"/>
      <c r="B42" s="3"/>
      <c r="C42" s="15"/>
      <c r="D42" s="3"/>
      <c r="E42" s="3"/>
      <c r="F42" s="3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1"/>
      <c r="U42" s="41"/>
      <c r="V42" s="41"/>
      <c r="W42" s="41"/>
      <c r="X42" s="41"/>
      <c r="Y42" s="41"/>
      <c r="Z42" s="41"/>
    </row>
    <row r="43" spans="1:26" ht="12.75" customHeight="1" x14ac:dyDescent="0.35">
      <c r="A43" s="41"/>
      <c r="B43" s="3"/>
      <c r="C43" s="15"/>
      <c r="D43" s="3"/>
      <c r="E43" s="3"/>
      <c r="F43" s="3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1"/>
      <c r="U43" s="41"/>
      <c r="V43" s="41"/>
      <c r="W43" s="41"/>
      <c r="X43" s="41"/>
      <c r="Y43" s="41"/>
      <c r="Z43" s="41"/>
    </row>
    <row r="44" spans="1:26" ht="12.75" customHeight="1" x14ac:dyDescent="0.35">
      <c r="A44" s="41"/>
      <c r="B44" s="3"/>
      <c r="C44" s="15"/>
      <c r="D44" s="3"/>
      <c r="E44" s="3"/>
      <c r="F44" s="3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1"/>
      <c r="U44" s="41"/>
      <c r="V44" s="41"/>
      <c r="W44" s="41"/>
      <c r="X44" s="41"/>
      <c r="Y44" s="41"/>
      <c r="Z44" s="41"/>
    </row>
    <row r="45" spans="1:26" ht="12.75" customHeight="1" x14ac:dyDescent="0.35">
      <c r="A45" s="41"/>
      <c r="B45" s="3"/>
      <c r="C45" s="15"/>
      <c r="D45" s="3"/>
      <c r="E45" s="3"/>
      <c r="F45" s="3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1"/>
      <c r="U45" s="41"/>
      <c r="V45" s="41"/>
      <c r="W45" s="41"/>
      <c r="X45" s="41"/>
      <c r="Y45" s="41"/>
      <c r="Z45" s="41"/>
    </row>
    <row r="46" spans="1:26" ht="12.75" customHeight="1" x14ac:dyDescent="0.35">
      <c r="A46" s="41"/>
      <c r="B46" s="3"/>
      <c r="C46" s="15"/>
      <c r="D46" s="3"/>
      <c r="E46" s="3"/>
      <c r="F46" s="3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1"/>
      <c r="U46" s="41"/>
      <c r="V46" s="41"/>
      <c r="W46" s="41"/>
      <c r="X46" s="41"/>
      <c r="Y46" s="41"/>
      <c r="Z46" s="41"/>
    </row>
    <row r="47" spans="1:26" ht="12.75" customHeight="1" x14ac:dyDescent="0.35">
      <c r="A47" s="41"/>
      <c r="B47" s="3"/>
      <c r="C47" s="15"/>
      <c r="D47" s="3"/>
      <c r="E47" s="3"/>
      <c r="F47" s="3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1"/>
      <c r="U47" s="41"/>
      <c r="V47" s="41"/>
      <c r="W47" s="41"/>
      <c r="X47" s="41"/>
      <c r="Y47" s="41"/>
      <c r="Z47" s="41"/>
    </row>
    <row r="48" spans="1:26" ht="12.75" customHeight="1" x14ac:dyDescent="0.35">
      <c r="A48" s="41"/>
      <c r="B48" s="3"/>
      <c r="C48" s="15"/>
      <c r="D48" s="3"/>
      <c r="E48" s="3"/>
      <c r="F48" s="3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1"/>
      <c r="U48" s="41"/>
      <c r="V48" s="41"/>
      <c r="W48" s="41"/>
      <c r="X48" s="41"/>
      <c r="Y48" s="41"/>
      <c r="Z48" s="41"/>
    </row>
    <row r="49" spans="1:26" ht="12.75" customHeight="1" x14ac:dyDescent="0.35">
      <c r="A49" s="41"/>
      <c r="B49" s="3"/>
      <c r="C49" s="15"/>
      <c r="D49" s="3"/>
      <c r="E49" s="3"/>
      <c r="F49" s="3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1"/>
      <c r="U49" s="41"/>
      <c r="V49" s="41"/>
      <c r="W49" s="41"/>
      <c r="X49" s="41"/>
      <c r="Y49" s="41"/>
      <c r="Z49" s="41"/>
    </row>
    <row r="50" spans="1:26" ht="12.75" customHeight="1" x14ac:dyDescent="0.35">
      <c r="A50" s="41"/>
      <c r="B50" s="3"/>
      <c r="C50" s="15"/>
      <c r="D50" s="3"/>
      <c r="E50" s="3"/>
      <c r="F50" s="3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1"/>
      <c r="U50" s="41"/>
      <c r="V50" s="41"/>
      <c r="W50" s="41"/>
      <c r="X50" s="41"/>
      <c r="Y50" s="41"/>
      <c r="Z50" s="41"/>
    </row>
    <row r="51" spans="1:26" ht="12.75" customHeight="1" x14ac:dyDescent="0.35">
      <c r="A51" s="41"/>
      <c r="B51" s="3"/>
      <c r="C51" s="15"/>
      <c r="D51" s="3"/>
      <c r="E51" s="3"/>
      <c r="F51" s="3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1"/>
      <c r="U51" s="41"/>
      <c r="V51" s="41"/>
      <c r="W51" s="41"/>
      <c r="X51" s="41"/>
      <c r="Y51" s="41"/>
      <c r="Z51" s="41"/>
    </row>
    <row r="52" spans="1:26" ht="12.75" customHeight="1" x14ac:dyDescent="0.35">
      <c r="A52" s="41"/>
      <c r="B52" s="3"/>
      <c r="C52" s="15"/>
      <c r="D52" s="3"/>
      <c r="E52" s="3"/>
      <c r="F52" s="3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1"/>
      <c r="U52" s="41"/>
      <c r="V52" s="41"/>
      <c r="W52" s="41"/>
      <c r="X52" s="41"/>
      <c r="Y52" s="41"/>
      <c r="Z52" s="41"/>
    </row>
    <row r="53" spans="1:26" ht="12.75" customHeight="1" x14ac:dyDescent="0.35">
      <c r="A53" s="41"/>
      <c r="B53" s="3"/>
      <c r="C53" s="15"/>
      <c r="D53" s="3"/>
      <c r="E53" s="3"/>
      <c r="F53" s="3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1"/>
      <c r="U53" s="41"/>
      <c r="V53" s="41"/>
      <c r="W53" s="41"/>
      <c r="X53" s="41"/>
      <c r="Y53" s="41"/>
      <c r="Z53" s="41"/>
    </row>
    <row r="54" spans="1:26" ht="12.75" customHeight="1" x14ac:dyDescent="0.35">
      <c r="A54" s="41"/>
      <c r="B54" s="3"/>
      <c r="C54" s="15"/>
      <c r="D54" s="3"/>
      <c r="E54" s="3"/>
      <c r="F54" s="3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1"/>
      <c r="U54" s="41"/>
      <c r="V54" s="41"/>
      <c r="W54" s="41"/>
      <c r="X54" s="41"/>
      <c r="Y54" s="41"/>
      <c r="Z54" s="41"/>
    </row>
    <row r="55" spans="1:26" ht="12.75" customHeight="1" x14ac:dyDescent="0.35">
      <c r="A55" s="41"/>
      <c r="B55" s="3"/>
      <c r="C55" s="15"/>
      <c r="D55" s="3"/>
      <c r="E55" s="3"/>
      <c r="F55" s="3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1"/>
      <c r="U55" s="41"/>
      <c r="V55" s="41"/>
      <c r="W55" s="41"/>
      <c r="X55" s="41"/>
      <c r="Y55" s="41"/>
      <c r="Z55" s="41"/>
    </row>
    <row r="56" spans="1:26" ht="12.75" customHeight="1" x14ac:dyDescent="0.35">
      <c r="A56" s="41"/>
      <c r="B56" s="3"/>
      <c r="C56" s="15"/>
      <c r="D56" s="3"/>
      <c r="E56" s="3"/>
      <c r="F56" s="3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1"/>
      <c r="U56" s="41"/>
      <c r="V56" s="41"/>
      <c r="W56" s="41"/>
      <c r="X56" s="41"/>
      <c r="Y56" s="41"/>
      <c r="Z56" s="41"/>
    </row>
    <row r="57" spans="1:26" ht="12.75" customHeight="1" x14ac:dyDescent="0.35">
      <c r="A57" s="41"/>
      <c r="B57" s="3"/>
      <c r="C57" s="15"/>
      <c r="D57" s="3"/>
      <c r="E57" s="3"/>
      <c r="F57" s="3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1"/>
      <c r="U57" s="41"/>
      <c r="V57" s="41"/>
      <c r="W57" s="41"/>
      <c r="X57" s="41"/>
      <c r="Y57" s="41"/>
      <c r="Z57" s="41"/>
    </row>
    <row r="58" spans="1:26" ht="12.75" customHeight="1" x14ac:dyDescent="0.35">
      <c r="A58" s="41"/>
      <c r="B58" s="3"/>
      <c r="C58" s="15"/>
      <c r="D58" s="3"/>
      <c r="E58" s="3"/>
      <c r="F58" s="3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1"/>
      <c r="U58" s="41"/>
      <c r="V58" s="41"/>
      <c r="W58" s="41"/>
      <c r="X58" s="41"/>
      <c r="Y58" s="41"/>
      <c r="Z58" s="41"/>
    </row>
    <row r="59" spans="1:26" ht="12.75" customHeight="1" x14ac:dyDescent="0.35">
      <c r="A59" s="41"/>
      <c r="B59" s="3"/>
      <c r="C59" s="15"/>
      <c r="D59" s="3"/>
      <c r="E59" s="3"/>
      <c r="F59" s="3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1"/>
      <c r="U59" s="41"/>
      <c r="V59" s="41"/>
      <c r="W59" s="41"/>
      <c r="X59" s="41"/>
      <c r="Y59" s="41"/>
      <c r="Z59" s="41"/>
    </row>
    <row r="60" spans="1:26" ht="12.75" customHeight="1" x14ac:dyDescent="0.35">
      <c r="A60" s="41"/>
      <c r="B60" s="3"/>
      <c r="C60" s="15"/>
      <c r="D60" s="3"/>
      <c r="E60" s="3"/>
      <c r="F60" s="3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41"/>
      <c r="U60" s="41"/>
      <c r="V60" s="41"/>
      <c r="W60" s="41"/>
      <c r="X60" s="41"/>
      <c r="Y60" s="41"/>
      <c r="Z60" s="41"/>
    </row>
    <row r="61" spans="1:26" ht="12.75" customHeight="1" x14ac:dyDescent="0.35">
      <c r="A61" s="41"/>
      <c r="B61" s="3"/>
      <c r="C61" s="15"/>
      <c r="D61" s="3"/>
      <c r="E61" s="3"/>
      <c r="F61" s="3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41"/>
      <c r="U61" s="41"/>
      <c r="V61" s="41"/>
      <c r="W61" s="41"/>
      <c r="X61" s="41"/>
      <c r="Y61" s="41"/>
      <c r="Z61" s="41"/>
    </row>
    <row r="62" spans="1:26" ht="12.75" customHeight="1" x14ac:dyDescent="0.35">
      <c r="A62" s="41"/>
      <c r="B62" s="3"/>
      <c r="C62" s="15"/>
      <c r="D62" s="3"/>
      <c r="E62" s="3"/>
      <c r="F62" s="3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41"/>
      <c r="U62" s="41"/>
      <c r="V62" s="41"/>
      <c r="W62" s="41"/>
      <c r="X62" s="41"/>
      <c r="Y62" s="41"/>
      <c r="Z62" s="41"/>
    </row>
    <row r="63" spans="1:26" ht="12.75" customHeight="1" x14ac:dyDescent="0.35">
      <c r="A63" s="41"/>
      <c r="B63" s="3"/>
      <c r="C63" s="15"/>
      <c r="D63" s="3"/>
      <c r="E63" s="3"/>
      <c r="F63" s="3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41"/>
      <c r="U63" s="41"/>
      <c r="V63" s="41"/>
      <c r="W63" s="41"/>
      <c r="X63" s="41"/>
      <c r="Y63" s="41"/>
      <c r="Z63" s="41"/>
    </row>
    <row r="64" spans="1:26" ht="12.75" customHeight="1" x14ac:dyDescent="0.35">
      <c r="A64" s="41"/>
      <c r="B64" s="3"/>
      <c r="C64" s="15"/>
      <c r="D64" s="3"/>
      <c r="E64" s="3"/>
      <c r="F64" s="3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41"/>
      <c r="U64" s="41"/>
      <c r="V64" s="41"/>
      <c r="W64" s="41"/>
      <c r="X64" s="41"/>
      <c r="Y64" s="41"/>
      <c r="Z64" s="41"/>
    </row>
    <row r="65" spans="1:26" ht="12.75" customHeight="1" x14ac:dyDescent="0.35">
      <c r="A65" s="41"/>
      <c r="B65" s="3"/>
      <c r="C65" s="15"/>
      <c r="D65" s="3"/>
      <c r="E65" s="3"/>
      <c r="F65" s="3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41"/>
      <c r="U65" s="41"/>
      <c r="V65" s="41"/>
      <c r="W65" s="41"/>
      <c r="X65" s="41"/>
      <c r="Y65" s="41"/>
      <c r="Z65" s="41"/>
    </row>
    <row r="66" spans="1:26" ht="12.75" customHeight="1" x14ac:dyDescent="0.35">
      <c r="A66" s="41"/>
      <c r="B66" s="3"/>
      <c r="C66" s="15"/>
      <c r="D66" s="3"/>
      <c r="E66" s="3"/>
      <c r="F66" s="3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41"/>
      <c r="U66" s="41"/>
      <c r="V66" s="41"/>
      <c r="W66" s="41"/>
      <c r="X66" s="41"/>
      <c r="Y66" s="41"/>
      <c r="Z66" s="41"/>
    </row>
    <row r="67" spans="1:26" ht="12.75" customHeight="1" x14ac:dyDescent="0.35">
      <c r="A67" s="41"/>
      <c r="B67" s="3"/>
      <c r="C67" s="15"/>
      <c r="D67" s="3"/>
      <c r="E67" s="3"/>
      <c r="F67" s="3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41"/>
      <c r="U67" s="41"/>
      <c r="V67" s="41"/>
      <c r="W67" s="41"/>
      <c r="X67" s="41"/>
      <c r="Y67" s="41"/>
      <c r="Z67" s="41"/>
    </row>
    <row r="68" spans="1:26" ht="12.75" customHeight="1" x14ac:dyDescent="0.35">
      <c r="A68" s="41"/>
      <c r="B68" s="3"/>
      <c r="C68" s="15"/>
      <c r="D68" s="3"/>
      <c r="E68" s="3"/>
      <c r="F68" s="3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41"/>
      <c r="U68" s="41"/>
      <c r="V68" s="41"/>
      <c r="W68" s="41"/>
      <c r="X68" s="41"/>
      <c r="Y68" s="41"/>
      <c r="Z68" s="41"/>
    </row>
    <row r="69" spans="1:26" ht="12.75" customHeight="1" x14ac:dyDescent="0.35">
      <c r="A69" s="41"/>
      <c r="B69" s="3"/>
      <c r="C69" s="15"/>
      <c r="D69" s="3"/>
      <c r="E69" s="3"/>
      <c r="F69" s="3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41"/>
      <c r="U69" s="41"/>
      <c r="V69" s="41"/>
      <c r="W69" s="41"/>
      <c r="X69" s="41"/>
      <c r="Y69" s="41"/>
      <c r="Z69" s="41"/>
    </row>
    <row r="70" spans="1:26" ht="12.75" customHeight="1" x14ac:dyDescent="0.35">
      <c r="A70" s="41"/>
      <c r="B70" s="3"/>
      <c r="C70" s="15"/>
      <c r="D70" s="3"/>
      <c r="E70" s="3"/>
      <c r="F70" s="3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41"/>
      <c r="U70" s="41"/>
      <c r="V70" s="41"/>
      <c r="W70" s="41"/>
      <c r="X70" s="41"/>
      <c r="Y70" s="41"/>
      <c r="Z70" s="41"/>
    </row>
    <row r="71" spans="1:26" ht="12.75" customHeight="1" x14ac:dyDescent="0.35">
      <c r="A71" s="41"/>
      <c r="B71" s="3"/>
      <c r="C71" s="15"/>
      <c r="D71" s="3"/>
      <c r="E71" s="3"/>
      <c r="F71" s="3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41"/>
      <c r="U71" s="41"/>
      <c r="V71" s="41"/>
      <c r="W71" s="41"/>
      <c r="X71" s="41"/>
      <c r="Y71" s="41"/>
      <c r="Z71" s="41"/>
    </row>
    <row r="72" spans="1:26" ht="12.75" customHeight="1" x14ac:dyDescent="0.35">
      <c r="A72" s="41"/>
      <c r="B72" s="3"/>
      <c r="C72" s="15"/>
      <c r="D72" s="3"/>
      <c r="E72" s="3"/>
      <c r="F72" s="3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41"/>
      <c r="U72" s="41"/>
      <c r="V72" s="41"/>
      <c r="W72" s="41"/>
      <c r="X72" s="41"/>
      <c r="Y72" s="41"/>
      <c r="Z72" s="41"/>
    </row>
    <row r="73" spans="1:26" ht="12.75" customHeight="1" x14ac:dyDescent="0.35">
      <c r="A73" s="41"/>
      <c r="B73" s="3"/>
      <c r="C73" s="15"/>
      <c r="D73" s="3"/>
      <c r="E73" s="3"/>
      <c r="F73" s="3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41"/>
      <c r="U73" s="41"/>
      <c r="V73" s="41"/>
      <c r="W73" s="41"/>
      <c r="X73" s="41"/>
      <c r="Y73" s="41"/>
      <c r="Z73" s="41"/>
    </row>
    <row r="74" spans="1:26" ht="12.75" customHeight="1" x14ac:dyDescent="0.35">
      <c r="A74" s="41"/>
      <c r="B74" s="3"/>
      <c r="C74" s="15"/>
      <c r="D74" s="3"/>
      <c r="E74" s="3"/>
      <c r="F74" s="3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41"/>
      <c r="U74" s="41"/>
      <c r="V74" s="41"/>
      <c r="W74" s="41"/>
      <c r="X74" s="41"/>
      <c r="Y74" s="41"/>
      <c r="Z74" s="41"/>
    </row>
    <row r="75" spans="1:26" ht="12.75" customHeight="1" x14ac:dyDescent="0.35">
      <c r="A75" s="41"/>
      <c r="B75" s="3"/>
      <c r="C75" s="15"/>
      <c r="D75" s="3"/>
      <c r="E75" s="3"/>
      <c r="F75" s="3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41"/>
      <c r="U75" s="41"/>
      <c r="V75" s="41"/>
      <c r="W75" s="41"/>
      <c r="X75" s="41"/>
      <c r="Y75" s="41"/>
      <c r="Z75" s="41"/>
    </row>
    <row r="76" spans="1:26" ht="12.75" customHeight="1" x14ac:dyDescent="0.35">
      <c r="A76" s="41"/>
      <c r="B76" s="3"/>
      <c r="C76" s="15"/>
      <c r="D76" s="3"/>
      <c r="E76" s="3"/>
      <c r="F76" s="3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41"/>
      <c r="U76" s="41"/>
      <c r="V76" s="41"/>
      <c r="W76" s="41"/>
      <c r="X76" s="41"/>
      <c r="Y76" s="41"/>
      <c r="Z76" s="41"/>
    </row>
    <row r="77" spans="1:26" ht="12.75" customHeight="1" x14ac:dyDescent="0.35">
      <c r="A77" s="41"/>
      <c r="B77" s="3"/>
      <c r="C77" s="15"/>
      <c r="D77" s="3"/>
      <c r="E77" s="3"/>
      <c r="F77" s="3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41"/>
      <c r="U77" s="41"/>
      <c r="V77" s="41"/>
      <c r="W77" s="41"/>
      <c r="X77" s="41"/>
      <c r="Y77" s="41"/>
      <c r="Z77" s="41"/>
    </row>
    <row r="78" spans="1:26" ht="12.75" customHeight="1" x14ac:dyDescent="0.35">
      <c r="A78" s="41"/>
      <c r="B78" s="3"/>
      <c r="C78" s="15"/>
      <c r="D78" s="3"/>
      <c r="E78" s="3"/>
      <c r="F78" s="3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41"/>
      <c r="U78" s="41"/>
      <c r="V78" s="41"/>
      <c r="W78" s="41"/>
      <c r="X78" s="41"/>
      <c r="Y78" s="41"/>
      <c r="Z78" s="41"/>
    </row>
    <row r="79" spans="1:26" ht="12.75" customHeight="1" x14ac:dyDescent="0.35">
      <c r="A79" s="61"/>
      <c r="B79" s="26"/>
      <c r="C79" s="62"/>
      <c r="D79" s="26"/>
      <c r="E79" s="26"/>
      <c r="F79" s="2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41"/>
      <c r="U79" s="41"/>
      <c r="V79" s="41"/>
      <c r="W79" s="41"/>
      <c r="X79" s="41"/>
      <c r="Y79" s="38"/>
      <c r="Z79" s="38"/>
    </row>
    <row r="80" spans="1:26" ht="12.75" customHeight="1" x14ac:dyDescent="0.35">
      <c r="A80" s="61"/>
      <c r="B80" s="26"/>
      <c r="C80" s="62"/>
      <c r="D80" s="26"/>
      <c r="E80" s="26"/>
      <c r="F80" s="2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41"/>
      <c r="U80" s="41"/>
      <c r="V80" s="41"/>
      <c r="W80" s="41"/>
      <c r="X80" s="41"/>
      <c r="Y80" s="38"/>
      <c r="Z80" s="38"/>
    </row>
    <row r="81" spans="1:26" ht="12.75" customHeight="1" x14ac:dyDescent="0.35">
      <c r="A81" s="61"/>
      <c r="B81" s="26"/>
      <c r="C81" s="62"/>
      <c r="D81" s="26"/>
      <c r="E81" s="26"/>
      <c r="F81" s="2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41"/>
      <c r="U81" s="41"/>
      <c r="V81" s="41"/>
      <c r="W81" s="41"/>
      <c r="X81" s="41"/>
      <c r="Y81" s="38"/>
      <c r="Z81" s="38"/>
    </row>
    <row r="82" spans="1:26" ht="12.75" customHeight="1" x14ac:dyDescent="0.35">
      <c r="A82" s="61"/>
      <c r="B82" s="26"/>
      <c r="C82" s="62"/>
      <c r="D82" s="26"/>
      <c r="E82" s="26"/>
      <c r="F82" s="2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1"/>
      <c r="U82" s="41"/>
      <c r="V82" s="41"/>
      <c r="W82" s="41"/>
      <c r="X82" s="41"/>
      <c r="Y82" s="38"/>
      <c r="Z82" s="38"/>
    </row>
    <row r="83" spans="1:26" ht="12.75" customHeight="1" x14ac:dyDescent="0.35">
      <c r="A83" s="61"/>
      <c r="B83" s="26"/>
      <c r="C83" s="62"/>
      <c r="D83" s="26"/>
      <c r="E83" s="26"/>
      <c r="F83" s="2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41"/>
      <c r="U83" s="41"/>
      <c r="V83" s="41"/>
      <c r="W83" s="41"/>
      <c r="X83" s="41"/>
      <c r="Y83" s="38"/>
      <c r="Z83" s="38"/>
    </row>
    <row r="84" spans="1:26" ht="12.75" customHeight="1" x14ac:dyDescent="0.35">
      <c r="A84" s="61"/>
      <c r="B84" s="26"/>
      <c r="C84" s="62"/>
      <c r="D84" s="26"/>
      <c r="E84" s="26"/>
      <c r="F84" s="2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41"/>
      <c r="U84" s="41"/>
      <c r="V84" s="41"/>
      <c r="W84" s="41"/>
      <c r="X84" s="41"/>
      <c r="Y84" s="38"/>
      <c r="Z84" s="38"/>
    </row>
    <row r="85" spans="1:26" ht="12.75" customHeight="1" x14ac:dyDescent="0.35">
      <c r="A85" s="61"/>
      <c r="B85" s="26"/>
      <c r="C85" s="62"/>
      <c r="D85" s="26"/>
      <c r="E85" s="26"/>
      <c r="F85" s="2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41"/>
      <c r="U85" s="41"/>
      <c r="V85" s="41"/>
      <c r="W85" s="41"/>
      <c r="X85" s="41"/>
      <c r="Y85" s="38"/>
      <c r="Z85" s="38"/>
    </row>
    <row r="86" spans="1:26" ht="12.75" customHeight="1" x14ac:dyDescent="0.35">
      <c r="A86" s="61"/>
      <c r="B86" s="26"/>
      <c r="C86" s="62"/>
      <c r="D86" s="26"/>
      <c r="E86" s="26"/>
      <c r="F86" s="2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41"/>
      <c r="U86" s="41"/>
      <c r="V86" s="41"/>
      <c r="W86" s="41"/>
      <c r="X86" s="41"/>
      <c r="Y86" s="38"/>
      <c r="Z86" s="38"/>
    </row>
    <row r="87" spans="1:26" ht="12.75" customHeight="1" x14ac:dyDescent="0.35">
      <c r="A87" s="61"/>
      <c r="B87" s="26"/>
      <c r="C87" s="62"/>
      <c r="D87" s="26"/>
      <c r="E87" s="26"/>
      <c r="F87" s="2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41"/>
      <c r="U87" s="41"/>
      <c r="V87" s="41"/>
      <c r="W87" s="41"/>
      <c r="X87" s="41"/>
      <c r="Y87" s="38"/>
      <c r="Z87" s="38"/>
    </row>
    <row r="88" spans="1:26" ht="12.75" customHeight="1" x14ac:dyDescent="0.35">
      <c r="A88" s="61"/>
      <c r="B88" s="26"/>
      <c r="C88" s="62"/>
      <c r="D88" s="26"/>
      <c r="E88" s="26"/>
      <c r="F88" s="2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41"/>
      <c r="U88" s="41"/>
      <c r="V88" s="41"/>
      <c r="W88" s="41"/>
      <c r="X88" s="41"/>
      <c r="Y88" s="38"/>
      <c r="Z88" s="38"/>
    </row>
    <row r="89" spans="1:26" ht="12.75" customHeight="1" x14ac:dyDescent="0.35">
      <c r="A89" s="61"/>
      <c r="B89" s="26"/>
      <c r="C89" s="62"/>
      <c r="D89" s="26"/>
      <c r="E89" s="26"/>
      <c r="F89" s="2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41"/>
      <c r="U89" s="41"/>
      <c r="V89" s="41"/>
      <c r="W89" s="41"/>
      <c r="X89" s="41"/>
      <c r="Y89" s="38"/>
      <c r="Z89" s="38"/>
    </row>
    <row r="90" spans="1:26" ht="12.75" customHeight="1" x14ac:dyDescent="0.35">
      <c r="A90" s="61"/>
      <c r="B90" s="26"/>
      <c r="C90" s="62"/>
      <c r="D90" s="26"/>
      <c r="E90" s="26"/>
      <c r="F90" s="2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41"/>
      <c r="U90" s="41"/>
      <c r="V90" s="41"/>
      <c r="W90" s="41"/>
      <c r="X90" s="41"/>
      <c r="Y90" s="38"/>
      <c r="Z90" s="38"/>
    </row>
    <row r="91" spans="1:26" ht="12.75" customHeight="1" x14ac:dyDescent="0.35">
      <c r="A91" s="61"/>
      <c r="B91" s="26"/>
      <c r="C91" s="62"/>
      <c r="D91" s="26"/>
      <c r="E91" s="26"/>
      <c r="F91" s="2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41"/>
      <c r="U91" s="41"/>
      <c r="V91" s="41"/>
      <c r="W91" s="41"/>
      <c r="X91" s="41"/>
      <c r="Y91" s="38"/>
      <c r="Z91" s="38"/>
    </row>
    <row r="92" spans="1:26" ht="12.75" customHeight="1" x14ac:dyDescent="0.35">
      <c r="A92" s="61"/>
      <c r="B92" s="26"/>
      <c r="C92" s="62"/>
      <c r="D92" s="26"/>
      <c r="E92" s="26"/>
      <c r="F92" s="2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41"/>
      <c r="U92" s="41"/>
      <c r="V92" s="41"/>
      <c r="W92" s="41"/>
      <c r="X92" s="41"/>
      <c r="Y92" s="38"/>
      <c r="Z92" s="38"/>
    </row>
    <row r="93" spans="1:26" ht="12.75" customHeight="1" x14ac:dyDescent="0.35">
      <c r="A93" s="61"/>
      <c r="B93" s="26"/>
      <c r="C93" s="62"/>
      <c r="D93" s="26"/>
      <c r="E93" s="26"/>
      <c r="F93" s="2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41"/>
      <c r="U93" s="41"/>
      <c r="V93" s="41"/>
      <c r="W93" s="41"/>
      <c r="X93" s="41"/>
      <c r="Y93" s="38"/>
      <c r="Z93" s="38"/>
    </row>
    <row r="94" spans="1:26" ht="12.75" customHeight="1" x14ac:dyDescent="0.35">
      <c r="A94" s="61"/>
      <c r="B94" s="26"/>
      <c r="C94" s="62"/>
      <c r="D94" s="26"/>
      <c r="E94" s="26"/>
      <c r="F94" s="2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41"/>
      <c r="U94" s="41"/>
      <c r="V94" s="41"/>
      <c r="W94" s="41"/>
      <c r="X94" s="41"/>
      <c r="Y94" s="38"/>
      <c r="Z94" s="38"/>
    </row>
    <row r="95" spans="1:26" ht="12.75" customHeight="1" x14ac:dyDescent="0.35">
      <c r="A95" s="61"/>
      <c r="B95" s="26"/>
      <c r="C95" s="62"/>
      <c r="D95" s="26"/>
      <c r="E95" s="26"/>
      <c r="F95" s="2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41"/>
      <c r="U95" s="41"/>
      <c r="V95" s="41"/>
      <c r="W95" s="41"/>
      <c r="X95" s="41"/>
      <c r="Y95" s="38"/>
      <c r="Z95" s="38"/>
    </row>
    <row r="96" spans="1:26" ht="12.75" customHeight="1" x14ac:dyDescent="0.35">
      <c r="A96" s="61"/>
      <c r="B96" s="26"/>
      <c r="C96" s="62"/>
      <c r="D96" s="26"/>
      <c r="E96" s="26"/>
      <c r="F96" s="2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41"/>
      <c r="U96" s="41"/>
      <c r="V96" s="41"/>
      <c r="W96" s="41"/>
      <c r="X96" s="41"/>
      <c r="Y96" s="38"/>
      <c r="Z96" s="38"/>
    </row>
    <row r="97" spans="1:26" ht="12.75" customHeight="1" x14ac:dyDescent="0.35">
      <c r="A97" s="61"/>
      <c r="B97" s="26"/>
      <c r="C97" s="62"/>
      <c r="D97" s="26"/>
      <c r="E97" s="26"/>
      <c r="F97" s="2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41"/>
      <c r="U97" s="41"/>
      <c r="V97" s="41"/>
      <c r="W97" s="41"/>
      <c r="X97" s="41"/>
      <c r="Y97" s="38"/>
      <c r="Z97" s="38"/>
    </row>
    <row r="98" spans="1:26" ht="12.75" customHeight="1" x14ac:dyDescent="0.35">
      <c r="A98" s="61"/>
      <c r="B98" s="26"/>
      <c r="C98" s="62"/>
      <c r="D98" s="26"/>
      <c r="E98" s="26"/>
      <c r="F98" s="2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41"/>
      <c r="U98" s="41"/>
      <c r="V98" s="41"/>
      <c r="W98" s="41"/>
      <c r="X98" s="41"/>
      <c r="Y98" s="38"/>
      <c r="Z98" s="38"/>
    </row>
    <row r="99" spans="1:26" ht="12.75" customHeight="1" x14ac:dyDescent="0.35">
      <c r="A99" s="61"/>
      <c r="B99" s="26"/>
      <c r="C99" s="62"/>
      <c r="D99" s="26"/>
      <c r="E99" s="26"/>
      <c r="F99" s="2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41"/>
      <c r="U99" s="41"/>
      <c r="V99" s="41"/>
      <c r="W99" s="41"/>
      <c r="X99" s="41"/>
      <c r="Y99" s="38"/>
      <c r="Z99" s="38"/>
    </row>
    <row r="100" spans="1:26" ht="12.75" customHeight="1" x14ac:dyDescent="0.35">
      <c r="A100" s="61"/>
      <c r="B100" s="26"/>
      <c r="C100" s="62"/>
      <c r="D100" s="26"/>
      <c r="E100" s="26"/>
      <c r="F100" s="2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41"/>
      <c r="U100" s="41"/>
      <c r="V100" s="41"/>
      <c r="W100" s="41"/>
      <c r="X100" s="41"/>
      <c r="Y100" s="38"/>
      <c r="Z100" s="38"/>
    </row>
    <row r="101" spans="1:26" ht="12.75" customHeight="1" x14ac:dyDescent="0.35">
      <c r="A101" s="61"/>
      <c r="B101" s="26"/>
      <c r="C101" s="62"/>
      <c r="D101" s="26"/>
      <c r="E101" s="26"/>
      <c r="F101" s="2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41"/>
      <c r="U101" s="41"/>
      <c r="V101" s="41"/>
      <c r="W101" s="41"/>
      <c r="X101" s="41"/>
      <c r="Y101" s="38"/>
      <c r="Z101" s="38"/>
    </row>
    <row r="102" spans="1:26" ht="12.75" customHeight="1" x14ac:dyDescent="0.35">
      <c r="A102" s="61"/>
      <c r="B102" s="26"/>
      <c r="C102" s="62"/>
      <c r="D102" s="26"/>
      <c r="E102" s="26"/>
      <c r="F102" s="2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41"/>
      <c r="U102" s="41"/>
      <c r="V102" s="41"/>
      <c r="W102" s="41"/>
      <c r="X102" s="41"/>
      <c r="Y102" s="38"/>
      <c r="Z102" s="38"/>
    </row>
    <row r="103" spans="1:26" ht="12.75" customHeight="1" x14ac:dyDescent="0.35">
      <c r="A103" s="61"/>
      <c r="B103" s="26"/>
      <c r="C103" s="62"/>
      <c r="D103" s="26"/>
      <c r="E103" s="26"/>
      <c r="F103" s="2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41"/>
      <c r="U103" s="41"/>
      <c r="V103" s="41"/>
      <c r="W103" s="41"/>
      <c r="X103" s="41"/>
      <c r="Y103" s="38"/>
      <c r="Z103" s="38"/>
    </row>
    <row r="104" spans="1:26" ht="12.75" customHeight="1" x14ac:dyDescent="0.35">
      <c r="A104" s="61"/>
      <c r="B104" s="26"/>
      <c r="C104" s="62"/>
      <c r="D104" s="26"/>
      <c r="E104" s="26"/>
      <c r="F104" s="2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41"/>
      <c r="U104" s="41"/>
      <c r="V104" s="41"/>
      <c r="W104" s="41"/>
      <c r="X104" s="41"/>
      <c r="Y104" s="38"/>
      <c r="Z104" s="38"/>
    </row>
    <row r="105" spans="1:26" ht="12.75" customHeight="1" x14ac:dyDescent="0.35">
      <c r="A105" s="61"/>
      <c r="B105" s="26"/>
      <c r="C105" s="62"/>
      <c r="D105" s="26"/>
      <c r="E105" s="26"/>
      <c r="F105" s="2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41"/>
      <c r="U105" s="41"/>
      <c r="V105" s="41"/>
      <c r="W105" s="41"/>
      <c r="X105" s="41"/>
      <c r="Y105" s="38"/>
      <c r="Z105" s="38"/>
    </row>
    <row r="106" spans="1:26" ht="12.75" customHeight="1" x14ac:dyDescent="0.35">
      <c r="A106" s="61"/>
      <c r="B106" s="26"/>
      <c r="C106" s="62"/>
      <c r="D106" s="26"/>
      <c r="E106" s="26"/>
      <c r="F106" s="2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41"/>
      <c r="U106" s="41"/>
      <c r="V106" s="41"/>
      <c r="W106" s="41"/>
      <c r="X106" s="41"/>
      <c r="Y106" s="38"/>
      <c r="Z106" s="38"/>
    </row>
    <row r="107" spans="1:26" ht="12.75" customHeight="1" x14ac:dyDescent="0.35">
      <c r="A107" s="61"/>
      <c r="B107" s="26"/>
      <c r="C107" s="62"/>
      <c r="D107" s="26"/>
      <c r="E107" s="26"/>
      <c r="F107" s="2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41"/>
      <c r="U107" s="41"/>
      <c r="V107" s="41"/>
      <c r="W107" s="41"/>
      <c r="X107" s="41"/>
      <c r="Y107" s="38"/>
      <c r="Z107" s="38"/>
    </row>
    <row r="108" spans="1:26" ht="12.75" customHeight="1" x14ac:dyDescent="0.35">
      <c r="A108" s="61"/>
      <c r="B108" s="26"/>
      <c r="C108" s="62"/>
      <c r="D108" s="26"/>
      <c r="E108" s="26"/>
      <c r="F108" s="2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41"/>
      <c r="U108" s="41"/>
      <c r="V108" s="41"/>
      <c r="W108" s="41"/>
      <c r="X108" s="41"/>
      <c r="Y108" s="38"/>
      <c r="Z108" s="38"/>
    </row>
    <row r="109" spans="1:26" ht="12.75" customHeight="1" x14ac:dyDescent="0.35">
      <c r="A109" s="61"/>
      <c r="B109" s="26"/>
      <c r="C109" s="62"/>
      <c r="D109" s="26"/>
      <c r="E109" s="26"/>
      <c r="F109" s="2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41"/>
      <c r="U109" s="41"/>
      <c r="V109" s="41"/>
      <c r="W109" s="41"/>
      <c r="X109" s="41"/>
      <c r="Y109" s="38"/>
      <c r="Z109" s="38"/>
    </row>
    <row r="110" spans="1:26" ht="12.75" customHeight="1" x14ac:dyDescent="0.35">
      <c r="A110" s="61"/>
      <c r="B110" s="26"/>
      <c r="C110" s="62"/>
      <c r="D110" s="26"/>
      <c r="E110" s="26"/>
      <c r="F110" s="2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41"/>
      <c r="U110" s="41"/>
      <c r="V110" s="41"/>
      <c r="W110" s="41"/>
      <c r="X110" s="41"/>
      <c r="Y110" s="38"/>
      <c r="Z110" s="38"/>
    </row>
    <row r="111" spans="1:26" ht="12.75" customHeight="1" x14ac:dyDescent="0.35">
      <c r="A111" s="61"/>
      <c r="B111" s="26"/>
      <c r="C111" s="62"/>
      <c r="D111" s="26"/>
      <c r="E111" s="26"/>
      <c r="F111" s="2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41"/>
      <c r="U111" s="41"/>
      <c r="V111" s="41"/>
      <c r="W111" s="41"/>
      <c r="X111" s="41"/>
      <c r="Y111" s="38"/>
      <c r="Z111" s="38"/>
    </row>
    <row r="112" spans="1:26" ht="12.75" customHeight="1" x14ac:dyDescent="0.35">
      <c r="A112" s="61"/>
      <c r="B112" s="26"/>
      <c r="C112" s="62"/>
      <c r="D112" s="26"/>
      <c r="E112" s="26"/>
      <c r="F112" s="2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41"/>
      <c r="U112" s="41"/>
      <c r="V112" s="41"/>
      <c r="W112" s="41"/>
      <c r="X112" s="41"/>
      <c r="Y112" s="38"/>
      <c r="Z112" s="38"/>
    </row>
    <row r="113" spans="1:26" ht="12.75" customHeight="1" x14ac:dyDescent="0.35">
      <c r="A113" s="61"/>
      <c r="B113" s="26"/>
      <c r="C113" s="62"/>
      <c r="D113" s="26"/>
      <c r="E113" s="26"/>
      <c r="F113" s="2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41"/>
      <c r="U113" s="41"/>
      <c r="V113" s="41"/>
      <c r="W113" s="41"/>
      <c r="X113" s="41"/>
      <c r="Y113" s="38"/>
      <c r="Z113" s="38"/>
    </row>
    <row r="114" spans="1:26" ht="12.75" customHeight="1" x14ac:dyDescent="0.35">
      <c r="A114" s="61"/>
      <c r="B114" s="26"/>
      <c r="C114" s="62"/>
      <c r="D114" s="26"/>
      <c r="E114" s="26"/>
      <c r="F114" s="2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41"/>
      <c r="U114" s="41"/>
      <c r="V114" s="41"/>
      <c r="W114" s="41"/>
      <c r="X114" s="41"/>
      <c r="Y114" s="38"/>
      <c r="Z114" s="38"/>
    </row>
    <row r="115" spans="1:26" ht="12.75" customHeight="1" x14ac:dyDescent="0.35">
      <c r="A115" s="61"/>
      <c r="B115" s="26"/>
      <c r="C115" s="62"/>
      <c r="D115" s="26"/>
      <c r="E115" s="26"/>
      <c r="F115" s="2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41"/>
      <c r="U115" s="41"/>
      <c r="V115" s="41"/>
      <c r="W115" s="41"/>
      <c r="X115" s="41"/>
      <c r="Y115" s="38"/>
      <c r="Z115" s="38"/>
    </row>
    <row r="116" spans="1:26" ht="12.75" customHeight="1" x14ac:dyDescent="0.35">
      <c r="A116" s="61"/>
      <c r="B116" s="26"/>
      <c r="C116" s="62"/>
      <c r="D116" s="26"/>
      <c r="E116" s="26"/>
      <c r="F116" s="2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41"/>
      <c r="U116" s="41"/>
      <c r="V116" s="41"/>
      <c r="W116" s="41"/>
      <c r="X116" s="41"/>
      <c r="Y116" s="38"/>
      <c r="Z116" s="38"/>
    </row>
    <row r="117" spans="1:26" ht="12.75" customHeight="1" x14ac:dyDescent="0.35">
      <c r="A117" s="61"/>
      <c r="B117" s="26"/>
      <c r="C117" s="62"/>
      <c r="D117" s="26"/>
      <c r="E117" s="26"/>
      <c r="F117" s="2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41"/>
      <c r="U117" s="41"/>
      <c r="V117" s="41"/>
      <c r="W117" s="41"/>
      <c r="X117" s="41"/>
      <c r="Y117" s="38"/>
      <c r="Z117" s="38"/>
    </row>
    <row r="118" spans="1:26" ht="12.75" customHeight="1" x14ac:dyDescent="0.35">
      <c r="A118" s="61"/>
      <c r="B118" s="26"/>
      <c r="C118" s="62"/>
      <c r="D118" s="26"/>
      <c r="E118" s="26"/>
      <c r="F118" s="2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41"/>
      <c r="U118" s="41"/>
      <c r="V118" s="41"/>
      <c r="W118" s="41"/>
      <c r="X118" s="41"/>
      <c r="Y118" s="38"/>
      <c r="Z118" s="38"/>
    </row>
    <row r="119" spans="1:26" ht="12.75" customHeight="1" x14ac:dyDescent="0.35">
      <c r="A119" s="61"/>
      <c r="B119" s="26"/>
      <c r="C119" s="62"/>
      <c r="D119" s="26"/>
      <c r="E119" s="26"/>
      <c r="F119" s="2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41"/>
      <c r="U119" s="41"/>
      <c r="V119" s="41"/>
      <c r="W119" s="41"/>
      <c r="X119" s="41"/>
      <c r="Y119" s="38"/>
      <c r="Z119" s="38"/>
    </row>
    <row r="120" spans="1:26" ht="12.75" customHeight="1" x14ac:dyDescent="0.35">
      <c r="A120" s="61"/>
      <c r="B120" s="26"/>
      <c r="C120" s="62"/>
      <c r="D120" s="26"/>
      <c r="E120" s="26"/>
      <c r="F120" s="2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41"/>
      <c r="U120" s="41"/>
      <c r="V120" s="41"/>
      <c r="W120" s="41"/>
      <c r="X120" s="41"/>
      <c r="Y120" s="38"/>
      <c r="Z120" s="38"/>
    </row>
    <row r="121" spans="1:26" ht="12.75" customHeight="1" x14ac:dyDescent="0.35">
      <c r="A121" s="61"/>
      <c r="B121" s="26"/>
      <c r="C121" s="62"/>
      <c r="D121" s="26"/>
      <c r="E121" s="26"/>
      <c r="F121" s="2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41"/>
      <c r="U121" s="41"/>
      <c r="V121" s="41"/>
      <c r="W121" s="41"/>
      <c r="X121" s="41"/>
      <c r="Y121" s="38"/>
      <c r="Z121" s="38"/>
    </row>
    <row r="122" spans="1:26" ht="12.75" customHeight="1" x14ac:dyDescent="0.35">
      <c r="A122" s="61"/>
      <c r="B122" s="26"/>
      <c r="C122" s="62"/>
      <c r="D122" s="26"/>
      <c r="E122" s="26"/>
      <c r="F122" s="2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41"/>
      <c r="U122" s="41"/>
      <c r="V122" s="41"/>
      <c r="W122" s="41"/>
      <c r="X122" s="41"/>
      <c r="Y122" s="38"/>
      <c r="Z122" s="38"/>
    </row>
    <row r="123" spans="1:26" ht="12.75" customHeight="1" x14ac:dyDescent="0.35">
      <c r="A123" s="61"/>
      <c r="B123" s="26"/>
      <c r="C123" s="62"/>
      <c r="D123" s="26"/>
      <c r="E123" s="26"/>
      <c r="F123" s="2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41"/>
      <c r="U123" s="41"/>
      <c r="V123" s="41"/>
      <c r="W123" s="41"/>
      <c r="X123" s="41"/>
      <c r="Y123" s="38"/>
      <c r="Z123" s="38"/>
    </row>
    <row r="124" spans="1:26" ht="12.75" customHeight="1" x14ac:dyDescent="0.35">
      <c r="A124" s="61"/>
      <c r="B124" s="26"/>
      <c r="C124" s="62"/>
      <c r="D124" s="26"/>
      <c r="E124" s="26"/>
      <c r="F124" s="2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41"/>
      <c r="U124" s="41"/>
      <c r="V124" s="41"/>
      <c r="W124" s="41"/>
      <c r="X124" s="41"/>
      <c r="Y124" s="38"/>
      <c r="Z124" s="38"/>
    </row>
    <row r="125" spans="1:26" ht="12.75" customHeight="1" x14ac:dyDescent="0.35">
      <c r="A125" s="61"/>
      <c r="B125" s="26"/>
      <c r="C125" s="62"/>
      <c r="D125" s="26"/>
      <c r="E125" s="26"/>
      <c r="F125" s="2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41"/>
      <c r="U125" s="41"/>
      <c r="V125" s="41"/>
      <c r="W125" s="41"/>
      <c r="X125" s="41"/>
      <c r="Y125" s="38"/>
      <c r="Z125" s="38"/>
    </row>
    <row r="126" spans="1:26" ht="12.75" customHeight="1" x14ac:dyDescent="0.35">
      <c r="A126" s="61"/>
      <c r="B126" s="26"/>
      <c r="C126" s="62"/>
      <c r="D126" s="26"/>
      <c r="E126" s="26"/>
      <c r="F126" s="2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41"/>
      <c r="U126" s="41"/>
      <c r="V126" s="41"/>
      <c r="W126" s="41"/>
      <c r="X126" s="41"/>
      <c r="Y126" s="38"/>
      <c r="Z126" s="38"/>
    </row>
    <row r="127" spans="1:26" ht="12.75" customHeight="1" x14ac:dyDescent="0.35">
      <c r="A127" s="61"/>
      <c r="B127" s="26"/>
      <c r="C127" s="62"/>
      <c r="D127" s="26"/>
      <c r="E127" s="26"/>
      <c r="F127" s="2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41"/>
      <c r="U127" s="41"/>
      <c r="V127" s="41"/>
      <c r="W127" s="41"/>
      <c r="X127" s="41"/>
      <c r="Y127" s="38"/>
      <c r="Z127" s="38"/>
    </row>
    <row r="128" spans="1:26" ht="12.75" customHeight="1" x14ac:dyDescent="0.35">
      <c r="A128" s="61"/>
      <c r="B128" s="26"/>
      <c r="C128" s="62"/>
      <c r="D128" s="26"/>
      <c r="E128" s="26"/>
      <c r="F128" s="2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41"/>
      <c r="U128" s="41"/>
      <c r="V128" s="41"/>
      <c r="W128" s="41"/>
      <c r="X128" s="41"/>
      <c r="Y128" s="38"/>
      <c r="Z128" s="38"/>
    </row>
    <row r="129" spans="1:26" ht="12.75" customHeight="1" x14ac:dyDescent="0.35">
      <c r="A129" s="61"/>
      <c r="B129" s="26"/>
      <c r="C129" s="62"/>
      <c r="D129" s="26"/>
      <c r="E129" s="26"/>
      <c r="F129" s="2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41"/>
      <c r="U129" s="41"/>
      <c r="V129" s="41"/>
      <c r="W129" s="41"/>
      <c r="X129" s="41"/>
      <c r="Y129" s="38"/>
      <c r="Z129" s="38"/>
    </row>
    <row r="130" spans="1:26" ht="12.75" customHeight="1" x14ac:dyDescent="0.35">
      <c r="A130" s="61"/>
      <c r="B130" s="26"/>
      <c r="C130" s="62"/>
      <c r="D130" s="26"/>
      <c r="E130" s="26"/>
      <c r="F130" s="2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41"/>
      <c r="U130" s="41"/>
      <c r="V130" s="41"/>
      <c r="W130" s="41"/>
      <c r="X130" s="41"/>
      <c r="Y130" s="38"/>
      <c r="Z130" s="38"/>
    </row>
    <row r="131" spans="1:26" ht="12.75" customHeight="1" x14ac:dyDescent="0.35">
      <c r="A131" s="61"/>
      <c r="B131" s="26"/>
      <c r="C131" s="62"/>
      <c r="D131" s="26"/>
      <c r="E131" s="26"/>
      <c r="F131" s="2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41"/>
      <c r="U131" s="41"/>
      <c r="V131" s="41"/>
      <c r="W131" s="41"/>
      <c r="X131" s="41"/>
      <c r="Y131" s="38"/>
      <c r="Z131" s="38"/>
    </row>
    <row r="132" spans="1:26" ht="12.75" customHeight="1" x14ac:dyDescent="0.35">
      <c r="A132" s="61"/>
      <c r="B132" s="26"/>
      <c r="C132" s="62"/>
      <c r="D132" s="26"/>
      <c r="E132" s="26"/>
      <c r="F132" s="2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41"/>
      <c r="U132" s="41"/>
      <c r="V132" s="41"/>
      <c r="W132" s="41"/>
      <c r="X132" s="41"/>
      <c r="Y132" s="38"/>
      <c r="Z132" s="38"/>
    </row>
    <row r="133" spans="1:26" ht="12.75" customHeight="1" x14ac:dyDescent="0.35">
      <c r="A133" s="61"/>
      <c r="B133" s="26"/>
      <c r="C133" s="62"/>
      <c r="D133" s="26"/>
      <c r="E133" s="26"/>
      <c r="F133" s="2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41"/>
      <c r="U133" s="41"/>
      <c r="V133" s="41"/>
      <c r="W133" s="41"/>
      <c r="X133" s="41"/>
      <c r="Y133" s="38"/>
      <c r="Z133" s="38"/>
    </row>
    <row r="134" spans="1:26" ht="12.75" customHeight="1" x14ac:dyDescent="0.35">
      <c r="A134" s="61"/>
      <c r="B134" s="26"/>
      <c r="C134" s="62"/>
      <c r="D134" s="26"/>
      <c r="E134" s="26"/>
      <c r="F134" s="2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41"/>
      <c r="U134" s="41"/>
      <c r="V134" s="41"/>
      <c r="W134" s="41"/>
      <c r="X134" s="41"/>
      <c r="Y134" s="38"/>
      <c r="Z134" s="38"/>
    </row>
    <row r="135" spans="1:26" ht="12.75" customHeight="1" x14ac:dyDescent="0.35">
      <c r="A135" s="61"/>
      <c r="B135" s="26"/>
      <c r="C135" s="62"/>
      <c r="D135" s="26"/>
      <c r="E135" s="26"/>
      <c r="F135" s="2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41"/>
      <c r="U135" s="41"/>
      <c r="V135" s="41"/>
      <c r="W135" s="41"/>
      <c r="X135" s="41"/>
      <c r="Y135" s="38"/>
      <c r="Z135" s="38"/>
    </row>
    <row r="136" spans="1:26" ht="12.75" customHeight="1" x14ac:dyDescent="0.35">
      <c r="A136" s="61"/>
      <c r="B136" s="26"/>
      <c r="C136" s="62"/>
      <c r="D136" s="26"/>
      <c r="E136" s="26"/>
      <c r="F136" s="2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41"/>
      <c r="U136" s="41"/>
      <c r="V136" s="41"/>
      <c r="W136" s="41"/>
      <c r="X136" s="41"/>
      <c r="Y136" s="38"/>
      <c r="Z136" s="38"/>
    </row>
    <row r="137" spans="1:26" ht="12.75" customHeight="1" x14ac:dyDescent="0.35">
      <c r="A137" s="61"/>
      <c r="B137" s="26"/>
      <c r="C137" s="62"/>
      <c r="D137" s="26"/>
      <c r="E137" s="26"/>
      <c r="F137" s="2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41"/>
      <c r="U137" s="41"/>
      <c r="V137" s="41"/>
      <c r="W137" s="41"/>
      <c r="X137" s="41"/>
      <c r="Y137" s="38"/>
      <c r="Z137" s="38"/>
    </row>
    <row r="138" spans="1:26" ht="12.75" customHeight="1" x14ac:dyDescent="0.35">
      <c r="A138" s="61"/>
      <c r="B138" s="26"/>
      <c r="C138" s="62"/>
      <c r="D138" s="26"/>
      <c r="E138" s="26"/>
      <c r="F138" s="2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41"/>
      <c r="U138" s="41"/>
      <c r="V138" s="41"/>
      <c r="W138" s="41"/>
      <c r="X138" s="41"/>
      <c r="Y138" s="38"/>
      <c r="Z138" s="38"/>
    </row>
    <row r="139" spans="1:26" ht="12.75" customHeight="1" x14ac:dyDescent="0.35">
      <c r="A139" s="61"/>
      <c r="B139" s="26"/>
      <c r="C139" s="62"/>
      <c r="D139" s="26"/>
      <c r="E139" s="26"/>
      <c r="F139" s="2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1"/>
      <c r="U139" s="41"/>
      <c r="V139" s="41"/>
      <c r="W139" s="41"/>
      <c r="X139" s="41"/>
      <c r="Y139" s="38"/>
      <c r="Z139" s="38"/>
    </row>
    <row r="140" spans="1:26" ht="12.75" customHeight="1" x14ac:dyDescent="0.35">
      <c r="A140" s="61"/>
      <c r="B140" s="26"/>
      <c r="C140" s="62"/>
      <c r="D140" s="26"/>
      <c r="E140" s="26"/>
      <c r="F140" s="2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41"/>
      <c r="U140" s="41"/>
      <c r="V140" s="41"/>
      <c r="W140" s="41"/>
      <c r="X140" s="41"/>
      <c r="Y140" s="38"/>
      <c r="Z140" s="38"/>
    </row>
    <row r="141" spans="1:26" ht="12.75" customHeight="1" x14ac:dyDescent="0.35">
      <c r="A141" s="61"/>
      <c r="B141" s="26"/>
      <c r="C141" s="62"/>
      <c r="D141" s="26"/>
      <c r="E141" s="26"/>
      <c r="F141" s="2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41"/>
      <c r="U141" s="41"/>
      <c r="V141" s="41"/>
      <c r="W141" s="41"/>
      <c r="X141" s="41"/>
      <c r="Y141" s="38"/>
      <c r="Z141" s="38"/>
    </row>
    <row r="142" spans="1:26" ht="12.75" customHeight="1" x14ac:dyDescent="0.35">
      <c r="A142" s="61"/>
      <c r="B142" s="26"/>
      <c r="C142" s="62"/>
      <c r="D142" s="26"/>
      <c r="E142" s="26"/>
      <c r="F142" s="2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41"/>
      <c r="U142" s="41"/>
      <c r="V142" s="41"/>
      <c r="W142" s="41"/>
      <c r="X142" s="41"/>
      <c r="Y142" s="38"/>
      <c r="Z142" s="38"/>
    </row>
    <row r="143" spans="1:26" ht="12.75" customHeight="1" x14ac:dyDescent="0.35">
      <c r="A143" s="61"/>
      <c r="B143" s="26"/>
      <c r="C143" s="62"/>
      <c r="D143" s="26"/>
      <c r="E143" s="26"/>
      <c r="F143" s="2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41"/>
      <c r="U143" s="41"/>
      <c r="V143" s="41"/>
      <c r="W143" s="41"/>
      <c r="X143" s="41"/>
      <c r="Y143" s="38"/>
      <c r="Z143" s="38"/>
    </row>
    <row r="144" spans="1:26" ht="12.75" customHeight="1" x14ac:dyDescent="0.35">
      <c r="A144" s="61"/>
      <c r="B144" s="26"/>
      <c r="C144" s="62"/>
      <c r="D144" s="26"/>
      <c r="E144" s="26"/>
      <c r="F144" s="2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41"/>
      <c r="U144" s="41"/>
      <c r="V144" s="41"/>
      <c r="W144" s="41"/>
      <c r="X144" s="41"/>
      <c r="Y144" s="38"/>
      <c r="Z144" s="38"/>
    </row>
    <row r="145" spans="1:26" ht="12.75" customHeight="1" x14ac:dyDescent="0.35">
      <c r="A145" s="61"/>
      <c r="B145" s="26"/>
      <c r="C145" s="62"/>
      <c r="D145" s="26"/>
      <c r="E145" s="26"/>
      <c r="F145" s="2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41"/>
      <c r="U145" s="41"/>
      <c r="V145" s="41"/>
      <c r="W145" s="41"/>
      <c r="X145" s="41"/>
      <c r="Y145" s="38"/>
      <c r="Z145" s="38"/>
    </row>
    <row r="146" spans="1:26" ht="12.75" customHeight="1" x14ac:dyDescent="0.35">
      <c r="A146" s="61"/>
      <c r="B146" s="26"/>
      <c r="C146" s="62"/>
      <c r="D146" s="26"/>
      <c r="E146" s="26"/>
      <c r="F146" s="2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41"/>
      <c r="U146" s="41"/>
      <c r="V146" s="41"/>
      <c r="W146" s="41"/>
      <c r="X146" s="41"/>
      <c r="Y146" s="38"/>
      <c r="Z146" s="38"/>
    </row>
    <row r="147" spans="1:26" ht="12.75" customHeight="1" x14ac:dyDescent="0.35">
      <c r="A147" s="61"/>
      <c r="B147" s="26"/>
      <c r="C147" s="62"/>
      <c r="D147" s="26"/>
      <c r="E147" s="26"/>
      <c r="F147" s="2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41"/>
      <c r="U147" s="41"/>
      <c r="V147" s="41"/>
      <c r="W147" s="41"/>
      <c r="X147" s="41"/>
      <c r="Y147" s="38"/>
      <c r="Z147" s="38"/>
    </row>
    <row r="148" spans="1:26" ht="12.75" customHeight="1" x14ac:dyDescent="0.35">
      <c r="A148" s="61"/>
      <c r="B148" s="26"/>
      <c r="C148" s="62"/>
      <c r="D148" s="26"/>
      <c r="E148" s="26"/>
      <c r="F148" s="2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41"/>
      <c r="U148" s="41"/>
      <c r="V148" s="41"/>
      <c r="W148" s="41"/>
      <c r="X148" s="41"/>
      <c r="Y148" s="38"/>
      <c r="Z148" s="38"/>
    </row>
    <row r="149" spans="1:26" ht="12.75" customHeight="1" x14ac:dyDescent="0.35">
      <c r="A149" s="61"/>
      <c r="B149" s="26"/>
      <c r="C149" s="62"/>
      <c r="D149" s="26"/>
      <c r="E149" s="26"/>
      <c r="F149" s="2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41"/>
      <c r="U149" s="41"/>
      <c r="V149" s="41"/>
      <c r="W149" s="41"/>
      <c r="X149" s="41"/>
      <c r="Y149" s="38"/>
      <c r="Z149" s="38"/>
    </row>
    <row r="150" spans="1:26" ht="12.75" customHeight="1" x14ac:dyDescent="0.35">
      <c r="A150" s="61"/>
      <c r="B150" s="26"/>
      <c r="C150" s="62"/>
      <c r="D150" s="26"/>
      <c r="E150" s="26"/>
      <c r="F150" s="2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41"/>
      <c r="U150" s="41"/>
      <c r="V150" s="41"/>
      <c r="W150" s="41"/>
      <c r="X150" s="41"/>
      <c r="Y150" s="38"/>
      <c r="Z150" s="38"/>
    </row>
    <row r="151" spans="1:26" ht="12.75" customHeight="1" x14ac:dyDescent="0.35">
      <c r="A151" s="61"/>
      <c r="B151" s="26"/>
      <c r="C151" s="62"/>
      <c r="D151" s="26"/>
      <c r="E151" s="26"/>
      <c r="F151" s="2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41"/>
      <c r="U151" s="41"/>
      <c r="V151" s="41"/>
      <c r="W151" s="41"/>
      <c r="X151" s="41"/>
      <c r="Y151" s="38"/>
      <c r="Z151" s="38"/>
    </row>
    <row r="152" spans="1:26" ht="12.75" customHeight="1" x14ac:dyDescent="0.35">
      <c r="A152" s="61"/>
      <c r="B152" s="26"/>
      <c r="C152" s="62"/>
      <c r="D152" s="26"/>
      <c r="E152" s="26"/>
      <c r="F152" s="2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41"/>
      <c r="U152" s="41"/>
      <c r="V152" s="41"/>
      <c r="W152" s="41"/>
      <c r="X152" s="41"/>
      <c r="Y152" s="38"/>
      <c r="Z152" s="38"/>
    </row>
    <row r="153" spans="1:26" ht="12.75" customHeight="1" x14ac:dyDescent="0.35">
      <c r="A153" s="61"/>
      <c r="B153" s="26"/>
      <c r="C153" s="62"/>
      <c r="D153" s="26"/>
      <c r="E153" s="26"/>
      <c r="F153" s="2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41"/>
      <c r="U153" s="41"/>
      <c r="V153" s="41"/>
      <c r="W153" s="41"/>
      <c r="X153" s="41"/>
      <c r="Y153" s="38"/>
      <c r="Z153" s="38"/>
    </row>
    <row r="154" spans="1:26" ht="12.75" customHeight="1" x14ac:dyDescent="0.35">
      <c r="A154" s="61"/>
      <c r="B154" s="26"/>
      <c r="C154" s="62"/>
      <c r="D154" s="26"/>
      <c r="E154" s="26"/>
      <c r="F154" s="2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41"/>
      <c r="U154" s="41"/>
      <c r="V154" s="41"/>
      <c r="W154" s="41"/>
      <c r="X154" s="41"/>
      <c r="Y154" s="38"/>
      <c r="Z154" s="38"/>
    </row>
    <row r="155" spans="1:26" ht="12.75" customHeight="1" x14ac:dyDescent="0.35">
      <c r="A155" s="61"/>
      <c r="B155" s="26"/>
      <c r="C155" s="62"/>
      <c r="D155" s="26"/>
      <c r="E155" s="26"/>
      <c r="F155" s="2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41"/>
      <c r="U155" s="41"/>
      <c r="V155" s="41"/>
      <c r="W155" s="41"/>
      <c r="X155" s="41"/>
      <c r="Y155" s="38"/>
      <c r="Z155" s="38"/>
    </row>
    <row r="156" spans="1:26" ht="12.75" customHeight="1" x14ac:dyDescent="0.35">
      <c r="A156" s="61"/>
      <c r="B156" s="26"/>
      <c r="C156" s="62"/>
      <c r="D156" s="26"/>
      <c r="E156" s="26"/>
      <c r="F156" s="2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41"/>
      <c r="U156" s="41"/>
      <c r="V156" s="41"/>
      <c r="W156" s="41"/>
      <c r="X156" s="41"/>
      <c r="Y156" s="38"/>
      <c r="Z156" s="38"/>
    </row>
    <row r="157" spans="1:26" ht="12.75" customHeight="1" x14ac:dyDescent="0.35">
      <c r="A157" s="61"/>
      <c r="B157" s="26"/>
      <c r="C157" s="62"/>
      <c r="D157" s="26"/>
      <c r="E157" s="26"/>
      <c r="F157" s="2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41"/>
      <c r="U157" s="41"/>
      <c r="V157" s="41"/>
      <c r="W157" s="41"/>
      <c r="X157" s="41"/>
      <c r="Y157" s="38"/>
      <c r="Z157" s="38"/>
    </row>
    <row r="158" spans="1:26" ht="12.75" customHeight="1" x14ac:dyDescent="0.35">
      <c r="A158" s="61"/>
      <c r="B158" s="26"/>
      <c r="C158" s="62"/>
      <c r="D158" s="26"/>
      <c r="E158" s="26"/>
      <c r="F158" s="2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41"/>
      <c r="U158" s="41"/>
      <c r="V158" s="41"/>
      <c r="W158" s="41"/>
      <c r="X158" s="41"/>
      <c r="Y158" s="38"/>
      <c r="Z158" s="38"/>
    </row>
    <row r="159" spans="1:26" ht="12.75" customHeight="1" x14ac:dyDescent="0.35">
      <c r="A159" s="61"/>
      <c r="B159" s="26"/>
      <c r="C159" s="62"/>
      <c r="D159" s="26"/>
      <c r="E159" s="26"/>
      <c r="F159" s="2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41"/>
      <c r="U159" s="41"/>
      <c r="V159" s="41"/>
      <c r="W159" s="41"/>
      <c r="X159" s="41"/>
      <c r="Y159" s="38"/>
      <c r="Z159" s="38"/>
    </row>
    <row r="160" spans="1:26" ht="12.75" customHeight="1" x14ac:dyDescent="0.35">
      <c r="A160" s="61"/>
      <c r="B160" s="26"/>
      <c r="C160" s="62"/>
      <c r="D160" s="26"/>
      <c r="E160" s="26"/>
      <c r="F160" s="2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41"/>
      <c r="U160" s="41"/>
      <c r="V160" s="41"/>
      <c r="W160" s="41"/>
      <c r="X160" s="41"/>
      <c r="Y160" s="38"/>
      <c r="Z160" s="38"/>
    </row>
    <row r="161" spans="1:26" ht="12.75" customHeight="1" x14ac:dyDescent="0.35">
      <c r="A161" s="61"/>
      <c r="B161" s="26"/>
      <c r="C161" s="62"/>
      <c r="D161" s="26"/>
      <c r="E161" s="26"/>
      <c r="F161" s="2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41"/>
      <c r="U161" s="41"/>
      <c r="V161" s="41"/>
      <c r="W161" s="41"/>
      <c r="X161" s="41"/>
      <c r="Y161" s="38"/>
      <c r="Z161" s="38"/>
    </row>
    <row r="162" spans="1:26" ht="12.75" customHeight="1" x14ac:dyDescent="0.35">
      <c r="A162" s="61"/>
      <c r="B162" s="26"/>
      <c r="C162" s="62"/>
      <c r="D162" s="26"/>
      <c r="E162" s="26"/>
      <c r="F162" s="2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41"/>
      <c r="U162" s="41"/>
      <c r="V162" s="41"/>
      <c r="W162" s="41"/>
      <c r="X162" s="41"/>
      <c r="Y162" s="38"/>
      <c r="Z162" s="38"/>
    </row>
    <row r="163" spans="1:26" ht="12.75" customHeight="1" x14ac:dyDescent="0.35">
      <c r="A163" s="61"/>
      <c r="B163" s="26"/>
      <c r="C163" s="62"/>
      <c r="D163" s="26"/>
      <c r="E163" s="26"/>
      <c r="F163" s="2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41"/>
      <c r="U163" s="41"/>
      <c r="V163" s="41"/>
      <c r="W163" s="41"/>
      <c r="X163" s="41"/>
      <c r="Y163" s="38"/>
      <c r="Z163" s="38"/>
    </row>
    <row r="164" spans="1:26" ht="12.75" customHeight="1" x14ac:dyDescent="0.35">
      <c r="A164" s="61"/>
      <c r="B164" s="26"/>
      <c r="C164" s="62"/>
      <c r="D164" s="26"/>
      <c r="E164" s="26"/>
      <c r="F164" s="2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41"/>
      <c r="U164" s="41"/>
      <c r="V164" s="41"/>
      <c r="W164" s="41"/>
      <c r="X164" s="41"/>
      <c r="Y164" s="38"/>
      <c r="Z164" s="38"/>
    </row>
    <row r="165" spans="1:26" ht="12.75" customHeight="1" x14ac:dyDescent="0.35">
      <c r="A165" s="61"/>
      <c r="B165" s="26"/>
      <c r="C165" s="62"/>
      <c r="D165" s="26"/>
      <c r="E165" s="26"/>
      <c r="F165" s="2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41"/>
      <c r="U165" s="41"/>
      <c r="V165" s="41"/>
      <c r="W165" s="41"/>
      <c r="X165" s="41"/>
      <c r="Y165" s="38"/>
      <c r="Z165" s="38"/>
    </row>
    <row r="166" spans="1:26" ht="12.75" customHeight="1" x14ac:dyDescent="0.35">
      <c r="A166" s="61"/>
      <c r="B166" s="26"/>
      <c r="C166" s="62"/>
      <c r="D166" s="26"/>
      <c r="E166" s="26"/>
      <c r="F166" s="2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41"/>
      <c r="U166" s="41"/>
      <c r="V166" s="41"/>
      <c r="W166" s="41"/>
      <c r="X166" s="41"/>
      <c r="Y166" s="38"/>
      <c r="Z166" s="38"/>
    </row>
    <row r="167" spans="1:26" ht="12.75" customHeight="1" x14ac:dyDescent="0.35">
      <c r="A167" s="61"/>
      <c r="B167" s="26"/>
      <c r="C167" s="62"/>
      <c r="D167" s="26"/>
      <c r="E167" s="26"/>
      <c r="F167" s="2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41"/>
      <c r="U167" s="41"/>
      <c r="V167" s="41"/>
      <c r="W167" s="41"/>
      <c r="X167" s="41"/>
      <c r="Y167" s="38"/>
      <c r="Z167" s="38"/>
    </row>
    <row r="168" spans="1:26" ht="12.75" customHeight="1" x14ac:dyDescent="0.35">
      <c r="A168" s="61"/>
      <c r="B168" s="26"/>
      <c r="C168" s="62"/>
      <c r="D168" s="26"/>
      <c r="E168" s="26"/>
      <c r="F168" s="2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41"/>
      <c r="U168" s="41"/>
      <c r="V168" s="41"/>
      <c r="W168" s="41"/>
      <c r="X168" s="41"/>
      <c r="Y168" s="38"/>
      <c r="Z168" s="38"/>
    </row>
    <row r="169" spans="1:26" ht="12.75" customHeight="1" x14ac:dyDescent="0.35">
      <c r="A169" s="61"/>
      <c r="B169" s="26"/>
      <c r="C169" s="62"/>
      <c r="D169" s="26"/>
      <c r="E169" s="26"/>
      <c r="F169" s="2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41"/>
      <c r="U169" s="41"/>
      <c r="V169" s="41"/>
      <c r="W169" s="41"/>
      <c r="X169" s="41"/>
      <c r="Y169" s="38"/>
      <c r="Z169" s="38"/>
    </row>
    <row r="170" spans="1:26" ht="12.75" customHeight="1" x14ac:dyDescent="0.35">
      <c r="A170" s="61"/>
      <c r="B170" s="26"/>
      <c r="C170" s="62"/>
      <c r="D170" s="26"/>
      <c r="E170" s="26"/>
      <c r="F170" s="2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41"/>
      <c r="U170" s="41"/>
      <c r="V170" s="41"/>
      <c r="W170" s="41"/>
      <c r="X170" s="41"/>
      <c r="Y170" s="38"/>
      <c r="Z170" s="38"/>
    </row>
    <row r="171" spans="1:26" ht="12.75" customHeight="1" x14ac:dyDescent="0.35">
      <c r="A171" s="61"/>
      <c r="B171" s="26"/>
      <c r="C171" s="62"/>
      <c r="D171" s="26"/>
      <c r="E171" s="26"/>
      <c r="F171" s="2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41"/>
      <c r="U171" s="41"/>
      <c r="V171" s="41"/>
      <c r="W171" s="41"/>
      <c r="X171" s="41"/>
      <c r="Y171" s="38"/>
      <c r="Z171" s="38"/>
    </row>
    <row r="172" spans="1:26" ht="12.75" customHeight="1" x14ac:dyDescent="0.35">
      <c r="A172" s="61"/>
      <c r="B172" s="26"/>
      <c r="C172" s="62"/>
      <c r="D172" s="26"/>
      <c r="E172" s="26"/>
      <c r="F172" s="2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41"/>
      <c r="U172" s="41"/>
      <c r="V172" s="41"/>
      <c r="W172" s="41"/>
      <c r="X172" s="41"/>
      <c r="Y172" s="38"/>
      <c r="Z172" s="38"/>
    </row>
    <row r="173" spans="1:26" ht="12.75" customHeight="1" x14ac:dyDescent="0.35">
      <c r="A173" s="61"/>
      <c r="B173" s="26"/>
      <c r="C173" s="62"/>
      <c r="D173" s="26"/>
      <c r="E173" s="26"/>
      <c r="F173" s="2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41"/>
      <c r="U173" s="41"/>
      <c r="V173" s="41"/>
      <c r="W173" s="41"/>
      <c r="X173" s="41"/>
      <c r="Y173" s="38"/>
      <c r="Z173" s="38"/>
    </row>
    <row r="174" spans="1:26" ht="12.75" customHeight="1" x14ac:dyDescent="0.35">
      <c r="A174" s="61"/>
      <c r="B174" s="26"/>
      <c r="C174" s="62"/>
      <c r="D174" s="26"/>
      <c r="E174" s="26"/>
      <c r="F174" s="2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41"/>
      <c r="U174" s="41"/>
      <c r="V174" s="41"/>
      <c r="W174" s="41"/>
      <c r="X174" s="41"/>
      <c r="Y174" s="38"/>
      <c r="Z174" s="38"/>
    </row>
    <row r="175" spans="1:26" ht="12.75" customHeight="1" x14ac:dyDescent="0.35">
      <c r="A175" s="61"/>
      <c r="B175" s="26"/>
      <c r="C175" s="62"/>
      <c r="D175" s="26"/>
      <c r="E175" s="26"/>
      <c r="F175" s="2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41"/>
      <c r="U175" s="41"/>
      <c r="V175" s="41"/>
      <c r="W175" s="41"/>
      <c r="X175" s="41"/>
      <c r="Y175" s="38"/>
      <c r="Z175" s="38"/>
    </row>
    <row r="176" spans="1:26" ht="12.75" customHeight="1" x14ac:dyDescent="0.35">
      <c r="A176" s="61"/>
      <c r="B176" s="26"/>
      <c r="C176" s="62"/>
      <c r="D176" s="26"/>
      <c r="E176" s="26"/>
      <c r="F176" s="2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41"/>
      <c r="U176" s="41"/>
      <c r="V176" s="41"/>
      <c r="W176" s="41"/>
      <c r="X176" s="41"/>
      <c r="Y176" s="38"/>
      <c r="Z176" s="38"/>
    </row>
    <row r="177" spans="1:26" ht="12.75" customHeight="1" x14ac:dyDescent="0.35">
      <c r="A177" s="61"/>
      <c r="B177" s="26"/>
      <c r="C177" s="62"/>
      <c r="D177" s="26"/>
      <c r="E177" s="26"/>
      <c r="F177" s="2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41"/>
      <c r="U177" s="41"/>
      <c r="V177" s="41"/>
      <c r="W177" s="41"/>
      <c r="X177" s="41"/>
      <c r="Y177" s="38"/>
      <c r="Z177" s="38"/>
    </row>
    <row r="178" spans="1:26" ht="12.75" customHeight="1" x14ac:dyDescent="0.35">
      <c r="A178" s="61"/>
      <c r="B178" s="26"/>
      <c r="C178" s="62"/>
      <c r="D178" s="26"/>
      <c r="E178" s="26"/>
      <c r="F178" s="2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41"/>
      <c r="U178" s="41"/>
      <c r="V178" s="41"/>
      <c r="W178" s="41"/>
      <c r="X178" s="41"/>
      <c r="Y178" s="38"/>
      <c r="Z178" s="38"/>
    </row>
    <row r="179" spans="1:26" ht="12.75" customHeight="1" x14ac:dyDescent="0.35">
      <c r="A179" s="61"/>
      <c r="B179" s="26"/>
      <c r="C179" s="62"/>
      <c r="D179" s="26"/>
      <c r="E179" s="26"/>
      <c r="F179" s="2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41"/>
      <c r="U179" s="41"/>
      <c r="V179" s="41"/>
      <c r="W179" s="41"/>
      <c r="X179" s="41"/>
      <c r="Y179" s="38"/>
      <c r="Z179" s="38"/>
    </row>
    <row r="180" spans="1:26" ht="12.75" customHeight="1" x14ac:dyDescent="0.35">
      <c r="A180" s="61"/>
      <c r="B180" s="26"/>
      <c r="C180" s="62"/>
      <c r="D180" s="26"/>
      <c r="E180" s="26"/>
      <c r="F180" s="2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41"/>
      <c r="U180" s="41"/>
      <c r="V180" s="41"/>
      <c r="W180" s="41"/>
      <c r="X180" s="41"/>
      <c r="Y180" s="38"/>
      <c r="Z180" s="38"/>
    </row>
    <row r="181" spans="1:26" ht="12.75" customHeight="1" x14ac:dyDescent="0.35">
      <c r="A181" s="61"/>
      <c r="B181" s="26"/>
      <c r="C181" s="62"/>
      <c r="D181" s="26"/>
      <c r="E181" s="26"/>
      <c r="F181" s="2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41"/>
      <c r="U181" s="41"/>
      <c r="V181" s="41"/>
      <c r="W181" s="41"/>
      <c r="X181" s="41"/>
      <c r="Y181" s="38"/>
      <c r="Z181" s="38"/>
    </row>
    <row r="182" spans="1:26" ht="12.75" customHeight="1" x14ac:dyDescent="0.35">
      <c r="A182" s="61"/>
      <c r="B182" s="26"/>
      <c r="C182" s="62"/>
      <c r="D182" s="26"/>
      <c r="E182" s="26"/>
      <c r="F182" s="2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41"/>
      <c r="U182" s="41"/>
      <c r="V182" s="41"/>
      <c r="W182" s="41"/>
      <c r="X182" s="41"/>
      <c r="Y182" s="38"/>
      <c r="Z182" s="38"/>
    </row>
    <row r="183" spans="1:26" ht="12.75" customHeight="1" x14ac:dyDescent="0.35">
      <c r="A183" s="61"/>
      <c r="B183" s="26"/>
      <c r="C183" s="62"/>
      <c r="D183" s="26"/>
      <c r="E183" s="26"/>
      <c r="F183" s="2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41"/>
      <c r="U183" s="41"/>
      <c r="V183" s="41"/>
      <c r="W183" s="41"/>
      <c r="X183" s="41"/>
      <c r="Y183" s="38"/>
      <c r="Z183" s="38"/>
    </row>
    <row r="184" spans="1:26" ht="12.75" customHeight="1" x14ac:dyDescent="0.35">
      <c r="A184" s="61"/>
      <c r="B184" s="26"/>
      <c r="C184" s="62"/>
      <c r="D184" s="26"/>
      <c r="E184" s="26"/>
      <c r="F184" s="2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41"/>
      <c r="U184" s="41"/>
      <c r="V184" s="41"/>
      <c r="W184" s="41"/>
      <c r="X184" s="41"/>
      <c r="Y184" s="38"/>
      <c r="Z184" s="38"/>
    </row>
    <row r="185" spans="1:26" ht="12.75" customHeight="1" x14ac:dyDescent="0.35">
      <c r="A185" s="61"/>
      <c r="B185" s="26"/>
      <c r="C185" s="62"/>
      <c r="D185" s="26"/>
      <c r="E185" s="26"/>
      <c r="F185" s="2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41"/>
      <c r="U185" s="41"/>
      <c r="V185" s="41"/>
      <c r="W185" s="41"/>
      <c r="X185" s="41"/>
      <c r="Y185" s="38"/>
      <c r="Z185" s="38"/>
    </row>
    <row r="186" spans="1:26" ht="12.75" customHeight="1" x14ac:dyDescent="0.35">
      <c r="A186" s="61"/>
      <c r="B186" s="26"/>
      <c r="C186" s="62"/>
      <c r="D186" s="26"/>
      <c r="E186" s="26"/>
      <c r="F186" s="2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41"/>
      <c r="U186" s="41"/>
      <c r="V186" s="41"/>
      <c r="W186" s="41"/>
      <c r="X186" s="41"/>
      <c r="Y186" s="38"/>
      <c r="Z186" s="38"/>
    </row>
    <row r="187" spans="1:26" ht="12.75" customHeight="1" x14ac:dyDescent="0.35">
      <c r="A187" s="61"/>
      <c r="B187" s="26"/>
      <c r="C187" s="62"/>
      <c r="D187" s="26"/>
      <c r="E187" s="26"/>
      <c r="F187" s="2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41"/>
      <c r="U187" s="41"/>
      <c r="V187" s="41"/>
      <c r="W187" s="41"/>
      <c r="X187" s="41"/>
      <c r="Y187" s="38"/>
      <c r="Z187" s="38"/>
    </row>
    <row r="188" spans="1:26" ht="12.75" customHeight="1" x14ac:dyDescent="0.35">
      <c r="A188" s="61"/>
      <c r="B188" s="26"/>
      <c r="C188" s="62"/>
      <c r="D188" s="26"/>
      <c r="E188" s="26"/>
      <c r="F188" s="2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41"/>
      <c r="U188" s="41"/>
      <c r="V188" s="41"/>
      <c r="W188" s="41"/>
      <c r="X188" s="41"/>
      <c r="Y188" s="38"/>
      <c r="Z188" s="38"/>
    </row>
    <row r="189" spans="1:26" ht="12.75" customHeight="1" x14ac:dyDescent="0.35">
      <c r="A189" s="61"/>
      <c r="B189" s="26"/>
      <c r="C189" s="62"/>
      <c r="D189" s="26"/>
      <c r="E189" s="26"/>
      <c r="F189" s="2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41"/>
      <c r="U189" s="41"/>
      <c r="V189" s="41"/>
      <c r="W189" s="41"/>
      <c r="X189" s="41"/>
      <c r="Y189" s="38"/>
      <c r="Z189" s="38"/>
    </row>
    <row r="190" spans="1:26" ht="12.75" customHeight="1" x14ac:dyDescent="0.35">
      <c r="A190" s="61"/>
      <c r="B190" s="26"/>
      <c r="C190" s="62"/>
      <c r="D190" s="26"/>
      <c r="E190" s="26"/>
      <c r="F190" s="2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41"/>
      <c r="U190" s="41"/>
      <c r="V190" s="41"/>
      <c r="W190" s="41"/>
      <c r="X190" s="41"/>
      <c r="Y190" s="38"/>
      <c r="Z190" s="38"/>
    </row>
    <row r="191" spans="1:26" ht="12.75" customHeight="1" x14ac:dyDescent="0.35">
      <c r="A191" s="61"/>
      <c r="B191" s="26"/>
      <c r="C191" s="62"/>
      <c r="D191" s="26"/>
      <c r="E191" s="26"/>
      <c r="F191" s="2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41"/>
      <c r="U191" s="41"/>
      <c r="V191" s="41"/>
      <c r="W191" s="41"/>
      <c r="X191" s="41"/>
      <c r="Y191" s="38"/>
      <c r="Z191" s="38"/>
    </row>
    <row r="192" spans="1:26" ht="12.75" customHeight="1" x14ac:dyDescent="0.35">
      <c r="A192" s="61"/>
      <c r="B192" s="26"/>
      <c r="C192" s="62"/>
      <c r="D192" s="26"/>
      <c r="E192" s="26"/>
      <c r="F192" s="2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41"/>
      <c r="U192" s="41"/>
      <c r="V192" s="41"/>
      <c r="W192" s="41"/>
      <c r="X192" s="41"/>
      <c r="Y192" s="38"/>
      <c r="Z192" s="38"/>
    </row>
    <row r="193" spans="1:26" ht="12.75" customHeight="1" x14ac:dyDescent="0.35">
      <c r="A193" s="61"/>
      <c r="B193" s="26"/>
      <c r="C193" s="62"/>
      <c r="D193" s="26"/>
      <c r="E193" s="26"/>
      <c r="F193" s="2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41"/>
      <c r="U193" s="41"/>
      <c r="V193" s="41"/>
      <c r="W193" s="41"/>
      <c r="X193" s="41"/>
      <c r="Y193" s="38"/>
      <c r="Z193" s="38"/>
    </row>
    <row r="194" spans="1:26" ht="12.75" customHeight="1" x14ac:dyDescent="0.35">
      <c r="A194" s="61"/>
      <c r="B194" s="26"/>
      <c r="C194" s="62"/>
      <c r="D194" s="26"/>
      <c r="E194" s="26"/>
      <c r="F194" s="2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41"/>
      <c r="U194" s="41"/>
      <c r="V194" s="41"/>
      <c r="W194" s="41"/>
      <c r="X194" s="41"/>
      <c r="Y194" s="38"/>
      <c r="Z194" s="38"/>
    </row>
    <row r="195" spans="1:26" ht="12.75" customHeight="1" x14ac:dyDescent="0.35">
      <c r="A195" s="61"/>
      <c r="B195" s="26"/>
      <c r="C195" s="62"/>
      <c r="D195" s="26"/>
      <c r="E195" s="26"/>
      <c r="F195" s="2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41"/>
      <c r="U195" s="41"/>
      <c r="V195" s="41"/>
      <c r="W195" s="41"/>
      <c r="X195" s="41"/>
      <c r="Y195" s="38"/>
      <c r="Z195" s="38"/>
    </row>
    <row r="196" spans="1:26" ht="12.75" customHeight="1" x14ac:dyDescent="0.35">
      <c r="A196" s="61"/>
      <c r="B196" s="26"/>
      <c r="C196" s="62"/>
      <c r="D196" s="26"/>
      <c r="E196" s="26"/>
      <c r="F196" s="2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41"/>
      <c r="U196" s="41"/>
      <c r="V196" s="41"/>
      <c r="W196" s="41"/>
      <c r="X196" s="41"/>
      <c r="Y196" s="38"/>
      <c r="Z196" s="38"/>
    </row>
    <row r="197" spans="1:26" ht="12.75" customHeight="1" x14ac:dyDescent="0.35">
      <c r="A197" s="61"/>
      <c r="B197" s="26"/>
      <c r="C197" s="62"/>
      <c r="D197" s="26"/>
      <c r="E197" s="26"/>
      <c r="F197" s="2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41"/>
      <c r="U197" s="41"/>
      <c r="V197" s="41"/>
      <c r="W197" s="41"/>
      <c r="X197" s="41"/>
      <c r="Y197" s="38"/>
      <c r="Z197" s="38"/>
    </row>
    <row r="198" spans="1:26" ht="12.75" customHeight="1" x14ac:dyDescent="0.35">
      <c r="A198" s="61"/>
      <c r="B198" s="26"/>
      <c r="C198" s="62"/>
      <c r="D198" s="26"/>
      <c r="E198" s="26"/>
      <c r="F198" s="2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41"/>
      <c r="U198" s="41"/>
      <c r="V198" s="41"/>
      <c r="W198" s="41"/>
      <c r="X198" s="41"/>
      <c r="Y198" s="38"/>
      <c r="Z198" s="38"/>
    </row>
    <row r="199" spans="1:26" ht="12.75" customHeight="1" x14ac:dyDescent="0.35">
      <c r="A199" s="61"/>
      <c r="B199" s="26"/>
      <c r="C199" s="62"/>
      <c r="D199" s="26"/>
      <c r="E199" s="26"/>
      <c r="F199" s="2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41"/>
      <c r="U199" s="41"/>
      <c r="V199" s="41"/>
      <c r="W199" s="41"/>
      <c r="X199" s="41"/>
      <c r="Y199" s="38"/>
      <c r="Z199" s="38"/>
    </row>
    <row r="200" spans="1:26" ht="12.75" customHeight="1" x14ac:dyDescent="0.35">
      <c r="A200" s="61"/>
      <c r="B200" s="26"/>
      <c r="C200" s="62"/>
      <c r="D200" s="26"/>
      <c r="E200" s="26"/>
      <c r="F200" s="2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41"/>
      <c r="U200" s="41"/>
      <c r="V200" s="41"/>
      <c r="W200" s="41"/>
      <c r="X200" s="41"/>
      <c r="Y200" s="38"/>
      <c r="Z200" s="38"/>
    </row>
    <row r="201" spans="1:26" ht="12.75" customHeight="1" x14ac:dyDescent="0.35">
      <c r="A201" s="61"/>
      <c r="B201" s="26"/>
      <c r="C201" s="62"/>
      <c r="D201" s="26"/>
      <c r="E201" s="26"/>
      <c r="F201" s="2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41"/>
      <c r="U201" s="41"/>
      <c r="V201" s="41"/>
      <c r="W201" s="41"/>
      <c r="X201" s="41"/>
      <c r="Y201" s="38"/>
      <c r="Z201" s="38"/>
    </row>
    <row r="202" spans="1:26" ht="12.75" customHeight="1" x14ac:dyDescent="0.35">
      <c r="A202" s="61"/>
      <c r="B202" s="26"/>
      <c r="C202" s="62"/>
      <c r="D202" s="26"/>
      <c r="E202" s="26"/>
      <c r="F202" s="2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41"/>
      <c r="U202" s="41"/>
      <c r="V202" s="41"/>
      <c r="W202" s="41"/>
      <c r="X202" s="41"/>
      <c r="Y202" s="38"/>
      <c r="Z202" s="38"/>
    </row>
    <row r="203" spans="1:26" ht="12.75" customHeight="1" x14ac:dyDescent="0.35">
      <c r="A203" s="61"/>
      <c r="B203" s="26"/>
      <c r="C203" s="62"/>
      <c r="D203" s="26"/>
      <c r="E203" s="26"/>
      <c r="F203" s="2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41"/>
      <c r="U203" s="41"/>
      <c r="V203" s="41"/>
      <c r="W203" s="41"/>
      <c r="X203" s="41"/>
      <c r="Y203" s="38"/>
      <c r="Z203" s="38"/>
    </row>
    <row r="204" spans="1:26" ht="12.75" customHeight="1" x14ac:dyDescent="0.35">
      <c r="A204" s="61"/>
      <c r="B204" s="26"/>
      <c r="C204" s="62"/>
      <c r="D204" s="26"/>
      <c r="E204" s="26"/>
      <c r="F204" s="2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41"/>
      <c r="U204" s="41"/>
      <c r="V204" s="41"/>
      <c r="W204" s="41"/>
      <c r="X204" s="41"/>
      <c r="Y204" s="38"/>
      <c r="Z204" s="38"/>
    </row>
    <row r="205" spans="1:26" ht="12.75" customHeight="1" x14ac:dyDescent="0.35">
      <c r="A205" s="61"/>
      <c r="B205" s="26"/>
      <c r="C205" s="62"/>
      <c r="D205" s="26"/>
      <c r="E205" s="26"/>
      <c r="F205" s="2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1"/>
      <c r="U205" s="41"/>
      <c r="V205" s="41"/>
      <c r="W205" s="41"/>
      <c r="X205" s="41"/>
      <c r="Y205" s="38"/>
      <c r="Z205" s="38"/>
    </row>
    <row r="206" spans="1:26" ht="12.75" customHeight="1" x14ac:dyDescent="0.35">
      <c r="A206" s="61"/>
      <c r="B206" s="26"/>
      <c r="C206" s="62"/>
      <c r="D206" s="26"/>
      <c r="E206" s="26"/>
      <c r="F206" s="2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41"/>
      <c r="U206" s="41"/>
      <c r="V206" s="41"/>
      <c r="W206" s="41"/>
      <c r="X206" s="41"/>
      <c r="Y206" s="38"/>
      <c r="Z206" s="38"/>
    </row>
    <row r="207" spans="1:26" ht="12.75" customHeight="1" x14ac:dyDescent="0.35">
      <c r="A207" s="61"/>
      <c r="B207" s="26"/>
      <c r="C207" s="62"/>
      <c r="D207" s="26"/>
      <c r="E207" s="26"/>
      <c r="F207" s="2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41"/>
      <c r="U207" s="41"/>
      <c r="V207" s="41"/>
      <c r="W207" s="41"/>
      <c r="X207" s="41"/>
      <c r="Y207" s="38"/>
      <c r="Z207" s="38"/>
    </row>
    <row r="208" spans="1:26" ht="12.75" customHeight="1" x14ac:dyDescent="0.35">
      <c r="A208" s="61"/>
      <c r="B208" s="26"/>
      <c r="C208" s="62"/>
      <c r="D208" s="26"/>
      <c r="E208" s="26"/>
      <c r="F208" s="2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41"/>
      <c r="U208" s="41"/>
      <c r="V208" s="41"/>
      <c r="W208" s="41"/>
      <c r="X208" s="41"/>
      <c r="Y208" s="38"/>
      <c r="Z208" s="38"/>
    </row>
    <row r="209" spans="1:26" ht="12.75" customHeight="1" x14ac:dyDescent="0.35">
      <c r="A209" s="61"/>
      <c r="B209" s="26"/>
      <c r="C209" s="62"/>
      <c r="D209" s="26"/>
      <c r="E209" s="26"/>
      <c r="F209" s="2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41"/>
      <c r="U209" s="41"/>
      <c r="V209" s="41"/>
      <c r="W209" s="41"/>
      <c r="X209" s="41"/>
      <c r="Y209" s="38"/>
      <c r="Z209" s="38"/>
    </row>
    <row r="210" spans="1:26" ht="12.75" customHeight="1" x14ac:dyDescent="0.35">
      <c r="A210" s="61"/>
      <c r="B210" s="26"/>
      <c r="C210" s="62"/>
      <c r="D210" s="26"/>
      <c r="E210" s="26"/>
      <c r="F210" s="2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41"/>
      <c r="U210" s="41"/>
      <c r="V210" s="41"/>
      <c r="W210" s="41"/>
      <c r="X210" s="41"/>
      <c r="Y210" s="38"/>
      <c r="Z210" s="38"/>
    </row>
    <row r="211" spans="1:26" ht="12.75" customHeight="1" x14ac:dyDescent="0.35">
      <c r="A211" s="61"/>
      <c r="B211" s="26"/>
      <c r="C211" s="62"/>
      <c r="D211" s="26"/>
      <c r="E211" s="26"/>
      <c r="F211" s="2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41"/>
      <c r="U211" s="41"/>
      <c r="V211" s="41"/>
      <c r="W211" s="41"/>
      <c r="X211" s="41"/>
      <c r="Y211" s="38"/>
      <c r="Z211" s="38"/>
    </row>
    <row r="212" spans="1:26" ht="12.75" customHeight="1" x14ac:dyDescent="0.35">
      <c r="A212" s="61"/>
      <c r="B212" s="26"/>
      <c r="C212" s="62"/>
      <c r="D212" s="26"/>
      <c r="E212" s="26"/>
      <c r="F212" s="2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41"/>
      <c r="U212" s="41"/>
      <c r="V212" s="41"/>
      <c r="W212" s="41"/>
      <c r="X212" s="41"/>
      <c r="Y212" s="38"/>
      <c r="Z212" s="38"/>
    </row>
    <row r="213" spans="1:26" ht="12.75" customHeight="1" x14ac:dyDescent="0.35">
      <c r="A213" s="61"/>
      <c r="B213" s="26"/>
      <c r="C213" s="62"/>
      <c r="D213" s="26"/>
      <c r="E213" s="26"/>
      <c r="F213" s="2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41"/>
      <c r="U213" s="41"/>
      <c r="V213" s="41"/>
      <c r="W213" s="41"/>
      <c r="X213" s="41"/>
      <c r="Y213" s="38"/>
      <c r="Z213" s="38"/>
    </row>
    <row r="214" spans="1:26" ht="12.75" customHeight="1" x14ac:dyDescent="0.35">
      <c r="A214" s="61"/>
      <c r="B214" s="26"/>
      <c r="C214" s="62"/>
      <c r="D214" s="26"/>
      <c r="E214" s="26"/>
      <c r="F214" s="2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41"/>
      <c r="U214" s="41"/>
      <c r="V214" s="41"/>
      <c r="W214" s="41"/>
      <c r="X214" s="41"/>
      <c r="Y214" s="38"/>
      <c r="Z214" s="38"/>
    </row>
    <row r="215" spans="1:26" ht="12.75" customHeight="1" x14ac:dyDescent="0.35">
      <c r="A215" s="61"/>
      <c r="B215" s="26"/>
      <c r="C215" s="62"/>
      <c r="D215" s="26"/>
      <c r="E215" s="26"/>
      <c r="F215" s="2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41"/>
      <c r="U215" s="41"/>
      <c r="V215" s="41"/>
      <c r="W215" s="41"/>
      <c r="X215" s="41"/>
      <c r="Y215" s="38"/>
      <c r="Z215" s="38"/>
    </row>
    <row r="216" spans="1:26" ht="12.75" customHeight="1" x14ac:dyDescent="0.35">
      <c r="A216" s="61"/>
      <c r="B216" s="26"/>
      <c r="C216" s="62"/>
      <c r="D216" s="26"/>
      <c r="E216" s="26"/>
      <c r="F216" s="2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41"/>
      <c r="U216" s="41"/>
      <c r="V216" s="41"/>
      <c r="W216" s="41"/>
      <c r="X216" s="41"/>
      <c r="Y216" s="38"/>
      <c r="Z216" s="38"/>
    </row>
    <row r="217" spans="1:26" ht="12.75" customHeight="1" x14ac:dyDescent="0.35">
      <c r="A217" s="61"/>
      <c r="B217" s="26"/>
      <c r="C217" s="62"/>
      <c r="D217" s="26"/>
      <c r="E217" s="26"/>
      <c r="F217" s="2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41"/>
      <c r="U217" s="41"/>
      <c r="V217" s="41"/>
      <c r="W217" s="41"/>
      <c r="X217" s="41"/>
      <c r="Y217" s="38"/>
      <c r="Z217" s="38"/>
    </row>
    <row r="218" spans="1:26" ht="12.75" customHeight="1" x14ac:dyDescent="0.35">
      <c r="A218" s="61"/>
      <c r="B218" s="26"/>
      <c r="C218" s="62"/>
      <c r="D218" s="26"/>
      <c r="E218" s="26"/>
      <c r="F218" s="2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41"/>
      <c r="U218" s="41"/>
      <c r="V218" s="41"/>
      <c r="W218" s="41"/>
      <c r="X218" s="41"/>
      <c r="Y218" s="38"/>
      <c r="Z218" s="38"/>
    </row>
    <row r="219" spans="1:26" ht="12.75" customHeight="1" x14ac:dyDescent="0.35">
      <c r="A219" s="61"/>
      <c r="B219" s="26"/>
      <c r="C219" s="62"/>
      <c r="D219" s="26"/>
      <c r="E219" s="26"/>
      <c r="F219" s="2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41"/>
      <c r="U219" s="41"/>
      <c r="V219" s="41"/>
      <c r="W219" s="41"/>
      <c r="X219" s="41"/>
      <c r="Y219" s="38"/>
      <c r="Z219" s="38"/>
    </row>
    <row r="220" spans="1:26" ht="12.75" customHeight="1" x14ac:dyDescent="0.35">
      <c r="A220" s="61"/>
      <c r="B220" s="26"/>
      <c r="C220" s="62"/>
      <c r="D220" s="26"/>
      <c r="E220" s="26"/>
      <c r="F220" s="2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41"/>
      <c r="U220" s="41"/>
      <c r="V220" s="41"/>
      <c r="W220" s="41"/>
      <c r="X220" s="41"/>
      <c r="Y220" s="38"/>
      <c r="Z220" s="38"/>
    </row>
    <row r="221" spans="1:26" ht="12.75" customHeight="1" x14ac:dyDescent="0.35">
      <c r="A221" s="61"/>
      <c r="B221" s="26"/>
      <c r="C221" s="62"/>
      <c r="D221" s="26"/>
      <c r="E221" s="26"/>
      <c r="F221" s="2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41"/>
      <c r="U221" s="41"/>
      <c r="V221" s="41"/>
      <c r="W221" s="41"/>
      <c r="X221" s="41"/>
      <c r="Y221" s="38"/>
      <c r="Z221" s="38"/>
    </row>
    <row r="222" spans="1:26" ht="12.75" customHeight="1" x14ac:dyDescent="0.35">
      <c r="A222" s="61"/>
      <c r="B222" s="26"/>
      <c r="C222" s="62"/>
      <c r="D222" s="26"/>
      <c r="E222" s="26"/>
      <c r="F222" s="2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41"/>
      <c r="U222" s="41"/>
      <c r="V222" s="41"/>
      <c r="W222" s="41"/>
      <c r="X222" s="41"/>
      <c r="Y222" s="38"/>
      <c r="Z222" s="38"/>
    </row>
    <row r="223" spans="1:26" ht="12.75" customHeight="1" x14ac:dyDescent="0.35">
      <c r="A223" s="61"/>
      <c r="B223" s="26"/>
      <c r="C223" s="62"/>
      <c r="D223" s="26"/>
      <c r="E223" s="26"/>
      <c r="F223" s="2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41"/>
      <c r="U223" s="41"/>
      <c r="V223" s="41"/>
      <c r="W223" s="41"/>
      <c r="X223" s="41"/>
      <c r="Y223" s="38"/>
      <c r="Z223" s="38"/>
    </row>
    <row r="224" spans="1:26" ht="12.75" customHeight="1" x14ac:dyDescent="0.35">
      <c r="A224" s="61"/>
      <c r="B224" s="26"/>
      <c r="C224" s="62"/>
      <c r="D224" s="26"/>
      <c r="E224" s="26"/>
      <c r="F224" s="2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41"/>
      <c r="U224" s="41"/>
      <c r="V224" s="41"/>
      <c r="W224" s="41"/>
      <c r="X224" s="41"/>
      <c r="Y224" s="38"/>
      <c r="Z224" s="38"/>
    </row>
    <row r="225" spans="1:26" ht="12.75" customHeight="1" x14ac:dyDescent="0.35">
      <c r="A225" s="61"/>
      <c r="B225" s="26"/>
      <c r="C225" s="62"/>
      <c r="D225" s="26"/>
      <c r="E225" s="26"/>
      <c r="F225" s="2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41"/>
      <c r="U225" s="41"/>
      <c r="V225" s="41"/>
      <c r="W225" s="41"/>
      <c r="X225" s="41"/>
      <c r="Y225" s="38"/>
      <c r="Z225" s="38"/>
    </row>
    <row r="226" spans="1:26" ht="12.75" customHeight="1" x14ac:dyDescent="0.35">
      <c r="A226" s="61"/>
      <c r="B226" s="26"/>
      <c r="C226" s="62"/>
      <c r="D226" s="26"/>
      <c r="E226" s="26"/>
      <c r="F226" s="2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41"/>
      <c r="U226" s="41"/>
      <c r="V226" s="41"/>
      <c r="W226" s="41"/>
      <c r="X226" s="41"/>
      <c r="Y226" s="38"/>
      <c r="Z226" s="38"/>
    </row>
    <row r="227" spans="1:26" ht="12.75" customHeight="1" x14ac:dyDescent="0.35">
      <c r="A227" s="61"/>
      <c r="B227" s="26"/>
      <c r="C227" s="62"/>
      <c r="D227" s="26"/>
      <c r="E227" s="26"/>
      <c r="F227" s="2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41"/>
      <c r="U227" s="41"/>
      <c r="V227" s="41"/>
      <c r="W227" s="41"/>
      <c r="X227" s="41"/>
      <c r="Y227" s="38"/>
      <c r="Z227" s="38"/>
    </row>
    <row r="228" spans="1:26" ht="12.75" customHeight="1" x14ac:dyDescent="0.35">
      <c r="A228" s="61"/>
      <c r="B228" s="26"/>
      <c r="C228" s="62"/>
      <c r="D228" s="26"/>
      <c r="E228" s="26"/>
      <c r="F228" s="2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41"/>
      <c r="U228" s="41"/>
      <c r="V228" s="41"/>
      <c r="W228" s="41"/>
      <c r="X228" s="41"/>
      <c r="Y228" s="38"/>
      <c r="Z228" s="38"/>
    </row>
    <row r="229" spans="1:26" ht="12.75" customHeight="1" x14ac:dyDescent="0.35">
      <c r="A229" s="61"/>
      <c r="B229" s="26"/>
      <c r="C229" s="62"/>
      <c r="D229" s="26"/>
      <c r="E229" s="26"/>
      <c r="F229" s="2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41"/>
      <c r="U229" s="41"/>
      <c r="V229" s="41"/>
      <c r="W229" s="41"/>
      <c r="X229" s="41"/>
      <c r="Y229" s="38"/>
      <c r="Z229" s="38"/>
    </row>
    <row r="230" spans="1:26" ht="12.75" customHeight="1" x14ac:dyDescent="0.35">
      <c r="A230" s="61"/>
      <c r="B230" s="26"/>
      <c r="C230" s="62"/>
      <c r="D230" s="26"/>
      <c r="E230" s="26"/>
      <c r="F230" s="2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41"/>
      <c r="U230" s="41"/>
      <c r="V230" s="41"/>
      <c r="W230" s="41"/>
      <c r="X230" s="41"/>
      <c r="Y230" s="38"/>
      <c r="Z230" s="38"/>
    </row>
    <row r="231" spans="1:26" ht="12.75" customHeight="1" x14ac:dyDescent="0.35">
      <c r="A231" s="61"/>
      <c r="B231" s="26"/>
      <c r="C231" s="62"/>
      <c r="D231" s="26"/>
      <c r="E231" s="26"/>
      <c r="F231" s="2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41"/>
      <c r="U231" s="41"/>
      <c r="V231" s="41"/>
      <c r="W231" s="41"/>
      <c r="X231" s="41"/>
      <c r="Y231" s="38"/>
      <c r="Z231" s="38"/>
    </row>
    <row r="232" spans="1:26" ht="12.75" customHeight="1" x14ac:dyDescent="0.35">
      <c r="A232" s="61"/>
      <c r="B232" s="26"/>
      <c r="C232" s="62"/>
      <c r="D232" s="26"/>
      <c r="E232" s="26"/>
      <c r="F232" s="2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41"/>
      <c r="U232" s="41"/>
      <c r="V232" s="41"/>
      <c r="W232" s="41"/>
      <c r="X232" s="41"/>
      <c r="Y232" s="38"/>
      <c r="Z232" s="38"/>
    </row>
    <row r="233" spans="1:26" ht="12.75" customHeight="1" x14ac:dyDescent="0.35">
      <c r="A233" s="61"/>
      <c r="B233" s="26"/>
      <c r="C233" s="62"/>
      <c r="D233" s="26"/>
      <c r="E233" s="26"/>
      <c r="F233" s="2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41"/>
      <c r="U233" s="41"/>
      <c r="V233" s="41"/>
      <c r="W233" s="41"/>
      <c r="X233" s="41"/>
      <c r="Y233" s="38"/>
      <c r="Z233" s="38"/>
    </row>
    <row r="234" spans="1:26" ht="12.75" customHeight="1" x14ac:dyDescent="0.35">
      <c r="A234" s="61"/>
      <c r="B234" s="26"/>
      <c r="C234" s="62"/>
      <c r="D234" s="26"/>
      <c r="E234" s="26"/>
      <c r="F234" s="2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41"/>
      <c r="U234" s="41"/>
      <c r="V234" s="41"/>
      <c r="W234" s="41"/>
      <c r="X234" s="41"/>
      <c r="Y234" s="38"/>
      <c r="Z234" s="38"/>
    </row>
    <row r="235" spans="1:26" ht="12.75" customHeight="1" x14ac:dyDescent="0.35">
      <c r="A235" s="61"/>
      <c r="B235" s="26"/>
      <c r="C235" s="62"/>
      <c r="D235" s="26"/>
      <c r="E235" s="26"/>
      <c r="F235" s="2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41"/>
      <c r="U235" s="41"/>
      <c r="V235" s="41"/>
      <c r="W235" s="41"/>
      <c r="X235" s="41"/>
      <c r="Y235" s="38"/>
      <c r="Z235" s="38"/>
    </row>
    <row r="236" spans="1:26" ht="12.75" customHeight="1" x14ac:dyDescent="0.35">
      <c r="A236" s="61"/>
      <c r="B236" s="26"/>
      <c r="C236" s="62"/>
      <c r="D236" s="26"/>
      <c r="E236" s="26"/>
      <c r="F236" s="2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41"/>
      <c r="U236" s="41"/>
      <c r="V236" s="41"/>
      <c r="W236" s="41"/>
      <c r="X236" s="41"/>
      <c r="Y236" s="38"/>
      <c r="Z236" s="38"/>
    </row>
    <row r="237" spans="1:26" ht="15.75" customHeight="1" x14ac:dyDescent="0.35">
      <c r="A237" s="38"/>
      <c r="B237" s="2"/>
      <c r="C237" s="10"/>
      <c r="D237" s="2"/>
      <c r="E237" s="2"/>
      <c r="F237" s="2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35">
      <c r="A238" s="38"/>
      <c r="B238" s="2"/>
      <c r="C238" s="10"/>
      <c r="D238" s="2"/>
      <c r="E238" s="2"/>
      <c r="F238" s="2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35">
      <c r="A239" s="38"/>
      <c r="B239" s="2"/>
      <c r="C239" s="10"/>
      <c r="D239" s="2"/>
      <c r="E239" s="2"/>
      <c r="F239" s="2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35">
      <c r="A240" s="38"/>
      <c r="B240" s="2"/>
      <c r="C240" s="10"/>
      <c r="D240" s="2"/>
      <c r="E240" s="2"/>
      <c r="F240" s="2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35">
      <c r="A241" s="38"/>
      <c r="B241" s="2"/>
      <c r="C241" s="10"/>
      <c r="D241" s="2"/>
      <c r="E241" s="2"/>
      <c r="F241" s="2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35">
      <c r="A242" s="38"/>
      <c r="B242" s="2"/>
      <c r="C242" s="10"/>
      <c r="D242" s="2"/>
      <c r="E242" s="2"/>
      <c r="F242" s="2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35">
      <c r="A243" s="38"/>
      <c r="B243" s="2"/>
      <c r="C243" s="10"/>
      <c r="D243" s="2"/>
      <c r="E243" s="2"/>
      <c r="F243" s="2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35">
      <c r="A244" s="38"/>
      <c r="B244" s="2"/>
      <c r="C244" s="10"/>
      <c r="D244" s="2"/>
      <c r="E244" s="2"/>
      <c r="F244" s="2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35">
      <c r="A245" s="38"/>
      <c r="B245" s="2"/>
      <c r="C245" s="10"/>
      <c r="D245" s="2"/>
      <c r="E245" s="2"/>
      <c r="F245" s="2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35">
      <c r="A246" s="38"/>
      <c r="B246" s="2"/>
      <c r="C246" s="10"/>
      <c r="D246" s="2"/>
      <c r="E246" s="2"/>
      <c r="F246" s="2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35">
      <c r="A247" s="38"/>
      <c r="B247" s="2"/>
      <c r="C247" s="10"/>
      <c r="D247" s="2"/>
      <c r="E247" s="2"/>
      <c r="F247" s="2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35">
      <c r="A248" s="38"/>
      <c r="B248" s="2"/>
      <c r="C248" s="10"/>
      <c r="D248" s="2"/>
      <c r="E248" s="2"/>
      <c r="F248" s="2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35">
      <c r="A249" s="38"/>
      <c r="B249" s="2"/>
      <c r="C249" s="10"/>
      <c r="D249" s="2"/>
      <c r="E249" s="2"/>
      <c r="F249" s="2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35">
      <c r="A250" s="38"/>
      <c r="B250" s="2"/>
      <c r="C250" s="10"/>
      <c r="D250" s="2"/>
      <c r="E250" s="2"/>
      <c r="F250" s="2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35">
      <c r="A251" s="38"/>
      <c r="B251" s="2"/>
      <c r="C251" s="10"/>
      <c r="D251" s="2"/>
      <c r="E251" s="2"/>
      <c r="F251" s="2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35">
      <c r="A252" s="38"/>
      <c r="B252" s="2"/>
      <c r="C252" s="10"/>
      <c r="D252" s="2"/>
      <c r="E252" s="2"/>
      <c r="F252" s="2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35">
      <c r="A253" s="38"/>
      <c r="B253" s="2"/>
      <c r="C253" s="10"/>
      <c r="D253" s="2"/>
      <c r="E253" s="2"/>
      <c r="F253" s="2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35">
      <c r="A254" s="38"/>
      <c r="B254" s="2"/>
      <c r="C254" s="10"/>
      <c r="D254" s="2"/>
      <c r="E254" s="2"/>
      <c r="F254" s="2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35">
      <c r="A255" s="38"/>
      <c r="B255" s="2"/>
      <c r="C255" s="10"/>
      <c r="D255" s="2"/>
      <c r="E255" s="2"/>
      <c r="F255" s="2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35">
      <c r="A256" s="38"/>
      <c r="B256" s="2"/>
      <c r="C256" s="10"/>
      <c r="D256" s="2"/>
      <c r="E256" s="2"/>
      <c r="F256" s="2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35">
      <c r="A257" s="38"/>
      <c r="B257" s="2"/>
      <c r="C257" s="10"/>
      <c r="D257" s="2"/>
      <c r="E257" s="2"/>
      <c r="F257" s="2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35">
      <c r="A258" s="38"/>
      <c r="B258" s="2"/>
      <c r="C258" s="10"/>
      <c r="D258" s="2"/>
      <c r="E258" s="2"/>
      <c r="F258" s="2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35">
      <c r="A259" s="38"/>
      <c r="B259" s="2"/>
      <c r="C259" s="10"/>
      <c r="D259" s="2"/>
      <c r="E259" s="2"/>
      <c r="F259" s="2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35">
      <c r="A260" s="38"/>
      <c r="B260" s="2"/>
      <c r="C260" s="10"/>
      <c r="D260" s="2"/>
      <c r="E260" s="2"/>
      <c r="F260" s="2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35">
      <c r="A261" s="38"/>
      <c r="B261" s="2"/>
      <c r="C261" s="10"/>
      <c r="D261" s="2"/>
      <c r="E261" s="2"/>
      <c r="F261" s="2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35">
      <c r="A262" s="38"/>
      <c r="B262" s="2"/>
      <c r="C262" s="10"/>
      <c r="D262" s="2"/>
      <c r="E262" s="2"/>
      <c r="F262" s="2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35">
      <c r="A263" s="38"/>
      <c r="B263" s="2"/>
      <c r="C263" s="10"/>
      <c r="D263" s="2"/>
      <c r="E263" s="2"/>
      <c r="F263" s="2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35">
      <c r="A264" s="38"/>
      <c r="B264" s="2"/>
      <c r="C264" s="10"/>
      <c r="D264" s="2"/>
      <c r="E264" s="2"/>
      <c r="F264" s="2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35">
      <c r="A265" s="38"/>
      <c r="B265" s="2"/>
      <c r="C265" s="10"/>
      <c r="D265" s="2"/>
      <c r="E265" s="2"/>
      <c r="F265" s="2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35">
      <c r="A266" s="38"/>
      <c r="B266" s="2"/>
      <c r="C266" s="10"/>
      <c r="D266" s="2"/>
      <c r="E266" s="2"/>
      <c r="F266" s="2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35">
      <c r="A267" s="38"/>
      <c r="B267" s="2"/>
      <c r="C267" s="10"/>
      <c r="D267" s="2"/>
      <c r="E267" s="2"/>
      <c r="F267" s="2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35">
      <c r="A268" s="38"/>
      <c r="B268" s="2"/>
      <c r="C268" s="10"/>
      <c r="D268" s="2"/>
      <c r="E268" s="2"/>
      <c r="F268" s="2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35">
      <c r="A269" s="38"/>
      <c r="B269" s="2"/>
      <c r="C269" s="10"/>
      <c r="D269" s="2"/>
      <c r="E269" s="2"/>
      <c r="F269" s="2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35">
      <c r="A270" s="38"/>
      <c r="B270" s="2"/>
      <c r="C270" s="10"/>
      <c r="D270" s="2"/>
      <c r="E270" s="2"/>
      <c r="F270" s="2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35">
      <c r="A271" s="38"/>
      <c r="B271" s="2"/>
      <c r="C271" s="10"/>
      <c r="D271" s="2"/>
      <c r="E271" s="2"/>
      <c r="F271" s="2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35">
      <c r="A272" s="38"/>
      <c r="B272" s="2"/>
      <c r="C272" s="10"/>
      <c r="D272" s="2"/>
      <c r="E272" s="2"/>
      <c r="F272" s="2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35">
      <c r="A273" s="38"/>
      <c r="B273" s="2"/>
      <c r="C273" s="10"/>
      <c r="D273" s="2"/>
      <c r="E273" s="2"/>
      <c r="F273" s="2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35">
      <c r="A274" s="38"/>
      <c r="B274" s="2"/>
      <c r="C274" s="10"/>
      <c r="D274" s="2"/>
      <c r="E274" s="2"/>
      <c r="F274" s="2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35">
      <c r="A275" s="38"/>
      <c r="B275" s="2"/>
      <c r="C275" s="10"/>
      <c r="D275" s="2"/>
      <c r="E275" s="2"/>
      <c r="F275" s="2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35">
      <c r="A276" s="38"/>
      <c r="B276" s="2"/>
      <c r="C276" s="10"/>
      <c r="D276" s="2"/>
      <c r="E276" s="2"/>
      <c r="F276" s="2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35">
      <c r="A277" s="38"/>
      <c r="B277" s="2"/>
      <c r="C277" s="10"/>
      <c r="D277" s="2"/>
      <c r="E277" s="2"/>
      <c r="F277" s="2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35">
      <c r="A278" s="38"/>
      <c r="B278" s="2"/>
      <c r="C278" s="10"/>
      <c r="D278" s="2"/>
      <c r="E278" s="2"/>
      <c r="F278" s="2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35">
      <c r="A279" s="38"/>
      <c r="B279" s="2"/>
      <c r="C279" s="10"/>
      <c r="D279" s="2"/>
      <c r="E279" s="2"/>
      <c r="F279" s="2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35">
      <c r="A280" s="38"/>
      <c r="B280" s="2"/>
      <c r="C280" s="10"/>
      <c r="D280" s="2"/>
      <c r="E280" s="2"/>
      <c r="F280" s="2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35">
      <c r="A281" s="38"/>
      <c r="B281" s="2"/>
      <c r="C281" s="10"/>
      <c r="D281" s="2"/>
      <c r="E281" s="2"/>
      <c r="F281" s="2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35">
      <c r="A282" s="38"/>
      <c r="B282" s="2"/>
      <c r="C282" s="10"/>
      <c r="D282" s="2"/>
      <c r="E282" s="2"/>
      <c r="F282" s="2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35">
      <c r="A283" s="38"/>
      <c r="B283" s="2"/>
      <c r="C283" s="10"/>
      <c r="D283" s="2"/>
      <c r="E283" s="2"/>
      <c r="F283" s="2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35">
      <c r="A284" s="38"/>
      <c r="B284" s="2"/>
      <c r="C284" s="10"/>
      <c r="D284" s="2"/>
      <c r="E284" s="2"/>
      <c r="F284" s="2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35">
      <c r="A285" s="38"/>
      <c r="B285" s="2"/>
      <c r="C285" s="10"/>
      <c r="D285" s="2"/>
      <c r="E285" s="2"/>
      <c r="F285" s="2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35">
      <c r="A286" s="38"/>
      <c r="B286" s="2"/>
      <c r="C286" s="10"/>
      <c r="D286" s="2"/>
      <c r="E286" s="2"/>
      <c r="F286" s="2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35">
      <c r="A287" s="38"/>
      <c r="B287" s="2"/>
      <c r="C287" s="10"/>
      <c r="D287" s="2"/>
      <c r="E287" s="2"/>
      <c r="F287" s="2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35">
      <c r="A288" s="38"/>
      <c r="B288" s="2"/>
      <c r="C288" s="10"/>
      <c r="D288" s="2"/>
      <c r="E288" s="2"/>
      <c r="F288" s="2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35">
      <c r="A289" s="38"/>
      <c r="B289" s="2"/>
      <c r="C289" s="10"/>
      <c r="D289" s="2"/>
      <c r="E289" s="2"/>
      <c r="F289" s="2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35">
      <c r="A290" s="38"/>
      <c r="B290" s="2"/>
      <c r="C290" s="10"/>
      <c r="D290" s="2"/>
      <c r="E290" s="2"/>
      <c r="F290" s="2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35">
      <c r="A291" s="38"/>
      <c r="B291" s="2"/>
      <c r="C291" s="10"/>
      <c r="D291" s="2"/>
      <c r="E291" s="2"/>
      <c r="F291" s="2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35">
      <c r="A292" s="38"/>
      <c r="B292" s="2"/>
      <c r="C292" s="10"/>
      <c r="D292" s="2"/>
      <c r="E292" s="2"/>
      <c r="F292" s="2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35">
      <c r="A293" s="38"/>
      <c r="B293" s="2"/>
      <c r="C293" s="10"/>
      <c r="D293" s="2"/>
      <c r="E293" s="2"/>
      <c r="F293" s="2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35">
      <c r="A294" s="38"/>
      <c r="B294" s="2"/>
      <c r="C294" s="10"/>
      <c r="D294" s="2"/>
      <c r="E294" s="2"/>
      <c r="F294" s="2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35">
      <c r="A295" s="38"/>
      <c r="B295" s="2"/>
      <c r="C295" s="10"/>
      <c r="D295" s="2"/>
      <c r="E295" s="2"/>
      <c r="F295" s="2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35">
      <c r="A296" s="38"/>
      <c r="B296" s="2"/>
      <c r="C296" s="10"/>
      <c r="D296" s="2"/>
      <c r="E296" s="2"/>
      <c r="F296" s="2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35">
      <c r="A297" s="38"/>
      <c r="B297" s="2"/>
      <c r="C297" s="10"/>
      <c r="D297" s="2"/>
      <c r="E297" s="2"/>
      <c r="F297" s="2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35">
      <c r="A298" s="38"/>
      <c r="B298" s="2"/>
      <c r="C298" s="10"/>
      <c r="D298" s="2"/>
      <c r="E298" s="2"/>
      <c r="F298" s="2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35">
      <c r="A299" s="38"/>
      <c r="B299" s="2"/>
      <c r="C299" s="10"/>
      <c r="D299" s="2"/>
      <c r="E299" s="2"/>
      <c r="F299" s="2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35">
      <c r="A300" s="38"/>
      <c r="B300" s="2"/>
      <c r="C300" s="10"/>
      <c r="D300" s="2"/>
      <c r="E300" s="2"/>
      <c r="F300" s="2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35">
      <c r="A301" s="38"/>
      <c r="B301" s="2"/>
      <c r="C301" s="10"/>
      <c r="D301" s="2"/>
      <c r="E301" s="2"/>
      <c r="F301" s="2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35">
      <c r="A302" s="38"/>
      <c r="B302" s="2"/>
      <c r="C302" s="10"/>
      <c r="D302" s="2"/>
      <c r="E302" s="2"/>
      <c r="F302" s="2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35">
      <c r="A303" s="38"/>
      <c r="B303" s="2"/>
      <c r="C303" s="10"/>
      <c r="D303" s="2"/>
      <c r="E303" s="2"/>
      <c r="F303" s="2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35">
      <c r="A304" s="38"/>
      <c r="B304" s="2"/>
      <c r="C304" s="10"/>
      <c r="D304" s="2"/>
      <c r="E304" s="2"/>
      <c r="F304" s="2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35">
      <c r="A305" s="38"/>
      <c r="B305" s="2"/>
      <c r="C305" s="10"/>
      <c r="D305" s="2"/>
      <c r="E305" s="2"/>
      <c r="F305" s="2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35">
      <c r="A306" s="38"/>
      <c r="B306" s="2"/>
      <c r="C306" s="10"/>
      <c r="D306" s="2"/>
      <c r="E306" s="2"/>
      <c r="F306" s="2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35">
      <c r="A307" s="38"/>
      <c r="B307" s="2"/>
      <c r="C307" s="10"/>
      <c r="D307" s="2"/>
      <c r="E307" s="2"/>
      <c r="F307" s="2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35">
      <c r="A308" s="38"/>
      <c r="B308" s="2"/>
      <c r="C308" s="10"/>
      <c r="D308" s="2"/>
      <c r="E308" s="2"/>
      <c r="F308" s="2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35">
      <c r="A309" s="38"/>
      <c r="B309" s="2"/>
      <c r="C309" s="10"/>
      <c r="D309" s="2"/>
      <c r="E309" s="2"/>
      <c r="F309" s="2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35">
      <c r="A310" s="38"/>
      <c r="B310" s="2"/>
      <c r="C310" s="10"/>
      <c r="D310" s="2"/>
      <c r="E310" s="2"/>
      <c r="F310" s="2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35">
      <c r="A311" s="38"/>
      <c r="B311" s="2"/>
      <c r="C311" s="10"/>
      <c r="D311" s="2"/>
      <c r="E311" s="2"/>
      <c r="F311" s="2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35">
      <c r="A312" s="38"/>
      <c r="B312" s="2"/>
      <c r="C312" s="10"/>
      <c r="D312" s="2"/>
      <c r="E312" s="2"/>
      <c r="F312" s="2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35">
      <c r="A313" s="38"/>
      <c r="B313" s="2"/>
      <c r="C313" s="10"/>
      <c r="D313" s="2"/>
      <c r="E313" s="2"/>
      <c r="F313" s="2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35">
      <c r="A314" s="38"/>
      <c r="B314" s="2"/>
      <c r="C314" s="10"/>
      <c r="D314" s="2"/>
      <c r="E314" s="2"/>
      <c r="F314" s="2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35">
      <c r="A315" s="38"/>
      <c r="B315" s="2"/>
      <c r="C315" s="10"/>
      <c r="D315" s="2"/>
      <c r="E315" s="2"/>
      <c r="F315" s="2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35">
      <c r="A316" s="38"/>
      <c r="B316" s="2"/>
      <c r="C316" s="10"/>
      <c r="D316" s="2"/>
      <c r="E316" s="2"/>
      <c r="F316" s="2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35">
      <c r="A317" s="38"/>
      <c r="B317" s="2"/>
      <c r="C317" s="10"/>
      <c r="D317" s="2"/>
      <c r="E317" s="2"/>
      <c r="F317" s="2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35">
      <c r="A318" s="38"/>
      <c r="B318" s="2"/>
      <c r="C318" s="10"/>
      <c r="D318" s="2"/>
      <c r="E318" s="2"/>
      <c r="F318" s="2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35">
      <c r="A319" s="38"/>
      <c r="B319" s="2"/>
      <c r="C319" s="10"/>
      <c r="D319" s="2"/>
      <c r="E319" s="2"/>
      <c r="F319" s="2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35">
      <c r="A320" s="38"/>
      <c r="B320" s="2"/>
      <c r="C320" s="10"/>
      <c r="D320" s="2"/>
      <c r="E320" s="2"/>
      <c r="F320" s="2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35">
      <c r="A321" s="38"/>
      <c r="B321" s="2"/>
      <c r="C321" s="10"/>
      <c r="D321" s="2"/>
      <c r="E321" s="2"/>
      <c r="F321" s="2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35">
      <c r="A322" s="38"/>
      <c r="B322" s="2"/>
      <c r="C322" s="10"/>
      <c r="D322" s="2"/>
      <c r="E322" s="2"/>
      <c r="F322" s="2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35">
      <c r="A323" s="38"/>
      <c r="B323" s="2"/>
      <c r="C323" s="10"/>
      <c r="D323" s="2"/>
      <c r="E323" s="2"/>
      <c r="F323" s="2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35">
      <c r="A324" s="38"/>
      <c r="B324" s="2"/>
      <c r="C324" s="10"/>
      <c r="D324" s="2"/>
      <c r="E324" s="2"/>
      <c r="F324" s="2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35">
      <c r="A325" s="38"/>
      <c r="B325" s="2"/>
      <c r="C325" s="10"/>
      <c r="D325" s="2"/>
      <c r="E325" s="2"/>
      <c r="F325" s="2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35">
      <c r="A326" s="38"/>
      <c r="B326" s="2"/>
      <c r="C326" s="10"/>
      <c r="D326" s="2"/>
      <c r="E326" s="2"/>
      <c r="F326" s="2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35">
      <c r="A327" s="38"/>
      <c r="B327" s="2"/>
      <c r="C327" s="10"/>
      <c r="D327" s="2"/>
      <c r="E327" s="2"/>
      <c r="F327" s="2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35">
      <c r="A328" s="38"/>
      <c r="B328" s="2"/>
      <c r="C328" s="10"/>
      <c r="D328" s="2"/>
      <c r="E328" s="2"/>
      <c r="F328" s="2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35">
      <c r="A329" s="38"/>
      <c r="B329" s="2"/>
      <c r="C329" s="10"/>
      <c r="D329" s="2"/>
      <c r="E329" s="2"/>
      <c r="F329" s="2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35">
      <c r="A330" s="38"/>
      <c r="B330" s="2"/>
      <c r="C330" s="10"/>
      <c r="D330" s="2"/>
      <c r="E330" s="2"/>
      <c r="F330" s="2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35">
      <c r="A331" s="38"/>
      <c r="B331" s="2"/>
      <c r="C331" s="10"/>
      <c r="D331" s="2"/>
      <c r="E331" s="2"/>
      <c r="F331" s="2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35">
      <c r="A332" s="38"/>
      <c r="B332" s="2"/>
      <c r="C332" s="10"/>
      <c r="D332" s="2"/>
      <c r="E332" s="2"/>
      <c r="F332" s="2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35">
      <c r="A333" s="38"/>
      <c r="B333" s="2"/>
      <c r="C333" s="10"/>
      <c r="D333" s="2"/>
      <c r="E333" s="2"/>
      <c r="F333" s="2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35">
      <c r="A334" s="38"/>
      <c r="B334" s="2"/>
      <c r="C334" s="10"/>
      <c r="D334" s="2"/>
      <c r="E334" s="2"/>
      <c r="F334" s="2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35">
      <c r="A335" s="38"/>
      <c r="B335" s="2"/>
      <c r="C335" s="10"/>
      <c r="D335" s="2"/>
      <c r="E335" s="2"/>
      <c r="F335" s="2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35">
      <c r="A336" s="38"/>
      <c r="B336" s="2"/>
      <c r="C336" s="10"/>
      <c r="D336" s="2"/>
      <c r="E336" s="2"/>
      <c r="F336" s="2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35">
      <c r="A337" s="38"/>
      <c r="B337" s="2"/>
      <c r="C337" s="10"/>
      <c r="D337" s="2"/>
      <c r="E337" s="2"/>
      <c r="F337" s="2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35">
      <c r="A338" s="38"/>
      <c r="B338" s="2"/>
      <c r="C338" s="10"/>
      <c r="D338" s="2"/>
      <c r="E338" s="2"/>
      <c r="F338" s="2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35">
      <c r="A339" s="38"/>
      <c r="B339" s="2"/>
      <c r="C339" s="10"/>
      <c r="D339" s="2"/>
      <c r="E339" s="2"/>
      <c r="F339" s="2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35">
      <c r="A340" s="38"/>
      <c r="B340" s="2"/>
      <c r="C340" s="10"/>
      <c r="D340" s="2"/>
      <c r="E340" s="2"/>
      <c r="F340" s="2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35">
      <c r="A341" s="38"/>
      <c r="B341" s="2"/>
      <c r="C341" s="10"/>
      <c r="D341" s="2"/>
      <c r="E341" s="2"/>
      <c r="F341" s="2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35">
      <c r="A342" s="38"/>
      <c r="B342" s="2"/>
      <c r="C342" s="10"/>
      <c r="D342" s="2"/>
      <c r="E342" s="2"/>
      <c r="F342" s="2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35">
      <c r="A343" s="38"/>
      <c r="B343" s="2"/>
      <c r="C343" s="10"/>
      <c r="D343" s="2"/>
      <c r="E343" s="2"/>
      <c r="F343" s="2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35">
      <c r="A344" s="38"/>
      <c r="B344" s="2"/>
      <c r="C344" s="10"/>
      <c r="D344" s="2"/>
      <c r="E344" s="2"/>
      <c r="F344" s="2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35">
      <c r="A345" s="38"/>
      <c r="B345" s="2"/>
      <c r="C345" s="10"/>
      <c r="D345" s="2"/>
      <c r="E345" s="2"/>
      <c r="F345" s="2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35">
      <c r="A346" s="38"/>
      <c r="B346" s="2"/>
      <c r="C346" s="10"/>
      <c r="D346" s="2"/>
      <c r="E346" s="2"/>
      <c r="F346" s="2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35">
      <c r="A347" s="38"/>
      <c r="B347" s="2"/>
      <c r="C347" s="10"/>
      <c r="D347" s="2"/>
      <c r="E347" s="2"/>
      <c r="F347" s="2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35">
      <c r="A348" s="38"/>
      <c r="B348" s="2"/>
      <c r="C348" s="10"/>
      <c r="D348" s="2"/>
      <c r="E348" s="2"/>
      <c r="F348" s="2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35">
      <c r="A349" s="38"/>
      <c r="B349" s="2"/>
      <c r="C349" s="10"/>
      <c r="D349" s="2"/>
      <c r="E349" s="2"/>
      <c r="F349" s="2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35">
      <c r="A350" s="38"/>
      <c r="B350" s="2"/>
      <c r="C350" s="10"/>
      <c r="D350" s="2"/>
      <c r="E350" s="2"/>
      <c r="F350" s="2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35">
      <c r="A351" s="38"/>
      <c r="B351" s="2"/>
      <c r="C351" s="10"/>
      <c r="D351" s="2"/>
      <c r="E351" s="2"/>
      <c r="F351" s="2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35">
      <c r="A352" s="38"/>
      <c r="B352" s="2"/>
      <c r="C352" s="10"/>
      <c r="D352" s="2"/>
      <c r="E352" s="2"/>
      <c r="F352" s="2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35">
      <c r="A353" s="38"/>
      <c r="B353" s="2"/>
      <c r="C353" s="10"/>
      <c r="D353" s="2"/>
      <c r="E353" s="2"/>
      <c r="F353" s="2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35">
      <c r="A354" s="38"/>
      <c r="B354" s="2"/>
      <c r="C354" s="10"/>
      <c r="D354" s="2"/>
      <c r="E354" s="2"/>
      <c r="F354" s="2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35">
      <c r="A355" s="38"/>
      <c r="B355" s="2"/>
      <c r="C355" s="10"/>
      <c r="D355" s="2"/>
      <c r="E355" s="2"/>
      <c r="F355" s="2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35">
      <c r="A356" s="38"/>
      <c r="B356" s="2"/>
      <c r="C356" s="10"/>
      <c r="D356" s="2"/>
      <c r="E356" s="2"/>
      <c r="F356" s="2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35">
      <c r="A357" s="38"/>
      <c r="B357" s="2"/>
      <c r="C357" s="10"/>
      <c r="D357" s="2"/>
      <c r="E357" s="2"/>
      <c r="F357" s="2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35">
      <c r="A358" s="38"/>
      <c r="B358" s="2"/>
      <c r="C358" s="10"/>
      <c r="D358" s="2"/>
      <c r="E358" s="2"/>
      <c r="F358" s="2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35">
      <c r="A359" s="38"/>
      <c r="B359" s="2"/>
      <c r="C359" s="10"/>
      <c r="D359" s="2"/>
      <c r="E359" s="2"/>
      <c r="F359" s="2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35">
      <c r="A360" s="38"/>
      <c r="B360" s="2"/>
      <c r="C360" s="10"/>
      <c r="D360" s="2"/>
      <c r="E360" s="2"/>
      <c r="F360" s="2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35">
      <c r="A361" s="38"/>
      <c r="B361" s="2"/>
      <c r="C361" s="10"/>
      <c r="D361" s="2"/>
      <c r="E361" s="2"/>
      <c r="F361" s="2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35">
      <c r="A362" s="38"/>
      <c r="B362" s="2"/>
      <c r="C362" s="10"/>
      <c r="D362" s="2"/>
      <c r="E362" s="2"/>
      <c r="F362" s="2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35">
      <c r="A363" s="38"/>
      <c r="B363" s="2"/>
      <c r="C363" s="10"/>
      <c r="D363" s="2"/>
      <c r="E363" s="2"/>
      <c r="F363" s="2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35">
      <c r="A364" s="38"/>
      <c r="B364" s="2"/>
      <c r="C364" s="10"/>
      <c r="D364" s="2"/>
      <c r="E364" s="2"/>
      <c r="F364" s="2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35">
      <c r="A365" s="38"/>
      <c r="B365" s="2"/>
      <c r="C365" s="10"/>
      <c r="D365" s="2"/>
      <c r="E365" s="2"/>
      <c r="F365" s="2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35">
      <c r="A366" s="38"/>
      <c r="B366" s="2"/>
      <c r="C366" s="10"/>
      <c r="D366" s="2"/>
      <c r="E366" s="2"/>
      <c r="F366" s="2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35">
      <c r="A367" s="38"/>
      <c r="B367" s="2"/>
      <c r="C367" s="10"/>
      <c r="D367" s="2"/>
      <c r="E367" s="2"/>
      <c r="F367" s="2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35">
      <c r="A368" s="38"/>
      <c r="B368" s="2"/>
      <c r="C368" s="10"/>
      <c r="D368" s="2"/>
      <c r="E368" s="2"/>
      <c r="F368" s="2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35">
      <c r="A369" s="38"/>
      <c r="B369" s="2"/>
      <c r="C369" s="10"/>
      <c r="D369" s="2"/>
      <c r="E369" s="2"/>
      <c r="F369" s="2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35">
      <c r="A370" s="38"/>
      <c r="B370" s="2"/>
      <c r="C370" s="10"/>
      <c r="D370" s="2"/>
      <c r="E370" s="2"/>
      <c r="F370" s="2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35">
      <c r="A371" s="38"/>
      <c r="B371" s="2"/>
      <c r="C371" s="10"/>
      <c r="D371" s="2"/>
      <c r="E371" s="2"/>
      <c r="F371" s="2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35">
      <c r="A372" s="38"/>
      <c r="B372" s="2"/>
      <c r="C372" s="10"/>
      <c r="D372" s="2"/>
      <c r="E372" s="2"/>
      <c r="F372" s="2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35">
      <c r="A373" s="38"/>
      <c r="B373" s="2"/>
      <c r="C373" s="10"/>
      <c r="D373" s="2"/>
      <c r="E373" s="2"/>
      <c r="F373" s="2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35">
      <c r="A374" s="38"/>
      <c r="B374" s="2"/>
      <c r="C374" s="10"/>
      <c r="D374" s="2"/>
      <c r="E374" s="2"/>
      <c r="F374" s="2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35">
      <c r="A375" s="38"/>
      <c r="B375" s="2"/>
      <c r="C375" s="10"/>
      <c r="D375" s="2"/>
      <c r="E375" s="2"/>
      <c r="F375" s="2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35">
      <c r="A376" s="38"/>
      <c r="B376" s="2"/>
      <c r="C376" s="10"/>
      <c r="D376" s="2"/>
      <c r="E376" s="2"/>
      <c r="F376" s="2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35">
      <c r="A377" s="38"/>
      <c r="B377" s="2"/>
      <c r="C377" s="10"/>
      <c r="D377" s="2"/>
      <c r="E377" s="2"/>
      <c r="F377" s="2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35">
      <c r="A378" s="38"/>
      <c r="B378" s="2"/>
      <c r="C378" s="10"/>
      <c r="D378" s="2"/>
      <c r="E378" s="2"/>
      <c r="F378" s="2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35">
      <c r="A379" s="38"/>
      <c r="B379" s="2"/>
      <c r="C379" s="10"/>
      <c r="D379" s="2"/>
      <c r="E379" s="2"/>
      <c r="F379" s="2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35">
      <c r="A380" s="38"/>
      <c r="B380" s="2"/>
      <c r="C380" s="10"/>
      <c r="D380" s="2"/>
      <c r="E380" s="2"/>
      <c r="F380" s="2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35">
      <c r="A381" s="38"/>
      <c r="B381" s="2"/>
      <c r="C381" s="10"/>
      <c r="D381" s="2"/>
      <c r="E381" s="2"/>
      <c r="F381" s="2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35">
      <c r="A382" s="38"/>
      <c r="B382" s="2"/>
      <c r="C382" s="10"/>
      <c r="D382" s="2"/>
      <c r="E382" s="2"/>
      <c r="F382" s="2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35">
      <c r="A383" s="38"/>
      <c r="B383" s="2"/>
      <c r="C383" s="10"/>
      <c r="D383" s="2"/>
      <c r="E383" s="2"/>
      <c r="F383" s="2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35">
      <c r="A384" s="38"/>
      <c r="B384" s="2"/>
      <c r="C384" s="10"/>
      <c r="D384" s="2"/>
      <c r="E384" s="2"/>
      <c r="F384" s="2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35">
      <c r="A385" s="38"/>
      <c r="B385" s="2"/>
      <c r="C385" s="10"/>
      <c r="D385" s="2"/>
      <c r="E385" s="2"/>
      <c r="F385" s="2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35">
      <c r="A386" s="38"/>
      <c r="B386" s="2"/>
      <c r="C386" s="10"/>
      <c r="D386" s="2"/>
      <c r="E386" s="2"/>
      <c r="F386" s="2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35">
      <c r="A387" s="38"/>
      <c r="B387" s="2"/>
      <c r="C387" s="10"/>
      <c r="D387" s="2"/>
      <c r="E387" s="2"/>
      <c r="F387" s="2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35">
      <c r="A388" s="38"/>
      <c r="B388" s="2"/>
      <c r="C388" s="10"/>
      <c r="D388" s="2"/>
      <c r="E388" s="2"/>
      <c r="F388" s="2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35">
      <c r="A389" s="38"/>
      <c r="B389" s="2"/>
      <c r="C389" s="10"/>
      <c r="D389" s="2"/>
      <c r="E389" s="2"/>
      <c r="F389" s="2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35">
      <c r="A390" s="38"/>
      <c r="B390" s="2"/>
      <c r="C390" s="10"/>
      <c r="D390" s="2"/>
      <c r="E390" s="2"/>
      <c r="F390" s="2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35">
      <c r="A391" s="38"/>
      <c r="B391" s="2"/>
      <c r="C391" s="10"/>
      <c r="D391" s="2"/>
      <c r="E391" s="2"/>
      <c r="F391" s="2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35">
      <c r="A392" s="38"/>
      <c r="B392" s="2"/>
      <c r="C392" s="10"/>
      <c r="D392" s="2"/>
      <c r="E392" s="2"/>
      <c r="F392" s="2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35">
      <c r="A393" s="38"/>
      <c r="B393" s="2"/>
      <c r="C393" s="10"/>
      <c r="D393" s="2"/>
      <c r="E393" s="2"/>
      <c r="F393" s="2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35">
      <c r="A394" s="38"/>
      <c r="B394" s="2"/>
      <c r="C394" s="10"/>
      <c r="D394" s="2"/>
      <c r="E394" s="2"/>
      <c r="F394" s="2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35">
      <c r="A395" s="38"/>
      <c r="B395" s="2"/>
      <c r="C395" s="10"/>
      <c r="D395" s="2"/>
      <c r="E395" s="2"/>
      <c r="F395" s="2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35">
      <c r="A396" s="38"/>
      <c r="B396" s="2"/>
      <c r="C396" s="10"/>
      <c r="D396" s="2"/>
      <c r="E396" s="2"/>
      <c r="F396" s="2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35">
      <c r="A397" s="38"/>
      <c r="B397" s="2"/>
      <c r="C397" s="10"/>
      <c r="D397" s="2"/>
      <c r="E397" s="2"/>
      <c r="F397" s="2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35">
      <c r="A398" s="38"/>
      <c r="B398" s="2"/>
      <c r="C398" s="10"/>
      <c r="D398" s="2"/>
      <c r="E398" s="2"/>
      <c r="F398" s="2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35">
      <c r="A399" s="38"/>
      <c r="B399" s="2"/>
      <c r="C399" s="10"/>
      <c r="D399" s="2"/>
      <c r="E399" s="2"/>
      <c r="F399" s="2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35">
      <c r="A400" s="38"/>
      <c r="B400" s="2"/>
      <c r="C400" s="10"/>
      <c r="D400" s="2"/>
      <c r="E400" s="2"/>
      <c r="F400" s="2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35">
      <c r="A401" s="38"/>
      <c r="B401" s="2"/>
      <c r="C401" s="10"/>
      <c r="D401" s="2"/>
      <c r="E401" s="2"/>
      <c r="F401" s="2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35">
      <c r="A402" s="38"/>
      <c r="B402" s="2"/>
      <c r="C402" s="10"/>
      <c r="D402" s="2"/>
      <c r="E402" s="2"/>
      <c r="F402" s="2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35">
      <c r="A403" s="38"/>
      <c r="B403" s="2"/>
      <c r="C403" s="10"/>
      <c r="D403" s="2"/>
      <c r="E403" s="2"/>
      <c r="F403" s="2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35">
      <c r="A404" s="38"/>
      <c r="B404" s="2"/>
      <c r="C404" s="10"/>
      <c r="D404" s="2"/>
      <c r="E404" s="2"/>
      <c r="F404" s="2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35">
      <c r="A405" s="38"/>
      <c r="B405" s="2"/>
      <c r="C405" s="10"/>
      <c r="D405" s="2"/>
      <c r="E405" s="2"/>
      <c r="F405" s="2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35">
      <c r="A406" s="38"/>
      <c r="B406" s="2"/>
      <c r="C406" s="10"/>
      <c r="D406" s="2"/>
      <c r="E406" s="2"/>
      <c r="F406" s="2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35">
      <c r="A407" s="38"/>
      <c r="B407" s="2"/>
      <c r="C407" s="10"/>
      <c r="D407" s="2"/>
      <c r="E407" s="2"/>
      <c r="F407" s="2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35">
      <c r="A408" s="38"/>
      <c r="B408" s="2"/>
      <c r="C408" s="10"/>
      <c r="D408" s="2"/>
      <c r="E408" s="2"/>
      <c r="F408" s="2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35">
      <c r="A409" s="38"/>
      <c r="B409" s="2"/>
      <c r="C409" s="10"/>
      <c r="D409" s="2"/>
      <c r="E409" s="2"/>
      <c r="F409" s="2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35">
      <c r="A410" s="38"/>
      <c r="B410" s="2"/>
      <c r="C410" s="10"/>
      <c r="D410" s="2"/>
      <c r="E410" s="2"/>
      <c r="F410" s="2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35">
      <c r="A411" s="38"/>
      <c r="B411" s="2"/>
      <c r="C411" s="10"/>
      <c r="D411" s="2"/>
      <c r="E411" s="2"/>
      <c r="F411" s="2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35">
      <c r="A412" s="38"/>
      <c r="B412" s="2"/>
      <c r="C412" s="10"/>
      <c r="D412" s="2"/>
      <c r="E412" s="2"/>
      <c r="F412" s="2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35">
      <c r="A413" s="38"/>
      <c r="B413" s="2"/>
      <c r="C413" s="10"/>
      <c r="D413" s="2"/>
      <c r="E413" s="2"/>
      <c r="F413" s="2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35">
      <c r="A414" s="38"/>
      <c r="B414" s="2"/>
      <c r="C414" s="10"/>
      <c r="D414" s="2"/>
      <c r="E414" s="2"/>
      <c r="F414" s="2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35">
      <c r="A415" s="38"/>
      <c r="B415" s="2"/>
      <c r="C415" s="10"/>
      <c r="D415" s="2"/>
      <c r="E415" s="2"/>
      <c r="F415" s="2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35">
      <c r="A416" s="38"/>
      <c r="B416" s="2"/>
      <c r="C416" s="10"/>
      <c r="D416" s="2"/>
      <c r="E416" s="2"/>
      <c r="F416" s="2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35">
      <c r="A417" s="38"/>
      <c r="B417" s="2"/>
      <c r="C417" s="10"/>
      <c r="D417" s="2"/>
      <c r="E417" s="2"/>
      <c r="F417" s="2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35">
      <c r="A418" s="38"/>
      <c r="B418" s="2"/>
      <c r="C418" s="10"/>
      <c r="D418" s="2"/>
      <c r="E418" s="2"/>
      <c r="F418" s="2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35">
      <c r="A419" s="38"/>
      <c r="B419" s="2"/>
      <c r="C419" s="10"/>
      <c r="D419" s="2"/>
      <c r="E419" s="2"/>
      <c r="F419" s="2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35">
      <c r="A420" s="38"/>
      <c r="B420" s="2"/>
      <c r="C420" s="10"/>
      <c r="D420" s="2"/>
      <c r="E420" s="2"/>
      <c r="F420" s="2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35">
      <c r="A421" s="38"/>
      <c r="B421" s="2"/>
      <c r="C421" s="10"/>
      <c r="D421" s="2"/>
      <c r="E421" s="2"/>
      <c r="F421" s="2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35">
      <c r="A422" s="38"/>
      <c r="B422" s="2"/>
      <c r="C422" s="10"/>
      <c r="D422" s="2"/>
      <c r="E422" s="2"/>
      <c r="F422" s="2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35">
      <c r="A423" s="38"/>
      <c r="B423" s="2"/>
      <c r="C423" s="10"/>
      <c r="D423" s="2"/>
      <c r="E423" s="2"/>
      <c r="F423" s="2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35">
      <c r="A424" s="38"/>
      <c r="B424" s="2"/>
      <c r="C424" s="10"/>
      <c r="D424" s="2"/>
      <c r="E424" s="2"/>
      <c r="F424" s="2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35">
      <c r="A425" s="38"/>
      <c r="B425" s="2"/>
      <c r="C425" s="10"/>
      <c r="D425" s="2"/>
      <c r="E425" s="2"/>
      <c r="F425" s="2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35">
      <c r="A426" s="38"/>
      <c r="B426" s="2"/>
      <c r="C426" s="10"/>
      <c r="D426" s="2"/>
      <c r="E426" s="2"/>
      <c r="F426" s="2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35">
      <c r="A427" s="38"/>
      <c r="B427" s="2"/>
      <c r="C427" s="10"/>
      <c r="D427" s="2"/>
      <c r="E427" s="2"/>
      <c r="F427" s="2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35">
      <c r="A428" s="38"/>
      <c r="B428" s="2"/>
      <c r="C428" s="10"/>
      <c r="D428" s="2"/>
      <c r="E428" s="2"/>
      <c r="F428" s="2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35">
      <c r="A429" s="38"/>
      <c r="B429" s="2"/>
      <c r="C429" s="10"/>
      <c r="D429" s="2"/>
      <c r="E429" s="2"/>
      <c r="F429" s="2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35">
      <c r="A430" s="38"/>
      <c r="B430" s="2"/>
      <c r="C430" s="10"/>
      <c r="D430" s="2"/>
      <c r="E430" s="2"/>
      <c r="F430" s="2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35">
      <c r="A431" s="38"/>
      <c r="B431" s="2"/>
      <c r="C431" s="10"/>
      <c r="D431" s="2"/>
      <c r="E431" s="2"/>
      <c r="F431" s="2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35">
      <c r="A432" s="38"/>
      <c r="B432" s="2"/>
      <c r="C432" s="10"/>
      <c r="D432" s="2"/>
      <c r="E432" s="2"/>
      <c r="F432" s="2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35">
      <c r="A433" s="38"/>
      <c r="B433" s="2"/>
      <c r="C433" s="10"/>
      <c r="D433" s="2"/>
      <c r="E433" s="2"/>
      <c r="F433" s="2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35">
      <c r="A434" s="38"/>
      <c r="B434" s="2"/>
      <c r="C434" s="10"/>
      <c r="D434" s="2"/>
      <c r="E434" s="2"/>
      <c r="F434" s="2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35">
      <c r="A435" s="38"/>
      <c r="B435" s="2"/>
      <c r="C435" s="10"/>
      <c r="D435" s="2"/>
      <c r="E435" s="2"/>
      <c r="F435" s="2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35">
      <c r="A436" s="38"/>
      <c r="B436" s="2"/>
      <c r="C436" s="10"/>
      <c r="D436" s="2"/>
      <c r="E436" s="2"/>
      <c r="F436" s="2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35">
      <c r="A437" s="38"/>
      <c r="B437" s="2"/>
      <c r="C437" s="10"/>
      <c r="D437" s="2"/>
      <c r="E437" s="2"/>
      <c r="F437" s="2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35">
      <c r="A438" s="38"/>
      <c r="B438" s="2"/>
      <c r="C438" s="10"/>
      <c r="D438" s="2"/>
      <c r="E438" s="2"/>
      <c r="F438" s="2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35">
      <c r="A439" s="38"/>
      <c r="B439" s="2"/>
      <c r="C439" s="10"/>
      <c r="D439" s="2"/>
      <c r="E439" s="2"/>
      <c r="F439" s="2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35">
      <c r="A440" s="38"/>
      <c r="B440" s="2"/>
      <c r="C440" s="10"/>
      <c r="D440" s="2"/>
      <c r="E440" s="2"/>
      <c r="F440" s="2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35">
      <c r="A441" s="38"/>
      <c r="B441" s="2"/>
      <c r="C441" s="10"/>
      <c r="D441" s="2"/>
      <c r="E441" s="2"/>
      <c r="F441" s="2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35">
      <c r="A442" s="38"/>
      <c r="B442" s="2"/>
      <c r="C442" s="10"/>
      <c r="D442" s="2"/>
      <c r="E442" s="2"/>
      <c r="F442" s="2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35">
      <c r="A443" s="38"/>
      <c r="B443" s="2"/>
      <c r="C443" s="10"/>
      <c r="D443" s="2"/>
      <c r="E443" s="2"/>
      <c r="F443" s="2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35">
      <c r="A444" s="38"/>
      <c r="B444" s="2"/>
      <c r="C444" s="10"/>
      <c r="D444" s="2"/>
      <c r="E444" s="2"/>
      <c r="F444" s="2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35">
      <c r="A445" s="38"/>
      <c r="B445" s="2"/>
      <c r="C445" s="10"/>
      <c r="D445" s="2"/>
      <c r="E445" s="2"/>
      <c r="F445" s="2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35">
      <c r="A446" s="38"/>
      <c r="B446" s="2"/>
      <c r="C446" s="10"/>
      <c r="D446" s="2"/>
      <c r="E446" s="2"/>
      <c r="F446" s="2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35">
      <c r="A447" s="38"/>
      <c r="B447" s="2"/>
      <c r="C447" s="10"/>
      <c r="D447" s="2"/>
      <c r="E447" s="2"/>
      <c r="F447" s="2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35">
      <c r="A448" s="38"/>
      <c r="B448" s="2"/>
      <c r="C448" s="10"/>
      <c r="D448" s="2"/>
      <c r="E448" s="2"/>
      <c r="F448" s="2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35">
      <c r="A449" s="38"/>
      <c r="B449" s="2"/>
      <c r="C449" s="10"/>
      <c r="D449" s="2"/>
      <c r="E449" s="2"/>
      <c r="F449" s="2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35">
      <c r="A450" s="38"/>
      <c r="B450" s="2"/>
      <c r="C450" s="10"/>
      <c r="D450" s="2"/>
      <c r="E450" s="2"/>
      <c r="F450" s="2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35">
      <c r="A451" s="38"/>
      <c r="B451" s="2"/>
      <c r="C451" s="10"/>
      <c r="D451" s="2"/>
      <c r="E451" s="2"/>
      <c r="F451" s="2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35">
      <c r="A452" s="38"/>
      <c r="B452" s="2"/>
      <c r="C452" s="10"/>
      <c r="D452" s="2"/>
      <c r="E452" s="2"/>
      <c r="F452" s="2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35">
      <c r="A453" s="38"/>
      <c r="B453" s="2"/>
      <c r="C453" s="10"/>
      <c r="D453" s="2"/>
      <c r="E453" s="2"/>
      <c r="F453" s="2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35">
      <c r="A454" s="38"/>
      <c r="B454" s="2"/>
      <c r="C454" s="10"/>
      <c r="D454" s="2"/>
      <c r="E454" s="2"/>
      <c r="F454" s="2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35">
      <c r="A455" s="38"/>
      <c r="B455" s="2"/>
      <c r="C455" s="10"/>
      <c r="D455" s="2"/>
      <c r="E455" s="2"/>
      <c r="F455" s="2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35">
      <c r="A456" s="38"/>
      <c r="B456" s="2"/>
      <c r="C456" s="10"/>
      <c r="D456" s="2"/>
      <c r="E456" s="2"/>
      <c r="F456" s="2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35">
      <c r="A457" s="38"/>
      <c r="B457" s="2"/>
      <c r="C457" s="10"/>
      <c r="D457" s="2"/>
      <c r="E457" s="2"/>
      <c r="F457" s="2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35">
      <c r="A458" s="38"/>
      <c r="B458" s="2"/>
      <c r="C458" s="10"/>
      <c r="D458" s="2"/>
      <c r="E458" s="2"/>
      <c r="F458" s="2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35">
      <c r="A459" s="38"/>
      <c r="B459" s="2"/>
      <c r="C459" s="10"/>
      <c r="D459" s="2"/>
      <c r="E459" s="2"/>
      <c r="F459" s="2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35">
      <c r="A460" s="38"/>
      <c r="B460" s="2"/>
      <c r="C460" s="10"/>
      <c r="D460" s="2"/>
      <c r="E460" s="2"/>
      <c r="F460" s="2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35">
      <c r="A461" s="38"/>
      <c r="B461" s="2"/>
      <c r="C461" s="10"/>
      <c r="D461" s="2"/>
      <c r="E461" s="2"/>
      <c r="F461" s="2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35">
      <c r="A462" s="38"/>
      <c r="B462" s="2"/>
      <c r="C462" s="10"/>
      <c r="D462" s="2"/>
      <c r="E462" s="2"/>
      <c r="F462" s="2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35">
      <c r="A463" s="38"/>
      <c r="B463" s="2"/>
      <c r="C463" s="10"/>
      <c r="D463" s="2"/>
      <c r="E463" s="2"/>
      <c r="F463" s="2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35">
      <c r="A464" s="38"/>
      <c r="B464" s="2"/>
      <c r="C464" s="10"/>
      <c r="D464" s="2"/>
      <c r="E464" s="2"/>
      <c r="F464" s="2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35">
      <c r="A465" s="38"/>
      <c r="B465" s="2"/>
      <c r="C465" s="10"/>
      <c r="D465" s="2"/>
      <c r="E465" s="2"/>
      <c r="F465" s="2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35">
      <c r="A466" s="38"/>
      <c r="B466" s="2"/>
      <c r="C466" s="10"/>
      <c r="D466" s="2"/>
      <c r="E466" s="2"/>
      <c r="F466" s="2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35">
      <c r="A467" s="38"/>
      <c r="B467" s="2"/>
      <c r="C467" s="10"/>
      <c r="D467" s="2"/>
      <c r="E467" s="2"/>
      <c r="F467" s="2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35">
      <c r="A468" s="38"/>
      <c r="B468" s="2"/>
      <c r="C468" s="10"/>
      <c r="D468" s="2"/>
      <c r="E468" s="2"/>
      <c r="F468" s="2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35">
      <c r="A469" s="38"/>
      <c r="B469" s="2"/>
      <c r="C469" s="10"/>
      <c r="D469" s="2"/>
      <c r="E469" s="2"/>
      <c r="F469" s="2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35">
      <c r="A470" s="38"/>
      <c r="B470" s="2"/>
      <c r="C470" s="10"/>
      <c r="D470" s="2"/>
      <c r="E470" s="2"/>
      <c r="F470" s="2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35">
      <c r="A471" s="38"/>
      <c r="B471" s="2"/>
      <c r="C471" s="10"/>
      <c r="D471" s="2"/>
      <c r="E471" s="2"/>
      <c r="F471" s="2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35">
      <c r="A472" s="38"/>
      <c r="B472" s="2"/>
      <c r="C472" s="10"/>
      <c r="D472" s="2"/>
      <c r="E472" s="2"/>
      <c r="F472" s="2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35">
      <c r="A473" s="38"/>
      <c r="B473" s="2"/>
      <c r="C473" s="10"/>
      <c r="D473" s="2"/>
      <c r="E473" s="2"/>
      <c r="F473" s="2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35">
      <c r="A474" s="38"/>
      <c r="B474" s="2"/>
      <c r="C474" s="10"/>
      <c r="D474" s="2"/>
      <c r="E474" s="2"/>
      <c r="F474" s="2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35">
      <c r="A475" s="38"/>
      <c r="B475" s="2"/>
      <c r="C475" s="10"/>
      <c r="D475" s="2"/>
      <c r="E475" s="2"/>
      <c r="F475" s="2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35">
      <c r="A476" s="38"/>
      <c r="B476" s="2"/>
      <c r="C476" s="10"/>
      <c r="D476" s="2"/>
      <c r="E476" s="2"/>
      <c r="F476" s="2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35">
      <c r="A477" s="38"/>
      <c r="B477" s="2"/>
      <c r="C477" s="10"/>
      <c r="D477" s="2"/>
      <c r="E477" s="2"/>
      <c r="F477" s="2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35">
      <c r="A478" s="38"/>
      <c r="B478" s="2"/>
      <c r="C478" s="10"/>
      <c r="D478" s="2"/>
      <c r="E478" s="2"/>
      <c r="F478" s="2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35">
      <c r="A479" s="38"/>
      <c r="B479" s="2"/>
      <c r="C479" s="10"/>
      <c r="D479" s="2"/>
      <c r="E479" s="2"/>
      <c r="F479" s="2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35">
      <c r="A480" s="38"/>
      <c r="B480" s="2"/>
      <c r="C480" s="10"/>
      <c r="D480" s="2"/>
      <c r="E480" s="2"/>
      <c r="F480" s="2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35">
      <c r="A481" s="38"/>
      <c r="B481" s="2"/>
      <c r="C481" s="10"/>
      <c r="D481" s="2"/>
      <c r="E481" s="2"/>
      <c r="F481" s="2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35">
      <c r="A482" s="38"/>
      <c r="B482" s="2"/>
      <c r="C482" s="10"/>
      <c r="D482" s="2"/>
      <c r="E482" s="2"/>
      <c r="F482" s="2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35">
      <c r="A483" s="38"/>
      <c r="B483" s="2"/>
      <c r="C483" s="10"/>
      <c r="D483" s="2"/>
      <c r="E483" s="2"/>
      <c r="F483" s="2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35">
      <c r="A484" s="38"/>
      <c r="B484" s="2"/>
      <c r="C484" s="10"/>
      <c r="D484" s="2"/>
      <c r="E484" s="2"/>
      <c r="F484" s="2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35">
      <c r="A485" s="38"/>
      <c r="B485" s="2"/>
      <c r="C485" s="10"/>
      <c r="D485" s="2"/>
      <c r="E485" s="2"/>
      <c r="F485" s="2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35">
      <c r="A486" s="38"/>
      <c r="B486" s="2"/>
      <c r="C486" s="10"/>
      <c r="D486" s="2"/>
      <c r="E486" s="2"/>
      <c r="F486" s="2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35">
      <c r="A487" s="38"/>
      <c r="B487" s="2"/>
      <c r="C487" s="10"/>
      <c r="D487" s="2"/>
      <c r="E487" s="2"/>
      <c r="F487" s="2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35">
      <c r="A488" s="38"/>
      <c r="B488" s="2"/>
      <c r="C488" s="10"/>
      <c r="D488" s="2"/>
      <c r="E488" s="2"/>
      <c r="F488" s="2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35">
      <c r="A489" s="38"/>
      <c r="B489" s="2"/>
      <c r="C489" s="10"/>
      <c r="D489" s="2"/>
      <c r="E489" s="2"/>
      <c r="F489" s="2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35">
      <c r="A490" s="38"/>
      <c r="B490" s="2"/>
      <c r="C490" s="10"/>
      <c r="D490" s="2"/>
      <c r="E490" s="2"/>
      <c r="F490" s="2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35">
      <c r="A491" s="38"/>
      <c r="B491" s="2"/>
      <c r="C491" s="10"/>
      <c r="D491" s="2"/>
      <c r="E491" s="2"/>
      <c r="F491" s="2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35">
      <c r="A492" s="38"/>
      <c r="B492" s="2"/>
      <c r="C492" s="10"/>
      <c r="D492" s="2"/>
      <c r="E492" s="2"/>
      <c r="F492" s="2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35">
      <c r="A493" s="38"/>
      <c r="B493" s="2"/>
      <c r="C493" s="10"/>
      <c r="D493" s="2"/>
      <c r="E493" s="2"/>
      <c r="F493" s="2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35">
      <c r="A494" s="38"/>
      <c r="B494" s="2"/>
      <c r="C494" s="10"/>
      <c r="D494" s="2"/>
      <c r="E494" s="2"/>
      <c r="F494" s="2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35">
      <c r="A495" s="38"/>
      <c r="B495" s="2"/>
      <c r="C495" s="10"/>
      <c r="D495" s="2"/>
      <c r="E495" s="2"/>
      <c r="F495" s="2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35">
      <c r="A496" s="38"/>
      <c r="B496" s="2"/>
      <c r="C496" s="10"/>
      <c r="D496" s="2"/>
      <c r="E496" s="2"/>
      <c r="F496" s="2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35">
      <c r="A497" s="38"/>
      <c r="B497" s="2"/>
      <c r="C497" s="10"/>
      <c r="D497" s="2"/>
      <c r="E497" s="2"/>
      <c r="F497" s="2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35">
      <c r="A498" s="38"/>
      <c r="B498" s="2"/>
      <c r="C498" s="10"/>
      <c r="D498" s="2"/>
      <c r="E498" s="2"/>
      <c r="F498" s="2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35">
      <c r="A499" s="38"/>
      <c r="B499" s="2"/>
      <c r="C499" s="10"/>
      <c r="D499" s="2"/>
      <c r="E499" s="2"/>
      <c r="F499" s="2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35">
      <c r="A500" s="38"/>
      <c r="B500" s="2"/>
      <c r="C500" s="10"/>
      <c r="D500" s="2"/>
      <c r="E500" s="2"/>
      <c r="F500" s="2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35">
      <c r="A501" s="38"/>
      <c r="B501" s="2"/>
      <c r="C501" s="10"/>
      <c r="D501" s="2"/>
      <c r="E501" s="2"/>
      <c r="F501" s="2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35">
      <c r="A502" s="38"/>
      <c r="B502" s="2"/>
      <c r="C502" s="10"/>
      <c r="D502" s="2"/>
      <c r="E502" s="2"/>
      <c r="F502" s="2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35">
      <c r="A503" s="38"/>
      <c r="B503" s="2"/>
      <c r="C503" s="10"/>
      <c r="D503" s="2"/>
      <c r="E503" s="2"/>
      <c r="F503" s="2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35">
      <c r="A504" s="38"/>
      <c r="B504" s="2"/>
      <c r="C504" s="10"/>
      <c r="D504" s="2"/>
      <c r="E504" s="2"/>
      <c r="F504" s="2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35">
      <c r="A505" s="38"/>
      <c r="B505" s="2"/>
      <c r="C505" s="10"/>
      <c r="D505" s="2"/>
      <c r="E505" s="2"/>
      <c r="F505" s="2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35">
      <c r="A506" s="38"/>
      <c r="B506" s="2"/>
      <c r="C506" s="10"/>
      <c r="D506" s="2"/>
      <c r="E506" s="2"/>
      <c r="F506" s="2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35">
      <c r="A507" s="38"/>
      <c r="B507" s="2"/>
      <c r="C507" s="10"/>
      <c r="D507" s="2"/>
      <c r="E507" s="2"/>
      <c r="F507" s="2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35">
      <c r="A508" s="38"/>
      <c r="B508" s="2"/>
      <c r="C508" s="10"/>
      <c r="D508" s="2"/>
      <c r="E508" s="2"/>
      <c r="F508" s="2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35">
      <c r="A509" s="38"/>
      <c r="B509" s="2"/>
      <c r="C509" s="10"/>
      <c r="D509" s="2"/>
      <c r="E509" s="2"/>
      <c r="F509" s="2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35">
      <c r="A510" s="38"/>
      <c r="B510" s="2"/>
      <c r="C510" s="10"/>
      <c r="D510" s="2"/>
      <c r="E510" s="2"/>
      <c r="F510" s="2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35">
      <c r="A511" s="38"/>
      <c r="B511" s="2"/>
      <c r="C511" s="10"/>
      <c r="D511" s="2"/>
      <c r="E511" s="2"/>
      <c r="F511" s="2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35">
      <c r="A512" s="38"/>
      <c r="B512" s="2"/>
      <c r="C512" s="10"/>
      <c r="D512" s="2"/>
      <c r="E512" s="2"/>
      <c r="F512" s="2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35">
      <c r="A513" s="38"/>
      <c r="B513" s="2"/>
      <c r="C513" s="10"/>
      <c r="D513" s="2"/>
      <c r="E513" s="2"/>
      <c r="F513" s="2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35">
      <c r="A514" s="38"/>
      <c r="B514" s="2"/>
      <c r="C514" s="10"/>
      <c r="D514" s="2"/>
      <c r="E514" s="2"/>
      <c r="F514" s="2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35">
      <c r="A515" s="38"/>
      <c r="B515" s="2"/>
      <c r="C515" s="10"/>
      <c r="D515" s="2"/>
      <c r="E515" s="2"/>
      <c r="F515" s="2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35">
      <c r="A516" s="38"/>
      <c r="B516" s="2"/>
      <c r="C516" s="10"/>
      <c r="D516" s="2"/>
      <c r="E516" s="2"/>
      <c r="F516" s="2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35">
      <c r="A517" s="38"/>
      <c r="B517" s="2"/>
      <c r="C517" s="10"/>
      <c r="D517" s="2"/>
      <c r="E517" s="2"/>
      <c r="F517" s="2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35">
      <c r="A518" s="38"/>
      <c r="B518" s="2"/>
      <c r="C518" s="10"/>
      <c r="D518" s="2"/>
      <c r="E518" s="2"/>
      <c r="F518" s="2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35">
      <c r="A519" s="38"/>
      <c r="B519" s="2"/>
      <c r="C519" s="10"/>
      <c r="D519" s="2"/>
      <c r="E519" s="2"/>
      <c r="F519" s="2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35">
      <c r="A520" s="38"/>
      <c r="B520" s="2"/>
      <c r="C520" s="10"/>
      <c r="D520" s="2"/>
      <c r="E520" s="2"/>
      <c r="F520" s="2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35">
      <c r="A521" s="38"/>
      <c r="B521" s="2"/>
      <c r="C521" s="10"/>
      <c r="D521" s="2"/>
      <c r="E521" s="2"/>
      <c r="F521" s="2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35">
      <c r="A522" s="38"/>
      <c r="B522" s="2"/>
      <c r="C522" s="10"/>
      <c r="D522" s="2"/>
      <c r="E522" s="2"/>
      <c r="F522" s="2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35">
      <c r="A523" s="38"/>
      <c r="B523" s="2"/>
      <c r="C523" s="10"/>
      <c r="D523" s="2"/>
      <c r="E523" s="2"/>
      <c r="F523" s="2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35">
      <c r="A524" s="38"/>
      <c r="B524" s="2"/>
      <c r="C524" s="10"/>
      <c r="D524" s="2"/>
      <c r="E524" s="2"/>
      <c r="F524" s="2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35">
      <c r="A525" s="38"/>
      <c r="B525" s="2"/>
      <c r="C525" s="10"/>
      <c r="D525" s="2"/>
      <c r="E525" s="2"/>
      <c r="F525" s="2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35">
      <c r="A526" s="38"/>
      <c r="B526" s="2"/>
      <c r="C526" s="10"/>
      <c r="D526" s="2"/>
      <c r="E526" s="2"/>
      <c r="F526" s="2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35">
      <c r="A527" s="38"/>
      <c r="B527" s="2"/>
      <c r="C527" s="10"/>
      <c r="D527" s="2"/>
      <c r="E527" s="2"/>
      <c r="F527" s="2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35">
      <c r="A528" s="38"/>
      <c r="B528" s="2"/>
      <c r="C528" s="10"/>
      <c r="D528" s="2"/>
      <c r="E528" s="2"/>
      <c r="F528" s="2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35">
      <c r="A529" s="38"/>
      <c r="B529" s="2"/>
      <c r="C529" s="10"/>
      <c r="D529" s="2"/>
      <c r="E529" s="2"/>
      <c r="F529" s="2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35">
      <c r="A530" s="38"/>
      <c r="B530" s="2"/>
      <c r="C530" s="10"/>
      <c r="D530" s="2"/>
      <c r="E530" s="2"/>
      <c r="F530" s="2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35">
      <c r="A531" s="38"/>
      <c r="B531" s="2"/>
      <c r="C531" s="10"/>
      <c r="D531" s="2"/>
      <c r="E531" s="2"/>
      <c r="F531" s="2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35">
      <c r="A532" s="38"/>
      <c r="B532" s="2"/>
      <c r="C532" s="10"/>
      <c r="D532" s="2"/>
      <c r="E532" s="2"/>
      <c r="F532" s="2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35">
      <c r="A533" s="38"/>
      <c r="B533" s="2"/>
      <c r="C533" s="10"/>
      <c r="D533" s="2"/>
      <c r="E533" s="2"/>
      <c r="F533" s="2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35">
      <c r="A534" s="38"/>
      <c r="B534" s="2"/>
      <c r="C534" s="10"/>
      <c r="D534" s="2"/>
      <c r="E534" s="2"/>
      <c r="F534" s="2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35">
      <c r="A535" s="38"/>
      <c r="B535" s="2"/>
      <c r="C535" s="10"/>
      <c r="D535" s="2"/>
      <c r="E535" s="2"/>
      <c r="F535" s="2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35">
      <c r="A536" s="38"/>
      <c r="B536" s="2"/>
      <c r="C536" s="10"/>
      <c r="D536" s="2"/>
      <c r="E536" s="2"/>
      <c r="F536" s="2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35">
      <c r="A537" s="38"/>
      <c r="B537" s="2"/>
      <c r="C537" s="10"/>
      <c r="D537" s="2"/>
      <c r="E537" s="2"/>
      <c r="F537" s="2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35">
      <c r="A538" s="38"/>
      <c r="B538" s="2"/>
      <c r="C538" s="10"/>
      <c r="D538" s="2"/>
      <c r="E538" s="2"/>
      <c r="F538" s="2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35">
      <c r="A539" s="38"/>
      <c r="B539" s="2"/>
      <c r="C539" s="10"/>
      <c r="D539" s="2"/>
      <c r="E539" s="2"/>
      <c r="F539" s="2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35">
      <c r="A540" s="38"/>
      <c r="B540" s="2"/>
      <c r="C540" s="10"/>
      <c r="D540" s="2"/>
      <c r="E540" s="2"/>
      <c r="F540" s="2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35">
      <c r="A541" s="38"/>
      <c r="B541" s="2"/>
      <c r="C541" s="10"/>
      <c r="D541" s="2"/>
      <c r="E541" s="2"/>
      <c r="F541" s="2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35">
      <c r="A542" s="38"/>
      <c r="B542" s="2"/>
      <c r="C542" s="10"/>
      <c r="D542" s="2"/>
      <c r="E542" s="2"/>
      <c r="F542" s="2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35">
      <c r="A543" s="38"/>
      <c r="B543" s="2"/>
      <c r="C543" s="10"/>
      <c r="D543" s="2"/>
      <c r="E543" s="2"/>
      <c r="F543" s="2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35">
      <c r="A544" s="38"/>
      <c r="B544" s="2"/>
      <c r="C544" s="10"/>
      <c r="D544" s="2"/>
      <c r="E544" s="2"/>
      <c r="F544" s="2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35">
      <c r="A545" s="38"/>
      <c r="B545" s="2"/>
      <c r="C545" s="10"/>
      <c r="D545" s="2"/>
      <c r="E545" s="2"/>
      <c r="F545" s="2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35">
      <c r="A546" s="38"/>
      <c r="B546" s="2"/>
      <c r="C546" s="10"/>
      <c r="D546" s="2"/>
      <c r="E546" s="2"/>
      <c r="F546" s="2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35">
      <c r="A547" s="38"/>
      <c r="B547" s="2"/>
      <c r="C547" s="10"/>
      <c r="D547" s="2"/>
      <c r="E547" s="2"/>
      <c r="F547" s="2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35">
      <c r="A548" s="38"/>
      <c r="B548" s="2"/>
      <c r="C548" s="10"/>
      <c r="D548" s="2"/>
      <c r="E548" s="2"/>
      <c r="F548" s="2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35">
      <c r="A549" s="38"/>
      <c r="B549" s="2"/>
      <c r="C549" s="10"/>
      <c r="D549" s="2"/>
      <c r="E549" s="2"/>
      <c r="F549" s="2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35">
      <c r="A550" s="38"/>
      <c r="B550" s="2"/>
      <c r="C550" s="10"/>
      <c r="D550" s="2"/>
      <c r="E550" s="2"/>
      <c r="F550" s="2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35">
      <c r="A551" s="38"/>
      <c r="B551" s="2"/>
      <c r="C551" s="10"/>
      <c r="D551" s="2"/>
      <c r="E551" s="2"/>
      <c r="F551" s="2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35">
      <c r="A552" s="38"/>
      <c r="B552" s="2"/>
      <c r="C552" s="10"/>
      <c r="D552" s="2"/>
      <c r="E552" s="2"/>
      <c r="F552" s="2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35">
      <c r="A553" s="38"/>
      <c r="B553" s="2"/>
      <c r="C553" s="10"/>
      <c r="D553" s="2"/>
      <c r="E553" s="2"/>
      <c r="F553" s="2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35">
      <c r="A554" s="38"/>
      <c r="B554" s="2"/>
      <c r="C554" s="10"/>
      <c r="D554" s="2"/>
      <c r="E554" s="2"/>
      <c r="F554" s="2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35">
      <c r="A555" s="38"/>
      <c r="B555" s="2"/>
      <c r="C555" s="10"/>
      <c r="D555" s="2"/>
      <c r="E555" s="2"/>
      <c r="F555" s="2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35">
      <c r="A556" s="38"/>
      <c r="B556" s="2"/>
      <c r="C556" s="10"/>
      <c r="D556" s="2"/>
      <c r="E556" s="2"/>
      <c r="F556" s="2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35">
      <c r="A557" s="38"/>
      <c r="B557" s="2"/>
      <c r="C557" s="10"/>
      <c r="D557" s="2"/>
      <c r="E557" s="2"/>
      <c r="F557" s="2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35">
      <c r="A558" s="38"/>
      <c r="B558" s="2"/>
      <c r="C558" s="10"/>
      <c r="D558" s="2"/>
      <c r="E558" s="2"/>
      <c r="F558" s="2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35">
      <c r="A559" s="38"/>
      <c r="B559" s="2"/>
      <c r="C559" s="10"/>
      <c r="D559" s="2"/>
      <c r="E559" s="2"/>
      <c r="F559" s="2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35">
      <c r="A560" s="38"/>
      <c r="B560" s="2"/>
      <c r="C560" s="10"/>
      <c r="D560" s="2"/>
      <c r="E560" s="2"/>
      <c r="F560" s="2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35">
      <c r="A561" s="38"/>
      <c r="B561" s="2"/>
      <c r="C561" s="10"/>
      <c r="D561" s="2"/>
      <c r="E561" s="2"/>
      <c r="F561" s="2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35">
      <c r="A562" s="38"/>
      <c r="B562" s="2"/>
      <c r="C562" s="10"/>
      <c r="D562" s="2"/>
      <c r="E562" s="2"/>
      <c r="F562" s="2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35">
      <c r="A563" s="38"/>
      <c r="B563" s="2"/>
      <c r="C563" s="10"/>
      <c r="D563" s="2"/>
      <c r="E563" s="2"/>
      <c r="F563" s="2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35">
      <c r="A564" s="38"/>
      <c r="B564" s="2"/>
      <c r="C564" s="10"/>
      <c r="D564" s="2"/>
      <c r="E564" s="2"/>
      <c r="F564" s="2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35">
      <c r="A565" s="38"/>
      <c r="B565" s="2"/>
      <c r="C565" s="10"/>
      <c r="D565" s="2"/>
      <c r="E565" s="2"/>
      <c r="F565" s="2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35">
      <c r="A566" s="38"/>
      <c r="B566" s="2"/>
      <c r="C566" s="10"/>
      <c r="D566" s="2"/>
      <c r="E566" s="2"/>
      <c r="F566" s="2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35">
      <c r="A567" s="38"/>
      <c r="B567" s="2"/>
      <c r="C567" s="10"/>
      <c r="D567" s="2"/>
      <c r="E567" s="2"/>
      <c r="F567" s="2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35">
      <c r="A568" s="38"/>
      <c r="B568" s="2"/>
      <c r="C568" s="10"/>
      <c r="D568" s="2"/>
      <c r="E568" s="2"/>
      <c r="F568" s="2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35">
      <c r="A569" s="38"/>
      <c r="B569" s="2"/>
      <c r="C569" s="10"/>
      <c r="D569" s="2"/>
      <c r="E569" s="2"/>
      <c r="F569" s="2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35">
      <c r="A570" s="38"/>
      <c r="B570" s="2"/>
      <c r="C570" s="10"/>
      <c r="D570" s="2"/>
      <c r="E570" s="2"/>
      <c r="F570" s="2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35">
      <c r="A571" s="38"/>
      <c r="B571" s="2"/>
      <c r="C571" s="10"/>
      <c r="D571" s="2"/>
      <c r="E571" s="2"/>
      <c r="F571" s="2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35">
      <c r="A572" s="38"/>
      <c r="B572" s="2"/>
      <c r="C572" s="10"/>
      <c r="D572" s="2"/>
      <c r="E572" s="2"/>
      <c r="F572" s="2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35">
      <c r="A573" s="38"/>
      <c r="B573" s="2"/>
      <c r="C573" s="10"/>
      <c r="D573" s="2"/>
      <c r="E573" s="2"/>
      <c r="F573" s="2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35">
      <c r="A574" s="38"/>
      <c r="B574" s="2"/>
      <c r="C574" s="10"/>
      <c r="D574" s="2"/>
      <c r="E574" s="2"/>
      <c r="F574" s="2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35">
      <c r="A575" s="38"/>
      <c r="B575" s="2"/>
      <c r="C575" s="10"/>
      <c r="D575" s="2"/>
      <c r="E575" s="2"/>
      <c r="F575" s="2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35">
      <c r="A576" s="38"/>
      <c r="B576" s="2"/>
      <c r="C576" s="10"/>
      <c r="D576" s="2"/>
      <c r="E576" s="2"/>
      <c r="F576" s="2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35">
      <c r="A577" s="38"/>
      <c r="B577" s="2"/>
      <c r="C577" s="10"/>
      <c r="D577" s="2"/>
      <c r="E577" s="2"/>
      <c r="F577" s="2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35">
      <c r="A578" s="38"/>
      <c r="B578" s="2"/>
      <c r="C578" s="10"/>
      <c r="D578" s="2"/>
      <c r="E578" s="2"/>
      <c r="F578" s="2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35">
      <c r="A579" s="38"/>
      <c r="B579" s="2"/>
      <c r="C579" s="10"/>
      <c r="D579" s="2"/>
      <c r="E579" s="2"/>
      <c r="F579" s="2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35">
      <c r="A580" s="38"/>
      <c r="B580" s="2"/>
      <c r="C580" s="10"/>
      <c r="D580" s="2"/>
      <c r="E580" s="2"/>
      <c r="F580" s="2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35">
      <c r="A581" s="38"/>
      <c r="B581" s="2"/>
      <c r="C581" s="10"/>
      <c r="D581" s="2"/>
      <c r="E581" s="2"/>
      <c r="F581" s="2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35">
      <c r="A582" s="38"/>
      <c r="B582" s="2"/>
      <c r="C582" s="10"/>
      <c r="D582" s="2"/>
      <c r="E582" s="2"/>
      <c r="F582" s="2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35">
      <c r="A583" s="38"/>
      <c r="B583" s="2"/>
      <c r="C583" s="10"/>
      <c r="D583" s="2"/>
      <c r="E583" s="2"/>
      <c r="F583" s="2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35">
      <c r="A584" s="38"/>
      <c r="B584" s="2"/>
      <c r="C584" s="10"/>
      <c r="D584" s="2"/>
      <c r="E584" s="2"/>
      <c r="F584" s="2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35">
      <c r="A585" s="38"/>
      <c r="B585" s="2"/>
      <c r="C585" s="10"/>
      <c r="D585" s="2"/>
      <c r="E585" s="2"/>
      <c r="F585" s="2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35">
      <c r="A586" s="38"/>
      <c r="B586" s="2"/>
      <c r="C586" s="10"/>
      <c r="D586" s="2"/>
      <c r="E586" s="2"/>
      <c r="F586" s="2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35">
      <c r="A587" s="38"/>
      <c r="B587" s="2"/>
      <c r="C587" s="10"/>
      <c r="D587" s="2"/>
      <c r="E587" s="2"/>
      <c r="F587" s="2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35">
      <c r="A588" s="38"/>
      <c r="B588" s="2"/>
      <c r="C588" s="10"/>
      <c r="D588" s="2"/>
      <c r="E588" s="2"/>
      <c r="F588" s="2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35">
      <c r="A589" s="38"/>
      <c r="B589" s="2"/>
      <c r="C589" s="10"/>
      <c r="D589" s="2"/>
      <c r="E589" s="2"/>
      <c r="F589" s="2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35">
      <c r="A590" s="38"/>
      <c r="B590" s="2"/>
      <c r="C590" s="10"/>
      <c r="D590" s="2"/>
      <c r="E590" s="2"/>
      <c r="F590" s="2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35">
      <c r="A591" s="38"/>
      <c r="B591" s="2"/>
      <c r="C591" s="10"/>
      <c r="D591" s="2"/>
      <c r="E591" s="2"/>
      <c r="F591" s="2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35">
      <c r="A592" s="38"/>
      <c r="B592" s="2"/>
      <c r="C592" s="10"/>
      <c r="D592" s="2"/>
      <c r="E592" s="2"/>
      <c r="F592" s="2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35">
      <c r="A593" s="38"/>
      <c r="B593" s="2"/>
      <c r="C593" s="10"/>
      <c r="D593" s="2"/>
      <c r="E593" s="2"/>
      <c r="F593" s="2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35">
      <c r="A594" s="38"/>
      <c r="B594" s="2"/>
      <c r="C594" s="10"/>
      <c r="D594" s="2"/>
      <c r="E594" s="2"/>
      <c r="F594" s="2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35">
      <c r="A595" s="38"/>
      <c r="B595" s="2"/>
      <c r="C595" s="10"/>
      <c r="D595" s="2"/>
      <c r="E595" s="2"/>
      <c r="F595" s="2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35">
      <c r="A596" s="38"/>
      <c r="B596" s="2"/>
      <c r="C596" s="10"/>
      <c r="D596" s="2"/>
      <c r="E596" s="2"/>
      <c r="F596" s="2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35">
      <c r="A597" s="38"/>
      <c r="B597" s="2"/>
      <c r="C597" s="10"/>
      <c r="D597" s="2"/>
      <c r="E597" s="2"/>
      <c r="F597" s="2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35">
      <c r="A598" s="38"/>
      <c r="B598" s="2"/>
      <c r="C598" s="10"/>
      <c r="D598" s="2"/>
      <c r="E598" s="2"/>
      <c r="F598" s="2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35">
      <c r="A599" s="38"/>
      <c r="B599" s="2"/>
      <c r="C599" s="10"/>
      <c r="D599" s="2"/>
      <c r="E599" s="2"/>
      <c r="F599" s="2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35">
      <c r="A600" s="38"/>
      <c r="B600" s="2"/>
      <c r="C600" s="10"/>
      <c r="D600" s="2"/>
      <c r="E600" s="2"/>
      <c r="F600" s="2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35">
      <c r="A601" s="38"/>
      <c r="B601" s="2"/>
      <c r="C601" s="10"/>
      <c r="D601" s="2"/>
      <c r="E601" s="2"/>
      <c r="F601" s="2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35">
      <c r="A602" s="38"/>
      <c r="B602" s="2"/>
      <c r="C602" s="10"/>
      <c r="D602" s="2"/>
      <c r="E602" s="2"/>
      <c r="F602" s="2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35">
      <c r="A603" s="38"/>
      <c r="B603" s="2"/>
      <c r="C603" s="10"/>
      <c r="D603" s="2"/>
      <c r="E603" s="2"/>
      <c r="F603" s="2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35">
      <c r="A604" s="38"/>
      <c r="B604" s="2"/>
      <c r="C604" s="10"/>
      <c r="D604" s="2"/>
      <c r="E604" s="2"/>
      <c r="F604" s="2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35">
      <c r="A605" s="38"/>
      <c r="B605" s="2"/>
      <c r="C605" s="10"/>
      <c r="D605" s="2"/>
      <c r="E605" s="2"/>
      <c r="F605" s="2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35">
      <c r="A606" s="38"/>
      <c r="B606" s="2"/>
      <c r="C606" s="10"/>
      <c r="D606" s="2"/>
      <c r="E606" s="2"/>
      <c r="F606" s="2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35">
      <c r="A607" s="38"/>
      <c r="B607" s="2"/>
      <c r="C607" s="10"/>
      <c r="D607" s="2"/>
      <c r="E607" s="2"/>
      <c r="F607" s="2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35">
      <c r="A608" s="38"/>
      <c r="B608" s="2"/>
      <c r="C608" s="10"/>
      <c r="D608" s="2"/>
      <c r="E608" s="2"/>
      <c r="F608" s="2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35">
      <c r="A609" s="38"/>
      <c r="B609" s="2"/>
      <c r="C609" s="10"/>
      <c r="D609" s="2"/>
      <c r="E609" s="2"/>
      <c r="F609" s="2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35">
      <c r="A610" s="38"/>
      <c r="B610" s="2"/>
      <c r="C610" s="10"/>
      <c r="D610" s="2"/>
      <c r="E610" s="2"/>
      <c r="F610" s="2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35">
      <c r="A611" s="38"/>
      <c r="B611" s="2"/>
      <c r="C611" s="10"/>
      <c r="D611" s="2"/>
      <c r="E611" s="2"/>
      <c r="F611" s="2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35">
      <c r="A612" s="38"/>
      <c r="B612" s="2"/>
      <c r="C612" s="10"/>
      <c r="D612" s="2"/>
      <c r="E612" s="2"/>
      <c r="F612" s="2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35">
      <c r="A613" s="38"/>
      <c r="B613" s="2"/>
      <c r="C613" s="10"/>
      <c r="D613" s="2"/>
      <c r="E613" s="2"/>
      <c r="F613" s="2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35">
      <c r="A614" s="38"/>
      <c r="B614" s="2"/>
      <c r="C614" s="10"/>
      <c r="D614" s="2"/>
      <c r="E614" s="2"/>
      <c r="F614" s="2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35">
      <c r="A615" s="38"/>
      <c r="B615" s="2"/>
      <c r="C615" s="10"/>
      <c r="D615" s="2"/>
      <c r="E615" s="2"/>
      <c r="F615" s="2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35">
      <c r="A616" s="38"/>
      <c r="B616" s="2"/>
      <c r="C616" s="10"/>
      <c r="D616" s="2"/>
      <c r="E616" s="2"/>
      <c r="F616" s="2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35">
      <c r="A617" s="38"/>
      <c r="B617" s="2"/>
      <c r="C617" s="10"/>
      <c r="D617" s="2"/>
      <c r="E617" s="2"/>
      <c r="F617" s="2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35">
      <c r="A618" s="38"/>
      <c r="B618" s="2"/>
      <c r="C618" s="10"/>
      <c r="D618" s="2"/>
      <c r="E618" s="2"/>
      <c r="F618" s="2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35">
      <c r="A619" s="38"/>
      <c r="B619" s="2"/>
      <c r="C619" s="10"/>
      <c r="D619" s="2"/>
      <c r="E619" s="2"/>
      <c r="F619" s="2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35">
      <c r="A620" s="38"/>
      <c r="B620" s="2"/>
      <c r="C620" s="10"/>
      <c r="D620" s="2"/>
      <c r="E620" s="2"/>
      <c r="F620" s="2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35">
      <c r="A621" s="38"/>
      <c r="B621" s="2"/>
      <c r="C621" s="10"/>
      <c r="D621" s="2"/>
      <c r="E621" s="2"/>
      <c r="F621" s="2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35">
      <c r="A622" s="38"/>
      <c r="B622" s="2"/>
      <c r="C622" s="10"/>
      <c r="D622" s="2"/>
      <c r="E622" s="2"/>
      <c r="F622" s="2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35">
      <c r="A623" s="38"/>
      <c r="B623" s="2"/>
      <c r="C623" s="10"/>
      <c r="D623" s="2"/>
      <c r="E623" s="2"/>
      <c r="F623" s="2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35">
      <c r="A624" s="38"/>
      <c r="B624" s="2"/>
      <c r="C624" s="10"/>
      <c r="D624" s="2"/>
      <c r="E624" s="2"/>
      <c r="F624" s="2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35">
      <c r="A625" s="38"/>
      <c r="B625" s="2"/>
      <c r="C625" s="10"/>
      <c r="D625" s="2"/>
      <c r="E625" s="2"/>
      <c r="F625" s="2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35">
      <c r="A626" s="38"/>
      <c r="B626" s="2"/>
      <c r="C626" s="10"/>
      <c r="D626" s="2"/>
      <c r="E626" s="2"/>
      <c r="F626" s="2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35">
      <c r="A627" s="38"/>
      <c r="B627" s="2"/>
      <c r="C627" s="10"/>
      <c r="D627" s="2"/>
      <c r="E627" s="2"/>
      <c r="F627" s="2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35">
      <c r="A628" s="38"/>
      <c r="B628" s="2"/>
      <c r="C628" s="10"/>
      <c r="D628" s="2"/>
      <c r="E628" s="2"/>
      <c r="F628" s="2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35">
      <c r="A629" s="38"/>
      <c r="B629" s="2"/>
      <c r="C629" s="10"/>
      <c r="D629" s="2"/>
      <c r="E629" s="2"/>
      <c r="F629" s="2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35">
      <c r="A630" s="38"/>
      <c r="B630" s="2"/>
      <c r="C630" s="10"/>
      <c r="D630" s="2"/>
      <c r="E630" s="2"/>
      <c r="F630" s="2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35">
      <c r="A631" s="38"/>
      <c r="B631" s="2"/>
      <c r="C631" s="10"/>
      <c r="D631" s="2"/>
      <c r="E631" s="2"/>
      <c r="F631" s="2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35">
      <c r="A632" s="38"/>
      <c r="B632" s="2"/>
      <c r="C632" s="10"/>
      <c r="D632" s="2"/>
      <c r="E632" s="2"/>
      <c r="F632" s="2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35">
      <c r="A633" s="38"/>
      <c r="B633" s="2"/>
      <c r="C633" s="10"/>
      <c r="D633" s="2"/>
      <c r="E633" s="2"/>
      <c r="F633" s="2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35">
      <c r="A634" s="38"/>
      <c r="B634" s="2"/>
      <c r="C634" s="10"/>
      <c r="D634" s="2"/>
      <c r="E634" s="2"/>
      <c r="F634" s="2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35">
      <c r="A635" s="38"/>
      <c r="B635" s="2"/>
      <c r="C635" s="10"/>
      <c r="D635" s="2"/>
      <c r="E635" s="2"/>
      <c r="F635" s="2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35">
      <c r="A636" s="38"/>
      <c r="B636" s="2"/>
      <c r="C636" s="10"/>
      <c r="D636" s="2"/>
      <c r="E636" s="2"/>
      <c r="F636" s="2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35">
      <c r="A637" s="38"/>
      <c r="B637" s="2"/>
      <c r="C637" s="10"/>
      <c r="D637" s="2"/>
      <c r="E637" s="2"/>
      <c r="F637" s="2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35">
      <c r="A638" s="38"/>
      <c r="B638" s="2"/>
      <c r="C638" s="10"/>
      <c r="D638" s="2"/>
      <c r="E638" s="2"/>
      <c r="F638" s="2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35">
      <c r="A639" s="38"/>
      <c r="B639" s="2"/>
      <c r="C639" s="10"/>
      <c r="D639" s="2"/>
      <c r="E639" s="2"/>
      <c r="F639" s="2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35">
      <c r="A640" s="38"/>
      <c r="B640" s="2"/>
      <c r="C640" s="10"/>
      <c r="D640" s="2"/>
      <c r="E640" s="2"/>
      <c r="F640" s="2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35">
      <c r="A641" s="38"/>
      <c r="B641" s="2"/>
      <c r="C641" s="10"/>
      <c r="D641" s="2"/>
      <c r="E641" s="2"/>
      <c r="F641" s="2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35">
      <c r="A642" s="38"/>
      <c r="B642" s="2"/>
      <c r="C642" s="10"/>
      <c r="D642" s="2"/>
      <c r="E642" s="2"/>
      <c r="F642" s="2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35">
      <c r="A643" s="38"/>
      <c r="B643" s="2"/>
      <c r="C643" s="10"/>
      <c r="D643" s="2"/>
      <c r="E643" s="2"/>
      <c r="F643" s="2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35">
      <c r="A644" s="38"/>
      <c r="B644" s="2"/>
      <c r="C644" s="10"/>
      <c r="D644" s="2"/>
      <c r="E644" s="2"/>
      <c r="F644" s="2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35">
      <c r="A645" s="38"/>
      <c r="B645" s="2"/>
      <c r="C645" s="10"/>
      <c r="D645" s="2"/>
      <c r="E645" s="2"/>
      <c r="F645" s="2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35">
      <c r="A646" s="38"/>
      <c r="B646" s="2"/>
      <c r="C646" s="10"/>
      <c r="D646" s="2"/>
      <c r="E646" s="2"/>
      <c r="F646" s="2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35">
      <c r="A647" s="38"/>
      <c r="B647" s="2"/>
      <c r="C647" s="10"/>
      <c r="D647" s="2"/>
      <c r="E647" s="2"/>
      <c r="F647" s="2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35">
      <c r="A648" s="38"/>
      <c r="B648" s="2"/>
      <c r="C648" s="10"/>
      <c r="D648" s="2"/>
      <c r="E648" s="2"/>
      <c r="F648" s="2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35">
      <c r="A649" s="38"/>
      <c r="B649" s="2"/>
      <c r="C649" s="10"/>
      <c r="D649" s="2"/>
      <c r="E649" s="2"/>
      <c r="F649" s="2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35">
      <c r="A650" s="38"/>
      <c r="B650" s="2"/>
      <c r="C650" s="10"/>
      <c r="D650" s="2"/>
      <c r="E650" s="2"/>
      <c r="F650" s="2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35">
      <c r="A651" s="38"/>
      <c r="B651" s="2"/>
      <c r="C651" s="10"/>
      <c r="D651" s="2"/>
      <c r="E651" s="2"/>
      <c r="F651" s="2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35">
      <c r="A652" s="38"/>
      <c r="B652" s="2"/>
      <c r="C652" s="10"/>
      <c r="D652" s="2"/>
      <c r="E652" s="2"/>
      <c r="F652" s="2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35">
      <c r="A653" s="38"/>
      <c r="B653" s="2"/>
      <c r="C653" s="10"/>
      <c r="D653" s="2"/>
      <c r="E653" s="2"/>
      <c r="F653" s="2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35">
      <c r="A654" s="38"/>
      <c r="B654" s="2"/>
      <c r="C654" s="10"/>
      <c r="D654" s="2"/>
      <c r="E654" s="2"/>
      <c r="F654" s="2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35">
      <c r="A655" s="38"/>
      <c r="B655" s="2"/>
      <c r="C655" s="10"/>
      <c r="D655" s="2"/>
      <c r="E655" s="2"/>
      <c r="F655" s="2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35">
      <c r="A656" s="38"/>
      <c r="B656" s="2"/>
      <c r="C656" s="10"/>
      <c r="D656" s="2"/>
      <c r="E656" s="2"/>
      <c r="F656" s="2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35">
      <c r="A657" s="38"/>
      <c r="B657" s="2"/>
      <c r="C657" s="10"/>
      <c r="D657" s="2"/>
      <c r="E657" s="2"/>
      <c r="F657" s="2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35">
      <c r="A658" s="38"/>
      <c r="B658" s="2"/>
      <c r="C658" s="10"/>
      <c r="D658" s="2"/>
      <c r="E658" s="2"/>
      <c r="F658" s="2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35">
      <c r="A659" s="38"/>
      <c r="B659" s="2"/>
      <c r="C659" s="10"/>
      <c r="D659" s="2"/>
      <c r="E659" s="2"/>
      <c r="F659" s="2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35">
      <c r="A660" s="38"/>
      <c r="B660" s="2"/>
      <c r="C660" s="10"/>
      <c r="D660" s="2"/>
      <c r="E660" s="2"/>
      <c r="F660" s="2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35">
      <c r="A661" s="38"/>
      <c r="B661" s="2"/>
      <c r="C661" s="10"/>
      <c r="D661" s="2"/>
      <c r="E661" s="2"/>
      <c r="F661" s="2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35">
      <c r="A662" s="38"/>
      <c r="B662" s="2"/>
      <c r="C662" s="10"/>
      <c r="D662" s="2"/>
      <c r="E662" s="2"/>
      <c r="F662" s="2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35">
      <c r="A663" s="38"/>
      <c r="B663" s="2"/>
      <c r="C663" s="10"/>
      <c r="D663" s="2"/>
      <c r="E663" s="2"/>
      <c r="F663" s="2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35">
      <c r="A664" s="38"/>
      <c r="B664" s="2"/>
      <c r="C664" s="10"/>
      <c r="D664" s="2"/>
      <c r="E664" s="2"/>
      <c r="F664" s="2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35">
      <c r="A665" s="38"/>
      <c r="B665" s="2"/>
      <c r="C665" s="10"/>
      <c r="D665" s="2"/>
      <c r="E665" s="2"/>
      <c r="F665" s="2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35">
      <c r="A666" s="38"/>
      <c r="B666" s="2"/>
      <c r="C666" s="10"/>
      <c r="D666" s="2"/>
      <c r="E666" s="2"/>
      <c r="F666" s="2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35">
      <c r="A667" s="38"/>
      <c r="B667" s="2"/>
      <c r="C667" s="10"/>
      <c r="D667" s="2"/>
      <c r="E667" s="2"/>
      <c r="F667" s="2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35">
      <c r="A668" s="38"/>
      <c r="B668" s="2"/>
      <c r="C668" s="10"/>
      <c r="D668" s="2"/>
      <c r="E668" s="2"/>
      <c r="F668" s="2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35">
      <c r="A669" s="38"/>
      <c r="B669" s="2"/>
      <c r="C669" s="10"/>
      <c r="D669" s="2"/>
      <c r="E669" s="2"/>
      <c r="F669" s="2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35">
      <c r="A670" s="38"/>
      <c r="B670" s="2"/>
      <c r="C670" s="10"/>
      <c r="D670" s="2"/>
      <c r="E670" s="2"/>
      <c r="F670" s="2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35">
      <c r="A671" s="38"/>
      <c r="B671" s="2"/>
      <c r="C671" s="10"/>
      <c r="D671" s="2"/>
      <c r="E671" s="2"/>
      <c r="F671" s="2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35">
      <c r="A672" s="38"/>
      <c r="B672" s="2"/>
      <c r="C672" s="10"/>
      <c r="D672" s="2"/>
      <c r="E672" s="2"/>
      <c r="F672" s="2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35">
      <c r="A673" s="38"/>
      <c r="B673" s="2"/>
      <c r="C673" s="10"/>
      <c r="D673" s="2"/>
      <c r="E673" s="2"/>
      <c r="F673" s="2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35">
      <c r="A674" s="38"/>
      <c r="B674" s="2"/>
      <c r="C674" s="10"/>
      <c r="D674" s="2"/>
      <c r="E674" s="2"/>
      <c r="F674" s="2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35">
      <c r="A675" s="38"/>
      <c r="B675" s="2"/>
      <c r="C675" s="10"/>
      <c r="D675" s="2"/>
      <c r="E675" s="2"/>
      <c r="F675" s="2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35">
      <c r="A676" s="38"/>
      <c r="B676" s="2"/>
      <c r="C676" s="10"/>
      <c r="D676" s="2"/>
      <c r="E676" s="2"/>
      <c r="F676" s="2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35">
      <c r="A677" s="38"/>
      <c r="B677" s="2"/>
      <c r="C677" s="10"/>
      <c r="D677" s="2"/>
      <c r="E677" s="2"/>
      <c r="F677" s="2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35">
      <c r="A678" s="38"/>
      <c r="B678" s="2"/>
      <c r="C678" s="10"/>
      <c r="D678" s="2"/>
      <c r="E678" s="2"/>
      <c r="F678" s="2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35">
      <c r="A679" s="38"/>
      <c r="B679" s="2"/>
      <c r="C679" s="10"/>
      <c r="D679" s="2"/>
      <c r="E679" s="2"/>
      <c r="F679" s="2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35">
      <c r="A680" s="38"/>
      <c r="B680" s="2"/>
      <c r="C680" s="10"/>
      <c r="D680" s="2"/>
      <c r="E680" s="2"/>
      <c r="F680" s="2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35">
      <c r="A681" s="38"/>
      <c r="B681" s="2"/>
      <c r="C681" s="10"/>
      <c r="D681" s="2"/>
      <c r="E681" s="2"/>
      <c r="F681" s="2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35">
      <c r="A682" s="38"/>
      <c r="B682" s="2"/>
      <c r="C682" s="10"/>
      <c r="D682" s="2"/>
      <c r="E682" s="2"/>
      <c r="F682" s="2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35">
      <c r="A683" s="38"/>
      <c r="B683" s="2"/>
      <c r="C683" s="10"/>
      <c r="D683" s="2"/>
      <c r="E683" s="2"/>
      <c r="F683" s="2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35">
      <c r="A684" s="38"/>
      <c r="B684" s="2"/>
      <c r="C684" s="10"/>
      <c r="D684" s="2"/>
      <c r="E684" s="2"/>
      <c r="F684" s="2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35">
      <c r="A685" s="38"/>
      <c r="B685" s="2"/>
      <c r="C685" s="10"/>
      <c r="D685" s="2"/>
      <c r="E685" s="2"/>
      <c r="F685" s="2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35">
      <c r="A686" s="38"/>
      <c r="B686" s="2"/>
      <c r="C686" s="10"/>
      <c r="D686" s="2"/>
      <c r="E686" s="2"/>
      <c r="F686" s="2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35">
      <c r="A687" s="38"/>
      <c r="B687" s="2"/>
      <c r="C687" s="10"/>
      <c r="D687" s="2"/>
      <c r="E687" s="2"/>
      <c r="F687" s="2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35">
      <c r="A688" s="38"/>
      <c r="B688" s="2"/>
      <c r="C688" s="10"/>
      <c r="D688" s="2"/>
      <c r="E688" s="2"/>
      <c r="F688" s="2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35">
      <c r="A689" s="38"/>
      <c r="B689" s="2"/>
      <c r="C689" s="10"/>
      <c r="D689" s="2"/>
      <c r="E689" s="2"/>
      <c r="F689" s="2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35">
      <c r="A690" s="38"/>
      <c r="B690" s="2"/>
      <c r="C690" s="10"/>
      <c r="D690" s="2"/>
      <c r="E690" s="2"/>
      <c r="F690" s="2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35">
      <c r="A691" s="38"/>
      <c r="B691" s="2"/>
      <c r="C691" s="10"/>
      <c r="D691" s="2"/>
      <c r="E691" s="2"/>
      <c r="F691" s="2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35">
      <c r="A692" s="38"/>
      <c r="B692" s="2"/>
      <c r="C692" s="10"/>
      <c r="D692" s="2"/>
      <c r="E692" s="2"/>
      <c r="F692" s="2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35">
      <c r="A693" s="38"/>
      <c r="B693" s="2"/>
      <c r="C693" s="10"/>
      <c r="D693" s="2"/>
      <c r="E693" s="2"/>
      <c r="F693" s="2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35">
      <c r="A694" s="38"/>
      <c r="B694" s="2"/>
      <c r="C694" s="10"/>
      <c r="D694" s="2"/>
      <c r="E694" s="2"/>
      <c r="F694" s="2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35">
      <c r="A695" s="38"/>
      <c r="B695" s="2"/>
      <c r="C695" s="10"/>
      <c r="D695" s="2"/>
      <c r="E695" s="2"/>
      <c r="F695" s="2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35">
      <c r="A696" s="38"/>
      <c r="B696" s="2"/>
      <c r="C696" s="10"/>
      <c r="D696" s="2"/>
      <c r="E696" s="2"/>
      <c r="F696" s="2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35">
      <c r="A697" s="38"/>
      <c r="B697" s="2"/>
      <c r="C697" s="10"/>
      <c r="D697" s="2"/>
      <c r="E697" s="2"/>
      <c r="F697" s="2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35">
      <c r="A698" s="38"/>
      <c r="B698" s="2"/>
      <c r="C698" s="10"/>
      <c r="D698" s="2"/>
      <c r="E698" s="2"/>
      <c r="F698" s="2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35">
      <c r="A699" s="38"/>
      <c r="B699" s="2"/>
      <c r="C699" s="10"/>
      <c r="D699" s="2"/>
      <c r="E699" s="2"/>
      <c r="F699" s="2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35">
      <c r="A700" s="38"/>
      <c r="B700" s="2"/>
      <c r="C700" s="10"/>
      <c r="D700" s="2"/>
      <c r="E700" s="2"/>
      <c r="F700" s="2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35">
      <c r="A701" s="38"/>
      <c r="B701" s="2"/>
      <c r="C701" s="10"/>
      <c r="D701" s="2"/>
      <c r="E701" s="2"/>
      <c r="F701" s="2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35">
      <c r="A702" s="38"/>
      <c r="B702" s="2"/>
      <c r="C702" s="10"/>
      <c r="D702" s="2"/>
      <c r="E702" s="2"/>
      <c r="F702" s="2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35">
      <c r="A703" s="38"/>
      <c r="B703" s="2"/>
      <c r="C703" s="10"/>
      <c r="D703" s="2"/>
      <c r="E703" s="2"/>
      <c r="F703" s="2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35">
      <c r="A704" s="38"/>
      <c r="B704" s="2"/>
      <c r="C704" s="10"/>
      <c r="D704" s="2"/>
      <c r="E704" s="2"/>
      <c r="F704" s="2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35">
      <c r="A705" s="38"/>
      <c r="B705" s="2"/>
      <c r="C705" s="10"/>
      <c r="D705" s="2"/>
      <c r="E705" s="2"/>
      <c r="F705" s="2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35">
      <c r="A706" s="38"/>
      <c r="B706" s="2"/>
      <c r="C706" s="10"/>
      <c r="D706" s="2"/>
      <c r="E706" s="2"/>
      <c r="F706" s="2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35">
      <c r="A707" s="38"/>
      <c r="B707" s="2"/>
      <c r="C707" s="10"/>
      <c r="D707" s="2"/>
      <c r="E707" s="2"/>
      <c r="F707" s="2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35">
      <c r="A708" s="38"/>
      <c r="B708" s="2"/>
      <c r="C708" s="10"/>
      <c r="D708" s="2"/>
      <c r="E708" s="2"/>
      <c r="F708" s="2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35">
      <c r="A709" s="38"/>
      <c r="B709" s="2"/>
      <c r="C709" s="10"/>
      <c r="D709" s="2"/>
      <c r="E709" s="2"/>
      <c r="F709" s="2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35">
      <c r="A710" s="38"/>
      <c r="B710" s="2"/>
      <c r="C710" s="10"/>
      <c r="D710" s="2"/>
      <c r="E710" s="2"/>
      <c r="F710" s="2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35">
      <c r="A711" s="38"/>
      <c r="B711" s="2"/>
      <c r="C711" s="10"/>
      <c r="D711" s="2"/>
      <c r="E711" s="2"/>
      <c r="F711" s="2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35">
      <c r="A712" s="38"/>
      <c r="B712" s="2"/>
      <c r="C712" s="10"/>
      <c r="D712" s="2"/>
      <c r="E712" s="2"/>
      <c r="F712" s="2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35">
      <c r="A713" s="38"/>
      <c r="B713" s="2"/>
      <c r="C713" s="10"/>
      <c r="D713" s="2"/>
      <c r="E713" s="2"/>
      <c r="F713" s="2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35">
      <c r="A714" s="38"/>
      <c r="B714" s="2"/>
      <c r="C714" s="10"/>
      <c r="D714" s="2"/>
      <c r="E714" s="2"/>
      <c r="F714" s="2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35">
      <c r="A715" s="38"/>
      <c r="B715" s="2"/>
      <c r="C715" s="10"/>
      <c r="D715" s="2"/>
      <c r="E715" s="2"/>
      <c r="F715" s="2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35">
      <c r="A716" s="38"/>
      <c r="B716" s="2"/>
      <c r="C716" s="10"/>
      <c r="D716" s="2"/>
      <c r="E716" s="2"/>
      <c r="F716" s="2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35">
      <c r="A717" s="38"/>
      <c r="B717" s="2"/>
      <c r="C717" s="10"/>
      <c r="D717" s="2"/>
      <c r="E717" s="2"/>
      <c r="F717" s="2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35">
      <c r="A718" s="38"/>
      <c r="B718" s="2"/>
      <c r="C718" s="10"/>
      <c r="D718" s="2"/>
      <c r="E718" s="2"/>
      <c r="F718" s="2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35">
      <c r="A719" s="38"/>
      <c r="B719" s="2"/>
      <c r="C719" s="10"/>
      <c r="D719" s="2"/>
      <c r="E719" s="2"/>
      <c r="F719" s="2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35">
      <c r="A720" s="38"/>
      <c r="B720" s="2"/>
      <c r="C720" s="10"/>
      <c r="D720" s="2"/>
      <c r="E720" s="2"/>
      <c r="F720" s="2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35">
      <c r="A721" s="38"/>
      <c r="B721" s="2"/>
      <c r="C721" s="10"/>
      <c r="D721" s="2"/>
      <c r="E721" s="2"/>
      <c r="F721" s="2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35">
      <c r="A722" s="38"/>
      <c r="B722" s="2"/>
      <c r="C722" s="10"/>
      <c r="D722" s="2"/>
      <c r="E722" s="2"/>
      <c r="F722" s="2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35">
      <c r="A723" s="38"/>
      <c r="B723" s="2"/>
      <c r="C723" s="10"/>
      <c r="D723" s="2"/>
      <c r="E723" s="2"/>
      <c r="F723" s="2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35">
      <c r="A724" s="38"/>
      <c r="B724" s="2"/>
      <c r="C724" s="10"/>
      <c r="D724" s="2"/>
      <c r="E724" s="2"/>
      <c r="F724" s="2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35">
      <c r="A725" s="38"/>
      <c r="B725" s="2"/>
      <c r="C725" s="10"/>
      <c r="D725" s="2"/>
      <c r="E725" s="2"/>
      <c r="F725" s="2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35">
      <c r="A726" s="38"/>
      <c r="B726" s="2"/>
      <c r="C726" s="10"/>
      <c r="D726" s="2"/>
      <c r="E726" s="2"/>
      <c r="F726" s="2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35">
      <c r="A727" s="38"/>
      <c r="B727" s="2"/>
      <c r="C727" s="10"/>
      <c r="D727" s="2"/>
      <c r="E727" s="2"/>
      <c r="F727" s="2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35">
      <c r="A728" s="38"/>
      <c r="B728" s="2"/>
      <c r="C728" s="10"/>
      <c r="D728" s="2"/>
      <c r="E728" s="2"/>
      <c r="F728" s="2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35">
      <c r="A729" s="38"/>
      <c r="B729" s="2"/>
      <c r="C729" s="10"/>
      <c r="D729" s="2"/>
      <c r="E729" s="2"/>
      <c r="F729" s="2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35">
      <c r="A730" s="38"/>
      <c r="B730" s="2"/>
      <c r="C730" s="10"/>
      <c r="D730" s="2"/>
      <c r="E730" s="2"/>
      <c r="F730" s="2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35">
      <c r="A731" s="38"/>
      <c r="B731" s="2"/>
      <c r="C731" s="10"/>
      <c r="D731" s="2"/>
      <c r="E731" s="2"/>
      <c r="F731" s="2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35">
      <c r="A732" s="38"/>
      <c r="B732" s="2"/>
      <c r="C732" s="10"/>
      <c r="D732" s="2"/>
      <c r="E732" s="2"/>
      <c r="F732" s="2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35">
      <c r="A733" s="38"/>
      <c r="B733" s="2"/>
      <c r="C733" s="10"/>
      <c r="D733" s="2"/>
      <c r="E733" s="2"/>
      <c r="F733" s="2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35">
      <c r="A734" s="38"/>
      <c r="B734" s="2"/>
      <c r="C734" s="10"/>
      <c r="D734" s="2"/>
      <c r="E734" s="2"/>
      <c r="F734" s="2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35">
      <c r="A735" s="38"/>
      <c r="B735" s="2"/>
      <c r="C735" s="10"/>
      <c r="D735" s="2"/>
      <c r="E735" s="2"/>
      <c r="F735" s="2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35">
      <c r="A736" s="38"/>
      <c r="B736" s="2"/>
      <c r="C736" s="10"/>
      <c r="D736" s="2"/>
      <c r="E736" s="2"/>
      <c r="F736" s="2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35">
      <c r="A737" s="38"/>
      <c r="B737" s="2"/>
      <c r="C737" s="10"/>
      <c r="D737" s="2"/>
      <c r="E737" s="2"/>
      <c r="F737" s="2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35">
      <c r="A738" s="38"/>
      <c r="B738" s="2"/>
      <c r="C738" s="10"/>
      <c r="D738" s="2"/>
      <c r="E738" s="2"/>
      <c r="F738" s="2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35">
      <c r="A739" s="38"/>
      <c r="B739" s="2"/>
      <c r="C739" s="10"/>
      <c r="D739" s="2"/>
      <c r="E739" s="2"/>
      <c r="F739" s="2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35">
      <c r="A740" s="38"/>
      <c r="B740" s="2"/>
      <c r="C740" s="10"/>
      <c r="D740" s="2"/>
      <c r="E740" s="2"/>
      <c r="F740" s="2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35">
      <c r="A741" s="38"/>
      <c r="B741" s="2"/>
      <c r="C741" s="10"/>
      <c r="D741" s="2"/>
      <c r="E741" s="2"/>
      <c r="F741" s="2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35">
      <c r="A742" s="38"/>
      <c r="B742" s="2"/>
      <c r="C742" s="10"/>
      <c r="D742" s="2"/>
      <c r="E742" s="2"/>
      <c r="F742" s="2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35">
      <c r="A743" s="38"/>
      <c r="B743" s="2"/>
      <c r="C743" s="10"/>
      <c r="D743" s="2"/>
      <c r="E743" s="2"/>
      <c r="F743" s="2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35">
      <c r="A744" s="38"/>
      <c r="B744" s="2"/>
      <c r="C744" s="10"/>
      <c r="D744" s="2"/>
      <c r="E744" s="2"/>
      <c r="F744" s="2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35">
      <c r="A745" s="38"/>
      <c r="B745" s="2"/>
      <c r="C745" s="10"/>
      <c r="D745" s="2"/>
      <c r="E745" s="2"/>
      <c r="F745" s="2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35">
      <c r="A746" s="38"/>
      <c r="B746" s="2"/>
      <c r="C746" s="10"/>
      <c r="D746" s="2"/>
      <c r="E746" s="2"/>
      <c r="F746" s="2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35">
      <c r="A747" s="38"/>
      <c r="B747" s="2"/>
      <c r="C747" s="10"/>
      <c r="D747" s="2"/>
      <c r="E747" s="2"/>
      <c r="F747" s="2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35">
      <c r="A748" s="38"/>
      <c r="B748" s="2"/>
      <c r="C748" s="10"/>
      <c r="D748" s="2"/>
      <c r="E748" s="2"/>
      <c r="F748" s="2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35">
      <c r="A749" s="38"/>
      <c r="B749" s="2"/>
      <c r="C749" s="10"/>
      <c r="D749" s="2"/>
      <c r="E749" s="2"/>
      <c r="F749" s="2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35">
      <c r="A750" s="38"/>
      <c r="B750" s="2"/>
      <c r="C750" s="10"/>
      <c r="D750" s="2"/>
      <c r="E750" s="2"/>
      <c r="F750" s="2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35">
      <c r="A751" s="38"/>
      <c r="B751" s="2"/>
      <c r="C751" s="10"/>
      <c r="D751" s="2"/>
      <c r="E751" s="2"/>
      <c r="F751" s="2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35">
      <c r="A752" s="38"/>
      <c r="B752" s="2"/>
      <c r="C752" s="10"/>
      <c r="D752" s="2"/>
      <c r="E752" s="2"/>
      <c r="F752" s="2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35">
      <c r="A753" s="38"/>
      <c r="B753" s="2"/>
      <c r="C753" s="10"/>
      <c r="D753" s="2"/>
      <c r="E753" s="2"/>
      <c r="F753" s="2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35">
      <c r="A754" s="38"/>
      <c r="B754" s="2"/>
      <c r="C754" s="10"/>
      <c r="D754" s="2"/>
      <c r="E754" s="2"/>
      <c r="F754" s="2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35">
      <c r="A755" s="38"/>
      <c r="B755" s="2"/>
      <c r="C755" s="10"/>
      <c r="D755" s="2"/>
      <c r="E755" s="2"/>
      <c r="F755" s="2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35">
      <c r="A756" s="38"/>
      <c r="B756" s="2"/>
      <c r="C756" s="10"/>
      <c r="D756" s="2"/>
      <c r="E756" s="2"/>
      <c r="F756" s="2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35">
      <c r="A757" s="38"/>
      <c r="B757" s="2"/>
      <c r="C757" s="10"/>
      <c r="D757" s="2"/>
      <c r="E757" s="2"/>
      <c r="F757" s="2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35">
      <c r="A758" s="38"/>
      <c r="B758" s="2"/>
      <c r="C758" s="10"/>
      <c r="D758" s="2"/>
      <c r="E758" s="2"/>
      <c r="F758" s="2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35">
      <c r="A759" s="38"/>
      <c r="B759" s="2"/>
      <c r="C759" s="10"/>
      <c r="D759" s="2"/>
      <c r="E759" s="2"/>
      <c r="F759" s="2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35">
      <c r="A760" s="38"/>
      <c r="B760" s="2"/>
      <c r="C760" s="10"/>
      <c r="D760" s="2"/>
      <c r="E760" s="2"/>
      <c r="F760" s="2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35">
      <c r="A761" s="38"/>
      <c r="B761" s="2"/>
      <c r="C761" s="10"/>
      <c r="D761" s="2"/>
      <c r="E761" s="2"/>
      <c r="F761" s="2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35">
      <c r="A762" s="38"/>
      <c r="B762" s="2"/>
      <c r="C762" s="10"/>
      <c r="D762" s="2"/>
      <c r="E762" s="2"/>
      <c r="F762" s="2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35">
      <c r="A763" s="38"/>
      <c r="B763" s="2"/>
      <c r="C763" s="10"/>
      <c r="D763" s="2"/>
      <c r="E763" s="2"/>
      <c r="F763" s="2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35">
      <c r="A764" s="38"/>
      <c r="B764" s="2"/>
      <c r="C764" s="10"/>
      <c r="D764" s="2"/>
      <c r="E764" s="2"/>
      <c r="F764" s="2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35">
      <c r="A765" s="38"/>
      <c r="B765" s="2"/>
      <c r="C765" s="10"/>
      <c r="D765" s="2"/>
      <c r="E765" s="2"/>
      <c r="F765" s="2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35">
      <c r="A766" s="38"/>
      <c r="B766" s="2"/>
      <c r="C766" s="10"/>
      <c r="D766" s="2"/>
      <c r="E766" s="2"/>
      <c r="F766" s="2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35">
      <c r="A767" s="38"/>
      <c r="B767" s="2"/>
      <c r="C767" s="10"/>
      <c r="D767" s="2"/>
      <c r="E767" s="2"/>
      <c r="F767" s="2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35">
      <c r="A768" s="38"/>
      <c r="B768" s="2"/>
      <c r="C768" s="10"/>
      <c r="D768" s="2"/>
      <c r="E768" s="2"/>
      <c r="F768" s="2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35">
      <c r="A769" s="38"/>
      <c r="B769" s="2"/>
      <c r="C769" s="10"/>
      <c r="D769" s="2"/>
      <c r="E769" s="2"/>
      <c r="F769" s="2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35">
      <c r="A770" s="38"/>
      <c r="B770" s="2"/>
      <c r="C770" s="10"/>
      <c r="D770" s="2"/>
      <c r="E770" s="2"/>
      <c r="F770" s="2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35">
      <c r="A771" s="38"/>
      <c r="B771" s="2"/>
      <c r="C771" s="10"/>
      <c r="D771" s="2"/>
      <c r="E771" s="2"/>
      <c r="F771" s="2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35">
      <c r="A772" s="38"/>
      <c r="B772" s="2"/>
      <c r="C772" s="10"/>
      <c r="D772" s="2"/>
      <c r="E772" s="2"/>
      <c r="F772" s="2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35">
      <c r="A773" s="38"/>
      <c r="B773" s="2"/>
      <c r="C773" s="10"/>
      <c r="D773" s="2"/>
      <c r="E773" s="2"/>
      <c r="F773" s="2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35">
      <c r="A774" s="38"/>
      <c r="B774" s="2"/>
      <c r="C774" s="10"/>
      <c r="D774" s="2"/>
      <c r="E774" s="2"/>
      <c r="F774" s="2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35">
      <c r="A775" s="38"/>
      <c r="B775" s="2"/>
      <c r="C775" s="10"/>
      <c r="D775" s="2"/>
      <c r="E775" s="2"/>
      <c r="F775" s="2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35">
      <c r="A776" s="38"/>
      <c r="B776" s="2"/>
      <c r="C776" s="10"/>
      <c r="D776" s="2"/>
      <c r="E776" s="2"/>
      <c r="F776" s="2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35">
      <c r="A777" s="38"/>
      <c r="B777" s="2"/>
      <c r="C777" s="10"/>
      <c r="D777" s="2"/>
      <c r="E777" s="2"/>
      <c r="F777" s="2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35">
      <c r="A778" s="38"/>
      <c r="B778" s="2"/>
      <c r="C778" s="10"/>
      <c r="D778" s="2"/>
      <c r="E778" s="2"/>
      <c r="F778" s="2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35">
      <c r="A779" s="38"/>
      <c r="B779" s="2"/>
      <c r="C779" s="10"/>
      <c r="D779" s="2"/>
      <c r="E779" s="2"/>
      <c r="F779" s="2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35">
      <c r="A780" s="38"/>
      <c r="B780" s="2"/>
      <c r="C780" s="10"/>
      <c r="D780" s="2"/>
      <c r="E780" s="2"/>
      <c r="F780" s="2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35">
      <c r="A781" s="38"/>
      <c r="B781" s="2"/>
      <c r="C781" s="10"/>
      <c r="D781" s="2"/>
      <c r="E781" s="2"/>
      <c r="F781" s="2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35">
      <c r="A782" s="38"/>
      <c r="B782" s="2"/>
      <c r="C782" s="10"/>
      <c r="D782" s="2"/>
      <c r="E782" s="2"/>
      <c r="F782" s="2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35">
      <c r="A783" s="38"/>
      <c r="B783" s="2"/>
      <c r="C783" s="10"/>
      <c r="D783" s="2"/>
      <c r="E783" s="2"/>
      <c r="F783" s="2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35">
      <c r="A784" s="38"/>
      <c r="B784" s="2"/>
      <c r="C784" s="10"/>
      <c r="D784" s="2"/>
      <c r="E784" s="2"/>
      <c r="F784" s="2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35">
      <c r="A785" s="38"/>
      <c r="B785" s="2"/>
      <c r="C785" s="10"/>
      <c r="D785" s="2"/>
      <c r="E785" s="2"/>
      <c r="F785" s="2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35">
      <c r="A786" s="38"/>
      <c r="B786" s="2"/>
      <c r="C786" s="10"/>
      <c r="D786" s="2"/>
      <c r="E786" s="2"/>
      <c r="F786" s="2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35">
      <c r="A787" s="38"/>
      <c r="B787" s="2"/>
      <c r="C787" s="10"/>
      <c r="D787" s="2"/>
      <c r="E787" s="2"/>
      <c r="F787" s="2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35">
      <c r="A788" s="38"/>
      <c r="B788" s="2"/>
      <c r="C788" s="10"/>
      <c r="D788" s="2"/>
      <c r="E788" s="2"/>
      <c r="F788" s="2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35">
      <c r="A789" s="38"/>
      <c r="B789" s="2"/>
      <c r="C789" s="10"/>
      <c r="D789" s="2"/>
      <c r="E789" s="2"/>
      <c r="F789" s="2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35">
      <c r="A790" s="38"/>
      <c r="B790" s="2"/>
      <c r="C790" s="10"/>
      <c r="D790" s="2"/>
      <c r="E790" s="2"/>
      <c r="F790" s="2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35">
      <c r="A791" s="38"/>
      <c r="B791" s="2"/>
      <c r="C791" s="10"/>
      <c r="D791" s="2"/>
      <c r="E791" s="2"/>
      <c r="F791" s="2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35">
      <c r="A792" s="38"/>
      <c r="B792" s="2"/>
      <c r="C792" s="10"/>
      <c r="D792" s="2"/>
      <c r="E792" s="2"/>
      <c r="F792" s="2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35">
      <c r="A793" s="38"/>
      <c r="B793" s="2"/>
      <c r="C793" s="10"/>
      <c r="D793" s="2"/>
      <c r="E793" s="2"/>
      <c r="F793" s="2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35">
      <c r="A794" s="38"/>
      <c r="B794" s="2"/>
      <c r="C794" s="10"/>
      <c r="D794" s="2"/>
      <c r="E794" s="2"/>
      <c r="F794" s="2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35">
      <c r="A795" s="38"/>
      <c r="B795" s="2"/>
      <c r="C795" s="10"/>
      <c r="D795" s="2"/>
      <c r="E795" s="2"/>
      <c r="F795" s="2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35">
      <c r="A796" s="38"/>
      <c r="B796" s="2"/>
      <c r="C796" s="10"/>
      <c r="D796" s="2"/>
      <c r="E796" s="2"/>
      <c r="F796" s="2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35">
      <c r="A797" s="38"/>
      <c r="B797" s="2"/>
      <c r="C797" s="10"/>
      <c r="D797" s="2"/>
      <c r="E797" s="2"/>
      <c r="F797" s="2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35">
      <c r="A798" s="38"/>
      <c r="B798" s="2"/>
      <c r="C798" s="10"/>
      <c r="D798" s="2"/>
      <c r="E798" s="2"/>
      <c r="F798" s="2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35">
      <c r="A799" s="38"/>
      <c r="B799" s="2"/>
      <c r="C799" s="10"/>
      <c r="D799" s="2"/>
      <c r="E799" s="2"/>
      <c r="F799" s="2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35">
      <c r="A800" s="38"/>
      <c r="B800" s="2"/>
      <c r="C800" s="10"/>
      <c r="D800" s="2"/>
      <c r="E800" s="2"/>
      <c r="F800" s="2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35">
      <c r="A801" s="38"/>
      <c r="B801" s="2"/>
      <c r="C801" s="10"/>
      <c r="D801" s="2"/>
      <c r="E801" s="2"/>
      <c r="F801" s="2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35">
      <c r="A802" s="38"/>
      <c r="B802" s="2"/>
      <c r="C802" s="10"/>
      <c r="D802" s="2"/>
      <c r="E802" s="2"/>
      <c r="F802" s="2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35">
      <c r="A803" s="38"/>
      <c r="B803" s="2"/>
      <c r="C803" s="10"/>
      <c r="D803" s="2"/>
      <c r="E803" s="2"/>
      <c r="F803" s="2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35">
      <c r="A804" s="38"/>
      <c r="B804" s="2"/>
      <c r="C804" s="10"/>
      <c r="D804" s="2"/>
      <c r="E804" s="2"/>
      <c r="F804" s="2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35">
      <c r="A805" s="38"/>
      <c r="B805" s="2"/>
      <c r="C805" s="10"/>
      <c r="D805" s="2"/>
      <c r="E805" s="2"/>
      <c r="F805" s="2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35">
      <c r="A806" s="38"/>
      <c r="B806" s="2"/>
      <c r="C806" s="10"/>
      <c r="D806" s="2"/>
      <c r="E806" s="2"/>
      <c r="F806" s="2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35">
      <c r="A807" s="38"/>
      <c r="B807" s="2"/>
      <c r="C807" s="10"/>
      <c r="D807" s="2"/>
      <c r="E807" s="2"/>
      <c r="F807" s="2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35">
      <c r="A808" s="38"/>
      <c r="B808" s="2"/>
      <c r="C808" s="10"/>
      <c r="D808" s="2"/>
      <c r="E808" s="2"/>
      <c r="F808" s="2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35">
      <c r="A809" s="38"/>
      <c r="B809" s="2"/>
      <c r="C809" s="10"/>
      <c r="D809" s="2"/>
      <c r="E809" s="2"/>
      <c r="F809" s="2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35">
      <c r="A810" s="38"/>
      <c r="B810" s="2"/>
      <c r="C810" s="10"/>
      <c r="D810" s="2"/>
      <c r="E810" s="2"/>
      <c r="F810" s="2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35">
      <c r="A811" s="38"/>
      <c r="B811" s="2"/>
      <c r="C811" s="10"/>
      <c r="D811" s="2"/>
      <c r="E811" s="2"/>
      <c r="F811" s="2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35">
      <c r="A812" s="38"/>
      <c r="B812" s="2"/>
      <c r="C812" s="10"/>
      <c r="D812" s="2"/>
      <c r="E812" s="2"/>
      <c r="F812" s="2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35">
      <c r="A813" s="38"/>
      <c r="B813" s="2"/>
      <c r="C813" s="10"/>
      <c r="D813" s="2"/>
      <c r="E813" s="2"/>
      <c r="F813" s="2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35">
      <c r="A814" s="38"/>
      <c r="B814" s="2"/>
      <c r="C814" s="10"/>
      <c r="D814" s="2"/>
      <c r="E814" s="2"/>
      <c r="F814" s="2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35">
      <c r="A815" s="38"/>
      <c r="B815" s="2"/>
      <c r="C815" s="10"/>
      <c r="D815" s="2"/>
      <c r="E815" s="2"/>
      <c r="F815" s="2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35">
      <c r="A816" s="38"/>
      <c r="B816" s="2"/>
      <c r="C816" s="10"/>
      <c r="D816" s="2"/>
      <c r="E816" s="2"/>
      <c r="F816" s="2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35">
      <c r="A817" s="38"/>
      <c r="B817" s="2"/>
      <c r="C817" s="10"/>
      <c r="D817" s="2"/>
      <c r="E817" s="2"/>
      <c r="F817" s="2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35">
      <c r="A818" s="38"/>
      <c r="B818" s="2"/>
      <c r="C818" s="10"/>
      <c r="D818" s="2"/>
      <c r="E818" s="2"/>
      <c r="F818" s="2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35">
      <c r="A819" s="38"/>
      <c r="B819" s="2"/>
      <c r="C819" s="10"/>
      <c r="D819" s="2"/>
      <c r="E819" s="2"/>
      <c r="F819" s="2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35">
      <c r="A820" s="38"/>
      <c r="B820" s="2"/>
      <c r="C820" s="10"/>
      <c r="D820" s="2"/>
      <c r="E820" s="2"/>
      <c r="F820" s="2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35">
      <c r="A821" s="38"/>
      <c r="B821" s="2"/>
      <c r="C821" s="10"/>
      <c r="D821" s="2"/>
      <c r="E821" s="2"/>
      <c r="F821" s="2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35">
      <c r="A822" s="38"/>
      <c r="B822" s="2"/>
      <c r="C822" s="10"/>
      <c r="D822" s="2"/>
      <c r="E822" s="2"/>
      <c r="F822" s="2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35">
      <c r="A823" s="38"/>
      <c r="B823" s="2"/>
      <c r="C823" s="10"/>
      <c r="D823" s="2"/>
      <c r="E823" s="2"/>
      <c r="F823" s="2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35">
      <c r="A824" s="38"/>
      <c r="B824" s="2"/>
      <c r="C824" s="10"/>
      <c r="D824" s="2"/>
      <c r="E824" s="2"/>
      <c r="F824" s="2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35">
      <c r="A825" s="38"/>
      <c r="B825" s="2"/>
      <c r="C825" s="10"/>
      <c r="D825" s="2"/>
      <c r="E825" s="2"/>
      <c r="F825" s="2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35">
      <c r="A826" s="38"/>
      <c r="B826" s="2"/>
      <c r="C826" s="10"/>
      <c r="D826" s="2"/>
      <c r="E826" s="2"/>
      <c r="F826" s="2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35">
      <c r="A827" s="38"/>
      <c r="B827" s="2"/>
      <c r="C827" s="10"/>
      <c r="D827" s="2"/>
      <c r="E827" s="2"/>
      <c r="F827" s="2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35">
      <c r="A828" s="38"/>
      <c r="B828" s="2"/>
      <c r="C828" s="10"/>
      <c r="D828" s="2"/>
      <c r="E828" s="2"/>
      <c r="F828" s="2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35">
      <c r="A829" s="38"/>
      <c r="B829" s="2"/>
      <c r="C829" s="10"/>
      <c r="D829" s="2"/>
      <c r="E829" s="2"/>
      <c r="F829" s="2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35">
      <c r="A830" s="38"/>
      <c r="B830" s="2"/>
      <c r="C830" s="10"/>
      <c r="D830" s="2"/>
      <c r="E830" s="2"/>
      <c r="F830" s="2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35">
      <c r="A831" s="38"/>
      <c r="B831" s="2"/>
      <c r="C831" s="10"/>
      <c r="D831" s="2"/>
      <c r="E831" s="2"/>
      <c r="F831" s="2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35">
      <c r="A832" s="38"/>
      <c r="B832" s="2"/>
      <c r="C832" s="10"/>
      <c r="D832" s="2"/>
      <c r="E832" s="2"/>
      <c r="F832" s="2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35">
      <c r="A833" s="38"/>
      <c r="B833" s="2"/>
      <c r="C833" s="10"/>
      <c r="D833" s="2"/>
      <c r="E833" s="2"/>
      <c r="F833" s="2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35">
      <c r="A834" s="38"/>
      <c r="B834" s="2"/>
      <c r="C834" s="10"/>
      <c r="D834" s="2"/>
      <c r="E834" s="2"/>
      <c r="F834" s="2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35">
      <c r="A835" s="38"/>
      <c r="B835" s="2"/>
      <c r="C835" s="10"/>
      <c r="D835" s="2"/>
      <c r="E835" s="2"/>
      <c r="F835" s="2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35">
      <c r="A836" s="38"/>
      <c r="B836" s="2"/>
      <c r="C836" s="10"/>
      <c r="D836" s="2"/>
      <c r="E836" s="2"/>
      <c r="F836" s="2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35">
      <c r="A837" s="38"/>
      <c r="B837" s="2"/>
      <c r="C837" s="10"/>
      <c r="D837" s="2"/>
      <c r="E837" s="2"/>
      <c r="F837" s="2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35">
      <c r="A838" s="38"/>
      <c r="B838" s="2"/>
      <c r="C838" s="10"/>
      <c r="D838" s="2"/>
      <c r="E838" s="2"/>
      <c r="F838" s="2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35">
      <c r="A839" s="38"/>
      <c r="B839" s="2"/>
      <c r="C839" s="10"/>
      <c r="D839" s="2"/>
      <c r="E839" s="2"/>
      <c r="F839" s="2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35">
      <c r="A840" s="38"/>
      <c r="B840" s="2"/>
      <c r="C840" s="10"/>
      <c r="D840" s="2"/>
      <c r="E840" s="2"/>
      <c r="F840" s="2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35">
      <c r="A841" s="38"/>
      <c r="B841" s="2"/>
      <c r="C841" s="10"/>
      <c r="D841" s="2"/>
      <c r="E841" s="2"/>
      <c r="F841" s="2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35">
      <c r="A842" s="38"/>
      <c r="B842" s="2"/>
      <c r="C842" s="10"/>
      <c r="D842" s="2"/>
      <c r="E842" s="2"/>
      <c r="F842" s="2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35">
      <c r="A843" s="38"/>
      <c r="B843" s="2"/>
      <c r="C843" s="10"/>
      <c r="D843" s="2"/>
      <c r="E843" s="2"/>
      <c r="F843" s="2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35">
      <c r="A844" s="38"/>
      <c r="B844" s="2"/>
      <c r="C844" s="10"/>
      <c r="D844" s="2"/>
      <c r="E844" s="2"/>
      <c r="F844" s="2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35">
      <c r="A845" s="38"/>
      <c r="B845" s="2"/>
      <c r="C845" s="10"/>
      <c r="D845" s="2"/>
      <c r="E845" s="2"/>
      <c r="F845" s="2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35">
      <c r="A846" s="38"/>
      <c r="B846" s="2"/>
      <c r="C846" s="10"/>
      <c r="D846" s="2"/>
      <c r="E846" s="2"/>
      <c r="F846" s="2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35">
      <c r="A847" s="38"/>
      <c r="B847" s="2"/>
      <c r="C847" s="10"/>
      <c r="D847" s="2"/>
      <c r="E847" s="2"/>
      <c r="F847" s="2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35">
      <c r="A848" s="38"/>
      <c r="B848" s="2"/>
      <c r="C848" s="10"/>
      <c r="D848" s="2"/>
      <c r="E848" s="2"/>
      <c r="F848" s="2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35">
      <c r="A849" s="38"/>
      <c r="B849" s="2"/>
      <c r="C849" s="10"/>
      <c r="D849" s="2"/>
      <c r="E849" s="2"/>
      <c r="F849" s="2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35">
      <c r="A850" s="38"/>
      <c r="B850" s="2"/>
      <c r="C850" s="10"/>
      <c r="D850" s="2"/>
      <c r="E850" s="2"/>
      <c r="F850" s="2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35">
      <c r="A851" s="38"/>
      <c r="B851" s="2"/>
      <c r="C851" s="10"/>
      <c r="D851" s="2"/>
      <c r="E851" s="2"/>
      <c r="F851" s="2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35">
      <c r="A852" s="38"/>
      <c r="B852" s="2"/>
      <c r="C852" s="10"/>
      <c r="D852" s="2"/>
      <c r="E852" s="2"/>
      <c r="F852" s="2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35">
      <c r="A853" s="38"/>
      <c r="B853" s="2"/>
      <c r="C853" s="10"/>
      <c r="D853" s="2"/>
      <c r="E853" s="2"/>
      <c r="F853" s="2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35">
      <c r="A854" s="38"/>
      <c r="B854" s="2"/>
      <c r="C854" s="10"/>
      <c r="D854" s="2"/>
      <c r="E854" s="2"/>
      <c r="F854" s="2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35">
      <c r="A855" s="38"/>
      <c r="B855" s="2"/>
      <c r="C855" s="10"/>
      <c r="D855" s="2"/>
      <c r="E855" s="2"/>
      <c r="F855" s="2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35">
      <c r="A856" s="38"/>
      <c r="B856" s="2"/>
      <c r="C856" s="10"/>
      <c r="D856" s="2"/>
      <c r="E856" s="2"/>
      <c r="F856" s="2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35">
      <c r="A857" s="38"/>
      <c r="B857" s="2"/>
      <c r="C857" s="10"/>
      <c r="D857" s="2"/>
      <c r="E857" s="2"/>
      <c r="F857" s="2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35">
      <c r="A858" s="38"/>
      <c r="B858" s="2"/>
      <c r="C858" s="10"/>
      <c r="D858" s="2"/>
      <c r="E858" s="2"/>
      <c r="F858" s="2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35">
      <c r="A859" s="38"/>
      <c r="B859" s="2"/>
      <c r="C859" s="10"/>
      <c r="D859" s="2"/>
      <c r="E859" s="2"/>
      <c r="F859" s="2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35">
      <c r="A860" s="38"/>
      <c r="B860" s="2"/>
      <c r="C860" s="10"/>
      <c r="D860" s="2"/>
      <c r="E860" s="2"/>
      <c r="F860" s="2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35">
      <c r="A861" s="38"/>
      <c r="B861" s="2"/>
      <c r="C861" s="10"/>
      <c r="D861" s="2"/>
      <c r="E861" s="2"/>
      <c r="F861" s="2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35">
      <c r="A862" s="38"/>
      <c r="B862" s="2"/>
      <c r="C862" s="10"/>
      <c r="D862" s="2"/>
      <c r="E862" s="2"/>
      <c r="F862" s="2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35">
      <c r="A863" s="38"/>
      <c r="B863" s="2"/>
      <c r="C863" s="10"/>
      <c r="D863" s="2"/>
      <c r="E863" s="2"/>
      <c r="F863" s="2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35">
      <c r="A864" s="38"/>
      <c r="B864" s="2"/>
      <c r="C864" s="10"/>
      <c r="D864" s="2"/>
      <c r="E864" s="2"/>
      <c r="F864" s="2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35">
      <c r="A865" s="38"/>
      <c r="B865" s="2"/>
      <c r="C865" s="10"/>
      <c r="D865" s="2"/>
      <c r="E865" s="2"/>
      <c r="F865" s="2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35">
      <c r="A866" s="38"/>
      <c r="B866" s="2"/>
      <c r="C866" s="10"/>
      <c r="D866" s="2"/>
      <c r="E866" s="2"/>
      <c r="F866" s="2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35">
      <c r="A867" s="38"/>
      <c r="B867" s="2"/>
      <c r="C867" s="10"/>
      <c r="D867" s="2"/>
      <c r="E867" s="2"/>
      <c r="F867" s="2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35">
      <c r="A868" s="38"/>
      <c r="B868" s="2"/>
      <c r="C868" s="10"/>
      <c r="D868" s="2"/>
      <c r="E868" s="2"/>
      <c r="F868" s="2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35">
      <c r="A869" s="38"/>
      <c r="B869" s="2"/>
      <c r="C869" s="10"/>
      <c r="D869" s="2"/>
      <c r="E869" s="2"/>
      <c r="F869" s="2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35">
      <c r="A870" s="38"/>
      <c r="B870" s="2"/>
      <c r="C870" s="10"/>
      <c r="D870" s="2"/>
      <c r="E870" s="2"/>
      <c r="F870" s="2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35">
      <c r="A871" s="38"/>
      <c r="B871" s="2"/>
      <c r="C871" s="10"/>
      <c r="D871" s="2"/>
      <c r="E871" s="2"/>
      <c r="F871" s="2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35">
      <c r="A872" s="38"/>
      <c r="B872" s="2"/>
      <c r="C872" s="10"/>
      <c r="D872" s="2"/>
      <c r="E872" s="2"/>
      <c r="F872" s="2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35">
      <c r="A873" s="38"/>
      <c r="B873" s="2"/>
      <c r="C873" s="10"/>
      <c r="D873" s="2"/>
      <c r="E873" s="2"/>
      <c r="F873" s="2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35">
      <c r="A874" s="38"/>
      <c r="B874" s="2"/>
      <c r="C874" s="10"/>
      <c r="D874" s="2"/>
      <c r="E874" s="2"/>
      <c r="F874" s="2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35">
      <c r="A875" s="38"/>
      <c r="B875" s="2"/>
      <c r="C875" s="10"/>
      <c r="D875" s="2"/>
      <c r="E875" s="2"/>
      <c r="F875" s="2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35">
      <c r="A876" s="38"/>
      <c r="B876" s="2"/>
      <c r="C876" s="10"/>
      <c r="D876" s="2"/>
      <c r="E876" s="2"/>
      <c r="F876" s="2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35">
      <c r="A877" s="38"/>
      <c r="B877" s="2"/>
      <c r="C877" s="10"/>
      <c r="D877" s="2"/>
      <c r="E877" s="2"/>
      <c r="F877" s="2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35">
      <c r="A878" s="38"/>
      <c r="B878" s="2"/>
      <c r="C878" s="10"/>
      <c r="D878" s="2"/>
      <c r="E878" s="2"/>
      <c r="F878" s="2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35">
      <c r="A879" s="38"/>
      <c r="B879" s="2"/>
      <c r="C879" s="10"/>
      <c r="D879" s="2"/>
      <c r="E879" s="2"/>
      <c r="F879" s="2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35">
      <c r="A880" s="38"/>
      <c r="B880" s="2"/>
      <c r="C880" s="10"/>
      <c r="D880" s="2"/>
      <c r="E880" s="2"/>
      <c r="F880" s="2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35">
      <c r="A881" s="38"/>
      <c r="B881" s="2"/>
      <c r="C881" s="10"/>
      <c r="D881" s="2"/>
      <c r="E881" s="2"/>
      <c r="F881" s="2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35">
      <c r="A882" s="38"/>
      <c r="B882" s="2"/>
      <c r="C882" s="10"/>
      <c r="D882" s="2"/>
      <c r="E882" s="2"/>
      <c r="F882" s="2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35">
      <c r="A883" s="38"/>
      <c r="B883" s="2"/>
      <c r="C883" s="10"/>
      <c r="D883" s="2"/>
      <c r="E883" s="2"/>
      <c r="F883" s="2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35">
      <c r="A884" s="38"/>
      <c r="B884" s="2"/>
      <c r="C884" s="10"/>
      <c r="D884" s="2"/>
      <c r="E884" s="2"/>
      <c r="F884" s="2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35">
      <c r="A885" s="38"/>
      <c r="B885" s="2"/>
      <c r="C885" s="10"/>
      <c r="D885" s="2"/>
      <c r="E885" s="2"/>
      <c r="F885" s="2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35">
      <c r="A886" s="38"/>
      <c r="B886" s="2"/>
      <c r="C886" s="10"/>
      <c r="D886" s="2"/>
      <c r="E886" s="2"/>
      <c r="F886" s="2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35">
      <c r="A887" s="38"/>
      <c r="B887" s="2"/>
      <c r="C887" s="10"/>
      <c r="D887" s="2"/>
      <c r="E887" s="2"/>
      <c r="F887" s="2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35">
      <c r="A888" s="38"/>
      <c r="B888" s="2"/>
      <c r="C888" s="10"/>
      <c r="D888" s="2"/>
      <c r="E888" s="2"/>
      <c r="F888" s="2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35">
      <c r="A889" s="38"/>
      <c r="B889" s="2"/>
      <c r="C889" s="10"/>
      <c r="D889" s="2"/>
      <c r="E889" s="2"/>
      <c r="F889" s="2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35">
      <c r="A890" s="38"/>
      <c r="B890" s="2"/>
      <c r="C890" s="10"/>
      <c r="D890" s="2"/>
      <c r="E890" s="2"/>
      <c r="F890" s="2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35">
      <c r="A891" s="38"/>
      <c r="B891" s="2"/>
      <c r="C891" s="10"/>
      <c r="D891" s="2"/>
      <c r="E891" s="2"/>
      <c r="F891" s="2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35">
      <c r="A892" s="38"/>
      <c r="B892" s="2"/>
      <c r="C892" s="10"/>
      <c r="D892" s="2"/>
      <c r="E892" s="2"/>
      <c r="F892" s="2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35">
      <c r="A893" s="38"/>
      <c r="B893" s="2"/>
      <c r="C893" s="10"/>
      <c r="D893" s="2"/>
      <c r="E893" s="2"/>
      <c r="F893" s="2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35">
      <c r="A894" s="38"/>
      <c r="B894" s="2"/>
      <c r="C894" s="10"/>
      <c r="D894" s="2"/>
      <c r="E894" s="2"/>
      <c r="F894" s="2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35">
      <c r="A895" s="38"/>
      <c r="B895" s="2"/>
      <c r="C895" s="10"/>
      <c r="D895" s="2"/>
      <c r="E895" s="2"/>
      <c r="F895" s="2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35">
      <c r="A896" s="38"/>
      <c r="B896" s="2"/>
      <c r="C896" s="10"/>
      <c r="D896" s="2"/>
      <c r="E896" s="2"/>
      <c r="F896" s="2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35">
      <c r="A897" s="38"/>
      <c r="B897" s="2"/>
      <c r="C897" s="10"/>
      <c r="D897" s="2"/>
      <c r="E897" s="2"/>
      <c r="F897" s="2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35">
      <c r="A898" s="38"/>
      <c r="B898" s="2"/>
      <c r="C898" s="10"/>
      <c r="D898" s="2"/>
      <c r="E898" s="2"/>
      <c r="F898" s="2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35">
      <c r="A899" s="38"/>
      <c r="B899" s="2"/>
      <c r="C899" s="10"/>
      <c r="D899" s="2"/>
      <c r="E899" s="2"/>
      <c r="F899" s="2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35">
      <c r="A900" s="38"/>
      <c r="B900" s="2"/>
      <c r="C900" s="10"/>
      <c r="D900" s="2"/>
      <c r="E900" s="2"/>
      <c r="F900" s="2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35">
      <c r="A901" s="38"/>
      <c r="B901" s="2"/>
      <c r="C901" s="10"/>
      <c r="D901" s="2"/>
      <c r="E901" s="2"/>
      <c r="F901" s="2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35">
      <c r="A902" s="38"/>
      <c r="B902" s="2"/>
      <c r="C902" s="10"/>
      <c r="D902" s="2"/>
      <c r="E902" s="2"/>
      <c r="F902" s="2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35">
      <c r="A903" s="38"/>
      <c r="B903" s="2"/>
      <c r="C903" s="10"/>
      <c r="D903" s="2"/>
      <c r="E903" s="2"/>
      <c r="F903" s="2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35">
      <c r="A904" s="38"/>
      <c r="B904" s="2"/>
      <c r="C904" s="10"/>
      <c r="D904" s="2"/>
      <c r="E904" s="2"/>
      <c r="F904" s="2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35">
      <c r="A905" s="38"/>
      <c r="B905" s="2"/>
      <c r="C905" s="10"/>
      <c r="D905" s="2"/>
      <c r="E905" s="2"/>
      <c r="F905" s="2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35">
      <c r="A906" s="38"/>
      <c r="B906" s="2"/>
      <c r="C906" s="10"/>
      <c r="D906" s="2"/>
      <c r="E906" s="2"/>
      <c r="F906" s="2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35">
      <c r="A907" s="38"/>
      <c r="B907" s="2"/>
      <c r="C907" s="10"/>
      <c r="D907" s="2"/>
      <c r="E907" s="2"/>
      <c r="F907" s="2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35">
      <c r="A908" s="38"/>
      <c r="B908" s="2"/>
      <c r="C908" s="10"/>
      <c r="D908" s="2"/>
      <c r="E908" s="2"/>
      <c r="F908" s="2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35">
      <c r="A909" s="38"/>
      <c r="B909" s="2"/>
      <c r="C909" s="10"/>
      <c r="D909" s="2"/>
      <c r="E909" s="2"/>
      <c r="F909" s="2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35">
      <c r="A910" s="38"/>
      <c r="B910" s="2"/>
      <c r="C910" s="10"/>
      <c r="D910" s="2"/>
      <c r="E910" s="2"/>
      <c r="F910" s="2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35">
      <c r="A911" s="38"/>
      <c r="B911" s="2"/>
      <c r="C911" s="10"/>
      <c r="D911" s="2"/>
      <c r="E911" s="2"/>
      <c r="F911" s="2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35">
      <c r="A912" s="38"/>
      <c r="B912" s="2"/>
      <c r="C912" s="10"/>
      <c r="D912" s="2"/>
      <c r="E912" s="2"/>
      <c r="F912" s="2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35">
      <c r="A913" s="38"/>
      <c r="B913" s="2"/>
      <c r="C913" s="10"/>
      <c r="D913" s="2"/>
      <c r="E913" s="2"/>
      <c r="F913" s="2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35">
      <c r="A914" s="38"/>
      <c r="B914" s="2"/>
      <c r="C914" s="10"/>
      <c r="D914" s="2"/>
      <c r="E914" s="2"/>
      <c r="F914" s="2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35">
      <c r="A915" s="38"/>
      <c r="B915" s="2"/>
      <c r="C915" s="10"/>
      <c r="D915" s="2"/>
      <c r="E915" s="2"/>
      <c r="F915" s="2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35">
      <c r="A916" s="38"/>
      <c r="B916" s="2"/>
      <c r="C916" s="10"/>
      <c r="D916" s="2"/>
      <c r="E916" s="2"/>
      <c r="F916" s="2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35">
      <c r="A917" s="38"/>
      <c r="B917" s="2"/>
      <c r="C917" s="10"/>
      <c r="D917" s="2"/>
      <c r="E917" s="2"/>
      <c r="F917" s="2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35">
      <c r="A918" s="38"/>
      <c r="B918" s="2"/>
      <c r="C918" s="10"/>
      <c r="D918" s="2"/>
      <c r="E918" s="2"/>
      <c r="F918" s="2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35">
      <c r="A919" s="38"/>
      <c r="B919" s="2"/>
      <c r="C919" s="10"/>
      <c r="D919" s="2"/>
      <c r="E919" s="2"/>
      <c r="F919" s="2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35">
      <c r="A920" s="38"/>
      <c r="B920" s="2"/>
      <c r="C920" s="10"/>
      <c r="D920" s="2"/>
      <c r="E920" s="2"/>
      <c r="F920" s="2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35">
      <c r="A921" s="38"/>
      <c r="B921" s="2"/>
      <c r="C921" s="10"/>
      <c r="D921" s="2"/>
      <c r="E921" s="2"/>
      <c r="F921" s="2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35">
      <c r="A922" s="38"/>
      <c r="B922" s="2"/>
      <c r="C922" s="10"/>
      <c r="D922" s="2"/>
      <c r="E922" s="2"/>
      <c r="F922" s="2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35">
      <c r="A923" s="38"/>
      <c r="B923" s="2"/>
      <c r="C923" s="10"/>
      <c r="D923" s="2"/>
      <c r="E923" s="2"/>
      <c r="F923" s="2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35">
      <c r="A924" s="38"/>
      <c r="B924" s="2"/>
      <c r="C924" s="10"/>
      <c r="D924" s="2"/>
      <c r="E924" s="2"/>
      <c r="F924" s="2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35">
      <c r="A925" s="38"/>
      <c r="B925" s="2"/>
      <c r="C925" s="10"/>
      <c r="D925" s="2"/>
      <c r="E925" s="2"/>
      <c r="F925" s="2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35">
      <c r="A926" s="38"/>
      <c r="B926" s="2"/>
      <c r="C926" s="10"/>
      <c r="D926" s="2"/>
      <c r="E926" s="2"/>
      <c r="F926" s="2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35">
      <c r="A927" s="38"/>
      <c r="B927" s="2"/>
      <c r="C927" s="10"/>
      <c r="D927" s="2"/>
      <c r="E927" s="2"/>
      <c r="F927" s="2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35">
      <c r="A928" s="38"/>
      <c r="B928" s="2"/>
      <c r="C928" s="10"/>
      <c r="D928" s="2"/>
      <c r="E928" s="2"/>
      <c r="F928" s="2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35">
      <c r="A929" s="38"/>
      <c r="B929" s="2"/>
      <c r="C929" s="10"/>
      <c r="D929" s="2"/>
      <c r="E929" s="2"/>
      <c r="F929" s="2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35">
      <c r="A930" s="38"/>
      <c r="B930" s="2"/>
      <c r="C930" s="10"/>
      <c r="D930" s="2"/>
      <c r="E930" s="2"/>
      <c r="F930" s="2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35">
      <c r="A931" s="38"/>
      <c r="B931" s="2"/>
      <c r="C931" s="10"/>
      <c r="D931" s="2"/>
      <c r="E931" s="2"/>
      <c r="F931" s="2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35">
      <c r="A932" s="38"/>
      <c r="B932" s="2"/>
      <c r="C932" s="10"/>
      <c r="D932" s="2"/>
      <c r="E932" s="2"/>
      <c r="F932" s="2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35">
      <c r="A933" s="38"/>
      <c r="B933" s="2"/>
      <c r="C933" s="10"/>
      <c r="D933" s="2"/>
      <c r="E933" s="2"/>
      <c r="F933" s="2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35">
      <c r="A934" s="38"/>
      <c r="B934" s="2"/>
      <c r="C934" s="10"/>
      <c r="D934" s="2"/>
      <c r="E934" s="2"/>
      <c r="F934" s="2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35">
      <c r="A935" s="38"/>
      <c r="B935" s="2"/>
      <c r="C935" s="10"/>
      <c r="D935" s="2"/>
      <c r="E935" s="2"/>
      <c r="F935" s="2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35">
      <c r="A936" s="38"/>
      <c r="B936" s="2"/>
      <c r="C936" s="10"/>
      <c r="D936" s="2"/>
      <c r="E936" s="2"/>
      <c r="F936" s="2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35">
      <c r="A937" s="38"/>
      <c r="B937" s="2"/>
      <c r="C937" s="10"/>
      <c r="D937" s="2"/>
      <c r="E937" s="2"/>
      <c r="F937" s="2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35">
      <c r="A938" s="38"/>
      <c r="B938" s="2"/>
      <c r="C938" s="10"/>
      <c r="D938" s="2"/>
      <c r="E938" s="2"/>
      <c r="F938" s="2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35">
      <c r="A939" s="38"/>
      <c r="B939" s="2"/>
      <c r="C939" s="10"/>
      <c r="D939" s="2"/>
      <c r="E939" s="2"/>
      <c r="F939" s="2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35">
      <c r="A940" s="38"/>
      <c r="B940" s="2"/>
      <c r="C940" s="10"/>
      <c r="D940" s="2"/>
      <c r="E940" s="2"/>
      <c r="F940" s="2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35">
      <c r="A941" s="38"/>
      <c r="B941" s="2"/>
      <c r="C941" s="10"/>
      <c r="D941" s="2"/>
      <c r="E941" s="2"/>
      <c r="F941" s="2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35">
      <c r="A942" s="38"/>
      <c r="B942" s="2"/>
      <c r="C942" s="10"/>
      <c r="D942" s="2"/>
      <c r="E942" s="2"/>
      <c r="F942" s="2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5.75" customHeight="1" x14ac:dyDescent="0.35">
      <c r="A943" s="38"/>
      <c r="B943" s="2"/>
      <c r="C943" s="10"/>
      <c r="D943" s="2"/>
      <c r="E943" s="2"/>
      <c r="F943" s="2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5.75" customHeight="1" x14ac:dyDescent="0.35">
      <c r="A944" s="38"/>
      <c r="B944" s="2"/>
      <c r="C944" s="10"/>
      <c r="D944" s="2"/>
      <c r="E944" s="2"/>
      <c r="F944" s="2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5.75" customHeight="1" x14ac:dyDescent="0.35">
      <c r="A945" s="38"/>
      <c r="B945" s="2"/>
      <c r="C945" s="10"/>
      <c r="D945" s="2"/>
      <c r="E945" s="2"/>
      <c r="F945" s="2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5.75" customHeight="1" x14ac:dyDescent="0.35">
      <c r="A946" s="38"/>
      <c r="B946" s="2"/>
      <c r="C946" s="10"/>
      <c r="D946" s="2"/>
      <c r="E946" s="2"/>
      <c r="F946" s="2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5.75" customHeight="1" x14ac:dyDescent="0.35">
      <c r="A947" s="38"/>
      <c r="B947" s="2"/>
      <c r="C947" s="10"/>
      <c r="D947" s="2"/>
      <c r="E947" s="2"/>
      <c r="F947" s="2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5.75" customHeight="1" x14ac:dyDescent="0.35">
      <c r="A948" s="38"/>
      <c r="B948" s="2"/>
      <c r="C948" s="10"/>
      <c r="D948" s="2"/>
      <c r="E948" s="2"/>
      <c r="F948" s="2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5.75" customHeight="1" x14ac:dyDescent="0.35">
      <c r="A949" s="38"/>
      <c r="B949" s="2"/>
      <c r="C949" s="10"/>
      <c r="D949" s="2"/>
      <c r="E949" s="2"/>
      <c r="F949" s="2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5.75" customHeight="1" x14ac:dyDescent="0.35">
      <c r="A950" s="38"/>
      <c r="B950" s="2"/>
      <c r="C950" s="10"/>
      <c r="D950" s="2"/>
      <c r="E950" s="2"/>
      <c r="F950" s="2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5.75" customHeight="1" x14ac:dyDescent="0.35">
      <c r="A951" s="38"/>
      <c r="B951" s="2"/>
      <c r="C951" s="10"/>
      <c r="D951" s="2"/>
      <c r="E951" s="2"/>
      <c r="F951" s="2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5.75" customHeight="1" x14ac:dyDescent="0.35">
      <c r="A952" s="38"/>
      <c r="B952" s="2"/>
      <c r="C952" s="10"/>
      <c r="D952" s="2"/>
      <c r="E952" s="2"/>
      <c r="F952" s="2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5.75" customHeight="1" x14ac:dyDescent="0.35">
      <c r="A953" s="38"/>
      <c r="B953" s="2"/>
      <c r="C953" s="10"/>
      <c r="D953" s="2"/>
      <c r="E953" s="2"/>
      <c r="F953" s="2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5.75" customHeight="1" x14ac:dyDescent="0.35">
      <c r="A954" s="38"/>
      <c r="B954" s="2"/>
      <c r="C954" s="10"/>
      <c r="D954" s="2"/>
      <c r="E954" s="2"/>
      <c r="F954" s="2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5.75" customHeight="1" x14ac:dyDescent="0.35">
      <c r="A955" s="38"/>
      <c r="B955" s="2"/>
      <c r="C955" s="10"/>
      <c r="D955" s="2"/>
      <c r="E955" s="2"/>
      <c r="F955" s="2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5.75" customHeight="1" x14ac:dyDescent="0.35">
      <c r="A956" s="38"/>
      <c r="B956" s="2"/>
      <c r="C956" s="10"/>
      <c r="D956" s="2"/>
      <c r="E956" s="2"/>
      <c r="F956" s="2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5.75" customHeight="1" x14ac:dyDescent="0.35">
      <c r="A957" s="38"/>
      <c r="B957" s="2"/>
      <c r="C957" s="10"/>
      <c r="D957" s="2"/>
      <c r="E957" s="2"/>
      <c r="F957" s="2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5.75" customHeight="1" x14ac:dyDescent="0.35">
      <c r="A958" s="38"/>
      <c r="B958" s="2"/>
      <c r="C958" s="10"/>
      <c r="D958" s="2"/>
      <c r="E958" s="2"/>
      <c r="F958" s="2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5.75" customHeight="1" x14ac:dyDescent="0.35">
      <c r="A959" s="38"/>
      <c r="B959" s="2"/>
      <c r="C959" s="10"/>
      <c r="D959" s="2"/>
      <c r="E959" s="2"/>
      <c r="F959" s="2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5.75" customHeight="1" x14ac:dyDescent="0.35">
      <c r="A960" s="38"/>
      <c r="B960" s="2"/>
      <c r="C960" s="10"/>
      <c r="D960" s="2"/>
      <c r="E960" s="2"/>
      <c r="F960" s="2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5.75" customHeight="1" x14ac:dyDescent="0.35">
      <c r="A961" s="38"/>
      <c r="B961" s="2"/>
      <c r="C961" s="10"/>
      <c r="D961" s="2"/>
      <c r="E961" s="2"/>
      <c r="F961" s="2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5.75" customHeight="1" x14ac:dyDescent="0.35">
      <c r="A962" s="38"/>
      <c r="B962" s="2"/>
      <c r="C962" s="10"/>
      <c r="D962" s="2"/>
      <c r="E962" s="2"/>
      <c r="F962" s="2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5.75" customHeight="1" x14ac:dyDescent="0.35">
      <c r="A963" s="38"/>
      <c r="B963" s="2"/>
      <c r="C963" s="10"/>
      <c r="D963" s="2"/>
      <c r="E963" s="2"/>
      <c r="F963" s="2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5.75" customHeight="1" x14ac:dyDescent="0.35">
      <c r="A964" s="38"/>
      <c r="B964" s="2"/>
      <c r="C964" s="10"/>
      <c r="D964" s="2"/>
      <c r="E964" s="2"/>
      <c r="F964" s="2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5.75" customHeight="1" x14ac:dyDescent="0.35">
      <c r="A965" s="38"/>
      <c r="B965" s="2"/>
      <c r="C965" s="10"/>
      <c r="D965" s="2"/>
      <c r="E965" s="2"/>
      <c r="F965" s="2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5.75" customHeight="1" x14ac:dyDescent="0.35">
      <c r="A966" s="38"/>
      <c r="B966" s="2"/>
      <c r="C966" s="10"/>
      <c r="D966" s="2"/>
      <c r="E966" s="2"/>
      <c r="F966" s="2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5.75" customHeight="1" x14ac:dyDescent="0.35">
      <c r="A967" s="38"/>
      <c r="B967" s="2"/>
      <c r="C967" s="10"/>
      <c r="D967" s="2"/>
      <c r="E967" s="2"/>
      <c r="F967" s="2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5.75" customHeight="1" x14ac:dyDescent="0.35">
      <c r="A968" s="38"/>
      <c r="B968" s="2"/>
      <c r="C968" s="10"/>
      <c r="D968" s="2"/>
      <c r="E968" s="2"/>
      <c r="F968" s="2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5.75" customHeight="1" x14ac:dyDescent="0.35">
      <c r="A969" s="38"/>
      <c r="B969" s="2"/>
      <c r="C969" s="10"/>
      <c r="D969" s="2"/>
      <c r="E969" s="2"/>
      <c r="F969" s="2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5.75" customHeight="1" x14ac:dyDescent="0.35">
      <c r="A970" s="38"/>
      <c r="B970" s="2"/>
      <c r="C970" s="10"/>
      <c r="D970" s="2"/>
      <c r="E970" s="2"/>
      <c r="F970" s="2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5.75" customHeight="1" x14ac:dyDescent="0.35">
      <c r="A971" s="38"/>
      <c r="B971" s="2"/>
      <c r="C971" s="10"/>
      <c r="D971" s="2"/>
      <c r="E971" s="2"/>
      <c r="F971" s="2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5.75" customHeight="1" x14ac:dyDescent="0.35">
      <c r="A972" s="38"/>
      <c r="B972" s="2"/>
      <c r="C972" s="10"/>
      <c r="D972" s="2"/>
      <c r="E972" s="2"/>
      <c r="F972" s="2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5.75" customHeight="1" x14ac:dyDescent="0.35">
      <c r="A973" s="38"/>
      <c r="B973" s="2"/>
      <c r="C973" s="10"/>
      <c r="D973" s="2"/>
      <c r="E973" s="2"/>
      <c r="F973" s="2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5.75" customHeight="1" x14ac:dyDescent="0.35">
      <c r="A974" s="38"/>
      <c r="B974" s="2"/>
      <c r="C974" s="10"/>
      <c r="D974" s="2"/>
      <c r="E974" s="2"/>
      <c r="F974" s="2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5.75" customHeight="1" x14ac:dyDescent="0.35">
      <c r="A975" s="38"/>
      <c r="B975" s="2"/>
      <c r="C975" s="10"/>
      <c r="D975" s="2"/>
      <c r="E975" s="2"/>
      <c r="F975" s="2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5.75" customHeight="1" x14ac:dyDescent="0.35">
      <c r="A976" s="38"/>
      <c r="B976" s="2"/>
      <c r="C976" s="10"/>
      <c r="D976" s="2"/>
      <c r="E976" s="2"/>
      <c r="F976" s="2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5.75" customHeight="1" x14ac:dyDescent="0.35">
      <c r="A977" s="38"/>
      <c r="B977" s="2"/>
      <c r="C977" s="10"/>
      <c r="D977" s="2"/>
      <c r="E977" s="2"/>
      <c r="F977" s="2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5.75" customHeight="1" x14ac:dyDescent="0.35">
      <c r="A978" s="38"/>
      <c r="B978" s="2"/>
      <c r="C978" s="10"/>
      <c r="D978" s="2"/>
      <c r="E978" s="2"/>
      <c r="F978" s="2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5.75" customHeight="1" x14ac:dyDescent="0.35">
      <c r="A979" s="38"/>
      <c r="B979" s="2"/>
      <c r="C979" s="10"/>
      <c r="D979" s="2"/>
      <c r="E979" s="2"/>
      <c r="F979" s="2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5.75" customHeight="1" x14ac:dyDescent="0.35">
      <c r="A980" s="38"/>
      <c r="B980" s="2"/>
      <c r="C980" s="10"/>
      <c r="D980" s="2"/>
      <c r="E980" s="2"/>
      <c r="F980" s="2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5.75" customHeight="1" x14ac:dyDescent="0.35">
      <c r="A981" s="38"/>
      <c r="B981" s="2"/>
      <c r="C981" s="10"/>
      <c r="D981" s="2"/>
      <c r="E981" s="2"/>
      <c r="F981" s="2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5.75" customHeight="1" x14ac:dyDescent="0.35">
      <c r="A982" s="38"/>
      <c r="B982" s="2"/>
      <c r="C982" s="10"/>
      <c r="D982" s="2"/>
      <c r="E982" s="2"/>
      <c r="F982" s="2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5.75" customHeight="1" x14ac:dyDescent="0.35">
      <c r="A983" s="38"/>
      <c r="B983" s="2"/>
      <c r="C983" s="10"/>
      <c r="D983" s="2"/>
      <c r="E983" s="2"/>
      <c r="F983" s="2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5.75" customHeight="1" x14ac:dyDescent="0.35">
      <c r="A984" s="38"/>
      <c r="B984" s="2"/>
      <c r="C984" s="10"/>
      <c r="D984" s="2"/>
      <c r="E984" s="2"/>
      <c r="F984" s="2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5.75" customHeight="1" x14ac:dyDescent="0.35">
      <c r="A985" s="38"/>
      <c r="B985" s="2"/>
      <c r="C985" s="10"/>
      <c r="D985" s="2"/>
      <c r="E985" s="2"/>
      <c r="F985" s="2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5.75" customHeight="1" x14ac:dyDescent="0.35">
      <c r="A986" s="38"/>
      <c r="B986" s="2"/>
      <c r="C986" s="10"/>
      <c r="D986" s="2"/>
      <c r="E986" s="2"/>
      <c r="F986" s="2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5.75" customHeight="1" x14ac:dyDescent="0.35">
      <c r="A987" s="38"/>
      <c r="B987" s="2"/>
      <c r="C987" s="10"/>
      <c r="D987" s="2"/>
      <c r="E987" s="2"/>
      <c r="F987" s="2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5.75" customHeight="1" x14ac:dyDescent="0.35">
      <c r="A988" s="38"/>
      <c r="B988" s="2"/>
      <c r="C988" s="10"/>
      <c r="D988" s="2"/>
      <c r="E988" s="2"/>
      <c r="F988" s="2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5.75" customHeight="1" x14ac:dyDescent="0.35">
      <c r="A989" s="38"/>
      <c r="B989" s="2"/>
      <c r="C989" s="10"/>
      <c r="D989" s="2"/>
      <c r="E989" s="2"/>
      <c r="F989" s="2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5.75" customHeight="1" x14ac:dyDescent="0.35">
      <c r="A990" s="38"/>
      <c r="B990" s="2"/>
      <c r="C990" s="10"/>
      <c r="D990" s="2"/>
      <c r="E990" s="2"/>
      <c r="F990" s="2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5.75" customHeight="1" x14ac:dyDescent="0.35">
      <c r="A991" s="38"/>
      <c r="B991" s="2"/>
      <c r="C991" s="10"/>
      <c r="D991" s="2"/>
      <c r="E991" s="2"/>
      <c r="F991" s="2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5.75" customHeight="1" x14ac:dyDescent="0.35">
      <c r="A992" s="38"/>
      <c r="B992" s="2"/>
      <c r="C992" s="10"/>
      <c r="D992" s="2"/>
      <c r="E992" s="2"/>
      <c r="F992" s="2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5.75" customHeight="1" x14ac:dyDescent="0.35">
      <c r="A993" s="38"/>
      <c r="B993" s="2"/>
      <c r="C993" s="10"/>
      <c r="D993" s="2"/>
      <c r="E993" s="2"/>
      <c r="F993" s="2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5.75" customHeight="1" x14ac:dyDescent="0.35">
      <c r="A994" s="38"/>
      <c r="B994" s="2"/>
      <c r="C994" s="10"/>
      <c r="D994" s="2"/>
      <c r="E994" s="2"/>
      <c r="F994" s="2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5.75" customHeight="1" x14ac:dyDescent="0.35">
      <c r="A995" s="38"/>
      <c r="B995" s="2"/>
      <c r="C995" s="10"/>
      <c r="D995" s="2"/>
      <c r="E995" s="2"/>
      <c r="F995" s="2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5.75" customHeight="1" x14ac:dyDescent="0.35">
      <c r="A996" s="38"/>
      <c r="B996" s="2"/>
      <c r="C996" s="10"/>
      <c r="D996" s="2"/>
      <c r="E996" s="2"/>
      <c r="F996" s="2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5.75" customHeight="1" x14ac:dyDescent="0.35">
      <c r="A997" s="38"/>
      <c r="B997" s="2"/>
      <c r="C997" s="10"/>
      <c r="D997" s="2"/>
      <c r="E997" s="2"/>
      <c r="F997" s="2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</sheetData>
  <mergeCells count="14">
    <mergeCell ref="F14:F15"/>
    <mergeCell ref="A1:F1"/>
    <mergeCell ref="A5:A6"/>
    <mergeCell ref="B5:B6"/>
    <mergeCell ref="C5:C6"/>
    <mergeCell ref="D5:D6"/>
    <mergeCell ref="E5:E6"/>
    <mergeCell ref="F5:F6"/>
    <mergeCell ref="A14:A15"/>
    <mergeCell ref="B14:B15"/>
    <mergeCell ref="C14:C15"/>
    <mergeCell ref="D14:D15"/>
    <mergeCell ref="E14:E15"/>
    <mergeCell ref="A2:F2"/>
  </mergeCells>
  <pageMargins left="0.75" right="0.75" top="1" bottom="1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B3B0-C877-4097-B3C7-16C1EDB3042F}">
  <dimension ref="A1:Q1039"/>
  <sheetViews>
    <sheetView zoomScaleNormal="100" workbookViewId="0">
      <pane ySplit="6" topLeftCell="A121" activePane="bottomLeft" state="frozen"/>
      <selection pane="bottomLeft" activeCell="N97" sqref="N97"/>
    </sheetView>
  </sheetViews>
  <sheetFormatPr defaultColWidth="14.453125" defaultRowHeight="15" customHeight="1" x14ac:dyDescent="0.35"/>
  <cols>
    <col min="1" max="1" width="3.1796875" style="65" customWidth="1"/>
    <col min="2" max="10" width="5.54296875" style="65" customWidth="1"/>
    <col min="11" max="11" width="35.6328125" style="65" customWidth="1"/>
    <col min="12" max="13" width="12.54296875" style="86" customWidth="1"/>
    <col min="14" max="14" width="12.54296875" style="84" customWidth="1"/>
    <col min="15" max="17" width="8.81640625" style="65" customWidth="1"/>
    <col min="18" max="16384" width="14.453125" style="65"/>
  </cols>
  <sheetData>
    <row r="1" spans="1:17" ht="15.75" customHeight="1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7" ht="15.75" customHeight="1" x14ac:dyDescent="0.35">
      <c r="A2" s="99" t="s">
        <v>142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7" ht="15.75" customHeight="1" x14ac:dyDescent="0.35">
      <c r="A3" s="100" t="s">
        <v>143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7" ht="15.75" customHeight="1" x14ac:dyDescent="0.3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7" ht="14.25" customHeight="1" x14ac:dyDescent="0.35"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0" t="s">
        <v>8</v>
      </c>
      <c r="H5" s="70" t="s">
        <v>9</v>
      </c>
      <c r="I5" s="70" t="s">
        <v>10</v>
      </c>
      <c r="J5" s="70" t="s">
        <v>11</v>
      </c>
      <c r="K5" s="91" t="s">
        <v>12</v>
      </c>
      <c r="L5" s="92" t="s">
        <v>13</v>
      </c>
      <c r="M5" s="92" t="s">
        <v>15</v>
      </c>
      <c r="N5" s="94" t="s">
        <v>16</v>
      </c>
    </row>
    <row r="6" spans="1:17" s="101" customFormat="1" ht="14.25" customHeight="1" x14ac:dyDescent="0.35">
      <c r="B6" s="69"/>
      <c r="C6" s="69"/>
      <c r="D6" s="69"/>
      <c r="E6" s="69"/>
      <c r="F6" s="69"/>
      <c r="G6" s="69"/>
      <c r="H6" s="69"/>
      <c r="I6" s="69"/>
      <c r="J6" s="69"/>
      <c r="K6" s="95"/>
      <c r="L6" s="96"/>
      <c r="M6" s="96"/>
      <c r="N6" s="97"/>
    </row>
    <row r="7" spans="1:17" s="101" customFormat="1" ht="14.25" customHeight="1" x14ac:dyDescent="0.35">
      <c r="B7" s="102">
        <v>1001</v>
      </c>
      <c r="C7" s="102">
        <v>106</v>
      </c>
      <c r="D7" s="102">
        <v>11</v>
      </c>
      <c r="E7" s="102">
        <v>11</v>
      </c>
      <c r="F7" s="102">
        <v>0</v>
      </c>
      <c r="G7" s="102">
        <v>1101</v>
      </c>
      <c r="H7" s="102">
        <v>5</v>
      </c>
      <c r="I7" s="102">
        <v>1110</v>
      </c>
      <c r="J7" s="102">
        <v>0</v>
      </c>
      <c r="K7" s="103" t="s">
        <v>31</v>
      </c>
      <c r="L7" s="104">
        <v>1115304</v>
      </c>
      <c r="M7" s="104">
        <v>1055759</v>
      </c>
      <c r="N7" s="105">
        <v>1078482</v>
      </c>
    </row>
    <row r="8" spans="1:17" s="101" customFormat="1" ht="14.25" customHeight="1" x14ac:dyDescent="0.35">
      <c r="B8" s="102">
        <v>1001</v>
      </c>
      <c r="C8" s="102">
        <v>106</v>
      </c>
      <c r="D8" s="102">
        <v>11</v>
      </c>
      <c r="E8" s="102">
        <v>11</v>
      </c>
      <c r="F8" s="102">
        <v>0</v>
      </c>
      <c r="G8" s="102">
        <v>2120</v>
      </c>
      <c r="H8" s="102">
        <v>5</v>
      </c>
      <c r="I8" s="102">
        <v>1110</v>
      </c>
      <c r="J8" s="102">
        <v>0</v>
      </c>
      <c r="K8" s="103" t="s">
        <v>31</v>
      </c>
      <c r="L8" s="104">
        <v>79123</v>
      </c>
      <c r="M8" s="104">
        <v>82628</v>
      </c>
      <c r="N8" s="105">
        <v>84280</v>
      </c>
      <c r="Q8" s="108"/>
    </row>
    <row r="9" spans="1:17" s="101" customFormat="1" ht="14.25" customHeight="1" x14ac:dyDescent="0.35">
      <c r="B9" s="102">
        <v>1001</v>
      </c>
      <c r="C9" s="102">
        <v>106</v>
      </c>
      <c r="D9" s="102">
        <v>11</v>
      </c>
      <c r="E9" s="102">
        <v>11</v>
      </c>
      <c r="F9" s="102">
        <v>0</v>
      </c>
      <c r="G9" s="102">
        <v>2131</v>
      </c>
      <c r="H9" s="102">
        <v>5</v>
      </c>
      <c r="I9" s="102">
        <v>1110</v>
      </c>
      <c r="J9" s="102">
        <v>0</v>
      </c>
      <c r="K9" s="103" t="s">
        <v>31</v>
      </c>
      <c r="L9" s="104">
        <v>68173</v>
      </c>
      <c r="M9" s="104">
        <v>70392</v>
      </c>
      <c r="N9" s="105">
        <v>73016</v>
      </c>
      <c r="Q9" s="108"/>
    </row>
    <row r="10" spans="1:17" s="101" customFormat="1" ht="15" customHeight="1" x14ac:dyDescent="0.35">
      <c r="B10" s="102">
        <v>1001</v>
      </c>
      <c r="C10" s="102">
        <v>106</v>
      </c>
      <c r="D10" s="102">
        <v>11</v>
      </c>
      <c r="E10" s="102">
        <v>11</v>
      </c>
      <c r="F10" s="102">
        <v>0</v>
      </c>
      <c r="G10" s="102">
        <v>2220</v>
      </c>
      <c r="H10" s="102">
        <v>5</v>
      </c>
      <c r="I10" s="102">
        <v>1110</v>
      </c>
      <c r="J10" s="102">
        <v>0</v>
      </c>
      <c r="K10" s="103" t="s">
        <v>31</v>
      </c>
      <c r="L10" s="104">
        <v>75543</v>
      </c>
      <c r="M10" s="104">
        <v>76792</v>
      </c>
      <c r="N10" s="105">
        <v>79416</v>
      </c>
      <c r="Q10" s="108"/>
    </row>
    <row r="11" spans="1:17" s="101" customFormat="1" ht="14.25" customHeight="1" x14ac:dyDescent="0.35">
      <c r="B11" s="102">
        <v>1001</v>
      </c>
      <c r="C11" s="102">
        <v>106</v>
      </c>
      <c r="D11" s="102">
        <v>11</v>
      </c>
      <c r="E11" s="102">
        <v>12</v>
      </c>
      <c r="F11" s="102">
        <v>0</v>
      </c>
      <c r="G11" s="102">
        <v>3300</v>
      </c>
      <c r="H11" s="102">
        <v>5</v>
      </c>
      <c r="I11" s="102">
        <v>1110</v>
      </c>
      <c r="J11" s="102">
        <v>0</v>
      </c>
      <c r="K11" s="103" t="s">
        <v>117</v>
      </c>
      <c r="L11" s="104">
        <v>0</v>
      </c>
      <c r="M11" s="104">
        <v>0</v>
      </c>
      <c r="N11" s="105">
        <v>8379</v>
      </c>
      <c r="O11" s="108"/>
      <c r="P11" s="108"/>
    </row>
    <row r="12" spans="1:17" s="101" customFormat="1" ht="14.25" customHeight="1" x14ac:dyDescent="0.35">
      <c r="B12" s="102">
        <v>1001</v>
      </c>
      <c r="C12" s="102">
        <v>106</v>
      </c>
      <c r="D12" s="102">
        <v>11</v>
      </c>
      <c r="E12" s="102">
        <v>11</v>
      </c>
      <c r="F12" s="102">
        <v>0</v>
      </c>
      <c r="G12" s="102">
        <v>1101</v>
      </c>
      <c r="H12" s="102">
        <v>5</v>
      </c>
      <c r="I12" s="102">
        <v>1210</v>
      </c>
      <c r="J12" s="102">
        <v>0</v>
      </c>
      <c r="K12" s="103" t="s">
        <v>33</v>
      </c>
      <c r="L12" s="104">
        <v>55336</v>
      </c>
      <c r="M12" s="104">
        <v>58226</v>
      </c>
      <c r="N12" s="105">
        <v>58473</v>
      </c>
    </row>
    <row r="13" spans="1:17" s="101" customFormat="1" ht="14.25" customHeight="1" x14ac:dyDescent="0.35">
      <c r="B13" s="102">
        <v>1001</v>
      </c>
      <c r="C13" s="102">
        <v>106</v>
      </c>
      <c r="D13" s="102">
        <v>11</v>
      </c>
      <c r="E13" s="102">
        <v>12</v>
      </c>
      <c r="F13" s="102">
        <v>0</v>
      </c>
      <c r="G13" s="102">
        <v>3300</v>
      </c>
      <c r="H13" s="102">
        <v>5</v>
      </c>
      <c r="I13" s="102">
        <v>1210</v>
      </c>
      <c r="J13" s="102">
        <v>0</v>
      </c>
      <c r="K13" s="103" t="s">
        <v>118</v>
      </c>
      <c r="L13" s="104">
        <v>0</v>
      </c>
      <c r="M13" s="104">
        <v>0</v>
      </c>
      <c r="N13" s="105">
        <v>4992</v>
      </c>
      <c r="O13" s="108"/>
      <c r="P13" s="108"/>
    </row>
    <row r="14" spans="1:17" s="101" customFormat="1" ht="14.25" customHeight="1" x14ac:dyDescent="0.35">
      <c r="B14" s="102">
        <v>1001</v>
      </c>
      <c r="C14" s="102">
        <v>106</v>
      </c>
      <c r="D14" s="102">
        <v>11</v>
      </c>
      <c r="E14" s="102">
        <v>11</v>
      </c>
      <c r="F14" s="102">
        <v>0</v>
      </c>
      <c r="G14" s="102">
        <v>1101</v>
      </c>
      <c r="H14" s="102">
        <v>5</v>
      </c>
      <c r="I14" s="102">
        <v>1310</v>
      </c>
      <c r="J14" s="102">
        <v>0</v>
      </c>
      <c r="K14" s="103" t="s">
        <v>34</v>
      </c>
      <c r="L14" s="104">
        <v>25000</v>
      </c>
      <c r="M14" s="104">
        <v>25000</v>
      </c>
      <c r="N14" s="105">
        <v>25000</v>
      </c>
    </row>
    <row r="15" spans="1:17" s="101" customFormat="1" ht="14.25" customHeight="1" x14ac:dyDescent="0.35">
      <c r="B15" s="102">
        <v>1001</v>
      </c>
      <c r="C15" s="102">
        <v>106</v>
      </c>
      <c r="D15" s="102">
        <v>11</v>
      </c>
      <c r="E15" s="102">
        <v>11</v>
      </c>
      <c r="F15" s="102">
        <v>0</v>
      </c>
      <c r="G15" s="102">
        <v>2410</v>
      </c>
      <c r="H15" s="102">
        <v>5</v>
      </c>
      <c r="I15" s="102">
        <v>1410</v>
      </c>
      <c r="J15" s="102">
        <v>0</v>
      </c>
      <c r="K15" s="103" t="s">
        <v>83</v>
      </c>
      <c r="L15" s="104">
        <v>103210</v>
      </c>
      <c r="M15" s="104">
        <v>105274</v>
      </c>
      <c r="N15" s="105">
        <v>111633</v>
      </c>
      <c r="Q15" s="108"/>
    </row>
    <row r="16" spans="1:17" s="101" customFormat="1" ht="14.25" customHeight="1" x14ac:dyDescent="0.35">
      <c r="B16" s="102">
        <v>1001</v>
      </c>
      <c r="C16" s="102">
        <v>106</v>
      </c>
      <c r="D16" s="102">
        <v>11</v>
      </c>
      <c r="E16" s="102">
        <v>11</v>
      </c>
      <c r="F16" s="102">
        <v>0</v>
      </c>
      <c r="G16" s="102">
        <v>2410</v>
      </c>
      <c r="H16" s="102">
        <v>5</v>
      </c>
      <c r="I16" s="102">
        <v>1610</v>
      </c>
      <c r="J16" s="102">
        <v>0</v>
      </c>
      <c r="K16" s="103" t="s">
        <v>84</v>
      </c>
      <c r="L16" s="104">
        <v>44943</v>
      </c>
      <c r="M16" s="104">
        <v>47940</v>
      </c>
      <c r="N16" s="105">
        <v>50104</v>
      </c>
      <c r="Q16" s="108"/>
    </row>
    <row r="17" spans="2:17" s="101" customFormat="1" ht="14.25" customHeight="1" x14ac:dyDescent="0.35">
      <c r="B17" s="102">
        <v>1001</v>
      </c>
      <c r="C17" s="102">
        <v>106</v>
      </c>
      <c r="D17" s="102">
        <v>11</v>
      </c>
      <c r="E17" s="102">
        <v>11</v>
      </c>
      <c r="F17" s="102">
        <v>0</v>
      </c>
      <c r="G17" s="102">
        <v>2610</v>
      </c>
      <c r="H17" s="102">
        <v>5</v>
      </c>
      <c r="I17" s="102">
        <v>1810</v>
      </c>
      <c r="J17" s="102">
        <v>0</v>
      </c>
      <c r="K17" s="103" t="s">
        <v>92</v>
      </c>
      <c r="L17" s="104">
        <v>147050</v>
      </c>
      <c r="M17" s="104">
        <v>167244</v>
      </c>
      <c r="N17" s="105">
        <v>192468</v>
      </c>
      <c r="Q17" s="108"/>
    </row>
    <row r="18" spans="2:17" s="101" customFormat="1" ht="14.25" customHeight="1" x14ac:dyDescent="0.35">
      <c r="B18" s="102">
        <v>1001</v>
      </c>
      <c r="C18" s="102">
        <v>106</v>
      </c>
      <c r="D18" s="102">
        <v>11</v>
      </c>
      <c r="E18" s="102">
        <v>11</v>
      </c>
      <c r="F18" s="102">
        <v>0</v>
      </c>
      <c r="G18" s="102">
        <v>1101</v>
      </c>
      <c r="H18" s="102">
        <v>5</v>
      </c>
      <c r="I18" s="102">
        <v>1910</v>
      </c>
      <c r="J18" s="102">
        <v>0</v>
      </c>
      <c r="K18" s="103" t="s">
        <v>32</v>
      </c>
      <c r="L18" s="104">
        <v>1500</v>
      </c>
      <c r="M18" s="104">
        <v>1500</v>
      </c>
      <c r="N18" s="105">
        <v>0</v>
      </c>
    </row>
    <row r="19" spans="2:17" s="101" customFormat="1" ht="14.25" customHeight="1" x14ac:dyDescent="0.35">
      <c r="B19" s="102">
        <v>1001</v>
      </c>
      <c r="C19" s="102">
        <v>106</v>
      </c>
      <c r="D19" s="102">
        <v>11</v>
      </c>
      <c r="E19" s="102">
        <v>21</v>
      </c>
      <c r="F19" s="102">
        <v>0</v>
      </c>
      <c r="G19" s="102">
        <v>2311</v>
      </c>
      <c r="H19" s="102">
        <v>5</v>
      </c>
      <c r="I19" s="102">
        <v>1910</v>
      </c>
      <c r="J19" s="102">
        <v>0</v>
      </c>
      <c r="K19" s="103" t="s">
        <v>78</v>
      </c>
      <c r="L19" s="104">
        <v>4200</v>
      </c>
      <c r="M19" s="104">
        <v>4200</v>
      </c>
      <c r="N19" s="105">
        <v>4600</v>
      </c>
      <c r="Q19" s="108"/>
    </row>
    <row r="20" spans="2:17" s="120" customFormat="1" ht="14.5" customHeight="1" x14ac:dyDescent="0.35">
      <c r="B20" s="121"/>
      <c r="C20" s="121"/>
      <c r="D20" s="121"/>
      <c r="E20" s="121"/>
      <c r="F20" s="121"/>
      <c r="G20" s="121"/>
      <c r="H20" s="121"/>
      <c r="I20" s="121"/>
      <c r="J20" s="121"/>
      <c r="K20" s="122" t="s">
        <v>144</v>
      </c>
      <c r="L20" s="123">
        <f>SUM(L7:L19)</f>
        <v>1719382</v>
      </c>
      <c r="M20" s="123">
        <f t="shared" ref="M20:N20" si="0">SUM(M7:M19)</f>
        <v>1694955</v>
      </c>
      <c r="N20" s="123">
        <f t="shared" si="0"/>
        <v>1770843</v>
      </c>
    </row>
    <row r="21" spans="2:17" s="120" customFormat="1" ht="14.5" customHeight="1" x14ac:dyDescent="0.35">
      <c r="B21" s="121"/>
      <c r="C21" s="121"/>
      <c r="D21" s="121"/>
      <c r="E21" s="121"/>
      <c r="F21" s="121"/>
      <c r="G21" s="121"/>
      <c r="H21" s="121"/>
      <c r="I21" s="121"/>
      <c r="J21" s="121"/>
      <c r="L21" s="124"/>
      <c r="M21" s="124"/>
      <c r="N21" s="124"/>
    </row>
    <row r="22" spans="2:17" s="101" customFormat="1" ht="14.25" customHeight="1" x14ac:dyDescent="0.35">
      <c r="B22" s="102">
        <v>1001</v>
      </c>
      <c r="C22" s="102">
        <v>106</v>
      </c>
      <c r="D22" s="102">
        <v>11</v>
      </c>
      <c r="E22" s="102">
        <v>11</v>
      </c>
      <c r="F22" s="102">
        <v>0</v>
      </c>
      <c r="G22" s="102">
        <v>1101</v>
      </c>
      <c r="H22" s="102">
        <v>5</v>
      </c>
      <c r="I22" s="102">
        <v>2110</v>
      </c>
      <c r="J22" s="102">
        <v>0</v>
      </c>
      <c r="K22" s="114" t="s">
        <v>35</v>
      </c>
      <c r="L22" s="116">
        <v>332514</v>
      </c>
      <c r="M22" s="116">
        <v>307273</v>
      </c>
      <c r="N22" s="117">
        <v>300425</v>
      </c>
    </row>
    <row r="23" spans="2:17" s="101" customFormat="1" ht="14.25" customHeight="1" x14ac:dyDescent="0.35">
      <c r="B23" s="102">
        <v>1001</v>
      </c>
      <c r="C23" s="102">
        <v>106</v>
      </c>
      <c r="D23" s="102">
        <v>11</v>
      </c>
      <c r="E23" s="102">
        <v>11</v>
      </c>
      <c r="F23" s="102">
        <v>0</v>
      </c>
      <c r="G23" s="102">
        <v>2120</v>
      </c>
      <c r="H23" s="102">
        <v>5</v>
      </c>
      <c r="I23" s="102">
        <v>2110</v>
      </c>
      <c r="J23" s="102">
        <v>0</v>
      </c>
      <c r="K23" s="103" t="s">
        <v>35</v>
      </c>
      <c r="L23" s="104">
        <v>32808</v>
      </c>
      <c r="M23" s="104">
        <v>36546</v>
      </c>
      <c r="N23" s="105">
        <v>35117</v>
      </c>
      <c r="Q23" s="108"/>
    </row>
    <row r="24" spans="2:17" s="101" customFormat="1" ht="14.25" customHeight="1" x14ac:dyDescent="0.35">
      <c r="B24" s="102">
        <v>1001</v>
      </c>
      <c r="C24" s="102">
        <v>106</v>
      </c>
      <c r="D24" s="102">
        <v>11</v>
      </c>
      <c r="E24" s="102">
        <v>11</v>
      </c>
      <c r="F24" s="102">
        <v>0</v>
      </c>
      <c r="G24" s="102">
        <v>2131</v>
      </c>
      <c r="H24" s="102">
        <v>5</v>
      </c>
      <c r="I24" s="102">
        <v>2110</v>
      </c>
      <c r="J24" s="102">
        <v>0</v>
      </c>
      <c r="K24" s="103" t="s">
        <v>35</v>
      </c>
      <c r="L24" s="104">
        <v>23823</v>
      </c>
      <c r="M24" s="104">
        <v>22511</v>
      </c>
      <c r="N24" s="105">
        <v>19695</v>
      </c>
      <c r="Q24" s="108"/>
    </row>
    <row r="25" spans="2:17" s="101" customFormat="1" ht="14.25" customHeight="1" x14ac:dyDescent="0.35">
      <c r="B25" s="102">
        <v>1001</v>
      </c>
      <c r="C25" s="102">
        <v>106</v>
      </c>
      <c r="D25" s="102">
        <v>11</v>
      </c>
      <c r="E25" s="102">
        <v>11</v>
      </c>
      <c r="F25" s="102">
        <v>0</v>
      </c>
      <c r="G25" s="102">
        <v>2220</v>
      </c>
      <c r="H25" s="102">
        <v>5</v>
      </c>
      <c r="I25" s="102">
        <v>2110</v>
      </c>
      <c r="J25" s="102">
        <v>0</v>
      </c>
      <c r="K25" s="103" t="s">
        <v>35</v>
      </c>
      <c r="L25" s="104">
        <v>32808</v>
      </c>
      <c r="M25" s="104">
        <v>36546</v>
      </c>
      <c r="N25" s="105">
        <v>35117</v>
      </c>
      <c r="Q25" s="108"/>
    </row>
    <row r="26" spans="2:17" s="101" customFormat="1" ht="14.25" customHeight="1" x14ac:dyDescent="0.35">
      <c r="B26" s="102">
        <v>1001</v>
      </c>
      <c r="C26" s="102">
        <v>106</v>
      </c>
      <c r="D26" s="102">
        <v>11</v>
      </c>
      <c r="E26" s="102">
        <v>11</v>
      </c>
      <c r="F26" s="102">
        <v>0</v>
      </c>
      <c r="G26" s="102">
        <v>2410</v>
      </c>
      <c r="H26" s="102">
        <v>5</v>
      </c>
      <c r="I26" s="102">
        <v>2110</v>
      </c>
      <c r="J26" s="102">
        <v>0</v>
      </c>
      <c r="K26" s="103" t="s">
        <v>35</v>
      </c>
      <c r="L26" s="104">
        <v>32808</v>
      </c>
      <c r="M26" s="104">
        <v>34822</v>
      </c>
      <c r="N26" s="105">
        <v>33247</v>
      </c>
      <c r="Q26" s="108"/>
    </row>
    <row r="27" spans="2:17" s="101" customFormat="1" ht="14.25" customHeight="1" x14ac:dyDescent="0.35">
      <c r="B27" s="102">
        <v>1001</v>
      </c>
      <c r="C27" s="102">
        <v>106</v>
      </c>
      <c r="D27" s="102">
        <v>11</v>
      </c>
      <c r="E27" s="102">
        <v>11</v>
      </c>
      <c r="F27" s="102">
        <v>0</v>
      </c>
      <c r="G27" s="102">
        <v>2610</v>
      </c>
      <c r="H27" s="102">
        <v>5</v>
      </c>
      <c r="I27" s="102">
        <v>2110</v>
      </c>
      <c r="J27" s="102">
        <v>0</v>
      </c>
      <c r="K27" s="103" t="s">
        <v>35</v>
      </c>
      <c r="L27" s="104">
        <v>57061</v>
      </c>
      <c r="M27" s="104">
        <v>58037</v>
      </c>
      <c r="N27" s="105">
        <v>47794</v>
      </c>
      <c r="Q27" s="108"/>
    </row>
    <row r="28" spans="2:17" s="101" customFormat="1" ht="14.25" customHeight="1" x14ac:dyDescent="0.35">
      <c r="B28" s="102">
        <v>1001</v>
      </c>
      <c r="C28" s="102">
        <v>106</v>
      </c>
      <c r="D28" s="102">
        <v>11</v>
      </c>
      <c r="E28" s="102">
        <v>11</v>
      </c>
      <c r="F28" s="102">
        <v>0</v>
      </c>
      <c r="G28" s="102">
        <v>1101</v>
      </c>
      <c r="H28" s="102">
        <v>5</v>
      </c>
      <c r="I28" s="102">
        <v>2180</v>
      </c>
      <c r="J28" s="102">
        <v>0</v>
      </c>
      <c r="K28" s="115" t="s">
        <v>36</v>
      </c>
      <c r="L28" s="116">
        <v>0</v>
      </c>
      <c r="M28" s="116">
        <v>0</v>
      </c>
      <c r="N28" s="117">
        <v>1900</v>
      </c>
    </row>
    <row r="29" spans="2:17" s="101" customFormat="1" ht="14.25" customHeight="1" x14ac:dyDescent="0.35">
      <c r="B29" s="102">
        <v>1001</v>
      </c>
      <c r="C29" s="102">
        <v>106</v>
      </c>
      <c r="D29" s="102">
        <v>11</v>
      </c>
      <c r="E29" s="102">
        <v>11</v>
      </c>
      <c r="F29" s="102">
        <v>0</v>
      </c>
      <c r="G29" s="102">
        <v>2131</v>
      </c>
      <c r="H29" s="102">
        <v>5</v>
      </c>
      <c r="I29" s="102">
        <v>2180</v>
      </c>
      <c r="J29" s="102">
        <v>0</v>
      </c>
      <c r="K29" s="107" t="s">
        <v>36</v>
      </c>
      <c r="L29" s="104">
        <v>0</v>
      </c>
      <c r="M29" s="104">
        <v>0</v>
      </c>
      <c r="N29" s="105">
        <v>4000</v>
      </c>
    </row>
    <row r="30" spans="2:17" s="101" customFormat="1" ht="14.25" customHeight="1" x14ac:dyDescent="0.35">
      <c r="B30" s="102">
        <v>1001</v>
      </c>
      <c r="C30" s="102">
        <v>106</v>
      </c>
      <c r="D30" s="102">
        <v>11</v>
      </c>
      <c r="E30" s="102">
        <v>11</v>
      </c>
      <c r="F30" s="102">
        <v>0</v>
      </c>
      <c r="G30" s="102">
        <v>2410</v>
      </c>
      <c r="H30" s="102">
        <v>5</v>
      </c>
      <c r="I30" s="102">
        <v>2180</v>
      </c>
      <c r="J30" s="102">
        <v>0</v>
      </c>
      <c r="K30" s="107" t="s">
        <v>36</v>
      </c>
      <c r="L30" s="104">
        <v>0</v>
      </c>
      <c r="M30" s="104">
        <v>0</v>
      </c>
      <c r="N30" s="105">
        <v>4000</v>
      </c>
    </row>
    <row r="31" spans="2:17" s="101" customFormat="1" ht="14.25" customHeight="1" x14ac:dyDescent="0.35">
      <c r="B31" s="102">
        <v>1001</v>
      </c>
      <c r="C31" s="102">
        <v>106</v>
      </c>
      <c r="D31" s="102">
        <v>11</v>
      </c>
      <c r="E31" s="102">
        <v>11</v>
      </c>
      <c r="F31" s="102">
        <v>0</v>
      </c>
      <c r="G31" s="102">
        <v>1101</v>
      </c>
      <c r="H31" s="102">
        <v>5</v>
      </c>
      <c r="I31" s="102">
        <v>2190</v>
      </c>
      <c r="J31" s="102">
        <v>0</v>
      </c>
      <c r="K31" s="107" t="s">
        <v>37</v>
      </c>
      <c r="L31" s="104">
        <v>0</v>
      </c>
      <c r="M31" s="104">
        <v>0</v>
      </c>
      <c r="N31" s="105">
        <v>41300</v>
      </c>
    </row>
    <row r="32" spans="2:17" s="101" customFormat="1" ht="14.25" customHeight="1" x14ac:dyDescent="0.35">
      <c r="B32" s="102">
        <v>1001</v>
      </c>
      <c r="C32" s="102">
        <v>106</v>
      </c>
      <c r="D32" s="102">
        <v>11</v>
      </c>
      <c r="E32" s="102">
        <v>11</v>
      </c>
      <c r="F32" s="102">
        <v>0</v>
      </c>
      <c r="G32" s="102">
        <v>2120</v>
      </c>
      <c r="H32" s="102">
        <v>5</v>
      </c>
      <c r="I32" s="102">
        <v>2190</v>
      </c>
      <c r="J32" s="102">
        <v>0</v>
      </c>
      <c r="K32" s="107" t="s">
        <v>37</v>
      </c>
      <c r="L32" s="104">
        <v>0</v>
      </c>
      <c r="M32" s="104">
        <v>0</v>
      </c>
      <c r="N32" s="105">
        <v>4000</v>
      </c>
    </row>
    <row r="33" spans="2:17" s="101" customFormat="1" ht="14.25" customHeight="1" x14ac:dyDescent="0.35">
      <c r="B33" s="102">
        <v>1001</v>
      </c>
      <c r="C33" s="102">
        <v>106</v>
      </c>
      <c r="D33" s="102">
        <v>11</v>
      </c>
      <c r="E33" s="102">
        <v>11</v>
      </c>
      <c r="F33" s="102">
        <v>0</v>
      </c>
      <c r="G33" s="102">
        <v>2220</v>
      </c>
      <c r="H33" s="102">
        <v>5</v>
      </c>
      <c r="I33" s="102">
        <v>2190</v>
      </c>
      <c r="J33" s="102">
        <v>0</v>
      </c>
      <c r="K33" s="107" t="s">
        <v>37</v>
      </c>
      <c r="L33" s="104">
        <v>0</v>
      </c>
      <c r="M33" s="104">
        <v>0</v>
      </c>
      <c r="N33" s="105">
        <v>4000</v>
      </c>
    </row>
    <row r="34" spans="2:17" s="101" customFormat="1" ht="14.25" customHeight="1" x14ac:dyDescent="0.35">
      <c r="B34" s="102">
        <v>1001</v>
      </c>
      <c r="C34" s="102">
        <v>106</v>
      </c>
      <c r="D34" s="102">
        <v>11</v>
      </c>
      <c r="E34" s="102">
        <v>11</v>
      </c>
      <c r="F34" s="102">
        <v>0</v>
      </c>
      <c r="G34" s="102">
        <v>2410</v>
      </c>
      <c r="H34" s="102">
        <v>5</v>
      </c>
      <c r="I34" s="102">
        <v>2190</v>
      </c>
      <c r="J34" s="102">
        <v>0</v>
      </c>
      <c r="K34" s="107" t="s">
        <v>37</v>
      </c>
      <c r="L34" s="104">
        <v>0</v>
      </c>
      <c r="M34" s="104">
        <v>0</v>
      </c>
      <c r="N34" s="105">
        <v>8000</v>
      </c>
    </row>
    <row r="35" spans="2:17" s="101" customFormat="1" ht="14.25" customHeight="1" x14ac:dyDescent="0.35">
      <c r="B35" s="102">
        <v>1001</v>
      </c>
      <c r="C35" s="102">
        <v>106</v>
      </c>
      <c r="D35" s="102">
        <v>11</v>
      </c>
      <c r="E35" s="102">
        <v>11</v>
      </c>
      <c r="F35" s="102">
        <v>0</v>
      </c>
      <c r="G35" s="102">
        <v>1101</v>
      </c>
      <c r="H35" s="102">
        <v>5</v>
      </c>
      <c r="I35" s="102">
        <v>2200</v>
      </c>
      <c r="J35" s="102">
        <v>0</v>
      </c>
      <c r="K35" s="103" t="s">
        <v>38</v>
      </c>
      <c r="L35" s="104">
        <v>89984</v>
      </c>
      <c r="M35" s="104">
        <v>85218</v>
      </c>
      <c r="N35" s="105">
        <v>86976</v>
      </c>
    </row>
    <row r="36" spans="2:17" s="101" customFormat="1" ht="14.25" customHeight="1" x14ac:dyDescent="0.35">
      <c r="B36" s="102">
        <v>1001</v>
      </c>
      <c r="C36" s="102">
        <v>106</v>
      </c>
      <c r="D36" s="102">
        <v>11</v>
      </c>
      <c r="E36" s="102">
        <v>11</v>
      </c>
      <c r="F36" s="102">
        <v>0</v>
      </c>
      <c r="G36" s="102">
        <v>2120</v>
      </c>
      <c r="H36" s="102">
        <v>5</v>
      </c>
      <c r="I36" s="102">
        <v>2200</v>
      </c>
      <c r="J36" s="102">
        <v>0</v>
      </c>
      <c r="K36" s="103" t="s">
        <v>38</v>
      </c>
      <c r="L36" s="104">
        <v>6053</v>
      </c>
      <c r="M36" s="104">
        <v>6321</v>
      </c>
      <c r="N36" s="105">
        <v>6447</v>
      </c>
      <c r="Q36" s="108"/>
    </row>
    <row r="37" spans="2:17" s="101" customFormat="1" ht="14.25" customHeight="1" x14ac:dyDescent="0.35">
      <c r="B37" s="102">
        <v>1001</v>
      </c>
      <c r="C37" s="102">
        <v>106</v>
      </c>
      <c r="D37" s="102">
        <v>11</v>
      </c>
      <c r="E37" s="102">
        <v>11</v>
      </c>
      <c r="F37" s="102">
        <v>0</v>
      </c>
      <c r="G37" s="102">
        <v>2131</v>
      </c>
      <c r="H37" s="102">
        <v>5</v>
      </c>
      <c r="I37" s="102">
        <v>2200</v>
      </c>
      <c r="J37" s="102">
        <v>0</v>
      </c>
      <c r="K37" s="103" t="s">
        <v>38</v>
      </c>
      <c r="L37" s="104">
        <v>5215</v>
      </c>
      <c r="M37" s="104">
        <v>5385</v>
      </c>
      <c r="N37" s="105">
        <v>5586</v>
      </c>
      <c r="Q37" s="108"/>
    </row>
    <row r="38" spans="2:17" s="101" customFormat="1" ht="14.25" customHeight="1" x14ac:dyDescent="0.35">
      <c r="B38" s="102">
        <v>1001</v>
      </c>
      <c r="C38" s="102">
        <v>106</v>
      </c>
      <c r="D38" s="102">
        <v>11</v>
      </c>
      <c r="E38" s="102">
        <v>11</v>
      </c>
      <c r="F38" s="102">
        <v>0</v>
      </c>
      <c r="G38" s="102">
        <v>2220</v>
      </c>
      <c r="H38" s="102">
        <v>5</v>
      </c>
      <c r="I38" s="102">
        <v>2200</v>
      </c>
      <c r="J38" s="102">
        <v>0</v>
      </c>
      <c r="K38" s="103" t="s">
        <v>38</v>
      </c>
      <c r="L38" s="104">
        <v>5779</v>
      </c>
      <c r="M38" s="104">
        <v>5875</v>
      </c>
      <c r="N38" s="105">
        <v>6075</v>
      </c>
      <c r="Q38" s="108"/>
    </row>
    <row r="39" spans="2:17" s="101" customFormat="1" ht="14.25" customHeight="1" x14ac:dyDescent="0.35">
      <c r="B39" s="102">
        <v>1001</v>
      </c>
      <c r="C39" s="102">
        <v>106</v>
      </c>
      <c r="D39" s="102">
        <v>11</v>
      </c>
      <c r="E39" s="102">
        <v>21</v>
      </c>
      <c r="F39" s="102">
        <v>0</v>
      </c>
      <c r="G39" s="102">
        <v>2311</v>
      </c>
      <c r="H39" s="102">
        <v>5</v>
      </c>
      <c r="I39" s="102">
        <v>2200</v>
      </c>
      <c r="J39" s="102">
        <v>0</v>
      </c>
      <c r="K39" s="103" t="s">
        <v>38</v>
      </c>
      <c r="L39" s="104">
        <v>320</v>
      </c>
      <c r="M39" s="104">
        <v>320</v>
      </c>
      <c r="N39" s="105">
        <v>353</v>
      </c>
      <c r="Q39" s="108"/>
    </row>
    <row r="40" spans="2:17" s="101" customFormat="1" ht="14.25" customHeight="1" x14ac:dyDescent="0.35">
      <c r="B40" s="102">
        <v>1001</v>
      </c>
      <c r="C40" s="102">
        <v>106</v>
      </c>
      <c r="D40" s="102">
        <v>11</v>
      </c>
      <c r="E40" s="102">
        <v>11</v>
      </c>
      <c r="F40" s="102">
        <v>0</v>
      </c>
      <c r="G40" s="102">
        <v>2410</v>
      </c>
      <c r="H40" s="102">
        <v>5</v>
      </c>
      <c r="I40" s="102">
        <v>2200</v>
      </c>
      <c r="J40" s="102">
        <v>0</v>
      </c>
      <c r="K40" s="103" t="s">
        <v>38</v>
      </c>
      <c r="L40" s="104">
        <v>11334</v>
      </c>
      <c r="M40" s="104">
        <v>11720</v>
      </c>
      <c r="N40" s="105">
        <v>12373</v>
      </c>
      <c r="Q40" s="108"/>
    </row>
    <row r="41" spans="2:17" s="101" customFormat="1" ht="14.25" customHeight="1" x14ac:dyDescent="0.35">
      <c r="B41" s="102">
        <v>1001</v>
      </c>
      <c r="C41" s="102">
        <v>106</v>
      </c>
      <c r="D41" s="102">
        <v>11</v>
      </c>
      <c r="E41" s="102">
        <v>11</v>
      </c>
      <c r="F41" s="102">
        <v>0</v>
      </c>
      <c r="G41" s="102">
        <v>2610</v>
      </c>
      <c r="H41" s="102">
        <v>5</v>
      </c>
      <c r="I41" s="102">
        <v>2200</v>
      </c>
      <c r="J41" s="102">
        <v>0</v>
      </c>
      <c r="K41" s="103" t="s">
        <v>38</v>
      </c>
      <c r="L41" s="104">
        <v>11249</v>
      </c>
      <c r="M41" s="104">
        <v>12794</v>
      </c>
      <c r="N41" s="105">
        <v>14725</v>
      </c>
      <c r="Q41" s="108"/>
    </row>
    <row r="42" spans="2:17" s="101" customFormat="1" ht="15" customHeight="1" x14ac:dyDescent="0.35">
      <c r="B42" s="102">
        <v>1001</v>
      </c>
      <c r="C42" s="102">
        <v>106</v>
      </c>
      <c r="D42" s="102">
        <v>11</v>
      </c>
      <c r="E42" s="102">
        <v>12</v>
      </c>
      <c r="F42" s="102">
        <v>0</v>
      </c>
      <c r="G42" s="102">
        <v>3300</v>
      </c>
      <c r="H42" s="102">
        <v>5</v>
      </c>
      <c r="I42" s="102">
        <v>2200</v>
      </c>
      <c r="J42" s="102">
        <v>0</v>
      </c>
      <c r="K42" s="103" t="s">
        <v>38</v>
      </c>
      <c r="L42" s="104">
        <v>0</v>
      </c>
      <c r="M42" s="104">
        <v>0</v>
      </c>
      <c r="N42" s="105">
        <v>1023</v>
      </c>
      <c r="O42" s="108"/>
      <c r="P42" s="108"/>
    </row>
    <row r="43" spans="2:17" s="101" customFormat="1" ht="14.25" customHeight="1" x14ac:dyDescent="0.35">
      <c r="B43" s="102">
        <v>1001</v>
      </c>
      <c r="C43" s="102">
        <v>106</v>
      </c>
      <c r="D43" s="102">
        <v>11</v>
      </c>
      <c r="E43" s="102">
        <v>11</v>
      </c>
      <c r="F43" s="102">
        <v>0</v>
      </c>
      <c r="G43" s="102">
        <v>1101</v>
      </c>
      <c r="H43" s="102">
        <v>5</v>
      </c>
      <c r="I43" s="102">
        <v>2290</v>
      </c>
      <c r="J43" s="102">
        <v>0</v>
      </c>
      <c r="K43" s="103" t="s">
        <v>39</v>
      </c>
      <c r="L43" s="104">
        <v>3882</v>
      </c>
      <c r="M43" s="104">
        <v>3678</v>
      </c>
      <c r="N43" s="105">
        <v>3750</v>
      </c>
    </row>
    <row r="44" spans="2:17" s="101" customFormat="1" ht="14.25" customHeight="1" x14ac:dyDescent="0.35">
      <c r="B44" s="102">
        <v>1001</v>
      </c>
      <c r="C44" s="102">
        <v>106</v>
      </c>
      <c r="D44" s="102">
        <v>11</v>
      </c>
      <c r="E44" s="102">
        <v>11</v>
      </c>
      <c r="F44" s="102">
        <v>0</v>
      </c>
      <c r="G44" s="102">
        <v>2120</v>
      </c>
      <c r="H44" s="102">
        <v>5</v>
      </c>
      <c r="I44" s="102">
        <v>2290</v>
      </c>
      <c r="J44" s="102">
        <v>0</v>
      </c>
      <c r="K44" s="103" t="s">
        <v>39</v>
      </c>
      <c r="L44" s="104">
        <v>261</v>
      </c>
      <c r="M44" s="104">
        <v>273</v>
      </c>
      <c r="N44" s="105">
        <v>278</v>
      </c>
      <c r="Q44" s="108"/>
    </row>
    <row r="45" spans="2:17" s="101" customFormat="1" ht="14.25" customHeight="1" x14ac:dyDescent="0.35">
      <c r="B45" s="102">
        <v>1001</v>
      </c>
      <c r="C45" s="102">
        <v>106</v>
      </c>
      <c r="D45" s="102">
        <v>11</v>
      </c>
      <c r="E45" s="102">
        <v>11</v>
      </c>
      <c r="F45" s="102">
        <v>0</v>
      </c>
      <c r="G45" s="102">
        <v>2131</v>
      </c>
      <c r="H45" s="102">
        <v>5</v>
      </c>
      <c r="I45" s="102">
        <v>2290</v>
      </c>
      <c r="J45" s="102">
        <v>0</v>
      </c>
      <c r="K45" s="103" t="s">
        <v>39</v>
      </c>
      <c r="L45" s="104">
        <v>225</v>
      </c>
      <c r="M45" s="104">
        <v>232</v>
      </c>
      <c r="N45" s="105">
        <v>241</v>
      </c>
      <c r="Q45" s="108"/>
    </row>
    <row r="46" spans="2:17" s="101" customFormat="1" ht="14.25" customHeight="1" x14ac:dyDescent="0.35">
      <c r="B46" s="102">
        <v>1001</v>
      </c>
      <c r="C46" s="102">
        <v>106</v>
      </c>
      <c r="D46" s="102">
        <v>11</v>
      </c>
      <c r="E46" s="102">
        <v>11</v>
      </c>
      <c r="F46" s="102">
        <v>0</v>
      </c>
      <c r="G46" s="102">
        <v>2220</v>
      </c>
      <c r="H46" s="102">
        <v>5</v>
      </c>
      <c r="I46" s="102">
        <v>2290</v>
      </c>
      <c r="J46" s="102">
        <v>0</v>
      </c>
      <c r="K46" s="103" t="s">
        <v>39</v>
      </c>
      <c r="L46" s="104">
        <v>249</v>
      </c>
      <c r="M46" s="104">
        <v>253</v>
      </c>
      <c r="N46" s="105">
        <v>262</v>
      </c>
      <c r="Q46" s="108"/>
    </row>
    <row r="47" spans="2:17" s="101" customFormat="1" ht="15" customHeight="1" x14ac:dyDescent="0.35">
      <c r="B47" s="102">
        <v>1001</v>
      </c>
      <c r="C47" s="102">
        <v>106</v>
      </c>
      <c r="D47" s="102">
        <v>11</v>
      </c>
      <c r="E47" s="102">
        <v>21</v>
      </c>
      <c r="F47" s="102">
        <v>0</v>
      </c>
      <c r="G47" s="102">
        <v>2311</v>
      </c>
      <c r="H47" s="102">
        <v>5</v>
      </c>
      <c r="I47" s="102">
        <v>2290</v>
      </c>
      <c r="J47" s="102">
        <v>0</v>
      </c>
      <c r="K47" s="103" t="s">
        <v>39</v>
      </c>
      <c r="L47" s="104">
        <v>14</v>
      </c>
      <c r="M47" s="104">
        <v>14</v>
      </c>
      <c r="N47" s="105">
        <v>15</v>
      </c>
      <c r="Q47" s="108"/>
    </row>
    <row r="48" spans="2:17" s="101" customFormat="1" ht="14.25" customHeight="1" x14ac:dyDescent="0.35">
      <c r="B48" s="102">
        <v>1001</v>
      </c>
      <c r="C48" s="102">
        <v>106</v>
      </c>
      <c r="D48" s="102">
        <v>11</v>
      </c>
      <c r="E48" s="102">
        <v>11</v>
      </c>
      <c r="F48" s="102">
        <v>0</v>
      </c>
      <c r="G48" s="102">
        <v>2410</v>
      </c>
      <c r="H48" s="102">
        <v>5</v>
      </c>
      <c r="I48" s="102">
        <v>2290</v>
      </c>
      <c r="J48" s="102">
        <v>0</v>
      </c>
      <c r="K48" s="103" t="s">
        <v>39</v>
      </c>
      <c r="L48" s="104">
        <v>489</v>
      </c>
      <c r="M48" s="104">
        <v>505</v>
      </c>
      <c r="N48" s="105">
        <v>533</v>
      </c>
      <c r="Q48" s="108"/>
    </row>
    <row r="49" spans="2:17" s="101" customFormat="1" ht="14.25" customHeight="1" x14ac:dyDescent="0.35">
      <c r="B49" s="102">
        <v>1001</v>
      </c>
      <c r="C49" s="102">
        <v>106</v>
      </c>
      <c r="D49" s="102">
        <v>11</v>
      </c>
      <c r="E49" s="102">
        <v>11</v>
      </c>
      <c r="F49" s="102">
        <v>0</v>
      </c>
      <c r="G49" s="102">
        <v>2510</v>
      </c>
      <c r="H49" s="102">
        <v>5</v>
      </c>
      <c r="I49" s="102">
        <v>2290</v>
      </c>
      <c r="J49" s="102">
        <v>0</v>
      </c>
      <c r="K49" s="103" t="s">
        <v>39</v>
      </c>
      <c r="L49" s="104">
        <v>0</v>
      </c>
      <c r="M49" s="104">
        <v>0</v>
      </c>
      <c r="N49" s="105">
        <v>0</v>
      </c>
      <c r="Q49" s="108"/>
    </row>
    <row r="50" spans="2:17" s="101" customFormat="1" ht="14.25" customHeight="1" x14ac:dyDescent="0.35">
      <c r="B50" s="102">
        <v>1001</v>
      </c>
      <c r="C50" s="102">
        <v>106</v>
      </c>
      <c r="D50" s="102">
        <v>11</v>
      </c>
      <c r="E50" s="102">
        <v>11</v>
      </c>
      <c r="F50" s="102">
        <v>0</v>
      </c>
      <c r="G50" s="102">
        <v>2610</v>
      </c>
      <c r="H50" s="102">
        <v>5</v>
      </c>
      <c r="I50" s="102">
        <v>2290</v>
      </c>
      <c r="J50" s="102">
        <v>0</v>
      </c>
      <c r="K50" s="103" t="s">
        <v>39</v>
      </c>
      <c r="L50" s="104">
        <v>485</v>
      </c>
      <c r="M50" s="104">
        <v>552</v>
      </c>
      <c r="N50" s="105">
        <v>635</v>
      </c>
      <c r="Q50" s="108"/>
    </row>
    <row r="51" spans="2:17" s="101" customFormat="1" ht="14.25" customHeight="1" x14ac:dyDescent="0.35">
      <c r="B51" s="102">
        <v>1001</v>
      </c>
      <c r="C51" s="102">
        <v>106</v>
      </c>
      <c r="D51" s="102">
        <v>11</v>
      </c>
      <c r="E51" s="102">
        <v>12</v>
      </c>
      <c r="F51" s="102">
        <v>0</v>
      </c>
      <c r="G51" s="102">
        <v>3300</v>
      </c>
      <c r="H51" s="102">
        <v>5</v>
      </c>
      <c r="I51" s="102">
        <v>2290</v>
      </c>
      <c r="J51" s="102">
        <v>0</v>
      </c>
      <c r="K51" s="103" t="s">
        <v>39</v>
      </c>
      <c r="L51" s="104">
        <v>0</v>
      </c>
      <c r="M51" s="104">
        <v>0</v>
      </c>
      <c r="N51" s="105">
        <v>44</v>
      </c>
      <c r="O51" s="108"/>
      <c r="P51" s="108"/>
    </row>
    <row r="52" spans="2:17" s="101" customFormat="1" ht="15" customHeight="1" x14ac:dyDescent="0.35">
      <c r="B52" s="102">
        <v>1001</v>
      </c>
      <c r="C52" s="102">
        <v>106</v>
      </c>
      <c r="D52" s="102">
        <v>11</v>
      </c>
      <c r="E52" s="102">
        <v>11</v>
      </c>
      <c r="F52" s="102">
        <v>0</v>
      </c>
      <c r="G52" s="102">
        <v>1101</v>
      </c>
      <c r="H52" s="102">
        <v>5</v>
      </c>
      <c r="I52" s="102">
        <v>2320</v>
      </c>
      <c r="J52" s="102">
        <v>0</v>
      </c>
      <c r="K52" s="103" t="s">
        <v>40</v>
      </c>
      <c r="L52" s="104">
        <v>16000</v>
      </c>
      <c r="M52" s="104">
        <v>16000</v>
      </c>
      <c r="N52" s="105">
        <v>23268</v>
      </c>
      <c r="Q52" s="108"/>
    </row>
    <row r="53" spans="2:17" s="101" customFormat="1" ht="14.25" customHeight="1" x14ac:dyDescent="0.35">
      <c r="B53" s="102">
        <v>1001</v>
      </c>
      <c r="C53" s="102">
        <v>106</v>
      </c>
      <c r="D53" s="102">
        <v>11</v>
      </c>
      <c r="E53" s="102">
        <v>11</v>
      </c>
      <c r="F53" s="102">
        <v>0</v>
      </c>
      <c r="G53" s="102">
        <v>2131</v>
      </c>
      <c r="H53" s="102">
        <v>5</v>
      </c>
      <c r="I53" s="102">
        <v>2320</v>
      </c>
      <c r="J53" s="102">
        <v>0</v>
      </c>
      <c r="K53" s="103" t="s">
        <v>40</v>
      </c>
      <c r="L53" s="104">
        <v>0</v>
      </c>
      <c r="M53" s="104">
        <v>0</v>
      </c>
      <c r="N53" s="105">
        <v>1649</v>
      </c>
      <c r="Q53" s="108"/>
    </row>
    <row r="54" spans="2:17" s="101" customFormat="1" ht="14.25" customHeight="1" x14ac:dyDescent="0.35">
      <c r="B54" s="102">
        <v>1001</v>
      </c>
      <c r="C54" s="102">
        <v>106</v>
      </c>
      <c r="D54" s="102">
        <v>11</v>
      </c>
      <c r="E54" s="102">
        <v>11</v>
      </c>
      <c r="F54" s="102">
        <v>0</v>
      </c>
      <c r="G54" s="102">
        <v>1101</v>
      </c>
      <c r="H54" s="102">
        <v>5</v>
      </c>
      <c r="I54" s="102">
        <v>2340</v>
      </c>
      <c r="J54" s="102">
        <v>0</v>
      </c>
      <c r="K54" s="103" t="s">
        <v>41</v>
      </c>
      <c r="L54" s="104">
        <v>3874</v>
      </c>
      <c r="M54" s="104">
        <v>4222</v>
      </c>
      <c r="N54" s="105">
        <v>4239</v>
      </c>
      <c r="Q54" s="108"/>
    </row>
    <row r="55" spans="2:17" s="101" customFormat="1" ht="14.25" customHeight="1" x14ac:dyDescent="0.35">
      <c r="B55" s="102">
        <v>1001</v>
      </c>
      <c r="C55" s="102">
        <v>106</v>
      </c>
      <c r="D55" s="102">
        <v>11</v>
      </c>
      <c r="E55" s="102">
        <v>11</v>
      </c>
      <c r="F55" s="102">
        <v>0</v>
      </c>
      <c r="G55" s="102">
        <v>2410</v>
      </c>
      <c r="H55" s="102">
        <v>5</v>
      </c>
      <c r="I55" s="102">
        <v>2340</v>
      </c>
      <c r="J55" s="102">
        <v>0</v>
      </c>
      <c r="K55" s="103" t="s">
        <v>41</v>
      </c>
      <c r="L55" s="104">
        <v>3146</v>
      </c>
      <c r="M55" s="104">
        <v>3476</v>
      </c>
      <c r="N55" s="105">
        <v>3633</v>
      </c>
      <c r="Q55" s="108"/>
    </row>
    <row r="56" spans="2:17" s="101" customFormat="1" ht="14.25" customHeight="1" x14ac:dyDescent="0.35">
      <c r="B56" s="102">
        <v>1001</v>
      </c>
      <c r="C56" s="102">
        <v>106</v>
      </c>
      <c r="D56" s="102">
        <v>11</v>
      </c>
      <c r="E56" s="102">
        <v>11</v>
      </c>
      <c r="F56" s="102">
        <v>0</v>
      </c>
      <c r="G56" s="102">
        <v>2610</v>
      </c>
      <c r="H56" s="102">
        <v>5</v>
      </c>
      <c r="I56" s="102">
        <v>2340</v>
      </c>
      <c r="J56" s="102">
        <v>0</v>
      </c>
      <c r="K56" s="107" t="s">
        <v>41</v>
      </c>
      <c r="L56" s="104">
        <v>10293</v>
      </c>
      <c r="M56" s="104">
        <v>12125</v>
      </c>
      <c r="N56" s="105">
        <v>13954</v>
      </c>
      <c r="Q56" s="108"/>
    </row>
    <row r="57" spans="2:17" s="101" customFormat="1" ht="14.25" customHeight="1" x14ac:dyDescent="0.35">
      <c r="B57" s="102">
        <v>1001</v>
      </c>
      <c r="C57" s="102">
        <v>106</v>
      </c>
      <c r="D57" s="102">
        <v>11</v>
      </c>
      <c r="E57" s="102">
        <v>12</v>
      </c>
      <c r="F57" s="102">
        <v>0</v>
      </c>
      <c r="G57" s="102">
        <v>3300</v>
      </c>
      <c r="H57" s="102">
        <v>5</v>
      </c>
      <c r="I57" s="102">
        <v>2340</v>
      </c>
      <c r="J57" s="102">
        <v>0</v>
      </c>
      <c r="K57" s="103" t="s">
        <v>41</v>
      </c>
      <c r="L57" s="104">
        <v>0</v>
      </c>
      <c r="M57" s="104">
        <v>0</v>
      </c>
      <c r="N57" s="105">
        <v>362</v>
      </c>
      <c r="O57" s="108"/>
      <c r="P57" s="108"/>
    </row>
    <row r="58" spans="2:17" s="101" customFormat="1" ht="14.25" customHeight="1" x14ac:dyDescent="0.35">
      <c r="B58" s="102">
        <v>1001</v>
      </c>
      <c r="C58" s="102">
        <v>106</v>
      </c>
      <c r="D58" s="102">
        <v>11</v>
      </c>
      <c r="E58" s="102">
        <v>11</v>
      </c>
      <c r="F58" s="102">
        <v>0</v>
      </c>
      <c r="G58" s="102">
        <v>1101</v>
      </c>
      <c r="H58" s="102">
        <v>5</v>
      </c>
      <c r="I58" s="102">
        <v>2350</v>
      </c>
      <c r="J58" s="102">
        <v>0</v>
      </c>
      <c r="K58" s="103" t="s">
        <v>42</v>
      </c>
      <c r="L58" s="104">
        <v>7500</v>
      </c>
      <c r="M58" s="104">
        <v>7500</v>
      </c>
      <c r="N58" s="105">
        <v>7500</v>
      </c>
      <c r="Q58" s="108"/>
    </row>
    <row r="59" spans="2:17" s="101" customFormat="1" ht="14.25" customHeight="1" x14ac:dyDescent="0.35">
      <c r="B59" s="102">
        <v>1001</v>
      </c>
      <c r="C59" s="102">
        <v>106</v>
      </c>
      <c r="D59" s="102">
        <v>11</v>
      </c>
      <c r="E59" s="102">
        <v>11</v>
      </c>
      <c r="F59" s="102">
        <v>0</v>
      </c>
      <c r="G59" s="102">
        <v>1101</v>
      </c>
      <c r="H59" s="102">
        <v>5</v>
      </c>
      <c r="I59" s="102">
        <v>2510</v>
      </c>
      <c r="J59" s="102">
        <v>0</v>
      </c>
      <c r="K59" s="103" t="s">
        <v>43</v>
      </c>
      <c r="L59" s="104">
        <v>13700</v>
      </c>
      <c r="M59" s="104">
        <v>13700</v>
      </c>
      <c r="N59" s="105">
        <v>26953</v>
      </c>
      <c r="Q59" s="108"/>
    </row>
    <row r="60" spans="2:17" s="101" customFormat="1" ht="14.25" customHeight="1" x14ac:dyDescent="0.35">
      <c r="B60" s="102">
        <v>1001</v>
      </c>
      <c r="C60" s="102">
        <v>106</v>
      </c>
      <c r="D60" s="102">
        <v>11</v>
      </c>
      <c r="E60" s="102">
        <v>11</v>
      </c>
      <c r="F60" s="102">
        <v>0</v>
      </c>
      <c r="G60" s="102">
        <v>2220</v>
      </c>
      <c r="H60" s="102">
        <v>5</v>
      </c>
      <c r="I60" s="102">
        <v>2510</v>
      </c>
      <c r="J60" s="102">
        <v>0</v>
      </c>
      <c r="K60" s="103" t="s">
        <v>43</v>
      </c>
      <c r="L60" s="104">
        <v>0</v>
      </c>
      <c r="M60" s="104">
        <v>0</v>
      </c>
      <c r="N60" s="105">
        <v>0</v>
      </c>
      <c r="Q60" s="108"/>
    </row>
    <row r="61" spans="2:17" s="101" customFormat="1" ht="14.25" customHeight="1" x14ac:dyDescent="0.35">
      <c r="B61" s="102">
        <v>1001</v>
      </c>
      <c r="C61" s="102">
        <v>106</v>
      </c>
      <c r="D61" s="102">
        <v>11</v>
      </c>
      <c r="E61" s="102">
        <v>11</v>
      </c>
      <c r="F61" s="102">
        <v>0</v>
      </c>
      <c r="G61" s="102">
        <v>2410</v>
      </c>
      <c r="H61" s="102">
        <v>5</v>
      </c>
      <c r="I61" s="102">
        <v>2510</v>
      </c>
      <c r="J61" s="102">
        <v>0</v>
      </c>
      <c r="K61" s="103" t="s">
        <v>43</v>
      </c>
      <c r="L61" s="104">
        <v>2000</v>
      </c>
      <c r="M61" s="104">
        <v>2000</v>
      </c>
      <c r="N61" s="105">
        <v>0</v>
      </c>
      <c r="Q61" s="108"/>
    </row>
    <row r="62" spans="2:17" s="101" customFormat="1" ht="14.25" customHeight="1" x14ac:dyDescent="0.35">
      <c r="B62" s="102">
        <v>1001</v>
      </c>
      <c r="C62" s="102">
        <v>106</v>
      </c>
      <c r="D62" s="102">
        <v>11</v>
      </c>
      <c r="E62" s="102">
        <v>11</v>
      </c>
      <c r="F62" s="102">
        <v>0</v>
      </c>
      <c r="G62" s="102">
        <v>1101</v>
      </c>
      <c r="H62" s="102">
        <v>5</v>
      </c>
      <c r="I62" s="102">
        <v>2610</v>
      </c>
      <c r="J62" s="102">
        <v>0</v>
      </c>
      <c r="K62" s="103" t="s">
        <v>44</v>
      </c>
      <c r="L62" s="104">
        <v>1</v>
      </c>
      <c r="M62" s="104">
        <v>0</v>
      </c>
      <c r="N62" s="105">
        <v>90</v>
      </c>
      <c r="Q62" s="108"/>
    </row>
    <row r="63" spans="2:17" s="101" customFormat="1" ht="14.25" customHeight="1" x14ac:dyDescent="0.35">
      <c r="B63" s="102">
        <v>1001</v>
      </c>
      <c r="C63" s="102">
        <v>106</v>
      </c>
      <c r="D63" s="102">
        <v>11</v>
      </c>
      <c r="E63" s="102">
        <v>11</v>
      </c>
      <c r="F63" s="102">
        <v>0</v>
      </c>
      <c r="G63" s="102">
        <v>2120</v>
      </c>
      <c r="H63" s="102">
        <v>5</v>
      </c>
      <c r="I63" s="102">
        <v>2610</v>
      </c>
      <c r="J63" s="102">
        <v>0</v>
      </c>
      <c r="K63" s="107" t="s">
        <v>44</v>
      </c>
      <c r="L63" s="104">
        <v>0</v>
      </c>
      <c r="M63" s="104">
        <v>0</v>
      </c>
      <c r="N63" s="105">
        <v>5</v>
      </c>
    </row>
    <row r="64" spans="2:17" s="101" customFormat="1" ht="14.25" customHeight="1" x14ac:dyDescent="0.35">
      <c r="B64" s="102">
        <v>1001</v>
      </c>
      <c r="C64" s="102">
        <v>106</v>
      </c>
      <c r="D64" s="102">
        <v>11</v>
      </c>
      <c r="E64" s="102">
        <v>11</v>
      </c>
      <c r="F64" s="102">
        <v>0</v>
      </c>
      <c r="G64" s="102">
        <v>2131</v>
      </c>
      <c r="H64" s="102">
        <v>5</v>
      </c>
      <c r="I64" s="102">
        <v>2610</v>
      </c>
      <c r="J64" s="102">
        <v>0</v>
      </c>
      <c r="K64" s="107" t="s">
        <v>67</v>
      </c>
      <c r="L64" s="104">
        <v>0</v>
      </c>
      <c r="M64" s="104">
        <v>0</v>
      </c>
      <c r="N64" s="105">
        <v>5</v>
      </c>
    </row>
    <row r="65" spans="2:17" s="101" customFormat="1" ht="14.25" customHeight="1" x14ac:dyDescent="0.35">
      <c r="B65" s="102">
        <v>1001</v>
      </c>
      <c r="C65" s="102">
        <v>106</v>
      </c>
      <c r="D65" s="102">
        <v>11</v>
      </c>
      <c r="E65" s="102">
        <v>11</v>
      </c>
      <c r="F65" s="102">
        <v>0</v>
      </c>
      <c r="G65" s="102">
        <v>2220</v>
      </c>
      <c r="H65" s="102">
        <v>5</v>
      </c>
      <c r="I65" s="102">
        <v>2610</v>
      </c>
      <c r="J65" s="102">
        <v>0</v>
      </c>
      <c r="K65" s="107" t="s">
        <v>67</v>
      </c>
      <c r="L65" s="104">
        <v>0</v>
      </c>
      <c r="M65" s="104">
        <v>0</v>
      </c>
      <c r="N65" s="105">
        <v>5</v>
      </c>
    </row>
    <row r="66" spans="2:17" s="101" customFormat="1" ht="14.25" customHeight="1" x14ac:dyDescent="0.35">
      <c r="B66" s="102">
        <v>1001</v>
      </c>
      <c r="C66" s="102">
        <v>106</v>
      </c>
      <c r="D66" s="102">
        <v>11</v>
      </c>
      <c r="E66" s="102">
        <v>11</v>
      </c>
      <c r="F66" s="102">
        <v>0</v>
      </c>
      <c r="G66" s="102">
        <v>2311</v>
      </c>
      <c r="H66" s="102">
        <v>5</v>
      </c>
      <c r="I66" s="102">
        <v>2610</v>
      </c>
      <c r="J66" s="102">
        <v>0</v>
      </c>
      <c r="K66" s="103" t="s">
        <v>67</v>
      </c>
      <c r="L66" s="104">
        <v>0</v>
      </c>
      <c r="M66" s="104">
        <v>0</v>
      </c>
      <c r="N66" s="105">
        <v>46</v>
      </c>
      <c r="Q66" s="108"/>
    </row>
    <row r="67" spans="2:17" s="101" customFormat="1" ht="15" customHeight="1" x14ac:dyDescent="0.35">
      <c r="B67" s="102">
        <v>1001</v>
      </c>
      <c r="C67" s="102">
        <v>106</v>
      </c>
      <c r="D67" s="102">
        <v>11</v>
      </c>
      <c r="E67" s="102">
        <v>11</v>
      </c>
      <c r="F67" s="102">
        <v>0</v>
      </c>
      <c r="G67" s="102">
        <v>2410</v>
      </c>
      <c r="H67" s="102">
        <v>5</v>
      </c>
      <c r="I67" s="102">
        <v>2610</v>
      </c>
      <c r="J67" s="102">
        <v>0</v>
      </c>
      <c r="K67" s="107" t="s">
        <v>85</v>
      </c>
      <c r="L67" s="104">
        <v>0</v>
      </c>
      <c r="M67" s="104">
        <v>0</v>
      </c>
      <c r="N67" s="105">
        <v>10</v>
      </c>
    </row>
    <row r="68" spans="2:17" s="101" customFormat="1" ht="14.25" customHeight="1" x14ac:dyDescent="0.35">
      <c r="B68" s="102">
        <v>1001</v>
      </c>
      <c r="C68" s="102">
        <v>106</v>
      </c>
      <c r="D68" s="102">
        <v>11</v>
      </c>
      <c r="E68" s="102">
        <v>11</v>
      </c>
      <c r="F68" s="102">
        <v>0</v>
      </c>
      <c r="G68" s="102">
        <v>2410</v>
      </c>
      <c r="H68" s="102">
        <v>5</v>
      </c>
      <c r="I68" s="102">
        <v>2610</v>
      </c>
      <c r="J68" s="102">
        <v>0</v>
      </c>
      <c r="K68" s="103" t="s">
        <v>85</v>
      </c>
      <c r="L68" s="104">
        <v>0</v>
      </c>
      <c r="M68" s="104">
        <v>0</v>
      </c>
      <c r="N68" s="105">
        <v>20</v>
      </c>
    </row>
    <row r="69" spans="2:17" s="101" customFormat="1" ht="14.25" customHeight="1" x14ac:dyDescent="0.35">
      <c r="B69" s="102">
        <v>1001</v>
      </c>
      <c r="C69" s="102">
        <v>106</v>
      </c>
      <c r="D69" s="102">
        <v>11</v>
      </c>
      <c r="E69" s="102">
        <v>11</v>
      </c>
      <c r="F69" s="102">
        <v>0</v>
      </c>
      <c r="G69" s="102">
        <v>1101</v>
      </c>
      <c r="H69" s="102">
        <v>5</v>
      </c>
      <c r="I69" s="102">
        <v>2710</v>
      </c>
      <c r="J69" s="102">
        <v>0</v>
      </c>
      <c r="K69" s="103" t="s">
        <v>45</v>
      </c>
      <c r="L69" s="104">
        <v>1176</v>
      </c>
      <c r="M69" s="104">
        <v>1114</v>
      </c>
      <c r="N69" s="105">
        <v>8720</v>
      </c>
      <c r="Q69" s="108"/>
    </row>
    <row r="70" spans="2:17" s="101" customFormat="1" ht="14.25" customHeight="1" x14ac:dyDescent="0.35">
      <c r="B70" s="102">
        <v>1001</v>
      </c>
      <c r="C70" s="102">
        <v>106</v>
      </c>
      <c r="D70" s="102">
        <v>11</v>
      </c>
      <c r="E70" s="102">
        <v>11</v>
      </c>
      <c r="F70" s="102">
        <v>0</v>
      </c>
      <c r="G70" s="102">
        <v>2120</v>
      </c>
      <c r="H70" s="102">
        <v>5</v>
      </c>
      <c r="I70" s="102">
        <v>2710</v>
      </c>
      <c r="J70" s="102">
        <v>0</v>
      </c>
      <c r="K70" s="103" t="s">
        <v>45</v>
      </c>
      <c r="L70" s="104">
        <v>79</v>
      </c>
      <c r="M70" s="104">
        <v>83</v>
      </c>
      <c r="N70" s="105">
        <v>648</v>
      </c>
      <c r="Q70" s="108"/>
    </row>
    <row r="71" spans="2:17" s="101" customFormat="1" ht="14.25" customHeight="1" x14ac:dyDescent="0.35">
      <c r="B71" s="102">
        <v>1001</v>
      </c>
      <c r="C71" s="102">
        <v>106</v>
      </c>
      <c r="D71" s="102">
        <v>11</v>
      </c>
      <c r="E71" s="102">
        <v>11</v>
      </c>
      <c r="F71" s="102">
        <v>0</v>
      </c>
      <c r="G71" s="102">
        <v>2131</v>
      </c>
      <c r="H71" s="102">
        <v>5</v>
      </c>
      <c r="I71" s="102">
        <v>2710</v>
      </c>
      <c r="J71" s="102">
        <v>0</v>
      </c>
      <c r="K71" s="103" t="s">
        <v>45</v>
      </c>
      <c r="L71" s="104">
        <v>68</v>
      </c>
      <c r="M71" s="104">
        <v>70</v>
      </c>
      <c r="N71" s="105">
        <v>560</v>
      </c>
      <c r="Q71" s="108"/>
    </row>
    <row r="72" spans="2:17" s="101" customFormat="1" ht="14.25" customHeight="1" x14ac:dyDescent="0.35">
      <c r="B72" s="102">
        <v>1001</v>
      </c>
      <c r="C72" s="102">
        <v>106</v>
      </c>
      <c r="D72" s="102">
        <v>11</v>
      </c>
      <c r="E72" s="102">
        <v>11</v>
      </c>
      <c r="F72" s="102">
        <v>0</v>
      </c>
      <c r="G72" s="102">
        <v>2220</v>
      </c>
      <c r="H72" s="102">
        <v>5</v>
      </c>
      <c r="I72" s="102">
        <v>2710</v>
      </c>
      <c r="J72" s="102">
        <v>0</v>
      </c>
      <c r="K72" s="103" t="s">
        <v>45</v>
      </c>
      <c r="L72" s="104">
        <v>76</v>
      </c>
      <c r="M72" s="104">
        <v>77</v>
      </c>
      <c r="N72" s="105">
        <v>608</v>
      </c>
      <c r="Q72" s="108"/>
    </row>
    <row r="73" spans="2:17" s="101" customFormat="1" ht="14.25" customHeight="1" x14ac:dyDescent="0.35">
      <c r="B73" s="102">
        <v>1001</v>
      </c>
      <c r="C73" s="102">
        <v>106</v>
      </c>
      <c r="D73" s="102">
        <v>11</v>
      </c>
      <c r="E73" s="102">
        <v>11</v>
      </c>
      <c r="F73" s="102">
        <v>0</v>
      </c>
      <c r="G73" s="102">
        <v>2410</v>
      </c>
      <c r="H73" s="102">
        <v>5</v>
      </c>
      <c r="I73" s="102">
        <v>2710</v>
      </c>
      <c r="J73" s="102">
        <v>0</v>
      </c>
      <c r="K73" s="103" t="s">
        <v>45</v>
      </c>
      <c r="L73" s="104">
        <v>148</v>
      </c>
      <c r="M73" s="104">
        <v>153</v>
      </c>
      <c r="N73" s="105">
        <v>856</v>
      </c>
      <c r="Q73" s="108"/>
    </row>
    <row r="74" spans="2:17" s="101" customFormat="1" ht="14.25" customHeight="1" x14ac:dyDescent="0.35">
      <c r="B74" s="102">
        <v>1001</v>
      </c>
      <c r="C74" s="102">
        <v>106</v>
      </c>
      <c r="D74" s="102">
        <v>11</v>
      </c>
      <c r="E74" s="102">
        <v>11</v>
      </c>
      <c r="F74" s="102">
        <v>0</v>
      </c>
      <c r="G74" s="102">
        <v>2610</v>
      </c>
      <c r="H74" s="102">
        <v>5</v>
      </c>
      <c r="I74" s="102">
        <v>2710</v>
      </c>
      <c r="J74" s="102">
        <v>0</v>
      </c>
      <c r="K74" s="103" t="s">
        <v>45</v>
      </c>
      <c r="L74" s="104">
        <v>10293</v>
      </c>
      <c r="M74" s="104">
        <v>11707</v>
      </c>
      <c r="N74" s="105">
        <v>1476</v>
      </c>
      <c r="Q74" s="108"/>
    </row>
    <row r="75" spans="2:17" s="101" customFormat="1" ht="14.25" customHeight="1" x14ac:dyDescent="0.35">
      <c r="B75" s="102">
        <v>1001</v>
      </c>
      <c r="C75" s="102">
        <v>106</v>
      </c>
      <c r="D75" s="102">
        <v>11</v>
      </c>
      <c r="E75" s="102">
        <v>11</v>
      </c>
      <c r="F75" s="102">
        <v>0</v>
      </c>
      <c r="G75" s="102">
        <v>1101</v>
      </c>
      <c r="H75" s="102">
        <v>5</v>
      </c>
      <c r="I75" s="102">
        <v>2810</v>
      </c>
      <c r="J75" s="102">
        <v>0</v>
      </c>
      <c r="K75" s="103" t="s">
        <v>46</v>
      </c>
      <c r="L75" s="104">
        <v>5343</v>
      </c>
      <c r="M75" s="104">
        <v>5271</v>
      </c>
      <c r="N75" s="105">
        <v>6300</v>
      </c>
      <c r="Q75" s="108"/>
    </row>
    <row r="76" spans="2:17" s="101" customFormat="1" ht="14.25" customHeight="1" x14ac:dyDescent="0.35">
      <c r="B76" s="102">
        <v>1001</v>
      </c>
      <c r="C76" s="102">
        <v>106</v>
      </c>
      <c r="D76" s="102">
        <v>11</v>
      </c>
      <c r="E76" s="102">
        <v>11</v>
      </c>
      <c r="F76" s="102">
        <v>0</v>
      </c>
      <c r="G76" s="102">
        <v>2120</v>
      </c>
      <c r="H76" s="102">
        <v>5</v>
      </c>
      <c r="I76" s="102">
        <v>2810</v>
      </c>
      <c r="J76" s="102">
        <v>0</v>
      </c>
      <c r="K76" s="103" t="s">
        <v>46</v>
      </c>
      <c r="L76" s="104">
        <v>361</v>
      </c>
      <c r="M76" s="104">
        <v>361</v>
      </c>
      <c r="N76" s="105">
        <v>350</v>
      </c>
      <c r="Q76" s="108"/>
    </row>
    <row r="77" spans="2:17" s="101" customFormat="1" ht="14.25" customHeight="1" x14ac:dyDescent="0.35">
      <c r="B77" s="102">
        <v>1001</v>
      </c>
      <c r="C77" s="102">
        <v>106</v>
      </c>
      <c r="D77" s="102">
        <v>11</v>
      </c>
      <c r="E77" s="102">
        <v>11</v>
      </c>
      <c r="F77" s="102">
        <v>0</v>
      </c>
      <c r="G77" s="102">
        <v>2131</v>
      </c>
      <c r="H77" s="102">
        <v>5</v>
      </c>
      <c r="I77" s="102">
        <v>2810</v>
      </c>
      <c r="J77" s="102">
        <v>0</v>
      </c>
      <c r="K77" s="103" t="s">
        <v>46</v>
      </c>
      <c r="L77" s="104">
        <v>361</v>
      </c>
      <c r="M77" s="104">
        <v>361</v>
      </c>
      <c r="N77" s="105">
        <v>350</v>
      </c>
      <c r="Q77" s="108"/>
    </row>
    <row r="78" spans="2:17" s="101" customFormat="1" ht="14.25" customHeight="1" x14ac:dyDescent="0.35">
      <c r="B78" s="102">
        <v>1001</v>
      </c>
      <c r="C78" s="102">
        <v>106</v>
      </c>
      <c r="D78" s="102">
        <v>11</v>
      </c>
      <c r="E78" s="102">
        <v>11</v>
      </c>
      <c r="F78" s="102">
        <v>0</v>
      </c>
      <c r="G78" s="102">
        <v>2220</v>
      </c>
      <c r="H78" s="102">
        <v>5</v>
      </c>
      <c r="I78" s="102">
        <v>2810</v>
      </c>
      <c r="J78" s="102">
        <v>0</v>
      </c>
      <c r="K78" s="103" t="s">
        <v>46</v>
      </c>
      <c r="L78" s="104">
        <v>361</v>
      </c>
      <c r="M78" s="104">
        <v>361</v>
      </c>
      <c r="N78" s="105">
        <v>350</v>
      </c>
      <c r="Q78" s="108"/>
    </row>
    <row r="79" spans="2:17" s="101" customFormat="1" ht="14.25" customHeight="1" x14ac:dyDescent="0.35">
      <c r="B79" s="102">
        <v>1001</v>
      </c>
      <c r="C79" s="102">
        <v>106</v>
      </c>
      <c r="D79" s="102">
        <v>11</v>
      </c>
      <c r="E79" s="102">
        <v>11</v>
      </c>
      <c r="F79" s="102">
        <v>0</v>
      </c>
      <c r="G79" s="102">
        <v>2410</v>
      </c>
      <c r="H79" s="102">
        <v>5</v>
      </c>
      <c r="I79" s="102">
        <v>2810</v>
      </c>
      <c r="J79" s="102">
        <v>0</v>
      </c>
      <c r="K79" s="103" t="s">
        <v>46</v>
      </c>
      <c r="L79" s="104">
        <v>661</v>
      </c>
      <c r="M79" s="104">
        <v>661</v>
      </c>
      <c r="N79" s="105">
        <v>700</v>
      </c>
      <c r="Q79" s="108"/>
    </row>
    <row r="80" spans="2:17" s="101" customFormat="1" ht="14.25" customHeight="1" x14ac:dyDescent="0.35">
      <c r="B80" s="102">
        <v>1001</v>
      </c>
      <c r="C80" s="102">
        <v>106</v>
      </c>
      <c r="D80" s="102">
        <v>11</v>
      </c>
      <c r="E80" s="102">
        <v>11</v>
      </c>
      <c r="F80" s="102">
        <v>0</v>
      </c>
      <c r="G80" s="102">
        <v>2610</v>
      </c>
      <c r="H80" s="102">
        <v>5</v>
      </c>
      <c r="I80" s="102">
        <v>2810</v>
      </c>
      <c r="J80" s="102">
        <v>0</v>
      </c>
      <c r="K80" s="107" t="s">
        <v>46</v>
      </c>
      <c r="L80" s="104">
        <v>622</v>
      </c>
      <c r="M80" s="104">
        <v>933</v>
      </c>
      <c r="N80" s="105">
        <v>700</v>
      </c>
      <c r="Q80" s="108"/>
    </row>
    <row r="81" spans="2:17" s="101" customFormat="1" ht="14.25" customHeight="1" x14ac:dyDescent="0.35">
      <c r="B81" s="102">
        <v>1001</v>
      </c>
      <c r="C81" s="102">
        <v>106</v>
      </c>
      <c r="D81" s="102">
        <v>11</v>
      </c>
      <c r="E81" s="102">
        <v>11</v>
      </c>
      <c r="F81" s="102">
        <v>0</v>
      </c>
      <c r="G81" s="102">
        <v>1101</v>
      </c>
      <c r="H81" s="102">
        <v>5</v>
      </c>
      <c r="I81" s="102">
        <v>2920</v>
      </c>
      <c r="J81" s="102">
        <v>0</v>
      </c>
      <c r="K81" s="107" t="s">
        <v>47</v>
      </c>
      <c r="L81" s="104">
        <v>0</v>
      </c>
      <c r="M81" s="104">
        <v>0</v>
      </c>
      <c r="N81" s="105">
        <v>324</v>
      </c>
    </row>
    <row r="82" spans="2:17" s="101" customFormat="1" ht="14.25" customHeight="1" x14ac:dyDescent="0.35">
      <c r="B82" s="102">
        <v>1001</v>
      </c>
      <c r="C82" s="102">
        <v>106</v>
      </c>
      <c r="D82" s="102">
        <v>11</v>
      </c>
      <c r="E82" s="102">
        <v>11</v>
      </c>
      <c r="F82" s="102">
        <v>0</v>
      </c>
      <c r="G82" s="102">
        <v>2120</v>
      </c>
      <c r="H82" s="102">
        <v>5</v>
      </c>
      <c r="I82" s="102">
        <v>2920</v>
      </c>
      <c r="J82" s="102">
        <v>0</v>
      </c>
      <c r="K82" s="107" t="s">
        <v>47</v>
      </c>
      <c r="L82" s="104">
        <v>0</v>
      </c>
      <c r="M82" s="104">
        <v>0</v>
      </c>
      <c r="N82" s="105">
        <v>19</v>
      </c>
    </row>
    <row r="83" spans="2:17" s="101" customFormat="1" ht="14.25" customHeight="1" x14ac:dyDescent="0.35">
      <c r="B83" s="102">
        <v>1001</v>
      </c>
      <c r="C83" s="102">
        <v>106</v>
      </c>
      <c r="D83" s="102">
        <v>11</v>
      </c>
      <c r="E83" s="102">
        <v>11</v>
      </c>
      <c r="F83" s="102">
        <v>0</v>
      </c>
      <c r="G83" s="102">
        <v>2131</v>
      </c>
      <c r="H83" s="102">
        <v>5</v>
      </c>
      <c r="I83" s="102">
        <v>2920</v>
      </c>
      <c r="J83" s="102">
        <v>0</v>
      </c>
      <c r="K83" s="107" t="s">
        <v>47</v>
      </c>
      <c r="L83" s="104">
        <v>0</v>
      </c>
      <c r="M83" s="104">
        <v>0</v>
      </c>
      <c r="N83" s="105">
        <v>19</v>
      </c>
    </row>
    <row r="84" spans="2:17" s="101" customFormat="1" ht="14.25" customHeight="1" x14ac:dyDescent="0.35">
      <c r="B84" s="102">
        <v>1001</v>
      </c>
      <c r="C84" s="102">
        <v>106</v>
      </c>
      <c r="D84" s="102">
        <v>11</v>
      </c>
      <c r="E84" s="102">
        <v>11</v>
      </c>
      <c r="F84" s="102">
        <v>0</v>
      </c>
      <c r="G84" s="102">
        <v>2220</v>
      </c>
      <c r="H84" s="102">
        <v>5</v>
      </c>
      <c r="I84" s="102">
        <v>2920</v>
      </c>
      <c r="J84" s="102">
        <v>0</v>
      </c>
      <c r="K84" s="107" t="s">
        <v>47</v>
      </c>
      <c r="L84" s="104">
        <v>0</v>
      </c>
      <c r="M84" s="104">
        <v>0</v>
      </c>
      <c r="N84" s="105">
        <v>19</v>
      </c>
    </row>
    <row r="85" spans="2:17" s="101" customFormat="1" ht="15" customHeight="1" x14ac:dyDescent="0.35">
      <c r="B85" s="102">
        <v>1001</v>
      </c>
      <c r="C85" s="102">
        <v>106</v>
      </c>
      <c r="D85" s="102">
        <v>11</v>
      </c>
      <c r="E85" s="102">
        <v>11</v>
      </c>
      <c r="F85" s="102">
        <v>0</v>
      </c>
      <c r="G85" s="102">
        <v>2410</v>
      </c>
      <c r="H85" s="102">
        <v>5</v>
      </c>
      <c r="I85" s="102">
        <v>2920</v>
      </c>
      <c r="J85" s="102">
        <v>0</v>
      </c>
      <c r="K85" s="107" t="s">
        <v>47</v>
      </c>
      <c r="L85" s="104">
        <v>0</v>
      </c>
      <c r="M85" s="104">
        <v>0</v>
      </c>
      <c r="N85" s="105">
        <v>29</v>
      </c>
    </row>
    <row r="86" spans="2:17" s="101" customFormat="1" ht="14.25" customHeight="1" x14ac:dyDescent="0.35">
      <c r="B86" s="102">
        <v>1001</v>
      </c>
      <c r="C86" s="102">
        <v>106</v>
      </c>
      <c r="D86" s="102">
        <v>11</v>
      </c>
      <c r="E86" s="102">
        <v>11</v>
      </c>
      <c r="F86" s="102">
        <v>0</v>
      </c>
      <c r="G86" s="102">
        <v>2410</v>
      </c>
      <c r="H86" s="102">
        <v>5</v>
      </c>
      <c r="I86" s="102">
        <v>2920</v>
      </c>
      <c r="J86" s="102">
        <v>0</v>
      </c>
      <c r="K86" s="103" t="s">
        <v>47</v>
      </c>
      <c r="L86" s="104">
        <v>0</v>
      </c>
      <c r="M86" s="104">
        <v>0</v>
      </c>
      <c r="N86" s="105">
        <v>30</v>
      </c>
    </row>
    <row r="87" spans="2:17" s="101" customFormat="1" ht="14.25" customHeight="1" x14ac:dyDescent="0.35">
      <c r="B87" s="102">
        <v>1001</v>
      </c>
      <c r="C87" s="102">
        <v>106</v>
      </c>
      <c r="D87" s="102">
        <v>11</v>
      </c>
      <c r="E87" s="102">
        <v>11</v>
      </c>
      <c r="F87" s="102">
        <v>0</v>
      </c>
      <c r="G87" s="102">
        <v>1101</v>
      </c>
      <c r="H87" s="102">
        <v>5</v>
      </c>
      <c r="I87" s="102">
        <v>2940</v>
      </c>
      <c r="J87" s="102">
        <v>0</v>
      </c>
      <c r="K87" s="103" t="s">
        <v>48</v>
      </c>
      <c r="L87" s="104">
        <v>3489</v>
      </c>
      <c r="M87" s="104">
        <v>3277</v>
      </c>
      <c r="N87" s="105">
        <v>2887</v>
      </c>
      <c r="Q87" s="108"/>
    </row>
    <row r="88" spans="2:17" s="101" customFormat="1" ht="14.25" customHeight="1" x14ac:dyDescent="0.35">
      <c r="B88" s="102">
        <v>1001</v>
      </c>
      <c r="C88" s="102">
        <v>106</v>
      </c>
      <c r="D88" s="102">
        <v>11</v>
      </c>
      <c r="E88" s="102">
        <v>11</v>
      </c>
      <c r="F88" s="102">
        <v>0</v>
      </c>
      <c r="G88" s="102">
        <v>2120</v>
      </c>
      <c r="H88" s="102">
        <v>5</v>
      </c>
      <c r="I88" s="102">
        <v>2940</v>
      </c>
      <c r="J88" s="102">
        <v>0</v>
      </c>
      <c r="K88" s="103" t="s">
        <v>48</v>
      </c>
      <c r="L88" s="104">
        <v>227</v>
      </c>
      <c r="M88" s="104">
        <v>236</v>
      </c>
      <c r="N88" s="105">
        <v>214</v>
      </c>
      <c r="Q88" s="108"/>
    </row>
    <row r="89" spans="2:17" s="101" customFormat="1" ht="14.25" customHeight="1" x14ac:dyDescent="0.35">
      <c r="B89" s="102">
        <v>1001</v>
      </c>
      <c r="C89" s="102">
        <v>106</v>
      </c>
      <c r="D89" s="102">
        <v>11</v>
      </c>
      <c r="E89" s="102">
        <v>11</v>
      </c>
      <c r="F89" s="102">
        <v>0</v>
      </c>
      <c r="G89" s="102">
        <v>2131</v>
      </c>
      <c r="H89" s="102">
        <v>5</v>
      </c>
      <c r="I89" s="102">
        <v>2940</v>
      </c>
      <c r="J89" s="102">
        <v>0</v>
      </c>
      <c r="K89" s="103" t="s">
        <v>48</v>
      </c>
      <c r="L89" s="104">
        <v>200</v>
      </c>
      <c r="M89" s="104">
        <v>205</v>
      </c>
      <c r="N89" s="105">
        <v>185</v>
      </c>
      <c r="Q89" s="108"/>
    </row>
    <row r="90" spans="2:17" s="101" customFormat="1" ht="15" customHeight="1" x14ac:dyDescent="0.35">
      <c r="B90" s="102">
        <v>1001</v>
      </c>
      <c r="C90" s="102">
        <v>106</v>
      </c>
      <c r="D90" s="102">
        <v>11</v>
      </c>
      <c r="E90" s="102">
        <v>11</v>
      </c>
      <c r="F90" s="102">
        <v>0</v>
      </c>
      <c r="G90" s="102">
        <v>2220</v>
      </c>
      <c r="H90" s="102">
        <v>5</v>
      </c>
      <c r="I90" s="102">
        <v>2940</v>
      </c>
      <c r="J90" s="102">
        <v>0</v>
      </c>
      <c r="K90" s="103" t="s">
        <v>48</v>
      </c>
      <c r="L90" s="104">
        <v>218</v>
      </c>
      <c r="M90" s="104">
        <v>221</v>
      </c>
      <c r="N90" s="105">
        <v>202</v>
      </c>
      <c r="Q90" s="108"/>
    </row>
    <row r="91" spans="2:17" s="101" customFormat="1" ht="14.25" customHeight="1" x14ac:dyDescent="0.35">
      <c r="B91" s="102">
        <v>1001</v>
      </c>
      <c r="C91" s="102">
        <v>106</v>
      </c>
      <c r="D91" s="102">
        <v>11</v>
      </c>
      <c r="E91" s="102">
        <v>11</v>
      </c>
      <c r="F91" s="102">
        <v>0</v>
      </c>
      <c r="G91" s="102">
        <v>2410</v>
      </c>
      <c r="H91" s="102">
        <v>5</v>
      </c>
      <c r="I91" s="102">
        <v>2940</v>
      </c>
      <c r="J91" s="102">
        <v>0</v>
      </c>
      <c r="K91" s="103" t="s">
        <v>48</v>
      </c>
      <c r="L91" s="104">
        <v>430</v>
      </c>
      <c r="M91" s="104">
        <v>442</v>
      </c>
      <c r="N91" s="105">
        <v>411</v>
      </c>
      <c r="Q91" s="108"/>
    </row>
    <row r="92" spans="2:17" s="101" customFormat="1" ht="14.25" customHeight="1" x14ac:dyDescent="0.35">
      <c r="B92" s="102">
        <v>1001</v>
      </c>
      <c r="C92" s="102">
        <v>106</v>
      </c>
      <c r="D92" s="102">
        <v>11</v>
      </c>
      <c r="E92" s="102">
        <v>11</v>
      </c>
      <c r="F92" s="102">
        <v>0</v>
      </c>
      <c r="G92" s="102">
        <v>2610</v>
      </c>
      <c r="H92" s="102">
        <v>5</v>
      </c>
      <c r="I92" s="102">
        <v>2940</v>
      </c>
      <c r="J92" s="102">
        <v>0</v>
      </c>
      <c r="K92" s="103" t="s">
        <v>48</v>
      </c>
      <c r="L92" s="104">
        <v>452</v>
      </c>
      <c r="M92" s="104">
        <v>505</v>
      </c>
      <c r="N92" s="105">
        <v>489</v>
      </c>
      <c r="O92" s="118"/>
      <c r="P92" s="119"/>
      <c r="Q92" s="108"/>
    </row>
    <row r="93" spans="2:17" s="120" customFormat="1" ht="14.5" customHeight="1" x14ac:dyDescent="0.35">
      <c r="B93" s="121"/>
      <c r="C93" s="121"/>
      <c r="D93" s="121"/>
      <c r="E93" s="121"/>
      <c r="F93" s="121"/>
      <c r="G93" s="121"/>
      <c r="H93" s="121"/>
      <c r="I93" s="121"/>
      <c r="J93" s="121"/>
      <c r="K93" s="122" t="s">
        <v>145</v>
      </c>
      <c r="L93" s="123">
        <f>SUM(L22:L92)</f>
        <v>728440</v>
      </c>
      <c r="M93" s="123">
        <f>SUM(M22:M92)</f>
        <v>713936</v>
      </c>
      <c r="N93" s="123">
        <f>SUM(N22:N92)</f>
        <v>786096</v>
      </c>
    </row>
    <row r="94" spans="2:17" s="120" customFormat="1" ht="14.5" customHeight="1" x14ac:dyDescent="0.35">
      <c r="B94" s="121"/>
      <c r="C94" s="121"/>
      <c r="D94" s="121"/>
      <c r="E94" s="121"/>
      <c r="F94" s="121"/>
      <c r="G94" s="121"/>
      <c r="H94" s="121"/>
      <c r="I94" s="121"/>
      <c r="J94" s="121"/>
      <c r="L94" s="124"/>
      <c r="M94" s="124"/>
      <c r="N94" s="124"/>
    </row>
    <row r="95" spans="2:17" s="101" customFormat="1" ht="14.25" customHeight="1" x14ac:dyDescent="0.35">
      <c r="B95" s="102">
        <v>1001</v>
      </c>
      <c r="C95" s="102">
        <v>106</v>
      </c>
      <c r="D95" s="102">
        <v>11</v>
      </c>
      <c r="E95" s="102">
        <v>11</v>
      </c>
      <c r="F95" s="102">
        <v>0</v>
      </c>
      <c r="G95" s="102">
        <v>1101</v>
      </c>
      <c r="H95" s="102">
        <v>5</v>
      </c>
      <c r="I95" s="102">
        <v>3210</v>
      </c>
      <c r="J95" s="102">
        <v>0</v>
      </c>
      <c r="K95" s="103" t="s">
        <v>49</v>
      </c>
      <c r="L95" s="104">
        <v>121200</v>
      </c>
      <c r="M95" s="104">
        <v>10000</v>
      </c>
      <c r="N95" s="105">
        <v>0</v>
      </c>
      <c r="Q95" s="108"/>
    </row>
    <row r="96" spans="2:17" s="101" customFormat="1" ht="14.25" customHeight="1" x14ac:dyDescent="0.35">
      <c r="B96" s="102">
        <v>1001</v>
      </c>
      <c r="C96" s="102">
        <v>106</v>
      </c>
      <c r="D96" s="102">
        <v>11</v>
      </c>
      <c r="E96" s="102">
        <v>21</v>
      </c>
      <c r="F96" s="102">
        <v>0</v>
      </c>
      <c r="G96" s="102">
        <v>1201</v>
      </c>
      <c r="H96" s="102">
        <v>5</v>
      </c>
      <c r="I96" s="102">
        <v>3210</v>
      </c>
      <c r="J96" s="102">
        <v>0</v>
      </c>
      <c r="K96" s="103" t="s">
        <v>49</v>
      </c>
      <c r="L96" s="104">
        <v>8000</v>
      </c>
      <c r="M96" s="104">
        <v>8000</v>
      </c>
      <c r="N96" s="105">
        <v>0</v>
      </c>
      <c r="Q96" s="108"/>
    </row>
    <row r="97" spans="2:17" s="101" customFormat="1" ht="14.25" customHeight="1" x14ac:dyDescent="0.35">
      <c r="B97" s="102">
        <v>1001</v>
      </c>
      <c r="C97" s="102">
        <v>106</v>
      </c>
      <c r="D97" s="102">
        <v>11</v>
      </c>
      <c r="E97" s="102">
        <v>11</v>
      </c>
      <c r="F97" s="102">
        <v>0</v>
      </c>
      <c r="G97" s="102">
        <v>2212</v>
      </c>
      <c r="H97" s="102">
        <v>5</v>
      </c>
      <c r="I97" s="102">
        <v>3210</v>
      </c>
      <c r="J97" s="102">
        <v>0</v>
      </c>
      <c r="K97" s="103" t="s">
        <v>49</v>
      </c>
      <c r="L97" s="104">
        <v>2000</v>
      </c>
      <c r="M97" s="104">
        <v>2000</v>
      </c>
      <c r="N97" s="105">
        <v>2000</v>
      </c>
      <c r="Q97" s="108"/>
    </row>
    <row r="98" spans="2:17" s="101" customFormat="1" ht="14.25" customHeight="1" x14ac:dyDescent="0.35">
      <c r="B98" s="102">
        <v>1001</v>
      </c>
      <c r="C98" s="102">
        <v>106</v>
      </c>
      <c r="D98" s="102">
        <v>11</v>
      </c>
      <c r="E98" s="102">
        <v>21</v>
      </c>
      <c r="F98" s="102">
        <v>0</v>
      </c>
      <c r="G98" s="102">
        <v>2311</v>
      </c>
      <c r="H98" s="102">
        <v>5</v>
      </c>
      <c r="I98" s="102">
        <v>3410</v>
      </c>
      <c r="J98" s="102">
        <v>0</v>
      </c>
      <c r="K98" s="103" t="s">
        <v>79</v>
      </c>
      <c r="L98" s="104">
        <v>16000</v>
      </c>
      <c r="M98" s="104">
        <v>11000</v>
      </c>
      <c r="N98" s="105">
        <v>18584</v>
      </c>
      <c r="Q98" s="108"/>
    </row>
    <row r="99" spans="2:17" s="120" customFormat="1" ht="14.5" customHeight="1" x14ac:dyDescent="0.35">
      <c r="B99" s="121"/>
      <c r="C99" s="121"/>
      <c r="D99" s="121"/>
      <c r="E99" s="121"/>
      <c r="F99" s="121"/>
      <c r="G99" s="121"/>
      <c r="H99" s="121"/>
      <c r="I99" s="121"/>
      <c r="J99" s="121"/>
      <c r="K99" s="122" t="s">
        <v>146</v>
      </c>
      <c r="L99" s="123">
        <f>SUM(L95:L98)</f>
        <v>147200</v>
      </c>
      <c r="M99" s="123">
        <f t="shared" ref="M99:N99" si="1">SUM(M95:M98)</f>
        <v>31000</v>
      </c>
      <c r="N99" s="123">
        <f t="shared" si="1"/>
        <v>20584</v>
      </c>
    </row>
    <row r="100" spans="2:17" s="120" customFormat="1" ht="14.5" customHeight="1" x14ac:dyDescent="0.35">
      <c r="B100" s="121"/>
      <c r="C100" s="121"/>
      <c r="D100" s="121"/>
      <c r="E100" s="121"/>
      <c r="F100" s="121"/>
      <c r="G100" s="121"/>
      <c r="H100" s="121"/>
      <c r="I100" s="121"/>
      <c r="J100" s="121"/>
      <c r="L100" s="124"/>
      <c r="M100" s="124"/>
      <c r="N100" s="124"/>
    </row>
    <row r="101" spans="2:17" s="101" customFormat="1" ht="14.25" customHeight="1" x14ac:dyDescent="0.35">
      <c r="B101" s="102">
        <v>1001</v>
      </c>
      <c r="C101" s="102">
        <v>106</v>
      </c>
      <c r="D101" s="102">
        <v>11</v>
      </c>
      <c r="E101" s="102">
        <v>11</v>
      </c>
      <c r="F101" s="102">
        <v>0</v>
      </c>
      <c r="G101" s="102">
        <v>2610</v>
      </c>
      <c r="H101" s="102">
        <v>5</v>
      </c>
      <c r="I101" s="102">
        <v>4110</v>
      </c>
      <c r="J101" s="102">
        <v>0</v>
      </c>
      <c r="K101" s="104" t="s">
        <v>93</v>
      </c>
      <c r="L101" s="104">
        <v>2500</v>
      </c>
      <c r="M101" s="104">
        <v>2750</v>
      </c>
      <c r="N101" s="105">
        <v>2750</v>
      </c>
      <c r="O101" s="109"/>
      <c r="P101" s="109"/>
      <c r="Q101" s="108"/>
    </row>
    <row r="102" spans="2:17" s="101" customFormat="1" ht="14.25" customHeight="1" x14ac:dyDescent="0.35">
      <c r="B102" s="102">
        <v>1001</v>
      </c>
      <c r="C102" s="102">
        <v>106</v>
      </c>
      <c r="D102" s="102">
        <v>11</v>
      </c>
      <c r="E102" s="102">
        <v>11</v>
      </c>
      <c r="F102" s="102">
        <v>0</v>
      </c>
      <c r="G102" s="102">
        <v>2610</v>
      </c>
      <c r="H102" s="102">
        <v>5</v>
      </c>
      <c r="I102" s="102">
        <v>4210</v>
      </c>
      <c r="J102" s="102">
        <v>0</v>
      </c>
      <c r="K102" s="103" t="s">
        <v>94</v>
      </c>
      <c r="L102" s="104">
        <v>0</v>
      </c>
      <c r="M102" s="104">
        <v>0</v>
      </c>
      <c r="N102" s="105">
        <v>0</v>
      </c>
      <c r="O102" s="110"/>
      <c r="P102" s="110"/>
      <c r="Q102" s="108"/>
    </row>
    <row r="103" spans="2:17" s="101" customFormat="1" ht="14.25" customHeight="1" x14ac:dyDescent="0.35">
      <c r="B103" s="102">
        <v>1001</v>
      </c>
      <c r="C103" s="102">
        <v>106</v>
      </c>
      <c r="D103" s="102">
        <v>11</v>
      </c>
      <c r="E103" s="102">
        <v>11</v>
      </c>
      <c r="F103" s="102">
        <v>0</v>
      </c>
      <c r="G103" s="102">
        <v>2610</v>
      </c>
      <c r="H103" s="102">
        <v>5</v>
      </c>
      <c r="I103" s="102">
        <v>4220</v>
      </c>
      <c r="J103" s="102">
        <v>0</v>
      </c>
      <c r="K103" s="103" t="s">
        <v>95</v>
      </c>
      <c r="L103" s="104">
        <v>11500</v>
      </c>
      <c r="M103" s="104">
        <v>11500</v>
      </c>
      <c r="N103" s="105">
        <v>14000</v>
      </c>
      <c r="O103" s="110"/>
      <c r="P103" s="110"/>
      <c r="Q103" s="108"/>
    </row>
    <row r="104" spans="2:17" s="101" customFormat="1" ht="14.25" customHeight="1" x14ac:dyDescent="0.35">
      <c r="B104" s="102">
        <v>1001</v>
      </c>
      <c r="C104" s="102">
        <v>106</v>
      </c>
      <c r="D104" s="102">
        <v>11</v>
      </c>
      <c r="E104" s="102">
        <v>11</v>
      </c>
      <c r="F104" s="102">
        <v>0</v>
      </c>
      <c r="G104" s="102">
        <v>2610</v>
      </c>
      <c r="H104" s="102">
        <v>5</v>
      </c>
      <c r="I104" s="102">
        <v>4250</v>
      </c>
      <c r="J104" s="102">
        <v>0</v>
      </c>
      <c r="K104" s="103" t="s">
        <v>96</v>
      </c>
      <c r="L104" s="104">
        <v>4500</v>
      </c>
      <c r="M104" s="104">
        <v>5750</v>
      </c>
      <c r="N104" s="105">
        <v>5800</v>
      </c>
      <c r="O104" s="111"/>
      <c r="P104" s="111"/>
      <c r="Q104" s="108"/>
    </row>
    <row r="105" spans="2:17" s="101" customFormat="1" ht="14.25" customHeight="1" x14ac:dyDescent="0.35">
      <c r="B105" s="102">
        <v>1001</v>
      </c>
      <c r="C105" s="102">
        <v>106</v>
      </c>
      <c r="D105" s="102">
        <v>11</v>
      </c>
      <c r="E105" s="102">
        <v>11</v>
      </c>
      <c r="F105" s="102">
        <v>0</v>
      </c>
      <c r="G105" s="102">
        <v>1101</v>
      </c>
      <c r="H105" s="102">
        <v>5</v>
      </c>
      <c r="I105" s="102">
        <v>4310</v>
      </c>
      <c r="J105" s="102">
        <v>0</v>
      </c>
      <c r="K105" s="103" t="s">
        <v>50</v>
      </c>
      <c r="L105" s="104">
        <v>500</v>
      </c>
      <c r="M105" s="104">
        <v>500</v>
      </c>
      <c r="N105" s="105">
        <v>0</v>
      </c>
      <c r="Q105" s="108"/>
    </row>
    <row r="106" spans="2:17" s="101" customFormat="1" ht="14.25" customHeight="1" x14ac:dyDescent="0.35">
      <c r="B106" s="102">
        <v>1001</v>
      </c>
      <c r="C106" s="102">
        <v>106</v>
      </c>
      <c r="D106" s="102">
        <v>11</v>
      </c>
      <c r="E106" s="102">
        <v>11</v>
      </c>
      <c r="F106" s="102">
        <v>0</v>
      </c>
      <c r="G106" s="102">
        <v>2410</v>
      </c>
      <c r="H106" s="102">
        <v>5</v>
      </c>
      <c r="I106" s="102">
        <v>4310</v>
      </c>
      <c r="J106" s="102">
        <v>0</v>
      </c>
      <c r="K106" s="103" t="s">
        <v>50</v>
      </c>
      <c r="L106" s="104">
        <v>13800</v>
      </c>
      <c r="M106" s="104">
        <v>1000</v>
      </c>
      <c r="N106" s="105">
        <v>1000</v>
      </c>
      <c r="Q106" s="108"/>
    </row>
    <row r="107" spans="2:17" s="101" customFormat="1" ht="14.25" customHeight="1" x14ac:dyDescent="0.35">
      <c r="B107" s="102">
        <v>1001</v>
      </c>
      <c r="C107" s="102">
        <v>106</v>
      </c>
      <c r="D107" s="102">
        <v>11</v>
      </c>
      <c r="E107" s="102">
        <v>11</v>
      </c>
      <c r="F107" s="102">
        <v>0</v>
      </c>
      <c r="G107" s="102">
        <v>2610</v>
      </c>
      <c r="H107" s="102">
        <v>5</v>
      </c>
      <c r="I107" s="102">
        <v>4310</v>
      </c>
      <c r="J107" s="102">
        <v>0</v>
      </c>
      <c r="K107" s="103" t="s">
        <v>50</v>
      </c>
      <c r="L107" s="104">
        <v>30000</v>
      </c>
      <c r="M107" s="104">
        <v>30000</v>
      </c>
      <c r="N107" s="105">
        <v>40000</v>
      </c>
      <c r="O107" s="110"/>
      <c r="P107" s="112"/>
      <c r="Q107" s="108"/>
    </row>
    <row r="108" spans="2:17" s="101" customFormat="1" ht="14.25" customHeight="1" x14ac:dyDescent="0.35">
      <c r="B108" s="102">
        <v>1001</v>
      </c>
      <c r="C108" s="102">
        <v>106</v>
      </c>
      <c r="D108" s="102">
        <v>11</v>
      </c>
      <c r="E108" s="102">
        <v>11</v>
      </c>
      <c r="F108" s="102">
        <v>0</v>
      </c>
      <c r="G108" s="102">
        <v>2610</v>
      </c>
      <c r="H108" s="102">
        <v>5</v>
      </c>
      <c r="I108" s="102">
        <v>4320</v>
      </c>
      <c r="J108" s="102">
        <v>0</v>
      </c>
      <c r="K108" s="103" t="s">
        <v>97</v>
      </c>
      <c r="L108" s="104">
        <v>14250</v>
      </c>
      <c r="M108" s="104">
        <v>14250</v>
      </c>
      <c r="N108" s="105">
        <v>15000</v>
      </c>
      <c r="O108" s="108"/>
      <c r="P108" s="108"/>
      <c r="Q108" s="108"/>
    </row>
    <row r="109" spans="2:17" s="101" customFormat="1" ht="14.25" customHeight="1" x14ac:dyDescent="0.35">
      <c r="B109" s="102">
        <v>1001</v>
      </c>
      <c r="C109" s="102">
        <v>106</v>
      </c>
      <c r="D109" s="102">
        <v>11</v>
      </c>
      <c r="E109" s="102">
        <v>11</v>
      </c>
      <c r="F109" s="102">
        <v>0</v>
      </c>
      <c r="G109" s="102">
        <v>2711</v>
      </c>
      <c r="H109" s="102">
        <v>5</v>
      </c>
      <c r="I109" s="102">
        <v>4320</v>
      </c>
      <c r="J109" s="102">
        <v>0</v>
      </c>
      <c r="K109" s="103" t="s">
        <v>97</v>
      </c>
      <c r="L109" s="104">
        <v>2000</v>
      </c>
      <c r="M109" s="104">
        <v>2000</v>
      </c>
      <c r="N109" s="105">
        <v>2000</v>
      </c>
      <c r="Q109" s="108"/>
    </row>
    <row r="110" spans="2:17" s="101" customFormat="1" ht="14.25" customHeight="1" x14ac:dyDescent="0.35">
      <c r="B110" s="102">
        <v>1001</v>
      </c>
      <c r="C110" s="102">
        <v>106</v>
      </c>
      <c r="D110" s="102">
        <v>11</v>
      </c>
      <c r="E110" s="102">
        <v>11</v>
      </c>
      <c r="F110" s="102">
        <v>0</v>
      </c>
      <c r="G110" s="102">
        <v>2410</v>
      </c>
      <c r="H110" s="102">
        <v>5</v>
      </c>
      <c r="I110" s="102">
        <v>4410</v>
      </c>
      <c r="J110" s="102">
        <v>0</v>
      </c>
      <c r="K110" s="103" t="s">
        <v>86</v>
      </c>
      <c r="L110" s="104">
        <v>0</v>
      </c>
      <c r="M110" s="104">
        <v>0</v>
      </c>
      <c r="N110" s="105">
        <v>800</v>
      </c>
      <c r="Q110" s="108"/>
    </row>
    <row r="111" spans="2:17" s="101" customFormat="1" ht="15" customHeight="1" x14ac:dyDescent="0.35">
      <c r="B111" s="102">
        <v>1001</v>
      </c>
      <c r="C111" s="102">
        <v>106</v>
      </c>
      <c r="D111" s="102">
        <v>11</v>
      </c>
      <c r="E111" s="102">
        <v>11</v>
      </c>
      <c r="F111" s="102">
        <v>0</v>
      </c>
      <c r="G111" s="102">
        <v>2410</v>
      </c>
      <c r="H111" s="102">
        <v>5</v>
      </c>
      <c r="I111" s="102">
        <v>4410</v>
      </c>
      <c r="J111" s="102">
        <v>0</v>
      </c>
      <c r="K111" s="103" t="s">
        <v>87</v>
      </c>
      <c r="L111" s="104">
        <v>12000</v>
      </c>
      <c r="M111" s="104">
        <v>12000</v>
      </c>
      <c r="N111" s="105">
        <v>12000</v>
      </c>
      <c r="Q111" s="108"/>
    </row>
    <row r="112" spans="2:17" s="120" customFormat="1" ht="14.5" customHeight="1" x14ac:dyDescent="0.35">
      <c r="B112" s="121"/>
      <c r="C112" s="121"/>
      <c r="D112" s="121"/>
      <c r="E112" s="121"/>
      <c r="F112" s="121"/>
      <c r="G112" s="121"/>
      <c r="H112" s="121"/>
      <c r="I112" s="121"/>
      <c r="J112" s="121"/>
      <c r="K112" s="122" t="s">
        <v>147</v>
      </c>
      <c r="L112" s="123">
        <f>SUM(L101:L111)</f>
        <v>91050</v>
      </c>
      <c r="M112" s="123">
        <f t="shared" ref="M112:N112" si="2">SUM(M101:M111)</f>
        <v>79750</v>
      </c>
      <c r="N112" s="123">
        <f t="shared" si="2"/>
        <v>93350</v>
      </c>
    </row>
    <row r="113" spans="2:17" s="120" customFormat="1" ht="14.5" customHeight="1" x14ac:dyDescent="0.35">
      <c r="B113" s="121"/>
      <c r="C113" s="121"/>
      <c r="D113" s="121"/>
      <c r="E113" s="121"/>
      <c r="F113" s="121"/>
      <c r="G113" s="121"/>
      <c r="H113" s="121"/>
      <c r="I113" s="121"/>
      <c r="J113" s="121"/>
      <c r="L113" s="124"/>
      <c r="M113" s="124"/>
      <c r="N113" s="124"/>
    </row>
    <row r="114" spans="2:17" s="101" customFormat="1" ht="14.25" customHeight="1" x14ac:dyDescent="0.35">
      <c r="B114" s="102">
        <v>1001</v>
      </c>
      <c r="C114" s="102">
        <v>106</v>
      </c>
      <c r="D114" s="102">
        <v>11</v>
      </c>
      <c r="E114" s="102">
        <v>11</v>
      </c>
      <c r="F114" s="102">
        <v>0</v>
      </c>
      <c r="G114" s="102">
        <v>2311</v>
      </c>
      <c r="H114" s="102">
        <v>5</v>
      </c>
      <c r="I114" s="102">
        <v>5210</v>
      </c>
      <c r="J114" s="102">
        <v>0</v>
      </c>
      <c r="K114" s="103" t="s">
        <v>80</v>
      </c>
      <c r="L114" s="104">
        <v>0</v>
      </c>
      <c r="M114" s="104">
        <v>0</v>
      </c>
      <c r="N114" s="105">
        <v>18854</v>
      </c>
      <c r="Q114" s="108"/>
    </row>
    <row r="115" spans="2:17" s="101" customFormat="1" ht="14.25" customHeight="1" x14ac:dyDescent="0.35">
      <c r="B115" s="102">
        <v>1001</v>
      </c>
      <c r="C115" s="102">
        <v>106</v>
      </c>
      <c r="D115" s="102">
        <v>11</v>
      </c>
      <c r="E115" s="102">
        <v>11</v>
      </c>
      <c r="F115" s="102">
        <v>0</v>
      </c>
      <c r="G115" s="102">
        <v>2610</v>
      </c>
      <c r="H115" s="102">
        <v>5</v>
      </c>
      <c r="I115" s="102">
        <v>5210</v>
      </c>
      <c r="J115" s="102">
        <v>0</v>
      </c>
      <c r="K115" s="103" t="s">
        <v>80</v>
      </c>
      <c r="L115" s="104">
        <v>12396</v>
      </c>
      <c r="M115" s="104">
        <v>12550</v>
      </c>
      <c r="N115" s="105">
        <v>29060</v>
      </c>
      <c r="Q115" s="108"/>
    </row>
    <row r="116" spans="2:17" s="101" customFormat="1" ht="14.25" customHeight="1" x14ac:dyDescent="0.35">
      <c r="B116" s="102">
        <v>1001</v>
      </c>
      <c r="C116" s="102">
        <v>106</v>
      </c>
      <c r="D116" s="102">
        <v>11</v>
      </c>
      <c r="E116" s="102">
        <v>11</v>
      </c>
      <c r="F116" s="102">
        <v>0</v>
      </c>
      <c r="G116" s="102">
        <v>2131</v>
      </c>
      <c r="H116" s="102">
        <v>5</v>
      </c>
      <c r="I116" s="102">
        <v>5310</v>
      </c>
      <c r="J116" s="102">
        <v>0</v>
      </c>
      <c r="K116" s="103" t="s">
        <v>68</v>
      </c>
      <c r="L116" s="104">
        <v>558</v>
      </c>
      <c r="M116" s="104">
        <v>558</v>
      </c>
      <c r="N116" s="105">
        <v>550</v>
      </c>
      <c r="Q116" s="108"/>
    </row>
    <row r="117" spans="2:17" s="101" customFormat="1" ht="14.25" customHeight="1" x14ac:dyDescent="0.35">
      <c r="B117" s="102">
        <v>1001</v>
      </c>
      <c r="C117" s="102">
        <v>106</v>
      </c>
      <c r="D117" s="102">
        <v>11</v>
      </c>
      <c r="E117" s="102">
        <v>11</v>
      </c>
      <c r="F117" s="102">
        <v>0</v>
      </c>
      <c r="G117" s="102">
        <v>2230</v>
      </c>
      <c r="H117" s="102">
        <v>5</v>
      </c>
      <c r="I117" s="102">
        <v>5310</v>
      </c>
      <c r="J117" s="102">
        <v>0</v>
      </c>
      <c r="K117" s="103" t="s">
        <v>68</v>
      </c>
      <c r="L117" s="104">
        <v>4800</v>
      </c>
      <c r="M117" s="104">
        <v>4800</v>
      </c>
      <c r="N117" s="105">
        <v>4800</v>
      </c>
      <c r="Q117" s="108"/>
    </row>
    <row r="118" spans="2:17" s="101" customFormat="1" ht="15" customHeight="1" x14ac:dyDescent="0.35">
      <c r="B118" s="102">
        <v>1001</v>
      </c>
      <c r="C118" s="102">
        <v>106</v>
      </c>
      <c r="D118" s="102">
        <v>11</v>
      </c>
      <c r="E118" s="102">
        <v>11</v>
      </c>
      <c r="F118" s="102">
        <v>0</v>
      </c>
      <c r="G118" s="102">
        <v>2410</v>
      </c>
      <c r="H118" s="102">
        <v>5</v>
      </c>
      <c r="I118" s="102">
        <v>5310</v>
      </c>
      <c r="J118" s="102">
        <v>0</v>
      </c>
      <c r="K118" s="103" t="s">
        <v>68</v>
      </c>
      <c r="L118" s="104">
        <v>5000</v>
      </c>
      <c r="M118" s="104">
        <v>5000</v>
      </c>
      <c r="N118" s="105">
        <v>5000</v>
      </c>
      <c r="Q118" s="108"/>
    </row>
    <row r="119" spans="2:17" s="101" customFormat="1" ht="14.25" customHeight="1" x14ac:dyDescent="0.35">
      <c r="B119" s="102">
        <v>1001</v>
      </c>
      <c r="C119" s="102">
        <v>106</v>
      </c>
      <c r="D119" s="102">
        <v>11</v>
      </c>
      <c r="E119" s="102">
        <v>11</v>
      </c>
      <c r="F119" s="102">
        <v>0</v>
      </c>
      <c r="G119" s="102">
        <v>2610</v>
      </c>
      <c r="H119" s="102">
        <v>5</v>
      </c>
      <c r="I119" s="102">
        <v>5310</v>
      </c>
      <c r="J119" s="102">
        <v>0</v>
      </c>
      <c r="K119" s="103" t="s">
        <v>68</v>
      </c>
      <c r="L119" s="104">
        <v>660</v>
      </c>
      <c r="M119" s="104">
        <v>660</v>
      </c>
      <c r="N119" s="105">
        <v>660</v>
      </c>
      <c r="Q119" s="108"/>
    </row>
    <row r="120" spans="2:17" s="101" customFormat="1" ht="14.25" customHeight="1" x14ac:dyDescent="0.35">
      <c r="B120" s="102">
        <v>1001</v>
      </c>
      <c r="C120" s="102">
        <v>106</v>
      </c>
      <c r="D120" s="102">
        <v>11</v>
      </c>
      <c r="E120" s="102">
        <v>11</v>
      </c>
      <c r="F120" s="102">
        <v>0</v>
      </c>
      <c r="G120" s="102">
        <v>1101</v>
      </c>
      <c r="H120" s="102">
        <v>5</v>
      </c>
      <c r="I120" s="102">
        <v>5810</v>
      </c>
      <c r="J120" s="102">
        <v>0</v>
      </c>
      <c r="K120" s="103" t="s">
        <v>51</v>
      </c>
      <c r="L120" s="104">
        <v>500</v>
      </c>
      <c r="M120" s="104">
        <v>500</v>
      </c>
      <c r="N120" s="105">
        <v>3491</v>
      </c>
      <c r="Q120" s="108"/>
    </row>
    <row r="121" spans="2:17" s="101" customFormat="1" ht="14.25" customHeight="1" x14ac:dyDescent="0.35">
      <c r="B121" s="102">
        <v>1001</v>
      </c>
      <c r="C121" s="102">
        <v>106</v>
      </c>
      <c r="D121" s="102">
        <v>11</v>
      </c>
      <c r="E121" s="102">
        <v>11</v>
      </c>
      <c r="F121" s="102">
        <v>0</v>
      </c>
      <c r="G121" s="102">
        <v>2410</v>
      </c>
      <c r="H121" s="102">
        <v>5</v>
      </c>
      <c r="I121" s="102">
        <v>5810</v>
      </c>
      <c r="J121" s="102">
        <v>0</v>
      </c>
      <c r="K121" s="103" t="s">
        <v>51</v>
      </c>
      <c r="L121" s="104">
        <v>1000</v>
      </c>
      <c r="M121" s="104">
        <v>1000</v>
      </c>
      <c r="N121" s="105">
        <v>1000</v>
      </c>
      <c r="Q121" s="108"/>
    </row>
    <row r="122" spans="2:17" s="120" customFormat="1" ht="14.5" customHeight="1" x14ac:dyDescent="0.35">
      <c r="B122" s="121"/>
      <c r="C122" s="121"/>
      <c r="D122" s="121"/>
      <c r="E122" s="121"/>
      <c r="F122" s="121"/>
      <c r="G122" s="121"/>
      <c r="H122" s="121"/>
      <c r="I122" s="121"/>
      <c r="J122" s="121"/>
      <c r="K122" s="122" t="s">
        <v>148</v>
      </c>
      <c r="L122" s="123">
        <f>SUM(L114:L121)</f>
        <v>24914</v>
      </c>
      <c r="M122" s="123">
        <f t="shared" ref="M122:N122" si="3">SUM(M114:M121)</f>
        <v>25068</v>
      </c>
      <c r="N122" s="123">
        <f t="shared" si="3"/>
        <v>63415</v>
      </c>
    </row>
    <row r="123" spans="2:17" s="120" customFormat="1" ht="14.5" customHeight="1" x14ac:dyDescent="0.35">
      <c r="B123" s="121"/>
      <c r="C123" s="121"/>
      <c r="D123" s="121"/>
      <c r="E123" s="121"/>
      <c r="F123" s="121"/>
      <c r="G123" s="121"/>
      <c r="H123" s="121"/>
      <c r="I123" s="121"/>
      <c r="J123" s="121"/>
      <c r="L123" s="124"/>
      <c r="M123" s="124"/>
      <c r="N123" s="124"/>
    </row>
    <row r="124" spans="2:17" s="101" customFormat="1" ht="14.25" customHeight="1" x14ac:dyDescent="0.35">
      <c r="B124" s="102">
        <v>1001</v>
      </c>
      <c r="C124" s="102">
        <v>106</v>
      </c>
      <c r="D124" s="102">
        <v>31</v>
      </c>
      <c r="E124" s="102">
        <v>11</v>
      </c>
      <c r="F124" s="102">
        <v>0</v>
      </c>
      <c r="G124" s="102">
        <v>1101</v>
      </c>
      <c r="H124" s="102">
        <v>5</v>
      </c>
      <c r="I124" s="102">
        <v>5610</v>
      </c>
      <c r="J124" s="102">
        <v>0</v>
      </c>
      <c r="K124" s="103" t="s">
        <v>122</v>
      </c>
      <c r="L124" s="104">
        <v>835000</v>
      </c>
      <c r="M124" s="104">
        <v>835000</v>
      </c>
      <c r="N124" s="105">
        <v>690375</v>
      </c>
      <c r="Q124" s="113"/>
    </row>
    <row r="125" spans="2:17" s="101" customFormat="1" ht="14.25" customHeight="1" x14ac:dyDescent="0.35">
      <c r="B125" s="102">
        <v>1001</v>
      </c>
      <c r="C125" s="102">
        <v>106</v>
      </c>
      <c r="D125" s="102">
        <v>1</v>
      </c>
      <c r="E125" s="102">
        <v>11</v>
      </c>
      <c r="F125" s="102">
        <v>0</v>
      </c>
      <c r="G125" s="102">
        <v>1101</v>
      </c>
      <c r="H125" s="102">
        <v>5</v>
      </c>
      <c r="I125" s="102">
        <v>5620</v>
      </c>
      <c r="J125" s="102">
        <v>0</v>
      </c>
      <c r="K125" s="103" t="s">
        <v>28</v>
      </c>
      <c r="L125" s="104">
        <v>81564</v>
      </c>
      <c r="M125" s="104">
        <v>78000</v>
      </c>
      <c r="N125" s="105">
        <v>74495</v>
      </c>
    </row>
    <row r="126" spans="2:17" s="101" customFormat="1" ht="14.25" customHeight="1" x14ac:dyDescent="0.35">
      <c r="B126" s="102">
        <v>1001</v>
      </c>
      <c r="C126" s="102">
        <v>106</v>
      </c>
      <c r="D126" s="102">
        <v>31</v>
      </c>
      <c r="E126" s="102">
        <v>11</v>
      </c>
      <c r="F126" s="102">
        <v>0</v>
      </c>
      <c r="G126" s="102">
        <v>1101</v>
      </c>
      <c r="H126" s="102">
        <v>5</v>
      </c>
      <c r="I126" s="102">
        <v>5620</v>
      </c>
      <c r="J126" s="102">
        <v>0</v>
      </c>
      <c r="K126" s="103" t="s">
        <v>28</v>
      </c>
      <c r="L126" s="104">
        <v>209000</v>
      </c>
      <c r="M126" s="104">
        <v>209000</v>
      </c>
      <c r="N126" s="105">
        <v>87824</v>
      </c>
      <c r="O126" s="113"/>
      <c r="P126" s="113"/>
    </row>
    <row r="127" spans="2:17" s="101" customFormat="1" ht="14.25" customHeight="1" x14ac:dyDescent="0.35">
      <c r="B127" s="102">
        <v>1001</v>
      </c>
      <c r="C127" s="102">
        <v>106</v>
      </c>
      <c r="D127" s="102">
        <v>11</v>
      </c>
      <c r="E127" s="102">
        <v>21</v>
      </c>
      <c r="F127" s="102">
        <v>0</v>
      </c>
      <c r="G127" s="102">
        <v>1201</v>
      </c>
      <c r="H127" s="102">
        <v>5</v>
      </c>
      <c r="I127" s="102">
        <v>5940</v>
      </c>
      <c r="J127" s="102">
        <v>0</v>
      </c>
      <c r="K127" s="103" t="s">
        <v>60</v>
      </c>
      <c r="L127" s="104">
        <v>20000</v>
      </c>
      <c r="M127" s="104">
        <v>20000</v>
      </c>
      <c r="N127" s="105">
        <v>0</v>
      </c>
      <c r="Q127" s="108"/>
    </row>
    <row r="128" spans="2:17" s="120" customFormat="1" ht="14.5" customHeight="1" x14ac:dyDescent="0.35">
      <c r="B128" s="121"/>
      <c r="C128" s="121"/>
      <c r="D128" s="121"/>
      <c r="E128" s="121"/>
      <c r="F128" s="121"/>
      <c r="G128" s="121"/>
      <c r="H128" s="121"/>
      <c r="I128" s="121"/>
      <c r="J128" s="121"/>
      <c r="K128" s="122" t="s">
        <v>149</v>
      </c>
      <c r="L128" s="123">
        <f>SUM(L124:L127)</f>
        <v>1145564</v>
      </c>
      <c r="M128" s="123">
        <f t="shared" ref="M128:N128" si="4">SUM(M124:M127)</f>
        <v>1142000</v>
      </c>
      <c r="N128" s="123">
        <f t="shared" si="4"/>
        <v>852694</v>
      </c>
    </row>
    <row r="129" spans="2:17" s="120" customFormat="1" ht="14.5" customHeight="1" x14ac:dyDescent="0.35">
      <c r="B129" s="121"/>
      <c r="C129" s="121"/>
      <c r="D129" s="121"/>
      <c r="E129" s="121"/>
      <c r="F129" s="121"/>
      <c r="G129" s="121"/>
      <c r="H129" s="121"/>
      <c r="I129" s="121"/>
      <c r="J129" s="121"/>
      <c r="L129" s="124"/>
      <c r="M129" s="124"/>
      <c r="N129" s="124"/>
    </row>
    <row r="130" spans="2:17" s="101" customFormat="1" ht="14.25" customHeight="1" x14ac:dyDescent="0.35">
      <c r="B130" s="102">
        <v>1001</v>
      </c>
      <c r="C130" s="102">
        <v>303</v>
      </c>
      <c r="D130" s="102">
        <v>51</v>
      </c>
      <c r="E130" s="102">
        <v>11</v>
      </c>
      <c r="F130" s="102">
        <v>0</v>
      </c>
      <c r="G130" s="106">
        <v>2590</v>
      </c>
      <c r="H130" s="106">
        <v>5</v>
      </c>
      <c r="I130" s="106">
        <v>5930</v>
      </c>
      <c r="J130" s="106"/>
      <c r="K130" s="103" t="s">
        <v>127</v>
      </c>
      <c r="L130" s="104">
        <v>53894</v>
      </c>
      <c r="M130" s="104">
        <v>99911</v>
      </c>
      <c r="N130" s="105">
        <v>68576</v>
      </c>
    </row>
    <row r="131" spans="2:17" s="101" customFormat="1" ht="14.25" customHeight="1" x14ac:dyDescent="0.35">
      <c r="B131" s="102">
        <v>1001</v>
      </c>
      <c r="C131" s="102">
        <v>303</v>
      </c>
      <c r="D131" s="102">
        <v>51</v>
      </c>
      <c r="E131" s="102">
        <v>11</v>
      </c>
      <c r="F131" s="102">
        <v>0</v>
      </c>
      <c r="G131" s="106">
        <v>2590</v>
      </c>
      <c r="H131" s="106">
        <v>5</v>
      </c>
      <c r="I131" s="106">
        <v>5930</v>
      </c>
      <c r="J131" s="106"/>
      <c r="K131" s="103" t="s">
        <v>126</v>
      </c>
      <c r="L131" s="104">
        <v>675238</v>
      </c>
      <c r="M131" s="104">
        <v>682614</v>
      </c>
      <c r="N131" s="105">
        <v>562952</v>
      </c>
    </row>
    <row r="132" spans="2:17" s="101" customFormat="1" ht="14.25" customHeight="1" x14ac:dyDescent="0.35">
      <c r="B132" s="102">
        <v>1001</v>
      </c>
      <c r="C132" s="102">
        <v>303</v>
      </c>
      <c r="D132" s="102">
        <v>51</v>
      </c>
      <c r="E132" s="102">
        <v>11</v>
      </c>
      <c r="F132" s="102">
        <v>0</v>
      </c>
      <c r="G132" s="106">
        <v>2590</v>
      </c>
      <c r="H132" s="106">
        <v>5</v>
      </c>
      <c r="I132" s="106">
        <v>5930</v>
      </c>
      <c r="J132" s="106"/>
      <c r="K132" s="103" t="s">
        <v>128</v>
      </c>
      <c r="L132" s="104">
        <v>42579</v>
      </c>
      <c r="M132" s="104">
        <v>39083</v>
      </c>
      <c r="N132" s="105">
        <v>73950</v>
      </c>
    </row>
    <row r="133" spans="2:17" s="101" customFormat="1" ht="15" customHeight="1" x14ac:dyDescent="0.35">
      <c r="B133" s="102">
        <v>1001</v>
      </c>
      <c r="C133" s="102">
        <v>303</v>
      </c>
      <c r="D133" s="102">
        <v>51</v>
      </c>
      <c r="E133" s="102">
        <v>11</v>
      </c>
      <c r="F133" s="102">
        <v>0</v>
      </c>
      <c r="G133" s="106">
        <v>2590</v>
      </c>
      <c r="H133" s="106">
        <v>5</v>
      </c>
      <c r="I133" s="106">
        <v>5930</v>
      </c>
      <c r="J133" s="106"/>
      <c r="K133" s="103" t="s">
        <v>129</v>
      </c>
      <c r="L133" s="104">
        <v>404626</v>
      </c>
      <c r="M133" s="104">
        <v>472738</v>
      </c>
      <c r="N133" s="105">
        <v>689927</v>
      </c>
    </row>
    <row r="134" spans="2:17" s="120" customFormat="1" ht="14.5" customHeight="1" x14ac:dyDescent="0.35">
      <c r="B134" s="121"/>
      <c r="C134" s="121"/>
      <c r="D134" s="121"/>
      <c r="E134" s="121"/>
      <c r="F134" s="121"/>
      <c r="G134" s="121"/>
      <c r="H134" s="121"/>
      <c r="I134" s="121"/>
      <c r="J134" s="121"/>
      <c r="K134" s="122" t="s">
        <v>150</v>
      </c>
      <c r="L134" s="123">
        <f>SUM(L130:L133)</f>
        <v>1176337</v>
      </c>
      <c r="M134" s="123">
        <f t="shared" ref="M134:N134" si="5">SUM(M130:M133)</f>
        <v>1294346</v>
      </c>
      <c r="N134" s="123">
        <f t="shared" si="5"/>
        <v>1395405</v>
      </c>
    </row>
    <row r="135" spans="2:17" s="120" customFormat="1" ht="14.5" customHeight="1" x14ac:dyDescent="0.35">
      <c r="B135" s="121"/>
      <c r="C135" s="121"/>
      <c r="D135" s="121"/>
      <c r="E135" s="121"/>
      <c r="F135" s="121"/>
      <c r="G135" s="121"/>
      <c r="H135" s="121"/>
      <c r="I135" s="121"/>
      <c r="J135" s="121"/>
      <c r="L135" s="124"/>
      <c r="M135" s="124"/>
      <c r="N135" s="124"/>
    </row>
    <row r="136" spans="2:17" s="101" customFormat="1" ht="14.25" customHeight="1" x14ac:dyDescent="0.35">
      <c r="B136" s="102">
        <v>1001</v>
      </c>
      <c r="C136" s="102">
        <v>106</v>
      </c>
      <c r="D136" s="102">
        <v>11</v>
      </c>
      <c r="E136" s="102">
        <v>11</v>
      </c>
      <c r="F136" s="102">
        <v>0</v>
      </c>
      <c r="G136" s="102">
        <v>1101</v>
      </c>
      <c r="H136" s="102">
        <v>5</v>
      </c>
      <c r="I136" s="102">
        <v>6110</v>
      </c>
      <c r="J136" s="102">
        <v>0</v>
      </c>
      <c r="K136" s="103" t="s">
        <v>52</v>
      </c>
      <c r="L136" s="104">
        <v>41200</v>
      </c>
      <c r="M136" s="104">
        <v>41200</v>
      </c>
      <c r="N136" s="105">
        <v>40000</v>
      </c>
      <c r="Q136" s="108"/>
    </row>
    <row r="137" spans="2:17" s="101" customFormat="1" ht="14.25" customHeight="1" x14ac:dyDescent="0.35">
      <c r="B137" s="102">
        <v>1001</v>
      </c>
      <c r="C137" s="102">
        <v>106</v>
      </c>
      <c r="D137" s="102">
        <v>11</v>
      </c>
      <c r="E137" s="102">
        <v>11</v>
      </c>
      <c r="F137" s="102">
        <v>0</v>
      </c>
      <c r="G137" s="102">
        <v>1501</v>
      </c>
      <c r="H137" s="102">
        <v>5</v>
      </c>
      <c r="I137" s="102">
        <v>6110</v>
      </c>
      <c r="J137" s="102">
        <v>0</v>
      </c>
      <c r="K137" s="103" t="s">
        <v>52</v>
      </c>
      <c r="L137" s="104">
        <v>2000</v>
      </c>
      <c r="M137" s="104">
        <v>2000</v>
      </c>
      <c r="N137" s="105">
        <v>2000</v>
      </c>
      <c r="Q137" s="108"/>
    </row>
    <row r="138" spans="2:17" s="101" customFormat="1" ht="14.25" customHeight="1" x14ac:dyDescent="0.35">
      <c r="B138" s="102">
        <v>1001</v>
      </c>
      <c r="C138" s="102">
        <v>106</v>
      </c>
      <c r="D138" s="102">
        <v>11</v>
      </c>
      <c r="E138" s="102">
        <v>11</v>
      </c>
      <c r="F138" s="102">
        <v>0</v>
      </c>
      <c r="G138" s="102">
        <v>2120</v>
      </c>
      <c r="H138" s="102">
        <v>5</v>
      </c>
      <c r="I138" s="102">
        <v>6110</v>
      </c>
      <c r="J138" s="102">
        <v>0</v>
      </c>
      <c r="K138" s="103" t="s">
        <v>52</v>
      </c>
      <c r="L138" s="104">
        <v>300</v>
      </c>
      <c r="M138" s="104">
        <v>300</v>
      </c>
      <c r="N138" s="105">
        <v>0</v>
      </c>
      <c r="Q138" s="108"/>
    </row>
    <row r="139" spans="2:17" s="101" customFormat="1" ht="14.25" customHeight="1" x14ac:dyDescent="0.35">
      <c r="B139" s="102">
        <v>1001</v>
      </c>
      <c r="C139" s="102">
        <v>106</v>
      </c>
      <c r="D139" s="102">
        <v>11</v>
      </c>
      <c r="E139" s="102">
        <v>11</v>
      </c>
      <c r="F139" s="102">
        <v>0</v>
      </c>
      <c r="G139" s="102">
        <v>2131</v>
      </c>
      <c r="H139" s="102">
        <v>5</v>
      </c>
      <c r="I139" s="102">
        <v>6110</v>
      </c>
      <c r="J139" s="102">
        <v>0</v>
      </c>
      <c r="K139" s="104" t="s">
        <v>52</v>
      </c>
      <c r="L139" s="104">
        <v>3100</v>
      </c>
      <c r="M139" s="104">
        <v>3100</v>
      </c>
      <c r="N139" s="105">
        <v>1619</v>
      </c>
      <c r="Q139" s="108"/>
    </row>
    <row r="140" spans="2:17" s="101" customFormat="1" ht="14.25" customHeight="1" x14ac:dyDescent="0.35">
      <c r="B140" s="102">
        <v>1001</v>
      </c>
      <c r="C140" s="102">
        <v>106</v>
      </c>
      <c r="D140" s="102">
        <v>11</v>
      </c>
      <c r="E140" s="102">
        <v>11</v>
      </c>
      <c r="F140" s="102">
        <v>0</v>
      </c>
      <c r="G140" s="102">
        <v>2212</v>
      </c>
      <c r="H140" s="102">
        <v>5</v>
      </c>
      <c r="I140" s="102">
        <v>6110</v>
      </c>
      <c r="J140" s="102">
        <v>0</v>
      </c>
      <c r="K140" s="103" t="s">
        <v>52</v>
      </c>
      <c r="L140" s="104">
        <v>8500</v>
      </c>
      <c r="M140" s="104">
        <v>1000</v>
      </c>
      <c r="N140" s="105">
        <v>1000</v>
      </c>
      <c r="Q140" s="108"/>
    </row>
    <row r="141" spans="2:17" s="101" customFormat="1" ht="14.25" customHeight="1" x14ac:dyDescent="0.35">
      <c r="B141" s="102">
        <v>1001</v>
      </c>
      <c r="C141" s="102">
        <v>106</v>
      </c>
      <c r="D141" s="102">
        <v>11</v>
      </c>
      <c r="E141" s="102">
        <v>11</v>
      </c>
      <c r="F141" s="102">
        <v>0</v>
      </c>
      <c r="G141" s="102">
        <v>2220</v>
      </c>
      <c r="H141" s="102">
        <v>5</v>
      </c>
      <c r="I141" s="102">
        <v>6110</v>
      </c>
      <c r="J141" s="102">
        <v>0</v>
      </c>
      <c r="K141" s="103" t="s">
        <v>52</v>
      </c>
      <c r="L141" s="104">
        <v>2500</v>
      </c>
      <c r="M141" s="104">
        <v>2500</v>
      </c>
      <c r="N141" s="105">
        <v>2500</v>
      </c>
      <c r="Q141" s="108"/>
    </row>
    <row r="142" spans="2:17" s="101" customFormat="1" ht="14.25" customHeight="1" x14ac:dyDescent="0.35">
      <c r="B142" s="102">
        <v>1001</v>
      </c>
      <c r="C142" s="102">
        <v>106</v>
      </c>
      <c r="D142" s="102">
        <v>11</v>
      </c>
      <c r="E142" s="102">
        <v>11</v>
      </c>
      <c r="F142" s="102">
        <v>0</v>
      </c>
      <c r="G142" s="102">
        <v>2410</v>
      </c>
      <c r="H142" s="102">
        <v>5</v>
      </c>
      <c r="I142" s="102">
        <v>6110</v>
      </c>
      <c r="J142" s="102">
        <v>0</v>
      </c>
      <c r="K142" s="103" t="s">
        <v>52</v>
      </c>
      <c r="L142" s="104">
        <v>5000</v>
      </c>
      <c r="M142" s="104">
        <v>5000</v>
      </c>
      <c r="N142" s="105">
        <v>5000</v>
      </c>
      <c r="Q142" s="108"/>
    </row>
    <row r="143" spans="2:17" s="101" customFormat="1" ht="14.25" customHeight="1" x14ac:dyDescent="0.35">
      <c r="B143" s="102">
        <v>1001</v>
      </c>
      <c r="C143" s="102">
        <v>106</v>
      </c>
      <c r="D143" s="102">
        <v>11</v>
      </c>
      <c r="E143" s="102">
        <v>11</v>
      </c>
      <c r="F143" s="102">
        <v>0</v>
      </c>
      <c r="G143" s="102">
        <v>2610</v>
      </c>
      <c r="H143" s="102">
        <v>5</v>
      </c>
      <c r="I143" s="102">
        <v>6110</v>
      </c>
      <c r="J143" s="102">
        <v>0</v>
      </c>
      <c r="K143" s="103" t="s">
        <v>52</v>
      </c>
      <c r="L143" s="104">
        <v>21069</v>
      </c>
      <c r="M143" s="104">
        <v>21069</v>
      </c>
      <c r="N143" s="105">
        <v>22000</v>
      </c>
      <c r="Q143" s="108"/>
    </row>
    <row r="144" spans="2:17" s="101" customFormat="1" ht="14.25" customHeight="1" x14ac:dyDescent="0.35">
      <c r="B144" s="102">
        <v>1001</v>
      </c>
      <c r="C144" s="102">
        <v>106</v>
      </c>
      <c r="D144" s="102">
        <v>11</v>
      </c>
      <c r="E144" s="102">
        <v>11</v>
      </c>
      <c r="F144" s="102">
        <v>0</v>
      </c>
      <c r="G144" s="102">
        <v>1101</v>
      </c>
      <c r="H144" s="102">
        <v>5</v>
      </c>
      <c r="I144" s="102">
        <v>6410</v>
      </c>
      <c r="J144" s="102">
        <v>0</v>
      </c>
      <c r="K144" s="103" t="s">
        <v>53</v>
      </c>
      <c r="L144" s="104">
        <v>9000</v>
      </c>
      <c r="M144" s="104">
        <v>10000</v>
      </c>
      <c r="N144" s="105">
        <v>9000</v>
      </c>
      <c r="Q144" s="108"/>
    </row>
    <row r="145" spans="2:17" s="101" customFormat="1" ht="14.25" customHeight="1" x14ac:dyDescent="0.35">
      <c r="B145" s="102">
        <v>1001</v>
      </c>
      <c r="C145" s="102">
        <v>106</v>
      </c>
      <c r="D145" s="102">
        <v>11</v>
      </c>
      <c r="E145" s="102">
        <v>11</v>
      </c>
      <c r="F145" s="102">
        <v>0</v>
      </c>
      <c r="G145" s="102">
        <v>2220</v>
      </c>
      <c r="H145" s="102">
        <v>5</v>
      </c>
      <c r="I145" s="102">
        <v>6410</v>
      </c>
      <c r="J145" s="102">
        <v>0</v>
      </c>
      <c r="K145" s="103" t="s">
        <v>73</v>
      </c>
      <c r="L145" s="104">
        <v>3500</v>
      </c>
      <c r="M145" s="104">
        <v>3500</v>
      </c>
      <c r="N145" s="105">
        <v>3500</v>
      </c>
      <c r="Q145" s="108"/>
    </row>
    <row r="146" spans="2:17" s="120" customFormat="1" ht="14.5" customHeight="1" x14ac:dyDescent="0.35">
      <c r="B146" s="121"/>
      <c r="C146" s="121"/>
      <c r="D146" s="121"/>
      <c r="E146" s="121"/>
      <c r="F146" s="121"/>
      <c r="G146" s="121"/>
      <c r="H146" s="121"/>
      <c r="I146" s="121"/>
      <c r="J146" s="121"/>
      <c r="K146" s="122" t="s">
        <v>151</v>
      </c>
      <c r="L146" s="123">
        <f>SUM(L136:L145)</f>
        <v>96169</v>
      </c>
      <c r="M146" s="123">
        <f t="shared" ref="M146:N146" si="6">SUM(M136:M145)</f>
        <v>89669</v>
      </c>
      <c r="N146" s="123">
        <f t="shared" si="6"/>
        <v>86619</v>
      </c>
    </row>
    <row r="147" spans="2:17" s="120" customFormat="1" ht="14.5" customHeight="1" x14ac:dyDescent="0.35">
      <c r="B147" s="121"/>
      <c r="C147" s="121"/>
      <c r="D147" s="121"/>
      <c r="E147" s="121"/>
      <c r="F147" s="121"/>
      <c r="G147" s="121"/>
      <c r="H147" s="121"/>
      <c r="I147" s="121"/>
      <c r="J147" s="121"/>
      <c r="L147" s="124"/>
      <c r="M147" s="124"/>
      <c r="N147" s="124"/>
    </row>
    <row r="148" spans="2:17" s="101" customFormat="1" ht="14.25" customHeight="1" x14ac:dyDescent="0.35">
      <c r="B148" s="102">
        <v>1001</v>
      </c>
      <c r="C148" s="102">
        <v>106</v>
      </c>
      <c r="D148" s="102">
        <v>11</v>
      </c>
      <c r="E148" s="102">
        <v>11</v>
      </c>
      <c r="F148" s="102">
        <v>0</v>
      </c>
      <c r="G148" s="102">
        <v>2610</v>
      </c>
      <c r="H148" s="102">
        <v>5</v>
      </c>
      <c r="I148" s="102">
        <v>6220</v>
      </c>
      <c r="J148" s="102">
        <v>0</v>
      </c>
      <c r="K148" s="103" t="s">
        <v>99</v>
      </c>
      <c r="L148" s="104">
        <v>38600</v>
      </c>
      <c r="M148" s="104">
        <v>53000</v>
      </c>
      <c r="N148" s="105">
        <v>10000</v>
      </c>
      <c r="Q148" s="108"/>
    </row>
    <row r="149" spans="2:17" s="101" customFormat="1" ht="14.25" customHeight="1" x14ac:dyDescent="0.35">
      <c r="B149" s="102">
        <v>1001</v>
      </c>
      <c r="C149" s="102">
        <v>106</v>
      </c>
      <c r="D149" s="102">
        <v>11</v>
      </c>
      <c r="E149" s="102">
        <v>11</v>
      </c>
      <c r="F149" s="102">
        <v>0</v>
      </c>
      <c r="G149" s="102">
        <v>2610</v>
      </c>
      <c r="H149" s="102">
        <v>5</v>
      </c>
      <c r="I149" s="102">
        <v>6230</v>
      </c>
      <c r="J149" s="102">
        <v>0</v>
      </c>
      <c r="K149" s="103" t="s">
        <v>100</v>
      </c>
      <c r="L149" s="104">
        <v>250</v>
      </c>
      <c r="M149" s="104">
        <v>250</v>
      </c>
      <c r="N149" s="105">
        <v>250</v>
      </c>
      <c r="Q149" s="108"/>
    </row>
    <row r="150" spans="2:17" s="101" customFormat="1" ht="14.25" customHeight="1" x14ac:dyDescent="0.35">
      <c r="B150" s="102">
        <v>1001</v>
      </c>
      <c r="C150" s="102">
        <v>106</v>
      </c>
      <c r="D150" s="102">
        <v>11</v>
      </c>
      <c r="E150" s="102">
        <v>11</v>
      </c>
      <c r="F150" s="102">
        <v>0</v>
      </c>
      <c r="G150" s="102">
        <v>2610</v>
      </c>
      <c r="H150" s="102">
        <v>5</v>
      </c>
      <c r="I150" s="102">
        <v>6240</v>
      </c>
      <c r="J150" s="102">
        <v>0</v>
      </c>
      <c r="K150" s="103" t="s">
        <v>98</v>
      </c>
      <c r="L150" s="104">
        <v>30000</v>
      </c>
      <c r="M150" s="104">
        <v>20000</v>
      </c>
      <c r="N150" s="105">
        <v>20000</v>
      </c>
      <c r="Q150" s="108"/>
    </row>
    <row r="151" spans="2:17" s="101" customFormat="1" ht="14.25" customHeight="1" x14ac:dyDescent="0.35">
      <c r="B151" s="102">
        <v>1001</v>
      </c>
      <c r="C151" s="102">
        <v>106</v>
      </c>
      <c r="D151" s="102">
        <v>11</v>
      </c>
      <c r="E151" s="102">
        <v>11</v>
      </c>
      <c r="F151" s="102">
        <v>0</v>
      </c>
      <c r="G151" s="102">
        <v>2610</v>
      </c>
      <c r="H151" s="102">
        <v>5</v>
      </c>
      <c r="I151" s="102">
        <v>6240</v>
      </c>
      <c r="J151" s="102">
        <v>0</v>
      </c>
      <c r="K151" s="103" t="s">
        <v>101</v>
      </c>
      <c r="L151" s="104">
        <v>21000</v>
      </c>
      <c r="M151" s="104">
        <v>20000</v>
      </c>
      <c r="N151" s="105">
        <v>20000</v>
      </c>
      <c r="Q151" s="108"/>
    </row>
    <row r="152" spans="2:17" s="101" customFormat="1" ht="14.25" customHeight="1" x14ac:dyDescent="0.35">
      <c r="B152" s="102">
        <v>1001</v>
      </c>
      <c r="C152" s="102">
        <v>106</v>
      </c>
      <c r="D152" s="102">
        <v>11</v>
      </c>
      <c r="E152" s="102">
        <v>11</v>
      </c>
      <c r="F152" s="102">
        <v>0</v>
      </c>
      <c r="G152" s="102">
        <v>2711</v>
      </c>
      <c r="H152" s="102">
        <v>5</v>
      </c>
      <c r="I152" s="102">
        <v>6260</v>
      </c>
      <c r="J152" s="102">
        <v>0</v>
      </c>
      <c r="K152" s="103" t="s">
        <v>105</v>
      </c>
      <c r="L152" s="104">
        <v>1000</v>
      </c>
      <c r="M152" s="104">
        <v>1000</v>
      </c>
      <c r="N152" s="105">
        <v>1000</v>
      </c>
      <c r="Q152" s="108"/>
    </row>
    <row r="153" spans="2:17" s="120" customFormat="1" ht="14.5" customHeight="1" x14ac:dyDescent="0.35">
      <c r="B153" s="121"/>
      <c r="C153" s="121"/>
      <c r="D153" s="121"/>
      <c r="E153" s="121"/>
      <c r="F153" s="121"/>
      <c r="G153" s="121"/>
      <c r="H153" s="121"/>
      <c r="I153" s="121"/>
      <c r="J153" s="121"/>
      <c r="K153" s="122" t="s">
        <v>152</v>
      </c>
      <c r="L153" s="123">
        <f>SUM(L148:L152)</f>
        <v>90850</v>
      </c>
      <c r="M153" s="123">
        <f t="shared" ref="M153:N153" si="7">SUM(M148:M152)</f>
        <v>94250</v>
      </c>
      <c r="N153" s="123">
        <f t="shared" si="7"/>
        <v>51250</v>
      </c>
    </row>
    <row r="154" spans="2:17" s="120" customFormat="1" ht="14.5" customHeight="1" x14ac:dyDescent="0.35">
      <c r="B154" s="121"/>
      <c r="C154" s="121"/>
      <c r="D154" s="121"/>
      <c r="E154" s="121"/>
      <c r="F154" s="121"/>
      <c r="G154" s="121"/>
      <c r="H154" s="121"/>
      <c r="I154" s="121"/>
      <c r="J154" s="121"/>
      <c r="L154" s="124"/>
      <c r="M154" s="124"/>
      <c r="N154" s="124"/>
    </row>
    <row r="155" spans="2:17" s="101" customFormat="1" ht="14.25" customHeight="1" x14ac:dyDescent="0.35">
      <c r="B155" s="102">
        <v>1001</v>
      </c>
      <c r="C155" s="102">
        <v>106</v>
      </c>
      <c r="D155" s="102">
        <v>11</v>
      </c>
      <c r="E155" s="102">
        <v>11</v>
      </c>
      <c r="F155" s="102">
        <v>0</v>
      </c>
      <c r="G155" s="102">
        <v>1101</v>
      </c>
      <c r="H155" s="102">
        <v>5</v>
      </c>
      <c r="I155" s="102">
        <v>7330</v>
      </c>
      <c r="J155" s="102">
        <v>0</v>
      </c>
      <c r="K155" s="103" t="s">
        <v>54</v>
      </c>
      <c r="L155" s="104">
        <v>5000</v>
      </c>
      <c r="M155" s="104">
        <v>5000</v>
      </c>
      <c r="N155" s="105">
        <v>0</v>
      </c>
      <c r="Q155" s="108"/>
    </row>
    <row r="156" spans="2:17" s="101" customFormat="1" ht="14.25" customHeight="1" x14ac:dyDescent="0.35">
      <c r="B156" s="102">
        <v>1001</v>
      </c>
      <c r="C156" s="102">
        <v>106</v>
      </c>
      <c r="D156" s="102">
        <v>11</v>
      </c>
      <c r="E156" s="102">
        <v>11</v>
      </c>
      <c r="F156" s="102">
        <v>0</v>
      </c>
      <c r="G156" s="102">
        <v>1101</v>
      </c>
      <c r="H156" s="102">
        <v>5</v>
      </c>
      <c r="I156" s="102">
        <v>7350</v>
      </c>
      <c r="J156" s="102">
        <v>0</v>
      </c>
      <c r="K156" s="103" t="s">
        <v>55</v>
      </c>
      <c r="L156" s="104">
        <v>0</v>
      </c>
      <c r="M156" s="104">
        <v>650</v>
      </c>
      <c r="N156" s="105">
        <v>650</v>
      </c>
      <c r="Q156" s="108"/>
    </row>
    <row r="157" spans="2:17" s="101" customFormat="1" ht="14.25" customHeight="1" x14ac:dyDescent="0.35">
      <c r="B157" s="102">
        <v>1001</v>
      </c>
      <c r="C157" s="102">
        <v>106</v>
      </c>
      <c r="D157" s="102">
        <v>11</v>
      </c>
      <c r="E157" s="102">
        <v>11</v>
      </c>
      <c r="F157" s="102">
        <v>0</v>
      </c>
      <c r="G157" s="102">
        <v>2131</v>
      </c>
      <c r="H157" s="102">
        <v>5</v>
      </c>
      <c r="I157" s="102">
        <v>7350</v>
      </c>
      <c r="J157" s="102">
        <v>0</v>
      </c>
      <c r="K157" s="103" t="s">
        <v>55</v>
      </c>
      <c r="L157" s="104">
        <v>0</v>
      </c>
      <c r="M157" s="104">
        <v>800</v>
      </c>
      <c r="N157" s="105">
        <v>825</v>
      </c>
      <c r="Q157" s="108"/>
    </row>
    <row r="158" spans="2:17" s="101" customFormat="1" ht="14.25" customHeight="1" x14ac:dyDescent="0.35">
      <c r="B158" s="102">
        <v>1001</v>
      </c>
      <c r="C158" s="102">
        <v>106</v>
      </c>
      <c r="D158" s="102">
        <v>11</v>
      </c>
      <c r="E158" s="102">
        <v>11</v>
      </c>
      <c r="F158" s="102">
        <v>0</v>
      </c>
      <c r="G158" s="102">
        <v>2220</v>
      </c>
      <c r="H158" s="102">
        <v>5</v>
      </c>
      <c r="I158" s="102">
        <v>7350</v>
      </c>
      <c r="J158" s="102">
        <v>0</v>
      </c>
      <c r="K158" s="103" t="s">
        <v>55</v>
      </c>
      <c r="L158" s="104">
        <v>0</v>
      </c>
      <c r="M158" s="104">
        <v>1650</v>
      </c>
      <c r="N158" s="105">
        <v>1400</v>
      </c>
      <c r="Q158" s="108"/>
    </row>
    <row r="159" spans="2:17" s="101" customFormat="1" ht="14.25" customHeight="1" x14ac:dyDescent="0.35">
      <c r="B159" s="102">
        <v>1001</v>
      </c>
      <c r="C159" s="102">
        <v>106</v>
      </c>
      <c r="D159" s="102">
        <v>11</v>
      </c>
      <c r="E159" s="102">
        <v>11</v>
      </c>
      <c r="F159" s="102">
        <v>0</v>
      </c>
      <c r="G159" s="102">
        <v>2230</v>
      </c>
      <c r="H159" s="102">
        <v>5</v>
      </c>
      <c r="I159" s="102">
        <v>7350</v>
      </c>
      <c r="J159" s="102">
        <v>0</v>
      </c>
      <c r="K159" s="103" t="s">
        <v>55</v>
      </c>
      <c r="L159" s="104">
        <v>950</v>
      </c>
      <c r="M159" s="104">
        <v>950</v>
      </c>
      <c r="N159" s="105">
        <v>0</v>
      </c>
      <c r="Q159" s="108"/>
    </row>
    <row r="160" spans="2:17" s="101" customFormat="1" ht="14.25" customHeight="1" x14ac:dyDescent="0.35">
      <c r="B160" s="102">
        <v>1001</v>
      </c>
      <c r="C160" s="102">
        <v>106</v>
      </c>
      <c r="D160" s="102">
        <v>11</v>
      </c>
      <c r="E160" s="102">
        <v>11</v>
      </c>
      <c r="F160" s="102">
        <v>0</v>
      </c>
      <c r="G160" s="102">
        <v>1101</v>
      </c>
      <c r="H160" s="102">
        <v>5</v>
      </c>
      <c r="I160" s="102">
        <v>7390</v>
      </c>
      <c r="J160" s="102">
        <v>0</v>
      </c>
      <c r="K160" s="103" t="s">
        <v>56</v>
      </c>
      <c r="L160" s="104">
        <v>1000</v>
      </c>
      <c r="M160" s="104">
        <v>0</v>
      </c>
      <c r="N160" s="105">
        <v>0</v>
      </c>
      <c r="Q160" s="108"/>
    </row>
    <row r="161" spans="2:17" s="120" customFormat="1" ht="14.5" customHeight="1" x14ac:dyDescent="0.35">
      <c r="B161" s="121"/>
      <c r="C161" s="121"/>
      <c r="D161" s="121"/>
      <c r="E161" s="121"/>
      <c r="F161" s="121"/>
      <c r="G161" s="121"/>
      <c r="H161" s="121"/>
      <c r="I161" s="121"/>
      <c r="J161" s="121"/>
      <c r="K161" s="122" t="s">
        <v>153</v>
      </c>
      <c r="L161" s="123">
        <f>SUM(L155:L160)</f>
        <v>6950</v>
      </c>
      <c r="M161" s="123">
        <f t="shared" ref="M161:N161" si="8">SUM(M155:M160)</f>
        <v>9050</v>
      </c>
      <c r="N161" s="123">
        <f t="shared" si="8"/>
        <v>2875</v>
      </c>
    </row>
    <row r="162" spans="2:17" s="120" customFormat="1" ht="14.5" customHeight="1" x14ac:dyDescent="0.35">
      <c r="B162" s="121"/>
      <c r="C162" s="121"/>
      <c r="D162" s="121"/>
      <c r="E162" s="121"/>
      <c r="F162" s="121"/>
      <c r="G162" s="121"/>
      <c r="H162" s="121"/>
      <c r="I162" s="121"/>
      <c r="J162" s="121"/>
      <c r="L162" s="124"/>
      <c r="M162" s="124"/>
      <c r="N162" s="124"/>
    </row>
    <row r="163" spans="2:17" s="101" customFormat="1" ht="15" customHeight="1" x14ac:dyDescent="0.35">
      <c r="B163" s="102">
        <v>1001</v>
      </c>
      <c r="C163" s="102">
        <v>106</v>
      </c>
      <c r="D163" s="102">
        <v>11</v>
      </c>
      <c r="E163" s="102">
        <v>11</v>
      </c>
      <c r="F163" s="102">
        <v>0</v>
      </c>
      <c r="G163" s="102">
        <v>1101</v>
      </c>
      <c r="H163" s="102">
        <v>5</v>
      </c>
      <c r="I163" s="102">
        <v>8110</v>
      </c>
      <c r="J163" s="102">
        <v>0</v>
      </c>
      <c r="K163" s="103" t="s">
        <v>57</v>
      </c>
      <c r="L163" s="104">
        <v>2250</v>
      </c>
      <c r="M163" s="104">
        <v>500</v>
      </c>
      <c r="N163" s="105">
        <v>500</v>
      </c>
      <c r="Q163" s="108"/>
    </row>
    <row r="164" spans="2:17" s="101" customFormat="1" ht="14.25" customHeight="1" x14ac:dyDescent="0.35">
      <c r="B164" s="102">
        <v>1001</v>
      </c>
      <c r="C164" s="102">
        <v>106</v>
      </c>
      <c r="D164" s="102">
        <v>11</v>
      </c>
      <c r="E164" s="102">
        <v>11</v>
      </c>
      <c r="F164" s="102">
        <v>0</v>
      </c>
      <c r="G164" s="102">
        <v>1501</v>
      </c>
      <c r="H164" s="102">
        <v>5</v>
      </c>
      <c r="I164" s="102">
        <v>8110</v>
      </c>
      <c r="J164" s="102">
        <v>0</v>
      </c>
      <c r="K164" s="103" t="s">
        <v>57</v>
      </c>
      <c r="L164" s="104">
        <v>15000</v>
      </c>
      <c r="M164" s="104">
        <v>15000</v>
      </c>
      <c r="N164" s="105">
        <v>15000</v>
      </c>
      <c r="Q164" s="108"/>
    </row>
    <row r="165" spans="2:17" s="101" customFormat="1" ht="14.25" customHeight="1" x14ac:dyDescent="0.35">
      <c r="B165" s="102">
        <v>1001</v>
      </c>
      <c r="C165" s="102">
        <v>106</v>
      </c>
      <c r="D165" s="102">
        <v>11</v>
      </c>
      <c r="E165" s="102">
        <v>11</v>
      </c>
      <c r="F165" s="102">
        <v>0</v>
      </c>
      <c r="G165" s="102">
        <v>2131</v>
      </c>
      <c r="H165" s="102">
        <v>5</v>
      </c>
      <c r="I165" s="102">
        <v>8110</v>
      </c>
      <c r="J165" s="102">
        <v>0</v>
      </c>
      <c r="K165" s="103" t="s">
        <v>57</v>
      </c>
      <c r="L165" s="104">
        <v>800</v>
      </c>
      <c r="M165" s="104">
        <v>0</v>
      </c>
      <c r="N165" s="105">
        <v>0</v>
      </c>
      <c r="Q165" s="108"/>
    </row>
    <row r="166" spans="2:17" s="101" customFormat="1" ht="14.25" customHeight="1" x14ac:dyDescent="0.35">
      <c r="B166" s="102">
        <v>1001</v>
      </c>
      <c r="C166" s="102">
        <v>106</v>
      </c>
      <c r="D166" s="102">
        <v>11</v>
      </c>
      <c r="E166" s="102">
        <v>11</v>
      </c>
      <c r="F166" s="102">
        <v>0</v>
      </c>
      <c r="G166" s="102">
        <v>2220</v>
      </c>
      <c r="H166" s="102">
        <v>5</v>
      </c>
      <c r="I166" s="102">
        <v>8110</v>
      </c>
      <c r="J166" s="102">
        <v>0</v>
      </c>
      <c r="K166" s="103" t="s">
        <v>57</v>
      </c>
      <c r="L166" s="104">
        <v>1300</v>
      </c>
      <c r="M166" s="104">
        <v>0</v>
      </c>
      <c r="N166" s="105">
        <v>0</v>
      </c>
      <c r="Q166" s="108"/>
    </row>
    <row r="167" spans="2:17" s="101" customFormat="1" ht="15" customHeight="1" x14ac:dyDescent="0.35">
      <c r="B167" s="102">
        <v>1001</v>
      </c>
      <c r="C167" s="102">
        <v>106</v>
      </c>
      <c r="D167" s="102">
        <v>11</v>
      </c>
      <c r="E167" s="102">
        <v>11</v>
      </c>
      <c r="F167" s="102">
        <v>0</v>
      </c>
      <c r="G167" s="102">
        <v>2311</v>
      </c>
      <c r="H167" s="102">
        <v>5</v>
      </c>
      <c r="I167" s="102">
        <v>8110</v>
      </c>
      <c r="J167" s="102">
        <v>0</v>
      </c>
      <c r="K167" s="103" t="s">
        <v>57</v>
      </c>
      <c r="L167" s="104">
        <v>0</v>
      </c>
      <c r="M167" s="104">
        <v>0</v>
      </c>
      <c r="N167" s="105">
        <v>3024</v>
      </c>
      <c r="Q167" s="108"/>
    </row>
    <row r="168" spans="2:17" s="101" customFormat="1" ht="14.25" customHeight="1" x14ac:dyDescent="0.35">
      <c r="B168" s="102">
        <v>1001</v>
      </c>
      <c r="C168" s="102">
        <v>106</v>
      </c>
      <c r="D168" s="102">
        <v>11</v>
      </c>
      <c r="E168" s="102">
        <v>11</v>
      </c>
      <c r="F168" s="102">
        <v>0</v>
      </c>
      <c r="G168" s="102">
        <v>2410</v>
      </c>
      <c r="H168" s="102">
        <v>5</v>
      </c>
      <c r="I168" s="102">
        <v>8110</v>
      </c>
      <c r="J168" s="102">
        <v>0</v>
      </c>
      <c r="K168" s="103" t="s">
        <v>57</v>
      </c>
      <c r="L168" s="104">
        <v>1300</v>
      </c>
      <c r="M168" s="104">
        <v>1300</v>
      </c>
      <c r="N168" s="105">
        <v>1300</v>
      </c>
      <c r="Q168" s="108"/>
    </row>
    <row r="169" spans="2:17" s="101" customFormat="1" ht="14.25" customHeight="1" x14ac:dyDescent="0.35">
      <c r="B169" s="102">
        <v>1001</v>
      </c>
      <c r="C169" s="102">
        <v>106</v>
      </c>
      <c r="D169" s="102">
        <v>11</v>
      </c>
      <c r="E169" s="102">
        <v>11</v>
      </c>
      <c r="F169" s="102">
        <v>0</v>
      </c>
      <c r="G169" s="102">
        <v>2610</v>
      </c>
      <c r="H169" s="102">
        <v>5</v>
      </c>
      <c r="I169" s="102">
        <v>8110</v>
      </c>
      <c r="J169" s="102">
        <v>0</v>
      </c>
      <c r="K169" s="103" t="s">
        <v>102</v>
      </c>
      <c r="L169" s="104">
        <v>2300</v>
      </c>
      <c r="M169" s="104">
        <v>2300</v>
      </c>
      <c r="N169" s="105">
        <v>2300</v>
      </c>
      <c r="Q169" s="108"/>
    </row>
    <row r="170" spans="2:17" s="120" customFormat="1" ht="14.5" customHeight="1" x14ac:dyDescent="0.35">
      <c r="B170" s="121"/>
      <c r="C170" s="121"/>
      <c r="D170" s="121"/>
      <c r="E170" s="121"/>
      <c r="F170" s="121"/>
      <c r="G170" s="121"/>
      <c r="H170" s="121"/>
      <c r="I170" s="121"/>
      <c r="J170" s="121"/>
      <c r="K170" s="122" t="s">
        <v>57</v>
      </c>
      <c r="L170" s="123">
        <f>SUM(L163:L169)</f>
        <v>22950</v>
      </c>
      <c r="M170" s="123">
        <f t="shared" ref="M170:N170" si="9">SUM(M163:M169)</f>
        <v>19100</v>
      </c>
      <c r="N170" s="123">
        <f t="shared" si="9"/>
        <v>22124</v>
      </c>
    </row>
    <row r="171" spans="2:17" s="120" customFormat="1" ht="14.5" customHeight="1" x14ac:dyDescent="0.35">
      <c r="B171" s="121"/>
      <c r="C171" s="121"/>
      <c r="D171" s="121"/>
      <c r="E171" s="121"/>
      <c r="F171" s="121"/>
      <c r="G171" s="121"/>
      <c r="H171" s="121"/>
      <c r="I171" s="121"/>
      <c r="J171" s="121"/>
      <c r="L171" s="124"/>
      <c r="M171" s="124"/>
      <c r="N171" s="124"/>
    </row>
    <row r="172" spans="2:17" s="101" customFormat="1" ht="14.25" customHeight="1" x14ac:dyDescent="0.35">
      <c r="B172" s="102">
        <v>1001</v>
      </c>
      <c r="C172" s="102">
        <v>106</v>
      </c>
      <c r="D172" s="102">
        <v>11</v>
      </c>
      <c r="E172" s="102">
        <v>11</v>
      </c>
      <c r="F172" s="102">
        <v>0</v>
      </c>
      <c r="G172" s="102">
        <v>5020</v>
      </c>
      <c r="H172" s="102">
        <v>5</v>
      </c>
      <c r="I172" s="102">
        <v>8310</v>
      </c>
      <c r="J172" s="102">
        <v>0</v>
      </c>
      <c r="K172" s="103" t="s">
        <v>108</v>
      </c>
      <c r="L172" s="104">
        <v>95000</v>
      </c>
      <c r="M172" s="104">
        <v>95000</v>
      </c>
      <c r="N172" s="105">
        <v>0</v>
      </c>
      <c r="Q172" s="108"/>
    </row>
    <row r="173" spans="2:17" s="101" customFormat="1" ht="14.25" customHeight="1" x14ac:dyDescent="0.35">
      <c r="B173" s="102">
        <v>1001</v>
      </c>
      <c r="C173" s="102">
        <v>106</v>
      </c>
      <c r="D173" s="102">
        <v>11</v>
      </c>
      <c r="E173" s="102">
        <v>11</v>
      </c>
      <c r="F173" s="102">
        <v>0</v>
      </c>
      <c r="G173" s="102">
        <v>5020</v>
      </c>
      <c r="H173" s="102">
        <v>5</v>
      </c>
      <c r="I173" s="102">
        <v>8320</v>
      </c>
      <c r="J173" s="102">
        <v>0</v>
      </c>
      <c r="K173" s="103" t="s">
        <v>109</v>
      </c>
      <c r="L173" s="104">
        <v>1194</v>
      </c>
      <c r="M173" s="104">
        <v>0</v>
      </c>
      <c r="N173" s="105">
        <v>0</v>
      </c>
      <c r="Q173" s="108"/>
    </row>
    <row r="174" spans="2:17" s="120" customFormat="1" ht="14.5" customHeight="1" x14ac:dyDescent="0.35">
      <c r="B174" s="121"/>
      <c r="C174" s="121"/>
      <c r="D174" s="121"/>
      <c r="E174" s="121"/>
      <c r="F174" s="121"/>
      <c r="G174" s="121"/>
      <c r="H174" s="121"/>
      <c r="I174" s="121"/>
      <c r="J174" s="121"/>
      <c r="K174" s="125" t="s">
        <v>154</v>
      </c>
      <c r="L174" s="123">
        <f>SUM(L172:L173)</f>
        <v>96194</v>
      </c>
      <c r="M174" s="123">
        <f t="shared" ref="M174:N174" si="10">SUM(M172:M173)</f>
        <v>95000</v>
      </c>
      <c r="N174" s="123">
        <f t="shared" si="10"/>
        <v>0</v>
      </c>
    </row>
    <row r="175" spans="2:17" s="120" customFormat="1" ht="14.5" customHeight="1" x14ac:dyDescent="0.35">
      <c r="B175" s="121"/>
      <c r="C175" s="121"/>
      <c r="D175" s="121"/>
      <c r="E175" s="121"/>
      <c r="F175" s="121"/>
      <c r="G175" s="121"/>
      <c r="H175" s="121"/>
      <c r="I175" s="121"/>
      <c r="J175" s="121"/>
      <c r="L175" s="124"/>
      <c r="M175" s="124"/>
      <c r="N175" s="124"/>
    </row>
    <row r="176" spans="2:17" s="101" customFormat="1" ht="14.25" customHeight="1" x14ac:dyDescent="0.35">
      <c r="B176" s="102">
        <v>1001</v>
      </c>
      <c r="C176" s="102">
        <v>106</v>
      </c>
      <c r="D176" s="102">
        <v>11</v>
      </c>
      <c r="E176" s="102">
        <v>21</v>
      </c>
      <c r="F176" s="102">
        <v>0</v>
      </c>
      <c r="G176" s="102">
        <v>5390</v>
      </c>
      <c r="H176" s="102">
        <v>5</v>
      </c>
      <c r="I176" s="102">
        <v>9190</v>
      </c>
      <c r="J176" s="102">
        <v>0</v>
      </c>
      <c r="K176" s="103" t="s">
        <v>112</v>
      </c>
      <c r="L176" s="104">
        <v>20000</v>
      </c>
      <c r="M176" s="104">
        <v>20000</v>
      </c>
      <c r="N176" s="105">
        <v>0</v>
      </c>
      <c r="Q176" s="108"/>
    </row>
    <row r="177" spans="2:17" s="120" customFormat="1" ht="14.5" customHeight="1" x14ac:dyDescent="0.35">
      <c r="B177" s="121"/>
      <c r="C177" s="121"/>
      <c r="D177" s="121"/>
      <c r="E177" s="121"/>
      <c r="F177" s="121"/>
      <c r="G177" s="121"/>
      <c r="H177" s="121"/>
      <c r="I177" s="121"/>
      <c r="J177" s="121"/>
      <c r="K177" s="125" t="s">
        <v>155</v>
      </c>
      <c r="L177" s="123">
        <f>SUM(L176)</f>
        <v>20000</v>
      </c>
      <c r="M177" s="123">
        <f t="shared" ref="M177:N177" si="11">SUM(M176)</f>
        <v>20000</v>
      </c>
      <c r="N177" s="123">
        <f t="shared" si="11"/>
        <v>0</v>
      </c>
    </row>
    <row r="178" spans="2:17" ht="14.25" customHeight="1" x14ac:dyDescent="0.35">
      <c r="B178" s="6"/>
      <c r="C178" s="6"/>
      <c r="D178" s="6"/>
      <c r="E178" s="6"/>
      <c r="F178" s="6"/>
      <c r="G178" s="6"/>
      <c r="H178" s="6" t="s">
        <v>131</v>
      </c>
      <c r="I178" s="6"/>
      <c r="J178" s="6"/>
      <c r="L178" s="2"/>
      <c r="M178" s="3"/>
      <c r="N178" s="79"/>
    </row>
    <row r="179" spans="2:17" ht="14.25" customHeight="1" x14ac:dyDescent="0.35">
      <c r="B179" s="6"/>
      <c r="C179" s="6"/>
      <c r="D179" s="6"/>
      <c r="E179" s="6"/>
      <c r="F179" s="6"/>
      <c r="G179" s="6"/>
      <c r="H179" s="6"/>
      <c r="I179" s="6"/>
      <c r="J179" s="6"/>
      <c r="K179" s="33" t="s">
        <v>132</v>
      </c>
      <c r="L179" s="34">
        <f>L20+L93+L99+L112+L122+L128+L134+L146+L153+L161+L170+L174+L177</f>
        <v>5366000</v>
      </c>
      <c r="M179" s="34">
        <f t="shared" ref="M179:N179" si="12">M20+M93+M99+M112+M122+M128+M134+M146+M153+M161+M170+M174+M177</f>
        <v>5308124</v>
      </c>
      <c r="N179" s="80">
        <f t="shared" si="12"/>
        <v>5145255</v>
      </c>
    </row>
    <row r="180" spans="2:17" s="126" customFormat="1" ht="14.25" customHeight="1" x14ac:dyDescent="0.3">
      <c r="B180" s="12"/>
      <c r="C180" s="12"/>
      <c r="D180" s="12"/>
      <c r="E180" s="12"/>
      <c r="F180" s="12"/>
      <c r="G180" s="12"/>
      <c r="H180" s="12"/>
      <c r="I180" s="12"/>
      <c r="J180" s="12"/>
      <c r="K180" s="13"/>
      <c r="L180" s="14">
        <f>'Func Summary'!B35</f>
        <v>5366000</v>
      </c>
      <c r="M180" s="14">
        <f>'Func Summary'!D35</f>
        <v>5308124</v>
      </c>
      <c r="N180" s="14">
        <f>'Func Summary'!E35</f>
        <v>5145255</v>
      </c>
    </row>
    <row r="181" spans="2:17" s="126" customFormat="1" ht="14.25" customHeight="1" x14ac:dyDescent="0.3">
      <c r="B181" s="12"/>
      <c r="C181" s="12"/>
      <c r="D181" s="12"/>
      <c r="E181" s="12"/>
      <c r="F181" s="12"/>
      <c r="G181" s="12"/>
      <c r="H181" s="12"/>
      <c r="I181" s="12"/>
      <c r="J181" s="12"/>
      <c r="K181" s="127"/>
      <c r="L181" s="3">
        <f>L179-L180</f>
        <v>0</v>
      </c>
      <c r="M181" s="3">
        <f t="shared" ref="M181:N181" si="13">M179-M180</f>
        <v>0</v>
      </c>
      <c r="N181" s="79">
        <f t="shared" si="13"/>
        <v>0</v>
      </c>
    </row>
    <row r="182" spans="2:17" s="126" customFormat="1" ht="14.25" customHeight="1" x14ac:dyDescent="0.3">
      <c r="B182" s="12"/>
      <c r="C182" s="12"/>
      <c r="D182" s="12"/>
      <c r="E182" s="12"/>
      <c r="F182" s="12"/>
      <c r="G182" s="12"/>
      <c r="H182" s="12"/>
      <c r="I182" s="12"/>
      <c r="J182" s="12"/>
      <c r="K182" s="127"/>
      <c r="L182" s="3"/>
      <c r="M182" s="3"/>
      <c r="N182" s="79"/>
    </row>
    <row r="183" spans="2:17" s="126" customFormat="1" ht="14.25" customHeight="1" x14ac:dyDescent="0.3">
      <c r="B183" s="12"/>
      <c r="C183" s="12"/>
      <c r="D183" s="12"/>
      <c r="E183" s="12"/>
      <c r="F183" s="12"/>
      <c r="G183" s="12"/>
      <c r="H183" s="12"/>
      <c r="I183" s="12"/>
      <c r="J183" s="12"/>
      <c r="L183" s="3"/>
      <c r="M183" s="3"/>
      <c r="N183" s="79"/>
      <c r="Q183" s="3"/>
    </row>
    <row r="184" spans="2:17" s="126" customFormat="1" ht="14.25" customHeight="1" x14ac:dyDescent="0.3">
      <c r="B184" s="12"/>
      <c r="C184" s="12"/>
      <c r="D184" s="12"/>
      <c r="E184" s="12"/>
      <c r="F184" s="12"/>
      <c r="G184" s="12"/>
      <c r="H184" s="12"/>
      <c r="I184" s="12"/>
      <c r="J184" s="12"/>
      <c r="L184" s="3"/>
      <c r="M184" s="3"/>
      <c r="N184" s="79"/>
    </row>
    <row r="185" spans="2:17" s="126" customFormat="1" ht="14.25" customHeight="1" x14ac:dyDescent="0.3">
      <c r="B185" s="12"/>
      <c r="C185" s="12"/>
      <c r="D185" s="12"/>
      <c r="E185" s="12"/>
      <c r="F185" s="12"/>
      <c r="G185" s="12"/>
      <c r="H185" s="12"/>
      <c r="I185" s="12"/>
      <c r="J185" s="12"/>
      <c r="L185" s="3"/>
      <c r="M185" s="3"/>
      <c r="N185" s="79"/>
      <c r="Q185" s="3"/>
    </row>
    <row r="186" spans="2:17" s="126" customFormat="1" ht="14.25" customHeight="1" x14ac:dyDescent="0.3">
      <c r="B186" s="12"/>
      <c r="C186" s="12"/>
      <c r="D186" s="12"/>
      <c r="E186" s="12"/>
      <c r="F186" s="12"/>
      <c r="G186" s="12"/>
      <c r="H186" s="12"/>
      <c r="I186" s="12"/>
      <c r="J186" s="12"/>
      <c r="L186" s="3"/>
      <c r="M186" s="3"/>
      <c r="N186" s="79"/>
    </row>
    <row r="187" spans="2:17" s="126" customFormat="1" ht="14.25" customHeight="1" x14ac:dyDescent="0.3">
      <c r="B187" s="12"/>
      <c r="C187" s="12"/>
      <c r="D187" s="12"/>
      <c r="E187" s="12"/>
      <c r="F187" s="12"/>
      <c r="G187" s="12"/>
      <c r="H187" s="12"/>
      <c r="I187" s="12"/>
      <c r="J187" s="12"/>
      <c r="L187" s="3"/>
      <c r="M187" s="3"/>
      <c r="N187" s="79"/>
      <c r="Q187" s="3"/>
    </row>
    <row r="188" spans="2:17" s="126" customFormat="1" ht="14.25" customHeight="1" x14ac:dyDescent="0.3">
      <c r="B188" s="12"/>
      <c r="C188" s="12"/>
      <c r="D188" s="12"/>
      <c r="E188" s="12"/>
      <c r="F188" s="12"/>
      <c r="G188" s="12"/>
      <c r="H188" s="12"/>
      <c r="I188" s="12"/>
      <c r="J188" s="12"/>
      <c r="K188" s="13"/>
      <c r="L188" s="3"/>
      <c r="M188" s="3"/>
      <c r="N188" s="79"/>
    </row>
    <row r="189" spans="2:17" s="126" customFormat="1" ht="14.25" customHeight="1" x14ac:dyDescent="0.3">
      <c r="B189" s="12"/>
      <c r="C189" s="12"/>
      <c r="D189" s="12"/>
      <c r="E189" s="12"/>
      <c r="F189" s="12"/>
      <c r="G189" s="12"/>
      <c r="H189" s="12"/>
      <c r="I189" s="12"/>
      <c r="J189" s="12"/>
      <c r="K189" s="13"/>
      <c r="L189" s="3"/>
      <c r="M189" s="3"/>
      <c r="N189" s="79"/>
    </row>
    <row r="190" spans="2:17" s="126" customFormat="1" ht="14.25" customHeight="1" x14ac:dyDescent="0.3">
      <c r="B190" s="12"/>
      <c r="C190" s="12"/>
      <c r="D190" s="12"/>
      <c r="E190" s="12"/>
      <c r="F190" s="12"/>
      <c r="G190" s="12"/>
      <c r="H190" s="12"/>
      <c r="I190" s="12"/>
      <c r="J190" s="12"/>
      <c r="K190" s="13"/>
      <c r="L190" s="3"/>
      <c r="M190" s="3"/>
      <c r="N190" s="79"/>
      <c r="Q190" s="13"/>
    </row>
    <row r="191" spans="2:17" s="126" customFormat="1" ht="14.25" customHeight="1" x14ac:dyDescent="0.3">
      <c r="B191" s="12"/>
      <c r="C191" s="12"/>
      <c r="D191" s="12"/>
      <c r="E191" s="12"/>
      <c r="F191" s="12"/>
      <c r="G191" s="12"/>
      <c r="H191" s="12"/>
      <c r="I191" s="12"/>
      <c r="J191" s="12"/>
      <c r="K191" s="13"/>
      <c r="L191" s="3"/>
      <c r="M191" s="3"/>
      <c r="N191" s="79"/>
      <c r="O191" s="13"/>
      <c r="P191" s="13"/>
      <c r="Q191" s="13"/>
    </row>
    <row r="192" spans="2:17" s="126" customFormat="1" ht="14.25" customHeight="1" x14ac:dyDescent="0.3">
      <c r="B192" s="12"/>
      <c r="C192" s="12"/>
      <c r="D192" s="12"/>
      <c r="E192" s="12"/>
      <c r="F192" s="12"/>
      <c r="G192" s="12"/>
      <c r="H192" s="12"/>
      <c r="I192" s="12"/>
      <c r="J192" s="12"/>
      <c r="K192" s="13"/>
      <c r="L192" s="3"/>
      <c r="M192" s="3"/>
      <c r="N192" s="79"/>
      <c r="O192" s="13"/>
      <c r="P192" s="13"/>
      <c r="Q192" s="13"/>
    </row>
    <row r="193" spans="2:17" s="126" customFormat="1" ht="14.25" customHeight="1" x14ac:dyDescent="0.3">
      <c r="B193" s="12"/>
      <c r="C193" s="12"/>
      <c r="D193" s="12"/>
      <c r="E193" s="12"/>
      <c r="F193" s="12"/>
      <c r="G193" s="12"/>
      <c r="H193" s="12"/>
      <c r="I193" s="12"/>
      <c r="J193" s="12"/>
      <c r="K193" s="13"/>
      <c r="L193" s="3"/>
      <c r="M193" s="3"/>
      <c r="N193" s="79"/>
      <c r="O193" s="13"/>
      <c r="P193" s="13"/>
      <c r="Q193" s="13"/>
    </row>
    <row r="194" spans="2:17" s="126" customFormat="1" ht="14.25" customHeight="1" x14ac:dyDescent="0.3">
      <c r="B194" s="12"/>
      <c r="C194" s="12"/>
      <c r="D194" s="12"/>
      <c r="E194" s="12"/>
      <c r="F194" s="12"/>
      <c r="G194" s="12"/>
      <c r="H194" s="12"/>
      <c r="I194" s="12"/>
      <c r="J194" s="12"/>
      <c r="K194" s="13"/>
      <c r="L194" s="3"/>
      <c r="M194" s="3"/>
      <c r="N194" s="79"/>
      <c r="O194" s="13"/>
      <c r="P194" s="13"/>
      <c r="Q194" s="13"/>
    </row>
    <row r="195" spans="2:17" s="126" customFormat="1" ht="14.25" customHeight="1" x14ac:dyDescent="0.3">
      <c r="B195" s="12"/>
      <c r="C195" s="12"/>
      <c r="D195" s="12"/>
      <c r="E195" s="12"/>
      <c r="F195" s="12"/>
      <c r="G195" s="12"/>
      <c r="H195" s="12"/>
      <c r="I195" s="12"/>
      <c r="J195" s="12"/>
      <c r="K195" s="13"/>
      <c r="L195" s="3"/>
      <c r="M195" s="3"/>
      <c r="N195" s="79"/>
      <c r="O195" s="13"/>
      <c r="P195" s="13"/>
      <c r="Q195" s="13"/>
    </row>
    <row r="196" spans="2:17" s="126" customFormat="1" ht="14.25" customHeight="1" x14ac:dyDescent="0.3">
      <c r="B196" s="12"/>
      <c r="C196" s="12"/>
      <c r="D196" s="12"/>
      <c r="E196" s="12"/>
      <c r="F196" s="12"/>
      <c r="G196" s="12"/>
      <c r="H196" s="12"/>
      <c r="I196" s="12"/>
      <c r="J196" s="12"/>
      <c r="K196" s="13"/>
      <c r="L196" s="3"/>
      <c r="M196" s="3"/>
      <c r="N196" s="79"/>
      <c r="O196" s="13"/>
      <c r="P196" s="13"/>
      <c r="Q196" s="13"/>
    </row>
    <row r="197" spans="2:17" s="126" customFormat="1" ht="14.25" customHeight="1" x14ac:dyDescent="0.3">
      <c r="B197" s="12"/>
      <c r="C197" s="12"/>
      <c r="D197" s="12"/>
      <c r="E197" s="12"/>
      <c r="F197" s="12"/>
      <c r="G197" s="12"/>
      <c r="H197" s="12"/>
      <c r="I197" s="12"/>
      <c r="J197" s="12"/>
      <c r="K197" s="13"/>
      <c r="L197" s="3"/>
      <c r="M197" s="3"/>
      <c r="N197" s="79"/>
      <c r="O197" s="13"/>
      <c r="P197" s="13"/>
      <c r="Q197" s="13"/>
    </row>
    <row r="198" spans="2:17" s="126" customFormat="1" ht="14.25" customHeight="1" x14ac:dyDescent="0.3">
      <c r="B198" s="12"/>
      <c r="C198" s="12"/>
      <c r="D198" s="12"/>
      <c r="E198" s="12"/>
      <c r="F198" s="12"/>
      <c r="G198" s="12"/>
      <c r="H198" s="12"/>
      <c r="I198" s="12"/>
      <c r="J198" s="12"/>
      <c r="K198" s="13"/>
      <c r="L198" s="3"/>
      <c r="M198" s="3"/>
      <c r="N198" s="79"/>
      <c r="O198" s="13"/>
      <c r="P198" s="13"/>
      <c r="Q198" s="13"/>
    </row>
    <row r="199" spans="2:17" s="126" customFormat="1" ht="14.25" customHeight="1" x14ac:dyDescent="0.3">
      <c r="B199" s="12"/>
      <c r="C199" s="12"/>
      <c r="D199" s="12"/>
      <c r="E199" s="12"/>
      <c r="F199" s="12"/>
      <c r="G199" s="12"/>
      <c r="H199" s="12"/>
      <c r="I199" s="12"/>
      <c r="J199" s="12"/>
      <c r="K199" s="13"/>
      <c r="L199" s="3"/>
      <c r="M199" s="3"/>
      <c r="N199" s="79"/>
      <c r="O199" s="13"/>
      <c r="P199" s="13"/>
      <c r="Q199" s="13"/>
    </row>
    <row r="200" spans="2:17" s="126" customFormat="1" ht="14.25" customHeight="1" x14ac:dyDescent="0.3">
      <c r="B200" s="12"/>
      <c r="C200" s="12"/>
      <c r="D200" s="12"/>
      <c r="E200" s="12"/>
      <c r="F200" s="12"/>
      <c r="G200" s="12"/>
      <c r="H200" s="12"/>
      <c r="I200" s="12"/>
      <c r="J200" s="12"/>
      <c r="K200" s="13"/>
      <c r="L200" s="3"/>
      <c r="M200" s="3"/>
      <c r="N200" s="79"/>
      <c r="O200" s="13"/>
      <c r="P200" s="13"/>
      <c r="Q200" s="13"/>
    </row>
    <row r="201" spans="2:17" s="126" customFormat="1" ht="14.25" customHeight="1" x14ac:dyDescent="0.3">
      <c r="B201" s="12"/>
      <c r="C201" s="12"/>
      <c r="D201" s="12"/>
      <c r="E201" s="12"/>
      <c r="F201" s="12"/>
      <c r="G201" s="12"/>
      <c r="H201" s="12"/>
      <c r="I201" s="12"/>
      <c r="J201" s="12"/>
      <c r="K201" s="13"/>
      <c r="L201" s="3"/>
      <c r="M201" s="3"/>
      <c r="N201" s="79"/>
      <c r="O201" s="13"/>
      <c r="P201" s="13"/>
      <c r="Q201" s="13"/>
    </row>
    <row r="202" spans="2:17" s="126" customFormat="1" ht="14.25" customHeight="1" x14ac:dyDescent="0.3">
      <c r="B202" s="12"/>
      <c r="C202" s="12"/>
      <c r="D202" s="12"/>
      <c r="E202" s="12"/>
      <c r="F202" s="12"/>
      <c r="G202" s="12"/>
      <c r="H202" s="12"/>
      <c r="I202" s="12"/>
      <c r="J202" s="12"/>
      <c r="K202" s="13"/>
      <c r="L202" s="3"/>
      <c r="M202" s="3"/>
      <c r="N202" s="79"/>
      <c r="O202" s="13"/>
      <c r="P202" s="13"/>
      <c r="Q202" s="13"/>
    </row>
    <row r="203" spans="2:17" s="126" customFormat="1" ht="14.25" customHeight="1" x14ac:dyDescent="0.3">
      <c r="B203" s="12"/>
      <c r="C203" s="12"/>
      <c r="D203" s="12"/>
      <c r="E203" s="12"/>
      <c r="F203" s="12"/>
      <c r="G203" s="12"/>
      <c r="H203" s="12"/>
      <c r="I203" s="12"/>
      <c r="J203" s="12"/>
      <c r="K203" s="13"/>
      <c r="L203" s="3"/>
      <c r="M203" s="3"/>
      <c r="N203" s="79"/>
      <c r="O203" s="13"/>
      <c r="P203" s="13"/>
      <c r="Q203" s="13"/>
    </row>
    <row r="204" spans="2:17" s="126" customFormat="1" ht="14.25" customHeight="1" x14ac:dyDescent="0.3">
      <c r="B204" s="12"/>
      <c r="C204" s="12"/>
      <c r="D204" s="12"/>
      <c r="E204" s="12"/>
      <c r="F204" s="12"/>
      <c r="G204" s="12"/>
      <c r="H204" s="12"/>
      <c r="I204" s="12"/>
      <c r="J204" s="12"/>
      <c r="K204" s="13"/>
      <c r="L204" s="3"/>
      <c r="M204" s="3"/>
      <c r="N204" s="79"/>
      <c r="O204" s="13"/>
      <c r="P204" s="13"/>
      <c r="Q204" s="13"/>
    </row>
    <row r="205" spans="2:17" s="126" customFormat="1" ht="14.25" customHeight="1" x14ac:dyDescent="0.3">
      <c r="B205" s="12"/>
      <c r="C205" s="12"/>
      <c r="D205" s="12"/>
      <c r="E205" s="12"/>
      <c r="F205" s="12"/>
      <c r="G205" s="12"/>
      <c r="H205" s="12"/>
      <c r="I205" s="12"/>
      <c r="J205" s="12"/>
      <c r="K205" s="13"/>
      <c r="L205" s="3"/>
      <c r="M205" s="3"/>
      <c r="N205" s="79"/>
      <c r="O205" s="13"/>
      <c r="P205" s="13"/>
      <c r="Q205" s="13"/>
    </row>
    <row r="206" spans="2:17" s="126" customFormat="1" ht="14.25" customHeight="1" x14ac:dyDescent="0.3">
      <c r="B206" s="12"/>
      <c r="C206" s="12"/>
      <c r="D206" s="12"/>
      <c r="E206" s="12"/>
      <c r="F206" s="12"/>
      <c r="G206" s="12"/>
      <c r="H206" s="12"/>
      <c r="I206" s="12"/>
      <c r="J206" s="12"/>
      <c r="K206" s="13"/>
      <c r="L206" s="3"/>
      <c r="M206" s="3"/>
      <c r="N206" s="79"/>
      <c r="O206" s="13"/>
      <c r="P206" s="13"/>
      <c r="Q206" s="13"/>
    </row>
    <row r="207" spans="2:17" s="126" customFormat="1" ht="14.25" customHeight="1" x14ac:dyDescent="0.3">
      <c r="B207" s="12"/>
      <c r="C207" s="12"/>
      <c r="D207" s="12"/>
      <c r="E207" s="12"/>
      <c r="F207" s="12"/>
      <c r="G207" s="12"/>
      <c r="H207" s="12"/>
      <c r="I207" s="12"/>
      <c r="J207" s="12"/>
      <c r="K207" s="13"/>
      <c r="L207" s="3"/>
      <c r="M207" s="3"/>
      <c r="N207" s="79"/>
      <c r="O207" s="13"/>
      <c r="P207" s="13"/>
      <c r="Q207" s="13"/>
    </row>
    <row r="208" spans="2:17" s="126" customFormat="1" ht="14.25" customHeight="1" x14ac:dyDescent="0.3">
      <c r="B208" s="12"/>
      <c r="C208" s="12"/>
      <c r="D208" s="12"/>
      <c r="E208" s="12"/>
      <c r="F208" s="12"/>
      <c r="G208" s="12"/>
      <c r="H208" s="12"/>
      <c r="I208" s="12"/>
      <c r="J208" s="12"/>
      <c r="K208" s="13"/>
      <c r="L208" s="3"/>
      <c r="M208" s="3"/>
      <c r="N208" s="79"/>
      <c r="O208" s="13"/>
      <c r="P208" s="13"/>
      <c r="Q208" s="13"/>
    </row>
    <row r="209" spans="2:17" s="126" customFormat="1" ht="14.25" customHeight="1" x14ac:dyDescent="0.3">
      <c r="B209" s="12"/>
      <c r="C209" s="12"/>
      <c r="D209" s="12"/>
      <c r="E209" s="12"/>
      <c r="F209" s="12"/>
      <c r="G209" s="12"/>
      <c r="H209" s="12"/>
      <c r="I209" s="12"/>
      <c r="J209" s="12"/>
      <c r="K209" s="13"/>
      <c r="L209" s="3"/>
      <c r="M209" s="3"/>
      <c r="N209" s="79"/>
      <c r="O209" s="13"/>
      <c r="P209" s="13"/>
      <c r="Q209" s="13"/>
    </row>
    <row r="210" spans="2:17" s="126" customFormat="1" ht="14.25" customHeight="1" x14ac:dyDescent="0.3">
      <c r="B210" s="12"/>
      <c r="C210" s="12"/>
      <c r="D210" s="12"/>
      <c r="E210" s="12"/>
      <c r="F210" s="12"/>
      <c r="G210" s="12"/>
      <c r="H210" s="12"/>
      <c r="I210" s="12"/>
      <c r="J210" s="12"/>
      <c r="K210" s="13"/>
      <c r="L210" s="3"/>
      <c r="M210" s="3"/>
      <c r="N210" s="79"/>
      <c r="O210" s="13"/>
      <c r="P210" s="13"/>
      <c r="Q210" s="13"/>
    </row>
    <row r="211" spans="2:17" s="126" customFormat="1" ht="14.25" customHeight="1" x14ac:dyDescent="0.3">
      <c r="B211" s="12"/>
      <c r="C211" s="12"/>
      <c r="D211" s="12"/>
      <c r="E211" s="12"/>
      <c r="F211" s="12"/>
      <c r="G211" s="12"/>
      <c r="H211" s="12"/>
      <c r="I211" s="12"/>
      <c r="J211" s="12"/>
      <c r="K211" s="13"/>
      <c r="L211" s="3"/>
      <c r="M211" s="3"/>
      <c r="N211" s="79"/>
      <c r="O211" s="13"/>
      <c r="P211" s="13"/>
      <c r="Q211" s="13"/>
    </row>
    <row r="212" spans="2:17" s="126" customFormat="1" ht="14.25" customHeight="1" x14ac:dyDescent="0.3">
      <c r="B212" s="12"/>
      <c r="C212" s="12"/>
      <c r="D212" s="12"/>
      <c r="E212" s="12"/>
      <c r="F212" s="12"/>
      <c r="G212" s="12"/>
      <c r="H212" s="12"/>
      <c r="I212" s="12"/>
      <c r="J212" s="12"/>
      <c r="K212" s="13"/>
      <c r="L212" s="3"/>
      <c r="M212" s="3"/>
      <c r="N212" s="79"/>
      <c r="O212" s="13"/>
      <c r="P212" s="13"/>
      <c r="Q212" s="13"/>
    </row>
    <row r="213" spans="2:17" s="126" customFormat="1" ht="14.25" customHeight="1" x14ac:dyDescent="0.3"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L213" s="3"/>
      <c r="M213" s="3"/>
      <c r="N213" s="79"/>
      <c r="O213" s="13"/>
      <c r="P213" s="13"/>
      <c r="Q213" s="13"/>
    </row>
    <row r="214" spans="2:17" s="126" customFormat="1" ht="14.25" customHeight="1" x14ac:dyDescent="0.3">
      <c r="B214" s="12"/>
      <c r="C214" s="12"/>
      <c r="D214" s="12"/>
      <c r="E214" s="12"/>
      <c r="F214" s="12"/>
      <c r="G214" s="12"/>
      <c r="H214" s="12"/>
      <c r="I214" s="12"/>
      <c r="J214" s="12"/>
      <c r="K214" s="13"/>
      <c r="L214" s="3"/>
      <c r="M214" s="3"/>
      <c r="N214" s="79"/>
      <c r="O214" s="13"/>
      <c r="P214" s="13"/>
      <c r="Q214" s="13"/>
    </row>
    <row r="215" spans="2:17" s="126" customFormat="1" ht="14.25" customHeight="1" x14ac:dyDescent="0.3">
      <c r="B215" s="12"/>
      <c r="C215" s="12"/>
      <c r="D215" s="12"/>
      <c r="E215" s="12"/>
      <c r="F215" s="12"/>
      <c r="G215" s="12"/>
      <c r="H215" s="12"/>
      <c r="I215" s="12"/>
      <c r="J215" s="12"/>
      <c r="K215" s="13"/>
      <c r="L215" s="3"/>
      <c r="M215" s="3"/>
      <c r="N215" s="79"/>
      <c r="O215" s="13"/>
      <c r="P215" s="13"/>
      <c r="Q215" s="13"/>
    </row>
    <row r="216" spans="2:17" s="126" customFormat="1" ht="14.25" customHeight="1" x14ac:dyDescent="0.3">
      <c r="B216" s="12"/>
      <c r="C216" s="12"/>
      <c r="D216" s="12"/>
      <c r="E216" s="12"/>
      <c r="F216" s="12"/>
      <c r="G216" s="12"/>
      <c r="H216" s="12"/>
      <c r="I216" s="12"/>
      <c r="J216" s="12"/>
      <c r="K216" s="13"/>
      <c r="L216" s="3"/>
      <c r="M216" s="3"/>
      <c r="N216" s="79"/>
      <c r="O216" s="13"/>
      <c r="P216" s="13"/>
      <c r="Q216" s="13"/>
    </row>
    <row r="217" spans="2:17" s="126" customFormat="1" ht="14.25" customHeight="1" x14ac:dyDescent="0.3">
      <c r="B217" s="12"/>
      <c r="C217" s="12"/>
      <c r="D217" s="12"/>
      <c r="E217" s="12"/>
      <c r="F217" s="12"/>
      <c r="G217" s="12"/>
      <c r="H217" s="12"/>
      <c r="I217" s="12"/>
      <c r="J217" s="12"/>
      <c r="K217" s="13"/>
      <c r="L217" s="3"/>
      <c r="M217" s="3"/>
      <c r="N217" s="79"/>
      <c r="O217" s="13"/>
      <c r="P217" s="13"/>
      <c r="Q217" s="13"/>
    </row>
    <row r="218" spans="2:17" s="126" customFormat="1" ht="14.25" customHeight="1" x14ac:dyDescent="0.3">
      <c r="B218" s="12"/>
      <c r="C218" s="12"/>
      <c r="D218" s="12"/>
      <c r="E218" s="12"/>
      <c r="F218" s="12"/>
      <c r="G218" s="12"/>
      <c r="H218" s="12"/>
      <c r="I218" s="12"/>
      <c r="J218" s="12"/>
      <c r="K218" s="13"/>
      <c r="L218" s="3"/>
      <c r="M218" s="3"/>
      <c r="N218" s="79"/>
      <c r="O218" s="13"/>
      <c r="P218" s="13"/>
      <c r="Q218" s="13"/>
    </row>
    <row r="219" spans="2:17" s="126" customFormat="1" ht="14.25" customHeight="1" x14ac:dyDescent="0.3">
      <c r="B219" s="12"/>
      <c r="C219" s="12"/>
      <c r="D219" s="12"/>
      <c r="E219" s="12"/>
      <c r="F219" s="12"/>
      <c r="G219" s="12"/>
      <c r="H219" s="12"/>
      <c r="I219" s="12"/>
      <c r="J219" s="12"/>
      <c r="K219" s="13"/>
      <c r="L219" s="3"/>
      <c r="M219" s="3"/>
      <c r="N219" s="79"/>
      <c r="O219" s="13"/>
      <c r="P219" s="13"/>
      <c r="Q219" s="13"/>
    </row>
    <row r="220" spans="2:17" s="126" customFormat="1" ht="14.25" customHeight="1" x14ac:dyDescent="0.3">
      <c r="B220" s="12"/>
      <c r="C220" s="12"/>
      <c r="D220" s="12"/>
      <c r="E220" s="12"/>
      <c r="F220" s="12"/>
      <c r="G220" s="12"/>
      <c r="H220" s="12"/>
      <c r="I220" s="12"/>
      <c r="J220" s="12"/>
      <c r="K220" s="13"/>
      <c r="L220" s="3"/>
      <c r="M220" s="3"/>
      <c r="N220" s="79"/>
      <c r="O220" s="13"/>
      <c r="P220" s="13"/>
      <c r="Q220" s="13"/>
    </row>
    <row r="221" spans="2:17" s="126" customFormat="1" ht="14.25" customHeight="1" x14ac:dyDescent="0.3">
      <c r="B221" s="12"/>
      <c r="C221" s="12"/>
      <c r="D221" s="12"/>
      <c r="E221" s="12"/>
      <c r="F221" s="12"/>
      <c r="G221" s="12"/>
      <c r="H221" s="12"/>
      <c r="I221" s="12"/>
      <c r="J221" s="12"/>
      <c r="K221" s="13"/>
      <c r="L221" s="3"/>
      <c r="M221" s="3"/>
      <c r="N221" s="79"/>
      <c r="O221" s="13"/>
      <c r="P221" s="13"/>
      <c r="Q221" s="13"/>
    </row>
    <row r="222" spans="2:17" s="126" customFormat="1" ht="14.25" customHeight="1" x14ac:dyDescent="0.3">
      <c r="B222" s="12"/>
      <c r="C222" s="12"/>
      <c r="D222" s="12"/>
      <c r="E222" s="12"/>
      <c r="F222" s="12"/>
      <c r="G222" s="12"/>
      <c r="H222" s="12"/>
      <c r="I222" s="12"/>
      <c r="J222" s="12"/>
      <c r="K222" s="13"/>
      <c r="L222" s="3"/>
      <c r="M222" s="3"/>
      <c r="N222" s="79"/>
      <c r="O222" s="13"/>
      <c r="P222" s="13"/>
      <c r="Q222" s="13"/>
    </row>
    <row r="223" spans="2:17" s="126" customFormat="1" ht="14.25" customHeight="1" x14ac:dyDescent="0.3">
      <c r="B223" s="12"/>
      <c r="C223" s="12"/>
      <c r="D223" s="12"/>
      <c r="E223" s="12"/>
      <c r="F223" s="12"/>
      <c r="G223" s="12"/>
      <c r="H223" s="12"/>
      <c r="I223" s="12"/>
      <c r="J223" s="12"/>
      <c r="K223" s="13"/>
      <c r="L223" s="3"/>
      <c r="M223" s="3"/>
      <c r="N223" s="79"/>
      <c r="O223" s="13"/>
      <c r="P223" s="13"/>
      <c r="Q223" s="13"/>
    </row>
    <row r="224" spans="2:17" s="126" customFormat="1" ht="14.25" customHeight="1" x14ac:dyDescent="0.3">
      <c r="B224" s="12"/>
      <c r="C224" s="12"/>
      <c r="D224" s="12"/>
      <c r="E224" s="12"/>
      <c r="F224" s="12"/>
      <c r="G224" s="12"/>
      <c r="H224" s="12"/>
      <c r="I224" s="12"/>
      <c r="J224" s="12"/>
      <c r="K224" s="13"/>
      <c r="L224" s="3"/>
      <c r="M224" s="3"/>
      <c r="N224" s="79"/>
      <c r="O224" s="13"/>
      <c r="P224" s="13"/>
      <c r="Q224" s="13"/>
    </row>
    <row r="225" spans="2:17" s="126" customFormat="1" ht="14.25" customHeight="1" x14ac:dyDescent="0.3">
      <c r="B225" s="12"/>
      <c r="C225" s="12"/>
      <c r="D225" s="12"/>
      <c r="E225" s="12"/>
      <c r="F225" s="12"/>
      <c r="G225" s="12"/>
      <c r="H225" s="12"/>
      <c r="I225" s="12"/>
      <c r="J225" s="12"/>
      <c r="K225" s="13"/>
      <c r="L225" s="3"/>
      <c r="M225" s="3"/>
      <c r="N225" s="79"/>
      <c r="O225" s="13"/>
      <c r="P225" s="13"/>
      <c r="Q225" s="13"/>
    </row>
    <row r="226" spans="2:17" s="126" customFormat="1" ht="14.25" customHeight="1" x14ac:dyDescent="0.3">
      <c r="B226" s="12"/>
      <c r="C226" s="12"/>
      <c r="D226" s="12"/>
      <c r="E226" s="12"/>
      <c r="F226" s="12"/>
      <c r="G226" s="12"/>
      <c r="H226" s="12"/>
      <c r="I226" s="12"/>
      <c r="J226" s="12"/>
      <c r="K226" s="13"/>
      <c r="L226" s="3"/>
      <c r="M226" s="3"/>
      <c r="N226" s="79"/>
      <c r="O226" s="13"/>
      <c r="P226" s="13"/>
      <c r="Q226" s="13"/>
    </row>
    <row r="227" spans="2:17" s="126" customFormat="1" ht="14.25" customHeight="1" x14ac:dyDescent="0.3">
      <c r="B227" s="12"/>
      <c r="C227" s="12"/>
      <c r="D227" s="12"/>
      <c r="E227" s="12"/>
      <c r="F227" s="12"/>
      <c r="G227" s="12"/>
      <c r="H227" s="12"/>
      <c r="I227" s="12"/>
      <c r="J227" s="12"/>
      <c r="K227" s="13"/>
      <c r="L227" s="3"/>
      <c r="M227" s="3"/>
      <c r="N227" s="79"/>
      <c r="O227" s="13"/>
      <c r="P227" s="13"/>
      <c r="Q227" s="13"/>
    </row>
    <row r="228" spans="2:17" s="126" customFormat="1" ht="14.25" customHeight="1" x14ac:dyDescent="0.3">
      <c r="B228" s="12"/>
      <c r="C228" s="12"/>
      <c r="D228" s="12"/>
      <c r="E228" s="12"/>
      <c r="F228" s="12"/>
      <c r="G228" s="12"/>
      <c r="H228" s="12"/>
      <c r="I228" s="12"/>
      <c r="J228" s="12"/>
      <c r="K228" s="13"/>
      <c r="L228" s="3"/>
      <c r="M228" s="3"/>
      <c r="N228" s="79"/>
      <c r="O228" s="13"/>
      <c r="P228" s="13"/>
      <c r="Q228" s="13"/>
    </row>
    <row r="229" spans="2:17" s="126" customFormat="1" ht="14.25" customHeight="1" x14ac:dyDescent="0.3">
      <c r="B229" s="12"/>
      <c r="C229" s="12"/>
      <c r="D229" s="12"/>
      <c r="E229" s="12"/>
      <c r="F229" s="12"/>
      <c r="G229" s="12"/>
      <c r="H229" s="12"/>
      <c r="I229" s="12"/>
      <c r="J229" s="12"/>
      <c r="K229" s="13"/>
      <c r="L229" s="3"/>
      <c r="M229" s="3"/>
      <c r="N229" s="79"/>
      <c r="O229" s="13"/>
      <c r="P229" s="13"/>
      <c r="Q229" s="13"/>
    </row>
    <row r="230" spans="2:17" s="126" customFormat="1" ht="14.25" customHeight="1" x14ac:dyDescent="0.3">
      <c r="B230" s="12"/>
      <c r="C230" s="12"/>
      <c r="D230" s="12"/>
      <c r="E230" s="12"/>
      <c r="F230" s="12"/>
      <c r="G230" s="12"/>
      <c r="H230" s="12"/>
      <c r="I230" s="12"/>
      <c r="J230" s="12"/>
      <c r="K230" s="13"/>
      <c r="L230" s="3"/>
      <c r="M230" s="3"/>
      <c r="N230" s="79"/>
      <c r="O230" s="13"/>
      <c r="P230" s="13"/>
      <c r="Q230" s="13"/>
    </row>
    <row r="231" spans="2:17" s="126" customFormat="1" ht="14.25" customHeight="1" x14ac:dyDescent="0.3">
      <c r="B231" s="12"/>
      <c r="C231" s="12"/>
      <c r="D231" s="12"/>
      <c r="E231" s="12"/>
      <c r="F231" s="12"/>
      <c r="G231" s="12"/>
      <c r="H231" s="12"/>
      <c r="I231" s="12"/>
      <c r="J231" s="12"/>
      <c r="K231" s="13"/>
      <c r="L231" s="3"/>
      <c r="M231" s="3"/>
      <c r="N231" s="79"/>
      <c r="O231" s="13"/>
      <c r="P231" s="13"/>
      <c r="Q231" s="13"/>
    </row>
    <row r="232" spans="2:17" s="126" customFormat="1" ht="14.25" customHeight="1" x14ac:dyDescent="0.3">
      <c r="B232" s="12"/>
      <c r="C232" s="12"/>
      <c r="D232" s="12"/>
      <c r="E232" s="12"/>
      <c r="F232" s="12"/>
      <c r="G232" s="12"/>
      <c r="H232" s="12"/>
      <c r="I232" s="12"/>
      <c r="J232" s="12"/>
      <c r="K232" s="13"/>
      <c r="L232" s="3"/>
      <c r="M232" s="3"/>
      <c r="N232" s="79"/>
      <c r="O232" s="13"/>
      <c r="P232" s="13"/>
      <c r="Q232" s="13"/>
    </row>
    <row r="233" spans="2:17" s="126" customFormat="1" ht="14.25" customHeight="1" x14ac:dyDescent="0.3">
      <c r="B233" s="12"/>
      <c r="C233" s="12"/>
      <c r="D233" s="12"/>
      <c r="E233" s="12"/>
      <c r="F233" s="12"/>
      <c r="G233" s="12"/>
      <c r="H233" s="12"/>
      <c r="I233" s="12"/>
      <c r="J233" s="12"/>
      <c r="K233" s="13"/>
      <c r="L233" s="3"/>
      <c r="M233" s="3"/>
      <c r="N233" s="79"/>
      <c r="O233" s="13"/>
      <c r="P233" s="13"/>
      <c r="Q233" s="13"/>
    </row>
    <row r="234" spans="2:17" s="126" customFormat="1" ht="14.25" customHeight="1" x14ac:dyDescent="0.3">
      <c r="B234" s="12"/>
      <c r="C234" s="12"/>
      <c r="D234" s="12"/>
      <c r="E234" s="12"/>
      <c r="F234" s="12"/>
      <c r="G234" s="12"/>
      <c r="H234" s="12"/>
      <c r="I234" s="12"/>
      <c r="J234" s="12"/>
      <c r="K234" s="13"/>
      <c r="L234" s="3"/>
      <c r="M234" s="3"/>
      <c r="N234" s="79"/>
      <c r="O234" s="13"/>
      <c r="P234" s="13"/>
      <c r="Q234" s="13"/>
    </row>
    <row r="235" spans="2:17" s="126" customFormat="1" ht="14.25" customHeight="1" x14ac:dyDescent="0.3">
      <c r="B235" s="12"/>
      <c r="C235" s="12"/>
      <c r="D235" s="12"/>
      <c r="E235" s="12"/>
      <c r="F235" s="12"/>
      <c r="G235" s="12"/>
      <c r="H235" s="12"/>
      <c r="I235" s="12"/>
      <c r="J235" s="12"/>
      <c r="K235" s="13"/>
      <c r="L235" s="3"/>
      <c r="M235" s="3"/>
      <c r="N235" s="79"/>
      <c r="O235" s="13"/>
      <c r="P235" s="13"/>
      <c r="Q235" s="13"/>
    </row>
    <row r="236" spans="2:17" s="126" customFormat="1" ht="14.25" customHeight="1" x14ac:dyDescent="0.3">
      <c r="B236" s="12"/>
      <c r="C236" s="12"/>
      <c r="D236" s="12"/>
      <c r="E236" s="12"/>
      <c r="F236" s="12"/>
      <c r="G236" s="12"/>
      <c r="H236" s="12"/>
      <c r="I236" s="12"/>
      <c r="J236" s="12"/>
      <c r="K236" s="13"/>
      <c r="L236" s="3"/>
      <c r="M236" s="3"/>
      <c r="N236" s="79"/>
      <c r="O236" s="13"/>
      <c r="P236" s="13"/>
      <c r="Q236" s="13"/>
    </row>
    <row r="237" spans="2:17" s="126" customFormat="1" ht="14.25" customHeight="1" x14ac:dyDescent="0.3">
      <c r="B237" s="12"/>
      <c r="C237" s="12"/>
      <c r="D237" s="12"/>
      <c r="E237" s="12"/>
      <c r="F237" s="12"/>
      <c r="G237" s="12"/>
      <c r="H237" s="12"/>
      <c r="I237" s="12"/>
      <c r="J237" s="12"/>
      <c r="K237" s="13"/>
      <c r="L237" s="3"/>
      <c r="M237" s="3"/>
      <c r="N237" s="79"/>
      <c r="O237" s="13"/>
      <c r="P237" s="13"/>
      <c r="Q237" s="13"/>
    </row>
    <row r="238" spans="2:17" s="126" customFormat="1" ht="14.25" customHeight="1" x14ac:dyDescent="0.3">
      <c r="B238" s="12"/>
      <c r="C238" s="12"/>
      <c r="D238" s="12"/>
      <c r="E238" s="12"/>
      <c r="F238" s="12"/>
      <c r="G238" s="12"/>
      <c r="H238" s="12"/>
      <c r="I238" s="12"/>
      <c r="J238" s="12"/>
      <c r="K238" s="13"/>
      <c r="L238" s="3"/>
      <c r="M238" s="3"/>
      <c r="N238" s="79"/>
      <c r="O238" s="13"/>
      <c r="P238" s="13"/>
      <c r="Q238" s="13"/>
    </row>
    <row r="239" spans="2:17" s="126" customFormat="1" ht="14.25" customHeight="1" x14ac:dyDescent="0.3">
      <c r="B239" s="12"/>
      <c r="C239" s="12"/>
      <c r="D239" s="12"/>
      <c r="E239" s="12"/>
      <c r="F239" s="12"/>
      <c r="G239" s="12"/>
      <c r="H239" s="12"/>
      <c r="I239" s="12"/>
      <c r="J239" s="12"/>
      <c r="K239" s="13"/>
      <c r="L239" s="3"/>
      <c r="M239" s="3"/>
      <c r="N239" s="79"/>
      <c r="O239" s="13"/>
      <c r="P239" s="13"/>
      <c r="Q239" s="13"/>
    </row>
    <row r="240" spans="2:17" s="126" customFormat="1" ht="14.25" customHeight="1" x14ac:dyDescent="0.3">
      <c r="B240" s="12"/>
      <c r="C240" s="12"/>
      <c r="D240" s="12"/>
      <c r="E240" s="12"/>
      <c r="F240" s="12"/>
      <c r="G240" s="12"/>
      <c r="H240" s="12"/>
      <c r="I240" s="12"/>
      <c r="J240" s="12"/>
      <c r="K240" s="13"/>
      <c r="L240" s="3"/>
      <c r="M240" s="3"/>
      <c r="N240" s="79"/>
      <c r="O240" s="13"/>
      <c r="P240" s="13"/>
      <c r="Q240" s="13"/>
    </row>
    <row r="241" spans="2:17" s="126" customFormat="1" ht="14.25" customHeight="1" x14ac:dyDescent="0.3">
      <c r="B241" s="12"/>
      <c r="C241" s="12"/>
      <c r="D241" s="12"/>
      <c r="E241" s="12"/>
      <c r="F241" s="12"/>
      <c r="G241" s="12"/>
      <c r="H241" s="12"/>
      <c r="I241" s="12"/>
      <c r="J241" s="12"/>
      <c r="K241" s="13"/>
      <c r="L241" s="3"/>
      <c r="M241" s="3"/>
      <c r="N241" s="79"/>
      <c r="O241" s="13"/>
      <c r="P241" s="13"/>
      <c r="Q241" s="13"/>
    </row>
    <row r="242" spans="2:17" s="126" customFormat="1" ht="14.25" customHeight="1" x14ac:dyDescent="0.3">
      <c r="B242" s="12"/>
      <c r="C242" s="12"/>
      <c r="D242" s="12"/>
      <c r="E242" s="12"/>
      <c r="F242" s="12"/>
      <c r="G242" s="12"/>
      <c r="H242" s="12"/>
      <c r="I242" s="12"/>
      <c r="J242" s="12"/>
      <c r="K242" s="13"/>
      <c r="L242" s="3"/>
      <c r="M242" s="3"/>
      <c r="N242" s="79"/>
      <c r="O242" s="13"/>
      <c r="P242" s="13"/>
      <c r="Q242" s="13"/>
    </row>
    <row r="243" spans="2:17" s="126" customFormat="1" ht="14.25" customHeight="1" x14ac:dyDescent="0.3">
      <c r="B243" s="12"/>
      <c r="C243" s="12"/>
      <c r="D243" s="12"/>
      <c r="E243" s="12"/>
      <c r="F243" s="12"/>
      <c r="G243" s="12"/>
      <c r="H243" s="12"/>
      <c r="I243" s="12"/>
      <c r="J243" s="12"/>
      <c r="K243" s="13"/>
      <c r="L243" s="3"/>
      <c r="M243" s="3"/>
      <c r="N243" s="79"/>
      <c r="O243" s="13"/>
      <c r="P243" s="13"/>
      <c r="Q243" s="13"/>
    </row>
    <row r="244" spans="2:17" s="126" customFormat="1" ht="14.25" customHeight="1" x14ac:dyDescent="0.3">
      <c r="B244" s="12"/>
      <c r="C244" s="12"/>
      <c r="D244" s="12"/>
      <c r="E244" s="12"/>
      <c r="F244" s="12"/>
      <c r="G244" s="12"/>
      <c r="H244" s="12"/>
      <c r="I244" s="12"/>
      <c r="J244" s="12"/>
      <c r="K244" s="13"/>
      <c r="L244" s="3"/>
      <c r="M244" s="3"/>
      <c r="N244" s="79"/>
      <c r="O244" s="13"/>
      <c r="P244" s="13"/>
      <c r="Q244" s="13"/>
    </row>
    <row r="245" spans="2:17" s="126" customFormat="1" ht="14.25" customHeight="1" x14ac:dyDescent="0.3">
      <c r="B245" s="12"/>
      <c r="C245" s="12"/>
      <c r="D245" s="12"/>
      <c r="E245" s="12"/>
      <c r="F245" s="12"/>
      <c r="G245" s="12"/>
      <c r="H245" s="12"/>
      <c r="I245" s="12"/>
      <c r="J245" s="12"/>
      <c r="K245" s="13"/>
      <c r="L245" s="3"/>
      <c r="M245" s="3"/>
      <c r="N245" s="79"/>
      <c r="O245" s="13"/>
      <c r="P245" s="13"/>
      <c r="Q245" s="13"/>
    </row>
    <row r="246" spans="2:17" s="126" customFormat="1" ht="14.25" customHeight="1" x14ac:dyDescent="0.3">
      <c r="B246" s="12"/>
      <c r="C246" s="12"/>
      <c r="D246" s="12"/>
      <c r="E246" s="12"/>
      <c r="F246" s="12"/>
      <c r="G246" s="12"/>
      <c r="H246" s="12"/>
      <c r="I246" s="12"/>
      <c r="J246" s="12"/>
      <c r="K246" s="13"/>
      <c r="L246" s="3"/>
      <c r="M246" s="3"/>
      <c r="N246" s="79"/>
      <c r="O246" s="13"/>
      <c r="P246" s="13"/>
      <c r="Q246" s="13"/>
    </row>
    <row r="247" spans="2:17" s="126" customFormat="1" ht="14.25" customHeight="1" x14ac:dyDescent="0.3">
      <c r="B247" s="12"/>
      <c r="C247" s="12"/>
      <c r="D247" s="12"/>
      <c r="E247" s="12"/>
      <c r="F247" s="12"/>
      <c r="G247" s="12"/>
      <c r="H247" s="12"/>
      <c r="I247" s="12"/>
      <c r="J247" s="12"/>
      <c r="K247" s="13"/>
      <c r="L247" s="3"/>
      <c r="M247" s="3"/>
      <c r="N247" s="79"/>
      <c r="O247" s="13"/>
      <c r="P247" s="13"/>
      <c r="Q247" s="13"/>
    </row>
    <row r="248" spans="2:17" s="126" customFormat="1" ht="14.25" customHeight="1" x14ac:dyDescent="0.3">
      <c r="B248" s="12"/>
      <c r="C248" s="12"/>
      <c r="D248" s="12"/>
      <c r="E248" s="12"/>
      <c r="F248" s="12"/>
      <c r="G248" s="12"/>
      <c r="H248" s="12"/>
      <c r="I248" s="12"/>
      <c r="J248" s="12"/>
      <c r="K248" s="13"/>
      <c r="L248" s="3"/>
      <c r="M248" s="3"/>
      <c r="N248" s="79"/>
      <c r="O248" s="13"/>
      <c r="P248" s="13"/>
      <c r="Q248" s="13"/>
    </row>
    <row r="249" spans="2:17" s="126" customFormat="1" ht="14.25" customHeight="1" x14ac:dyDescent="0.3">
      <c r="B249" s="12"/>
      <c r="C249" s="12"/>
      <c r="D249" s="12"/>
      <c r="E249" s="12"/>
      <c r="F249" s="12"/>
      <c r="G249" s="12"/>
      <c r="H249" s="12"/>
      <c r="I249" s="12"/>
      <c r="J249" s="12"/>
      <c r="K249" s="13"/>
      <c r="L249" s="3"/>
      <c r="M249" s="3"/>
      <c r="N249" s="79"/>
      <c r="O249" s="13"/>
      <c r="P249" s="13"/>
      <c r="Q249" s="13"/>
    </row>
    <row r="250" spans="2:17" s="126" customFormat="1" ht="14.25" customHeight="1" x14ac:dyDescent="0.3">
      <c r="B250" s="12"/>
      <c r="C250" s="12"/>
      <c r="D250" s="12"/>
      <c r="E250" s="12"/>
      <c r="F250" s="12"/>
      <c r="G250" s="12"/>
      <c r="H250" s="12"/>
      <c r="I250" s="12"/>
      <c r="J250" s="12"/>
      <c r="K250" s="13"/>
      <c r="L250" s="3"/>
      <c r="M250" s="3"/>
      <c r="N250" s="79"/>
      <c r="O250" s="13"/>
      <c r="P250" s="13"/>
      <c r="Q250" s="13"/>
    </row>
    <row r="251" spans="2:17" s="126" customFormat="1" ht="14.25" customHeight="1" x14ac:dyDescent="0.3">
      <c r="B251" s="12"/>
      <c r="C251" s="12"/>
      <c r="D251" s="12"/>
      <c r="E251" s="12"/>
      <c r="F251" s="12"/>
      <c r="G251" s="12"/>
      <c r="H251" s="12"/>
      <c r="I251" s="12"/>
      <c r="J251" s="12"/>
      <c r="K251" s="13"/>
      <c r="L251" s="3"/>
      <c r="M251" s="3"/>
      <c r="N251" s="79"/>
      <c r="O251" s="13"/>
      <c r="P251" s="13"/>
      <c r="Q251" s="13"/>
    </row>
    <row r="252" spans="2:17" s="126" customFormat="1" ht="14.25" customHeight="1" x14ac:dyDescent="0.3">
      <c r="B252" s="12"/>
      <c r="C252" s="12"/>
      <c r="D252" s="12"/>
      <c r="E252" s="12"/>
      <c r="F252" s="12"/>
      <c r="G252" s="12"/>
      <c r="H252" s="12"/>
      <c r="I252" s="12"/>
      <c r="J252" s="12"/>
      <c r="K252" s="13"/>
      <c r="L252" s="3"/>
      <c r="M252" s="3"/>
      <c r="N252" s="79"/>
      <c r="O252" s="13"/>
      <c r="P252" s="13"/>
      <c r="Q252" s="13"/>
    </row>
    <row r="253" spans="2:17" s="126" customFormat="1" ht="14.25" customHeight="1" x14ac:dyDescent="0.3">
      <c r="B253" s="12"/>
      <c r="C253" s="12"/>
      <c r="D253" s="12"/>
      <c r="E253" s="12"/>
      <c r="F253" s="12"/>
      <c r="G253" s="12"/>
      <c r="H253" s="12"/>
      <c r="I253" s="12"/>
      <c r="J253" s="12"/>
      <c r="K253" s="13"/>
      <c r="L253" s="3"/>
      <c r="M253" s="3"/>
      <c r="N253" s="79"/>
      <c r="O253" s="13"/>
      <c r="P253" s="13"/>
      <c r="Q253" s="13"/>
    </row>
    <row r="254" spans="2:17" s="126" customFormat="1" ht="14.25" customHeight="1" x14ac:dyDescent="0.3">
      <c r="B254" s="12"/>
      <c r="C254" s="12"/>
      <c r="D254" s="12"/>
      <c r="E254" s="12"/>
      <c r="F254" s="12"/>
      <c r="G254" s="12"/>
      <c r="H254" s="12"/>
      <c r="I254" s="12"/>
      <c r="J254" s="12"/>
      <c r="K254" s="13"/>
      <c r="L254" s="3"/>
      <c r="M254" s="3"/>
      <c r="N254" s="79"/>
      <c r="O254" s="13"/>
      <c r="P254" s="13"/>
      <c r="Q254" s="13"/>
    </row>
    <row r="255" spans="2:17" s="126" customFormat="1" ht="14.25" customHeight="1" x14ac:dyDescent="0.3">
      <c r="B255" s="12"/>
      <c r="C255" s="12"/>
      <c r="D255" s="12"/>
      <c r="E255" s="12"/>
      <c r="F255" s="12"/>
      <c r="G255" s="12"/>
      <c r="H255" s="12"/>
      <c r="I255" s="12"/>
      <c r="J255" s="12"/>
      <c r="K255" s="13"/>
      <c r="L255" s="3"/>
      <c r="M255" s="3"/>
      <c r="N255" s="79"/>
      <c r="O255" s="13"/>
      <c r="P255" s="13"/>
      <c r="Q255" s="13"/>
    </row>
    <row r="256" spans="2:17" s="126" customFormat="1" ht="14.25" customHeight="1" x14ac:dyDescent="0.3">
      <c r="B256" s="12"/>
      <c r="C256" s="12"/>
      <c r="D256" s="12"/>
      <c r="E256" s="12"/>
      <c r="F256" s="12"/>
      <c r="G256" s="12"/>
      <c r="H256" s="12"/>
      <c r="I256" s="12"/>
      <c r="J256" s="12"/>
      <c r="K256" s="13"/>
      <c r="L256" s="3"/>
      <c r="M256" s="3"/>
      <c r="N256" s="79"/>
      <c r="O256" s="13"/>
      <c r="P256" s="13"/>
      <c r="Q256" s="13"/>
    </row>
    <row r="257" spans="2:17" s="126" customFormat="1" ht="14.25" customHeight="1" x14ac:dyDescent="0.3">
      <c r="B257" s="12"/>
      <c r="C257" s="12"/>
      <c r="D257" s="12"/>
      <c r="E257" s="12"/>
      <c r="F257" s="12"/>
      <c r="G257" s="12"/>
      <c r="H257" s="12"/>
      <c r="I257" s="12"/>
      <c r="J257" s="12"/>
      <c r="K257" s="13"/>
      <c r="L257" s="3"/>
      <c r="M257" s="3"/>
      <c r="N257" s="79"/>
      <c r="O257" s="13"/>
      <c r="P257" s="13"/>
      <c r="Q257" s="13"/>
    </row>
    <row r="258" spans="2:17" s="126" customFormat="1" ht="14.25" customHeight="1" x14ac:dyDescent="0.3">
      <c r="B258" s="12"/>
      <c r="C258" s="12"/>
      <c r="D258" s="12"/>
      <c r="E258" s="12"/>
      <c r="F258" s="12"/>
      <c r="G258" s="12"/>
      <c r="H258" s="12"/>
      <c r="I258" s="12"/>
      <c r="J258" s="12"/>
      <c r="K258" s="13"/>
      <c r="L258" s="3"/>
      <c r="M258" s="3"/>
      <c r="N258" s="79"/>
      <c r="O258" s="13"/>
      <c r="P258" s="13"/>
      <c r="Q258" s="13"/>
    </row>
    <row r="259" spans="2:17" s="126" customFormat="1" ht="14.25" customHeight="1" x14ac:dyDescent="0.3">
      <c r="B259" s="12"/>
      <c r="C259" s="12"/>
      <c r="D259" s="12"/>
      <c r="E259" s="12"/>
      <c r="F259" s="12"/>
      <c r="G259" s="12"/>
      <c r="H259" s="12"/>
      <c r="I259" s="12"/>
      <c r="J259" s="12"/>
      <c r="K259" s="13"/>
      <c r="L259" s="3"/>
      <c r="M259" s="3"/>
      <c r="N259" s="79"/>
      <c r="O259" s="13"/>
      <c r="P259" s="13"/>
      <c r="Q259" s="13"/>
    </row>
    <row r="260" spans="2:17" s="126" customFormat="1" ht="14.25" customHeight="1" x14ac:dyDescent="0.3">
      <c r="B260" s="12"/>
      <c r="C260" s="12"/>
      <c r="D260" s="12"/>
      <c r="E260" s="12"/>
      <c r="F260" s="12"/>
      <c r="G260" s="12"/>
      <c r="H260" s="12"/>
      <c r="I260" s="12"/>
      <c r="J260" s="12"/>
      <c r="K260" s="13"/>
      <c r="L260" s="3"/>
      <c r="M260" s="3"/>
      <c r="N260" s="79"/>
      <c r="O260" s="13"/>
      <c r="P260" s="13"/>
      <c r="Q260" s="13"/>
    </row>
    <row r="261" spans="2:17" s="126" customFormat="1" ht="14.25" customHeight="1" x14ac:dyDescent="0.3">
      <c r="B261" s="12"/>
      <c r="C261" s="12"/>
      <c r="D261" s="12"/>
      <c r="E261" s="12"/>
      <c r="F261" s="12"/>
      <c r="G261" s="12"/>
      <c r="H261" s="12"/>
      <c r="I261" s="12"/>
      <c r="J261" s="12"/>
      <c r="K261" s="13"/>
      <c r="L261" s="3"/>
      <c r="M261" s="3"/>
      <c r="N261" s="79"/>
      <c r="O261" s="13"/>
      <c r="P261" s="13"/>
      <c r="Q261" s="13"/>
    </row>
    <row r="262" spans="2:17" s="126" customFormat="1" ht="14.25" customHeight="1" x14ac:dyDescent="0.3">
      <c r="B262" s="12"/>
      <c r="C262" s="12"/>
      <c r="D262" s="12"/>
      <c r="E262" s="12"/>
      <c r="F262" s="12"/>
      <c r="G262" s="12"/>
      <c r="H262" s="12"/>
      <c r="I262" s="12"/>
      <c r="J262" s="12"/>
      <c r="K262" s="13"/>
      <c r="L262" s="3"/>
      <c r="M262" s="3"/>
      <c r="N262" s="79"/>
      <c r="O262" s="13"/>
      <c r="P262" s="13"/>
      <c r="Q262" s="13"/>
    </row>
    <row r="263" spans="2:17" s="126" customFormat="1" ht="14.25" customHeight="1" x14ac:dyDescent="0.3">
      <c r="B263" s="12"/>
      <c r="C263" s="12"/>
      <c r="D263" s="12"/>
      <c r="E263" s="12"/>
      <c r="F263" s="12"/>
      <c r="G263" s="12"/>
      <c r="H263" s="12"/>
      <c r="I263" s="12"/>
      <c r="J263" s="12"/>
      <c r="K263" s="13"/>
      <c r="L263" s="3"/>
      <c r="M263" s="3"/>
      <c r="N263" s="79"/>
      <c r="O263" s="13"/>
      <c r="P263" s="13"/>
      <c r="Q263" s="13"/>
    </row>
    <row r="264" spans="2:17" s="126" customFormat="1" ht="14.25" customHeight="1" x14ac:dyDescent="0.3">
      <c r="B264" s="12"/>
      <c r="C264" s="12"/>
      <c r="D264" s="12"/>
      <c r="E264" s="12"/>
      <c r="F264" s="12"/>
      <c r="G264" s="12"/>
      <c r="H264" s="12"/>
      <c r="I264" s="12"/>
      <c r="J264" s="12"/>
      <c r="K264" s="13"/>
      <c r="L264" s="3"/>
      <c r="M264" s="3"/>
      <c r="N264" s="79"/>
      <c r="O264" s="13"/>
      <c r="P264" s="13"/>
      <c r="Q264" s="13"/>
    </row>
    <row r="265" spans="2:17" s="126" customFormat="1" ht="14.25" customHeight="1" x14ac:dyDescent="0.3">
      <c r="B265" s="12"/>
      <c r="C265" s="12"/>
      <c r="D265" s="12"/>
      <c r="E265" s="12"/>
      <c r="F265" s="12"/>
      <c r="G265" s="12"/>
      <c r="H265" s="12"/>
      <c r="I265" s="12"/>
      <c r="J265" s="12"/>
      <c r="K265" s="13"/>
      <c r="L265" s="3"/>
      <c r="M265" s="3"/>
      <c r="N265" s="79"/>
      <c r="O265" s="13"/>
      <c r="P265" s="13"/>
      <c r="Q265" s="13"/>
    </row>
    <row r="266" spans="2:17" s="126" customFormat="1" ht="14.25" customHeight="1" x14ac:dyDescent="0.3">
      <c r="B266" s="12"/>
      <c r="C266" s="12"/>
      <c r="D266" s="12"/>
      <c r="E266" s="12"/>
      <c r="F266" s="12"/>
      <c r="G266" s="12"/>
      <c r="H266" s="12"/>
      <c r="I266" s="12"/>
      <c r="J266" s="12"/>
      <c r="K266" s="13"/>
      <c r="L266" s="3"/>
      <c r="M266" s="3"/>
      <c r="N266" s="79"/>
      <c r="O266" s="13"/>
      <c r="P266" s="13"/>
      <c r="Q266" s="13"/>
    </row>
    <row r="267" spans="2:17" s="126" customFormat="1" ht="14.25" customHeight="1" x14ac:dyDescent="0.3">
      <c r="B267" s="12"/>
      <c r="C267" s="12"/>
      <c r="D267" s="12"/>
      <c r="E267" s="12"/>
      <c r="F267" s="12"/>
      <c r="G267" s="12"/>
      <c r="H267" s="12"/>
      <c r="I267" s="12"/>
      <c r="J267" s="12"/>
      <c r="K267" s="13"/>
      <c r="L267" s="3"/>
      <c r="M267" s="3"/>
      <c r="N267" s="79"/>
      <c r="O267" s="13"/>
      <c r="P267" s="13"/>
      <c r="Q267" s="13"/>
    </row>
    <row r="268" spans="2:17" s="126" customFormat="1" ht="14.25" customHeight="1" x14ac:dyDescent="0.3">
      <c r="B268" s="12"/>
      <c r="C268" s="12"/>
      <c r="D268" s="12"/>
      <c r="E268" s="12"/>
      <c r="F268" s="12"/>
      <c r="G268" s="12"/>
      <c r="H268" s="12"/>
      <c r="I268" s="12"/>
      <c r="J268" s="12"/>
      <c r="K268" s="13"/>
      <c r="L268" s="3"/>
      <c r="M268" s="3"/>
      <c r="N268" s="79"/>
      <c r="O268" s="13"/>
      <c r="P268" s="13"/>
      <c r="Q268" s="13"/>
    </row>
    <row r="269" spans="2:17" s="126" customFormat="1" ht="14.25" customHeight="1" x14ac:dyDescent="0.3">
      <c r="B269" s="12"/>
      <c r="C269" s="12"/>
      <c r="D269" s="12"/>
      <c r="E269" s="12"/>
      <c r="F269" s="12"/>
      <c r="G269" s="12"/>
      <c r="H269" s="12"/>
      <c r="I269" s="12"/>
      <c r="J269" s="12"/>
      <c r="K269" s="13"/>
      <c r="L269" s="3"/>
      <c r="M269" s="3"/>
      <c r="N269" s="79"/>
      <c r="O269" s="13"/>
      <c r="P269" s="13"/>
      <c r="Q269" s="13"/>
    </row>
    <row r="270" spans="2:17" s="126" customFormat="1" ht="14.25" customHeight="1" x14ac:dyDescent="0.3">
      <c r="B270" s="12"/>
      <c r="C270" s="12"/>
      <c r="D270" s="12"/>
      <c r="E270" s="12"/>
      <c r="F270" s="12"/>
      <c r="G270" s="12"/>
      <c r="H270" s="12"/>
      <c r="I270" s="12"/>
      <c r="J270" s="12"/>
      <c r="K270" s="13"/>
      <c r="L270" s="3"/>
      <c r="M270" s="3"/>
      <c r="N270" s="79"/>
      <c r="O270" s="13"/>
      <c r="P270" s="13"/>
      <c r="Q270" s="13"/>
    </row>
    <row r="271" spans="2:17" s="126" customFormat="1" ht="14.25" customHeight="1" x14ac:dyDescent="0.3">
      <c r="B271" s="12"/>
      <c r="C271" s="12"/>
      <c r="D271" s="12"/>
      <c r="E271" s="12"/>
      <c r="F271" s="12"/>
      <c r="G271" s="12"/>
      <c r="H271" s="12"/>
      <c r="I271" s="12"/>
      <c r="J271" s="12"/>
      <c r="K271" s="13"/>
      <c r="L271" s="3"/>
      <c r="M271" s="3"/>
      <c r="N271" s="79"/>
      <c r="O271" s="13"/>
      <c r="P271" s="13"/>
      <c r="Q271" s="13"/>
    </row>
    <row r="272" spans="2:17" s="126" customFormat="1" ht="14.25" customHeight="1" x14ac:dyDescent="0.3">
      <c r="B272" s="12"/>
      <c r="C272" s="12"/>
      <c r="D272" s="12"/>
      <c r="E272" s="12"/>
      <c r="F272" s="12"/>
      <c r="G272" s="12"/>
      <c r="H272" s="12"/>
      <c r="I272" s="12"/>
      <c r="J272" s="12"/>
      <c r="K272" s="13"/>
      <c r="L272" s="3"/>
      <c r="M272" s="3"/>
      <c r="N272" s="79"/>
      <c r="O272" s="13"/>
      <c r="P272" s="13"/>
      <c r="Q272" s="13"/>
    </row>
    <row r="273" spans="2:17" s="126" customFormat="1" ht="14.25" customHeight="1" x14ac:dyDescent="0.3">
      <c r="B273" s="12"/>
      <c r="C273" s="12"/>
      <c r="D273" s="12"/>
      <c r="E273" s="12"/>
      <c r="F273" s="12"/>
      <c r="G273" s="12"/>
      <c r="H273" s="12"/>
      <c r="I273" s="12"/>
      <c r="J273" s="12"/>
      <c r="K273" s="13"/>
      <c r="L273" s="3"/>
      <c r="M273" s="3"/>
      <c r="N273" s="79"/>
      <c r="O273" s="13"/>
      <c r="P273" s="13"/>
      <c r="Q273" s="13"/>
    </row>
    <row r="274" spans="2:17" s="126" customFormat="1" ht="14.25" customHeight="1" x14ac:dyDescent="0.3">
      <c r="B274" s="12"/>
      <c r="C274" s="12"/>
      <c r="D274" s="12"/>
      <c r="E274" s="12"/>
      <c r="F274" s="12"/>
      <c r="G274" s="12"/>
      <c r="H274" s="12"/>
      <c r="I274" s="12"/>
      <c r="J274" s="12"/>
      <c r="K274" s="13"/>
      <c r="L274" s="3"/>
      <c r="M274" s="3"/>
      <c r="N274" s="79"/>
      <c r="O274" s="13"/>
      <c r="P274" s="13"/>
      <c r="Q274" s="13"/>
    </row>
    <row r="275" spans="2:17" s="126" customFormat="1" ht="14.25" customHeight="1" x14ac:dyDescent="0.3">
      <c r="B275" s="12"/>
      <c r="C275" s="12"/>
      <c r="D275" s="12"/>
      <c r="E275" s="12"/>
      <c r="F275" s="12"/>
      <c r="G275" s="12"/>
      <c r="H275" s="12"/>
      <c r="I275" s="12"/>
      <c r="J275" s="12"/>
      <c r="K275" s="13"/>
      <c r="L275" s="3"/>
      <c r="M275" s="3"/>
      <c r="N275" s="79"/>
      <c r="O275" s="13"/>
      <c r="P275" s="13"/>
      <c r="Q275" s="13"/>
    </row>
    <row r="276" spans="2:17" s="126" customFormat="1" ht="14.25" customHeight="1" x14ac:dyDescent="0.3">
      <c r="B276" s="12"/>
      <c r="C276" s="12"/>
      <c r="D276" s="12"/>
      <c r="E276" s="12"/>
      <c r="F276" s="12"/>
      <c r="G276" s="12"/>
      <c r="H276" s="12"/>
      <c r="I276" s="12"/>
      <c r="J276" s="12"/>
      <c r="K276" s="13"/>
      <c r="L276" s="3"/>
      <c r="M276" s="3"/>
      <c r="N276" s="79"/>
      <c r="O276" s="13"/>
      <c r="P276" s="13"/>
      <c r="Q276" s="13"/>
    </row>
    <row r="277" spans="2:17" s="126" customFormat="1" ht="14.25" customHeight="1" x14ac:dyDescent="0.3">
      <c r="B277" s="12"/>
      <c r="C277" s="12"/>
      <c r="D277" s="12"/>
      <c r="E277" s="12"/>
      <c r="F277" s="12"/>
      <c r="G277" s="12"/>
      <c r="H277" s="12"/>
      <c r="I277" s="12"/>
      <c r="J277" s="12"/>
      <c r="K277" s="13"/>
      <c r="L277" s="3"/>
      <c r="M277" s="3"/>
      <c r="N277" s="79"/>
      <c r="O277" s="13"/>
      <c r="P277" s="13"/>
      <c r="Q277" s="13"/>
    </row>
    <row r="278" spans="2:17" s="126" customFormat="1" ht="14.25" customHeight="1" x14ac:dyDescent="0.3">
      <c r="B278" s="12"/>
      <c r="C278" s="12"/>
      <c r="D278" s="12"/>
      <c r="E278" s="12"/>
      <c r="F278" s="12"/>
      <c r="G278" s="12"/>
      <c r="H278" s="12"/>
      <c r="I278" s="12"/>
      <c r="J278" s="12"/>
      <c r="K278" s="13"/>
      <c r="L278" s="3"/>
      <c r="M278" s="3"/>
      <c r="N278" s="79"/>
      <c r="O278" s="13"/>
      <c r="P278" s="13"/>
      <c r="Q278" s="13"/>
    </row>
    <row r="279" spans="2:17" s="126" customFormat="1" ht="14.25" customHeight="1" x14ac:dyDescent="0.3">
      <c r="B279" s="12"/>
      <c r="C279" s="12"/>
      <c r="D279" s="12"/>
      <c r="E279" s="12"/>
      <c r="F279" s="12"/>
      <c r="G279" s="12"/>
      <c r="H279" s="12"/>
      <c r="I279" s="12"/>
      <c r="J279" s="12"/>
      <c r="K279" s="13"/>
      <c r="L279" s="3"/>
      <c r="M279" s="3"/>
      <c r="N279" s="79"/>
      <c r="O279" s="13"/>
      <c r="P279" s="13"/>
      <c r="Q279" s="13"/>
    </row>
    <row r="280" spans="2:17" s="126" customFormat="1" ht="14.25" customHeight="1" x14ac:dyDescent="0.3">
      <c r="B280" s="12"/>
      <c r="C280" s="12"/>
      <c r="D280" s="12"/>
      <c r="E280" s="12"/>
      <c r="F280" s="12"/>
      <c r="G280" s="12"/>
      <c r="H280" s="12"/>
      <c r="I280" s="12"/>
      <c r="J280" s="12"/>
      <c r="K280" s="13"/>
      <c r="L280" s="3"/>
      <c r="M280" s="3"/>
      <c r="N280" s="79"/>
      <c r="O280" s="13"/>
      <c r="P280" s="13"/>
      <c r="Q280" s="13"/>
    </row>
    <row r="281" spans="2:17" s="126" customFormat="1" ht="14.25" customHeight="1" x14ac:dyDescent="0.3">
      <c r="B281" s="12"/>
      <c r="C281" s="12"/>
      <c r="D281" s="12"/>
      <c r="E281" s="12"/>
      <c r="F281" s="12"/>
      <c r="G281" s="12"/>
      <c r="H281" s="12"/>
      <c r="I281" s="12"/>
      <c r="J281" s="12"/>
      <c r="K281" s="13"/>
      <c r="L281" s="3"/>
      <c r="M281" s="3"/>
      <c r="N281" s="79"/>
      <c r="O281" s="13"/>
      <c r="P281" s="13"/>
      <c r="Q281" s="13"/>
    </row>
    <row r="282" spans="2:17" s="126" customFormat="1" ht="14.25" customHeight="1" x14ac:dyDescent="0.3">
      <c r="B282" s="12"/>
      <c r="C282" s="12"/>
      <c r="D282" s="12"/>
      <c r="E282" s="12"/>
      <c r="F282" s="12"/>
      <c r="G282" s="12"/>
      <c r="H282" s="12"/>
      <c r="I282" s="12"/>
      <c r="J282" s="12"/>
      <c r="K282" s="13"/>
      <c r="L282" s="3"/>
      <c r="M282" s="3"/>
      <c r="N282" s="79"/>
      <c r="O282" s="13"/>
      <c r="P282" s="13"/>
      <c r="Q282" s="13"/>
    </row>
    <row r="283" spans="2:17" s="126" customFormat="1" ht="14.25" customHeight="1" x14ac:dyDescent="0.3">
      <c r="B283" s="12"/>
      <c r="C283" s="12"/>
      <c r="D283" s="12"/>
      <c r="E283" s="12"/>
      <c r="F283" s="12"/>
      <c r="G283" s="12"/>
      <c r="H283" s="12"/>
      <c r="I283" s="12"/>
      <c r="J283" s="12"/>
      <c r="K283" s="13"/>
      <c r="L283" s="3"/>
      <c r="M283" s="3"/>
      <c r="N283" s="79"/>
      <c r="O283" s="13"/>
      <c r="P283" s="13"/>
      <c r="Q283" s="13"/>
    </row>
    <row r="284" spans="2:17" s="126" customFormat="1" ht="14.25" customHeight="1" x14ac:dyDescent="0.3">
      <c r="B284" s="12"/>
      <c r="C284" s="12"/>
      <c r="D284" s="12"/>
      <c r="E284" s="12"/>
      <c r="F284" s="12"/>
      <c r="G284" s="12"/>
      <c r="H284" s="12"/>
      <c r="I284" s="12"/>
      <c r="J284" s="12"/>
      <c r="K284" s="13"/>
      <c r="L284" s="3"/>
      <c r="M284" s="3"/>
      <c r="N284" s="79"/>
      <c r="O284" s="13"/>
      <c r="P284" s="13"/>
      <c r="Q284" s="13"/>
    </row>
    <row r="285" spans="2:17" s="126" customFormat="1" ht="14.25" customHeight="1" x14ac:dyDescent="0.3">
      <c r="B285" s="12"/>
      <c r="C285" s="12"/>
      <c r="D285" s="12"/>
      <c r="E285" s="12"/>
      <c r="F285" s="12"/>
      <c r="G285" s="12"/>
      <c r="H285" s="12"/>
      <c r="I285" s="12"/>
      <c r="J285" s="12"/>
      <c r="K285" s="13"/>
      <c r="L285" s="3"/>
      <c r="M285" s="3"/>
      <c r="N285" s="79"/>
      <c r="O285" s="13"/>
      <c r="P285" s="13"/>
      <c r="Q285" s="13"/>
    </row>
    <row r="286" spans="2:17" s="126" customFormat="1" ht="14.25" customHeight="1" x14ac:dyDescent="0.3">
      <c r="B286" s="12"/>
      <c r="C286" s="12"/>
      <c r="D286" s="12"/>
      <c r="E286" s="12"/>
      <c r="F286" s="12"/>
      <c r="G286" s="12"/>
      <c r="H286" s="12"/>
      <c r="I286" s="12"/>
      <c r="J286" s="12"/>
      <c r="K286" s="13"/>
      <c r="L286" s="3"/>
      <c r="M286" s="3"/>
      <c r="N286" s="79"/>
      <c r="O286" s="13"/>
      <c r="P286" s="13"/>
      <c r="Q286" s="13"/>
    </row>
    <row r="287" spans="2:17" s="126" customFormat="1" ht="14.25" customHeight="1" x14ac:dyDescent="0.3">
      <c r="B287" s="12"/>
      <c r="C287" s="12"/>
      <c r="D287" s="12"/>
      <c r="E287" s="12"/>
      <c r="F287" s="12"/>
      <c r="G287" s="12"/>
      <c r="H287" s="12"/>
      <c r="I287" s="12"/>
      <c r="J287" s="12"/>
      <c r="K287" s="13"/>
      <c r="L287" s="3"/>
      <c r="M287" s="3"/>
      <c r="N287" s="79"/>
      <c r="O287" s="13"/>
      <c r="P287" s="13"/>
      <c r="Q287" s="13"/>
    </row>
    <row r="288" spans="2:17" s="126" customFormat="1" ht="14.25" customHeight="1" x14ac:dyDescent="0.3">
      <c r="B288" s="12"/>
      <c r="C288" s="12"/>
      <c r="D288" s="12"/>
      <c r="E288" s="12"/>
      <c r="F288" s="12"/>
      <c r="G288" s="12"/>
      <c r="H288" s="12"/>
      <c r="I288" s="12"/>
      <c r="J288" s="12"/>
      <c r="K288" s="13"/>
      <c r="L288" s="3"/>
      <c r="M288" s="3"/>
      <c r="N288" s="79"/>
      <c r="O288" s="13"/>
      <c r="P288" s="13"/>
      <c r="Q288" s="13"/>
    </row>
    <row r="289" spans="2:17" s="126" customFormat="1" ht="14.25" customHeight="1" x14ac:dyDescent="0.3">
      <c r="B289" s="12"/>
      <c r="C289" s="12"/>
      <c r="D289" s="12"/>
      <c r="E289" s="12"/>
      <c r="F289" s="12"/>
      <c r="G289" s="12"/>
      <c r="H289" s="12"/>
      <c r="I289" s="12"/>
      <c r="J289" s="12"/>
      <c r="K289" s="13"/>
      <c r="L289" s="3"/>
      <c r="M289" s="3"/>
      <c r="N289" s="79"/>
      <c r="O289" s="13"/>
      <c r="P289" s="13"/>
      <c r="Q289" s="13"/>
    </row>
    <row r="290" spans="2:17" s="126" customFormat="1" ht="14.25" customHeight="1" x14ac:dyDescent="0.3">
      <c r="B290" s="12"/>
      <c r="C290" s="12"/>
      <c r="D290" s="12"/>
      <c r="E290" s="12"/>
      <c r="F290" s="12"/>
      <c r="G290" s="12"/>
      <c r="H290" s="12"/>
      <c r="I290" s="12"/>
      <c r="J290" s="12"/>
      <c r="K290" s="13"/>
      <c r="L290" s="3"/>
      <c r="M290" s="3"/>
      <c r="N290" s="79"/>
      <c r="O290" s="13"/>
      <c r="P290" s="13"/>
      <c r="Q290" s="13"/>
    </row>
    <row r="291" spans="2:17" s="126" customFormat="1" ht="14.25" customHeight="1" x14ac:dyDescent="0.3">
      <c r="B291" s="12"/>
      <c r="C291" s="12"/>
      <c r="D291" s="12"/>
      <c r="E291" s="12"/>
      <c r="F291" s="12"/>
      <c r="G291" s="12"/>
      <c r="H291" s="12"/>
      <c r="I291" s="12"/>
      <c r="J291" s="12"/>
      <c r="K291" s="13"/>
      <c r="L291" s="3"/>
      <c r="M291" s="3"/>
      <c r="N291" s="79"/>
      <c r="O291" s="13"/>
      <c r="P291" s="13"/>
      <c r="Q291" s="13"/>
    </row>
    <row r="292" spans="2:17" s="126" customFormat="1" ht="14.25" customHeight="1" x14ac:dyDescent="0.3">
      <c r="B292" s="12"/>
      <c r="C292" s="12"/>
      <c r="D292" s="12"/>
      <c r="E292" s="12"/>
      <c r="F292" s="12"/>
      <c r="G292" s="12"/>
      <c r="H292" s="12"/>
      <c r="I292" s="12"/>
      <c r="J292" s="12"/>
      <c r="K292" s="13"/>
      <c r="L292" s="3"/>
      <c r="M292" s="3"/>
      <c r="N292" s="79"/>
      <c r="O292" s="13"/>
      <c r="P292" s="13"/>
      <c r="Q292" s="13"/>
    </row>
    <row r="293" spans="2:17" s="126" customFormat="1" ht="14.25" customHeight="1" x14ac:dyDescent="0.3">
      <c r="B293" s="12"/>
      <c r="C293" s="12"/>
      <c r="D293" s="12"/>
      <c r="E293" s="12"/>
      <c r="F293" s="12"/>
      <c r="G293" s="12"/>
      <c r="H293" s="12"/>
      <c r="I293" s="12"/>
      <c r="J293" s="12"/>
      <c r="K293" s="13"/>
      <c r="L293" s="3"/>
      <c r="M293" s="3"/>
      <c r="N293" s="79"/>
      <c r="O293" s="13"/>
      <c r="P293" s="13"/>
      <c r="Q293" s="13"/>
    </row>
    <row r="294" spans="2:17" s="126" customFormat="1" ht="14.25" customHeight="1" x14ac:dyDescent="0.3">
      <c r="B294" s="12"/>
      <c r="C294" s="12"/>
      <c r="D294" s="12"/>
      <c r="E294" s="12"/>
      <c r="F294" s="12"/>
      <c r="G294" s="12"/>
      <c r="H294" s="12"/>
      <c r="I294" s="12"/>
      <c r="J294" s="12"/>
      <c r="K294" s="13"/>
      <c r="L294" s="3"/>
      <c r="M294" s="3"/>
      <c r="N294" s="79"/>
      <c r="O294" s="13"/>
      <c r="P294" s="13"/>
      <c r="Q294" s="13"/>
    </row>
    <row r="295" spans="2:17" s="126" customFormat="1" ht="14.25" customHeight="1" x14ac:dyDescent="0.3">
      <c r="B295" s="12"/>
      <c r="C295" s="12"/>
      <c r="D295" s="12"/>
      <c r="E295" s="12"/>
      <c r="F295" s="12"/>
      <c r="G295" s="12"/>
      <c r="H295" s="12"/>
      <c r="I295" s="12"/>
      <c r="J295" s="12"/>
      <c r="K295" s="13"/>
      <c r="L295" s="3"/>
      <c r="M295" s="3"/>
      <c r="N295" s="79"/>
      <c r="O295" s="13"/>
      <c r="P295" s="13"/>
      <c r="Q295" s="13"/>
    </row>
    <row r="296" spans="2:17" s="126" customFormat="1" ht="14.25" customHeight="1" x14ac:dyDescent="0.3">
      <c r="B296" s="12"/>
      <c r="C296" s="12"/>
      <c r="D296" s="12"/>
      <c r="E296" s="12"/>
      <c r="F296" s="12"/>
      <c r="G296" s="12"/>
      <c r="H296" s="12"/>
      <c r="I296" s="12"/>
      <c r="J296" s="12"/>
      <c r="K296" s="13"/>
      <c r="L296" s="3"/>
      <c r="M296" s="3"/>
      <c r="N296" s="79"/>
      <c r="O296" s="13"/>
      <c r="P296" s="13"/>
      <c r="Q296" s="13"/>
    </row>
    <row r="297" spans="2:17" s="126" customFormat="1" ht="14.25" customHeight="1" x14ac:dyDescent="0.3">
      <c r="B297" s="12"/>
      <c r="C297" s="12"/>
      <c r="D297" s="12"/>
      <c r="E297" s="12"/>
      <c r="F297" s="12"/>
      <c r="G297" s="12"/>
      <c r="H297" s="12"/>
      <c r="I297" s="12"/>
      <c r="J297" s="12"/>
      <c r="K297" s="13"/>
      <c r="L297" s="3"/>
      <c r="M297" s="3"/>
      <c r="N297" s="79"/>
      <c r="O297" s="13"/>
      <c r="P297" s="13"/>
      <c r="Q297" s="13"/>
    </row>
    <row r="298" spans="2:17" s="126" customFormat="1" ht="14.25" customHeight="1" x14ac:dyDescent="0.3">
      <c r="B298" s="12"/>
      <c r="C298" s="12"/>
      <c r="D298" s="12"/>
      <c r="E298" s="12"/>
      <c r="F298" s="12"/>
      <c r="G298" s="12"/>
      <c r="H298" s="12"/>
      <c r="I298" s="12"/>
      <c r="J298" s="12"/>
      <c r="K298" s="13"/>
      <c r="L298" s="3"/>
      <c r="M298" s="3"/>
      <c r="N298" s="79"/>
      <c r="O298" s="13"/>
      <c r="P298" s="13"/>
      <c r="Q298" s="13"/>
    </row>
    <row r="299" spans="2:17" s="126" customFormat="1" ht="14.25" customHeight="1" x14ac:dyDescent="0.3">
      <c r="B299" s="12"/>
      <c r="C299" s="12"/>
      <c r="D299" s="12"/>
      <c r="E299" s="12"/>
      <c r="F299" s="12"/>
      <c r="G299" s="12"/>
      <c r="H299" s="12"/>
      <c r="I299" s="12"/>
      <c r="J299" s="12"/>
      <c r="K299" s="13"/>
      <c r="L299" s="3"/>
      <c r="M299" s="3"/>
      <c r="N299" s="79"/>
      <c r="O299" s="13"/>
      <c r="P299" s="13"/>
      <c r="Q299" s="13"/>
    </row>
    <row r="300" spans="2:17" s="126" customFormat="1" ht="14.25" customHeight="1" x14ac:dyDescent="0.3">
      <c r="B300" s="12"/>
      <c r="C300" s="12"/>
      <c r="D300" s="12"/>
      <c r="E300" s="12"/>
      <c r="F300" s="12"/>
      <c r="G300" s="12"/>
      <c r="H300" s="12"/>
      <c r="I300" s="12"/>
      <c r="J300" s="12"/>
      <c r="K300" s="13"/>
      <c r="L300" s="3"/>
      <c r="M300" s="3"/>
      <c r="N300" s="79"/>
      <c r="O300" s="13"/>
      <c r="P300" s="13"/>
      <c r="Q300" s="13"/>
    </row>
    <row r="301" spans="2:17" s="126" customFormat="1" ht="14.25" customHeight="1" x14ac:dyDescent="0.3">
      <c r="B301" s="12"/>
      <c r="C301" s="12"/>
      <c r="D301" s="12"/>
      <c r="E301" s="12"/>
      <c r="F301" s="12"/>
      <c r="G301" s="12"/>
      <c r="H301" s="12"/>
      <c r="I301" s="12"/>
      <c r="J301" s="12"/>
      <c r="K301" s="13"/>
      <c r="L301" s="3"/>
      <c r="M301" s="3"/>
      <c r="N301" s="79"/>
      <c r="O301" s="13"/>
      <c r="P301" s="13"/>
      <c r="Q301" s="13"/>
    </row>
    <row r="302" spans="2:17" s="126" customFormat="1" ht="14.25" customHeight="1" x14ac:dyDescent="0.3">
      <c r="B302" s="12"/>
      <c r="C302" s="12"/>
      <c r="D302" s="12"/>
      <c r="E302" s="12"/>
      <c r="F302" s="12"/>
      <c r="G302" s="12"/>
      <c r="H302" s="12"/>
      <c r="I302" s="12"/>
      <c r="J302" s="12"/>
      <c r="K302" s="13"/>
      <c r="L302" s="3"/>
      <c r="M302" s="3"/>
      <c r="N302" s="79"/>
      <c r="O302" s="13"/>
      <c r="P302" s="13"/>
      <c r="Q302" s="13"/>
    </row>
    <row r="303" spans="2:17" s="126" customFormat="1" ht="14.25" customHeight="1" x14ac:dyDescent="0.3">
      <c r="B303" s="12"/>
      <c r="C303" s="12"/>
      <c r="D303" s="12"/>
      <c r="E303" s="12"/>
      <c r="F303" s="12"/>
      <c r="G303" s="12"/>
      <c r="H303" s="12"/>
      <c r="I303" s="12"/>
      <c r="J303" s="12"/>
      <c r="K303" s="13"/>
      <c r="L303" s="3"/>
      <c r="M303" s="3"/>
      <c r="N303" s="79"/>
      <c r="O303" s="13"/>
      <c r="P303" s="13"/>
      <c r="Q303" s="13"/>
    </row>
    <row r="304" spans="2:17" s="126" customFormat="1" ht="14.25" customHeight="1" x14ac:dyDescent="0.3">
      <c r="B304" s="12"/>
      <c r="C304" s="12"/>
      <c r="D304" s="12"/>
      <c r="E304" s="12"/>
      <c r="F304" s="12"/>
      <c r="G304" s="12"/>
      <c r="H304" s="12"/>
      <c r="I304" s="12"/>
      <c r="J304" s="12"/>
      <c r="K304" s="13"/>
      <c r="L304" s="3"/>
      <c r="M304" s="3"/>
      <c r="N304" s="79"/>
      <c r="O304" s="13"/>
      <c r="P304" s="13"/>
      <c r="Q304" s="13"/>
    </row>
    <row r="305" spans="2:17" s="126" customFormat="1" ht="14.25" customHeight="1" x14ac:dyDescent="0.3">
      <c r="B305" s="12"/>
      <c r="C305" s="12"/>
      <c r="D305" s="12"/>
      <c r="E305" s="12"/>
      <c r="F305" s="12"/>
      <c r="G305" s="12"/>
      <c r="H305" s="12"/>
      <c r="I305" s="12"/>
      <c r="J305" s="12"/>
      <c r="K305" s="13"/>
      <c r="L305" s="3"/>
      <c r="M305" s="3"/>
      <c r="N305" s="79"/>
      <c r="O305" s="13"/>
      <c r="P305" s="13"/>
      <c r="Q305" s="13"/>
    </row>
    <row r="306" spans="2:17" s="126" customFormat="1" ht="14.25" customHeight="1" x14ac:dyDescent="0.3">
      <c r="B306" s="12"/>
      <c r="C306" s="12"/>
      <c r="D306" s="12"/>
      <c r="E306" s="12"/>
      <c r="F306" s="12"/>
      <c r="G306" s="12"/>
      <c r="H306" s="12"/>
      <c r="I306" s="12"/>
      <c r="J306" s="12"/>
      <c r="K306" s="13"/>
      <c r="L306" s="3"/>
      <c r="M306" s="3"/>
      <c r="N306" s="79"/>
      <c r="O306" s="13"/>
      <c r="P306" s="13"/>
      <c r="Q306" s="13"/>
    </row>
    <row r="307" spans="2:17" s="126" customFormat="1" ht="14.25" customHeight="1" x14ac:dyDescent="0.3">
      <c r="B307" s="12"/>
      <c r="C307" s="12"/>
      <c r="D307" s="12"/>
      <c r="E307" s="12"/>
      <c r="F307" s="12"/>
      <c r="G307" s="12"/>
      <c r="H307" s="12"/>
      <c r="I307" s="12"/>
      <c r="J307" s="12"/>
      <c r="K307" s="13"/>
      <c r="L307" s="3"/>
      <c r="M307" s="3"/>
      <c r="N307" s="79"/>
      <c r="O307" s="13"/>
      <c r="P307" s="13"/>
      <c r="Q307" s="13"/>
    </row>
    <row r="308" spans="2:17" s="126" customFormat="1" ht="14.25" customHeight="1" x14ac:dyDescent="0.3">
      <c r="B308" s="12"/>
      <c r="C308" s="12"/>
      <c r="D308" s="12"/>
      <c r="E308" s="12"/>
      <c r="F308" s="12"/>
      <c r="G308" s="12"/>
      <c r="H308" s="12"/>
      <c r="I308" s="12"/>
      <c r="J308" s="12"/>
      <c r="K308" s="13"/>
      <c r="L308" s="3"/>
      <c r="M308" s="3"/>
      <c r="N308" s="79"/>
      <c r="O308" s="13"/>
      <c r="P308" s="13"/>
      <c r="Q308" s="13"/>
    </row>
    <row r="309" spans="2:17" s="126" customFormat="1" ht="14.25" customHeight="1" x14ac:dyDescent="0.3">
      <c r="B309" s="12"/>
      <c r="C309" s="12"/>
      <c r="D309" s="12"/>
      <c r="E309" s="12"/>
      <c r="F309" s="12"/>
      <c r="G309" s="12"/>
      <c r="H309" s="12"/>
      <c r="I309" s="12"/>
      <c r="J309" s="12"/>
      <c r="K309" s="13"/>
      <c r="L309" s="3"/>
      <c r="M309" s="3"/>
      <c r="N309" s="79"/>
      <c r="O309" s="13"/>
      <c r="P309" s="13"/>
      <c r="Q309" s="13"/>
    </row>
    <row r="310" spans="2:17" s="126" customFormat="1" ht="14.25" customHeight="1" x14ac:dyDescent="0.3">
      <c r="B310" s="12"/>
      <c r="C310" s="12"/>
      <c r="D310" s="12"/>
      <c r="E310" s="12"/>
      <c r="F310" s="12"/>
      <c r="G310" s="12"/>
      <c r="H310" s="12"/>
      <c r="I310" s="12"/>
      <c r="J310" s="12"/>
      <c r="K310" s="13"/>
      <c r="L310" s="3"/>
      <c r="M310" s="3"/>
      <c r="N310" s="79"/>
      <c r="O310" s="13"/>
      <c r="P310" s="13"/>
      <c r="Q310" s="13"/>
    </row>
    <row r="311" spans="2:17" s="126" customFormat="1" ht="14.25" customHeight="1" x14ac:dyDescent="0.3">
      <c r="B311" s="12"/>
      <c r="C311" s="12"/>
      <c r="D311" s="12"/>
      <c r="E311" s="12"/>
      <c r="F311" s="12"/>
      <c r="G311" s="12"/>
      <c r="H311" s="12"/>
      <c r="I311" s="12"/>
      <c r="J311" s="12"/>
      <c r="K311" s="13"/>
      <c r="L311" s="3"/>
      <c r="M311" s="3"/>
      <c r="N311" s="79"/>
      <c r="O311" s="13"/>
      <c r="P311" s="13"/>
      <c r="Q311" s="13"/>
    </row>
    <row r="312" spans="2:17" s="126" customFormat="1" ht="14.25" customHeight="1" x14ac:dyDescent="0.3">
      <c r="B312" s="12"/>
      <c r="C312" s="12"/>
      <c r="D312" s="12"/>
      <c r="E312" s="12"/>
      <c r="F312" s="12"/>
      <c r="G312" s="12"/>
      <c r="H312" s="12"/>
      <c r="I312" s="12"/>
      <c r="J312" s="12"/>
      <c r="K312" s="13"/>
      <c r="L312" s="3"/>
      <c r="M312" s="3"/>
      <c r="N312" s="79"/>
      <c r="O312" s="13"/>
      <c r="P312" s="13"/>
      <c r="Q312" s="13"/>
    </row>
    <row r="313" spans="2:17" s="126" customFormat="1" ht="14.25" customHeight="1" x14ac:dyDescent="0.3">
      <c r="B313" s="12"/>
      <c r="C313" s="12"/>
      <c r="D313" s="12"/>
      <c r="E313" s="12"/>
      <c r="F313" s="12"/>
      <c r="G313" s="12"/>
      <c r="H313" s="12"/>
      <c r="I313" s="12"/>
      <c r="J313" s="12"/>
      <c r="K313" s="13"/>
      <c r="L313" s="3"/>
      <c r="M313" s="3"/>
      <c r="N313" s="79"/>
      <c r="O313" s="13"/>
      <c r="P313" s="13"/>
      <c r="Q313" s="13"/>
    </row>
    <row r="314" spans="2:17" s="126" customFormat="1" ht="14.25" customHeight="1" x14ac:dyDescent="0.3">
      <c r="B314" s="12"/>
      <c r="C314" s="12"/>
      <c r="D314" s="12"/>
      <c r="E314" s="12"/>
      <c r="F314" s="12"/>
      <c r="G314" s="12"/>
      <c r="H314" s="12"/>
      <c r="I314" s="12"/>
      <c r="J314" s="12"/>
      <c r="K314" s="13"/>
      <c r="L314" s="3"/>
      <c r="M314" s="3"/>
      <c r="N314" s="79"/>
      <c r="O314" s="13"/>
      <c r="P314" s="13"/>
      <c r="Q314" s="13"/>
    </row>
    <row r="315" spans="2:17" s="126" customFormat="1" ht="14.25" customHeight="1" x14ac:dyDescent="0.3">
      <c r="B315" s="12"/>
      <c r="C315" s="12"/>
      <c r="D315" s="12"/>
      <c r="E315" s="12"/>
      <c r="F315" s="12"/>
      <c r="G315" s="12"/>
      <c r="H315" s="12"/>
      <c r="I315" s="12"/>
      <c r="J315" s="12"/>
      <c r="K315" s="13"/>
      <c r="L315" s="3"/>
      <c r="M315" s="3"/>
      <c r="N315" s="79"/>
      <c r="O315" s="13"/>
      <c r="P315" s="13"/>
      <c r="Q315" s="13"/>
    </row>
    <row r="316" spans="2:17" s="126" customFormat="1" ht="14.25" customHeight="1" x14ac:dyDescent="0.3">
      <c r="B316" s="12"/>
      <c r="C316" s="12"/>
      <c r="D316" s="12"/>
      <c r="E316" s="12"/>
      <c r="F316" s="12"/>
      <c r="G316" s="12"/>
      <c r="H316" s="12"/>
      <c r="I316" s="12"/>
      <c r="J316" s="12"/>
      <c r="K316" s="13"/>
      <c r="L316" s="3"/>
      <c r="M316" s="3"/>
      <c r="N316" s="79"/>
      <c r="O316" s="13"/>
      <c r="P316" s="13"/>
      <c r="Q316" s="13"/>
    </row>
    <row r="317" spans="2:17" s="126" customFormat="1" ht="14.25" customHeight="1" x14ac:dyDescent="0.3">
      <c r="B317" s="12"/>
      <c r="C317" s="12"/>
      <c r="D317" s="12"/>
      <c r="E317" s="12"/>
      <c r="F317" s="12"/>
      <c r="G317" s="12"/>
      <c r="H317" s="12"/>
      <c r="I317" s="12"/>
      <c r="J317" s="12"/>
      <c r="K317" s="13"/>
      <c r="L317" s="3"/>
      <c r="M317" s="3"/>
      <c r="N317" s="79"/>
      <c r="O317" s="13"/>
      <c r="P317" s="13"/>
      <c r="Q317" s="13"/>
    </row>
    <row r="318" spans="2:17" s="126" customFormat="1" ht="14.25" customHeight="1" x14ac:dyDescent="0.3">
      <c r="B318" s="12"/>
      <c r="C318" s="12"/>
      <c r="D318" s="12"/>
      <c r="E318" s="12"/>
      <c r="F318" s="12"/>
      <c r="G318" s="12"/>
      <c r="H318" s="12"/>
      <c r="I318" s="12"/>
      <c r="J318" s="12"/>
      <c r="K318" s="13"/>
      <c r="L318" s="3"/>
      <c r="M318" s="3"/>
      <c r="N318" s="79"/>
      <c r="O318" s="13"/>
      <c r="P318" s="13"/>
      <c r="Q318" s="13"/>
    </row>
    <row r="319" spans="2:17" s="126" customFormat="1" ht="14.25" customHeight="1" x14ac:dyDescent="0.3">
      <c r="B319" s="12"/>
      <c r="C319" s="12"/>
      <c r="D319" s="12"/>
      <c r="E319" s="12"/>
      <c r="F319" s="12"/>
      <c r="G319" s="12"/>
      <c r="H319" s="12"/>
      <c r="I319" s="12"/>
      <c r="J319" s="12"/>
      <c r="K319" s="13"/>
      <c r="L319" s="3"/>
      <c r="M319" s="3"/>
      <c r="N319" s="79"/>
      <c r="O319" s="13"/>
      <c r="P319" s="13"/>
      <c r="Q319" s="13"/>
    </row>
    <row r="320" spans="2:17" s="126" customFormat="1" ht="14.25" customHeight="1" x14ac:dyDescent="0.3">
      <c r="B320" s="12"/>
      <c r="C320" s="12"/>
      <c r="D320" s="12"/>
      <c r="E320" s="12"/>
      <c r="F320" s="12"/>
      <c r="G320" s="12"/>
      <c r="H320" s="12"/>
      <c r="I320" s="12"/>
      <c r="J320" s="12"/>
      <c r="K320" s="13"/>
      <c r="L320" s="3"/>
      <c r="M320" s="3"/>
      <c r="N320" s="79"/>
      <c r="O320" s="13"/>
      <c r="P320" s="13"/>
      <c r="Q320" s="13"/>
    </row>
    <row r="321" spans="2:17" s="126" customFormat="1" ht="14.25" customHeight="1" x14ac:dyDescent="0.3">
      <c r="B321" s="12"/>
      <c r="C321" s="12"/>
      <c r="D321" s="12"/>
      <c r="E321" s="12"/>
      <c r="F321" s="12"/>
      <c r="G321" s="12"/>
      <c r="H321" s="12"/>
      <c r="I321" s="12"/>
      <c r="J321" s="12"/>
      <c r="K321" s="13"/>
      <c r="L321" s="3"/>
      <c r="M321" s="3"/>
      <c r="N321" s="79"/>
      <c r="O321" s="13"/>
      <c r="P321" s="13"/>
      <c r="Q321" s="13"/>
    </row>
    <row r="322" spans="2:17" s="126" customFormat="1" ht="14.25" customHeight="1" x14ac:dyDescent="0.3">
      <c r="B322" s="12"/>
      <c r="C322" s="12"/>
      <c r="D322" s="12"/>
      <c r="E322" s="12"/>
      <c r="F322" s="12"/>
      <c r="G322" s="12"/>
      <c r="H322" s="12"/>
      <c r="I322" s="12"/>
      <c r="J322" s="12"/>
      <c r="K322" s="13"/>
      <c r="L322" s="3"/>
      <c r="M322" s="3"/>
      <c r="N322" s="79"/>
      <c r="O322" s="13"/>
      <c r="P322" s="13"/>
      <c r="Q322" s="13"/>
    </row>
    <row r="323" spans="2:17" s="126" customFormat="1" ht="14.25" customHeight="1" x14ac:dyDescent="0.3">
      <c r="B323" s="12"/>
      <c r="C323" s="12"/>
      <c r="D323" s="12"/>
      <c r="E323" s="12"/>
      <c r="F323" s="12"/>
      <c r="G323" s="12"/>
      <c r="H323" s="12"/>
      <c r="I323" s="12"/>
      <c r="J323" s="12"/>
      <c r="K323" s="13"/>
      <c r="L323" s="3"/>
      <c r="M323" s="3"/>
      <c r="N323" s="79"/>
      <c r="O323" s="13"/>
      <c r="P323" s="13"/>
      <c r="Q323" s="13"/>
    </row>
    <row r="324" spans="2:17" s="126" customFormat="1" ht="14.25" customHeight="1" x14ac:dyDescent="0.3">
      <c r="B324" s="12"/>
      <c r="C324" s="12"/>
      <c r="D324" s="12"/>
      <c r="E324" s="12"/>
      <c r="F324" s="12"/>
      <c r="G324" s="12"/>
      <c r="H324" s="12"/>
      <c r="I324" s="12"/>
      <c r="J324" s="12"/>
      <c r="K324" s="13"/>
      <c r="L324" s="3"/>
      <c r="M324" s="3"/>
      <c r="N324" s="79"/>
      <c r="O324" s="13"/>
      <c r="P324" s="13"/>
      <c r="Q324" s="13"/>
    </row>
    <row r="325" spans="2:17" s="126" customFormat="1" ht="14.25" customHeight="1" x14ac:dyDescent="0.3">
      <c r="B325" s="12"/>
      <c r="C325" s="12"/>
      <c r="D325" s="12"/>
      <c r="E325" s="12"/>
      <c r="F325" s="12"/>
      <c r="G325" s="12"/>
      <c r="H325" s="12"/>
      <c r="I325" s="12"/>
      <c r="J325" s="12"/>
      <c r="K325" s="13"/>
      <c r="L325" s="3"/>
      <c r="M325" s="3"/>
      <c r="N325" s="79"/>
      <c r="O325" s="13"/>
      <c r="P325" s="13"/>
      <c r="Q325" s="13"/>
    </row>
    <row r="326" spans="2:17" s="126" customFormat="1" ht="14.25" customHeight="1" x14ac:dyDescent="0.3">
      <c r="B326" s="12"/>
      <c r="C326" s="12"/>
      <c r="D326" s="12"/>
      <c r="E326" s="12"/>
      <c r="F326" s="12"/>
      <c r="G326" s="12"/>
      <c r="H326" s="12"/>
      <c r="I326" s="12"/>
      <c r="J326" s="12"/>
      <c r="K326" s="13"/>
      <c r="L326" s="3"/>
      <c r="M326" s="3"/>
      <c r="N326" s="79"/>
      <c r="O326" s="13"/>
      <c r="P326" s="13"/>
      <c r="Q326" s="13"/>
    </row>
    <row r="327" spans="2:17" s="126" customFormat="1" ht="14.25" customHeight="1" x14ac:dyDescent="0.3">
      <c r="B327" s="12"/>
      <c r="C327" s="12"/>
      <c r="D327" s="12"/>
      <c r="E327" s="12"/>
      <c r="F327" s="12"/>
      <c r="G327" s="12"/>
      <c r="H327" s="12"/>
      <c r="I327" s="12"/>
      <c r="J327" s="12"/>
      <c r="K327" s="13"/>
      <c r="L327" s="3"/>
      <c r="M327" s="3"/>
      <c r="N327" s="79"/>
      <c r="O327" s="13"/>
      <c r="P327" s="13"/>
      <c r="Q327" s="13"/>
    </row>
    <row r="328" spans="2:17" s="126" customFormat="1" ht="14.25" customHeight="1" x14ac:dyDescent="0.3">
      <c r="B328" s="12"/>
      <c r="C328" s="12"/>
      <c r="D328" s="12"/>
      <c r="E328" s="12"/>
      <c r="F328" s="12"/>
      <c r="G328" s="12"/>
      <c r="H328" s="12"/>
      <c r="I328" s="12"/>
      <c r="J328" s="12"/>
      <c r="K328" s="13"/>
      <c r="L328" s="3"/>
      <c r="M328" s="3"/>
      <c r="N328" s="79"/>
      <c r="O328" s="13"/>
      <c r="P328" s="13"/>
      <c r="Q328" s="13"/>
    </row>
    <row r="329" spans="2:17" s="126" customFormat="1" ht="14.25" customHeight="1" x14ac:dyDescent="0.3">
      <c r="B329" s="12"/>
      <c r="C329" s="12"/>
      <c r="D329" s="12"/>
      <c r="E329" s="12"/>
      <c r="F329" s="12"/>
      <c r="G329" s="12"/>
      <c r="H329" s="12"/>
      <c r="I329" s="12"/>
      <c r="J329" s="12"/>
      <c r="K329" s="13"/>
      <c r="L329" s="3"/>
      <c r="M329" s="3"/>
      <c r="N329" s="79"/>
      <c r="O329" s="13"/>
      <c r="P329" s="13"/>
      <c r="Q329" s="13"/>
    </row>
    <row r="330" spans="2:17" s="126" customFormat="1" ht="14.25" customHeight="1" x14ac:dyDescent="0.3">
      <c r="B330" s="12"/>
      <c r="C330" s="12"/>
      <c r="D330" s="12"/>
      <c r="E330" s="12"/>
      <c r="F330" s="12"/>
      <c r="G330" s="12"/>
      <c r="H330" s="12"/>
      <c r="I330" s="12"/>
      <c r="J330" s="12"/>
      <c r="K330" s="13"/>
      <c r="L330" s="3"/>
      <c r="M330" s="3"/>
      <c r="N330" s="79"/>
      <c r="O330" s="13"/>
      <c r="P330" s="13"/>
      <c r="Q330" s="13"/>
    </row>
    <row r="331" spans="2:17" s="126" customFormat="1" ht="14.25" customHeight="1" x14ac:dyDescent="0.3">
      <c r="B331" s="12"/>
      <c r="C331" s="12"/>
      <c r="D331" s="12"/>
      <c r="E331" s="12"/>
      <c r="F331" s="12"/>
      <c r="G331" s="12"/>
      <c r="H331" s="12"/>
      <c r="I331" s="12"/>
      <c r="J331" s="12"/>
      <c r="K331" s="13"/>
      <c r="L331" s="3"/>
      <c r="M331" s="3"/>
      <c r="N331" s="79"/>
      <c r="O331" s="13"/>
      <c r="P331" s="13"/>
      <c r="Q331" s="13"/>
    </row>
    <row r="332" spans="2:17" s="126" customFormat="1" ht="14.25" customHeight="1" x14ac:dyDescent="0.3">
      <c r="B332" s="12"/>
      <c r="C332" s="12"/>
      <c r="D332" s="12"/>
      <c r="E332" s="12"/>
      <c r="F332" s="12"/>
      <c r="G332" s="12"/>
      <c r="H332" s="12"/>
      <c r="I332" s="12"/>
      <c r="J332" s="12"/>
      <c r="K332" s="13"/>
      <c r="L332" s="3"/>
      <c r="M332" s="3"/>
      <c r="N332" s="79"/>
      <c r="O332" s="13"/>
      <c r="P332" s="13"/>
      <c r="Q332" s="13"/>
    </row>
    <row r="333" spans="2:17" s="126" customFormat="1" ht="14.25" customHeight="1" x14ac:dyDescent="0.3">
      <c r="B333" s="12"/>
      <c r="C333" s="12"/>
      <c r="D333" s="12"/>
      <c r="E333" s="12"/>
      <c r="F333" s="12"/>
      <c r="G333" s="12"/>
      <c r="H333" s="12"/>
      <c r="I333" s="12"/>
      <c r="J333" s="12"/>
      <c r="K333" s="13"/>
      <c r="L333" s="3"/>
      <c r="M333" s="3"/>
      <c r="N333" s="79"/>
      <c r="O333" s="13"/>
      <c r="P333" s="13"/>
      <c r="Q333" s="13"/>
    </row>
    <row r="334" spans="2:17" s="126" customFormat="1" ht="14.25" customHeight="1" x14ac:dyDescent="0.3">
      <c r="B334" s="12"/>
      <c r="C334" s="12"/>
      <c r="D334" s="12"/>
      <c r="E334" s="12"/>
      <c r="F334" s="12"/>
      <c r="G334" s="12"/>
      <c r="H334" s="12"/>
      <c r="I334" s="12"/>
      <c r="J334" s="12"/>
      <c r="K334" s="13"/>
      <c r="L334" s="3"/>
      <c r="M334" s="3"/>
      <c r="N334" s="79"/>
      <c r="O334" s="13"/>
      <c r="P334" s="13"/>
      <c r="Q334" s="13"/>
    </row>
    <row r="335" spans="2:17" s="126" customFormat="1" ht="14.25" customHeight="1" x14ac:dyDescent="0.3">
      <c r="B335" s="12"/>
      <c r="C335" s="12"/>
      <c r="D335" s="12"/>
      <c r="E335" s="12"/>
      <c r="F335" s="12"/>
      <c r="G335" s="12"/>
      <c r="H335" s="12"/>
      <c r="I335" s="12"/>
      <c r="J335" s="12"/>
      <c r="K335" s="13"/>
      <c r="L335" s="3"/>
      <c r="M335" s="3"/>
      <c r="N335" s="79"/>
      <c r="O335" s="13"/>
      <c r="P335" s="13"/>
      <c r="Q335" s="13"/>
    </row>
    <row r="336" spans="2:17" s="126" customFormat="1" ht="14.25" customHeight="1" x14ac:dyDescent="0.3">
      <c r="B336" s="12"/>
      <c r="C336" s="12"/>
      <c r="D336" s="12"/>
      <c r="E336" s="12"/>
      <c r="F336" s="12"/>
      <c r="G336" s="12"/>
      <c r="H336" s="12"/>
      <c r="I336" s="12"/>
      <c r="J336" s="12"/>
      <c r="K336" s="13"/>
      <c r="L336" s="3"/>
      <c r="M336" s="3"/>
      <c r="N336" s="79"/>
      <c r="O336" s="13"/>
      <c r="P336" s="13"/>
      <c r="Q336" s="13"/>
    </row>
    <row r="337" spans="2:17" s="126" customFormat="1" ht="14.25" customHeight="1" x14ac:dyDescent="0.3">
      <c r="B337" s="12"/>
      <c r="C337" s="12"/>
      <c r="D337" s="12"/>
      <c r="E337" s="12"/>
      <c r="F337" s="12"/>
      <c r="G337" s="12"/>
      <c r="H337" s="12"/>
      <c r="I337" s="12"/>
      <c r="J337" s="12"/>
      <c r="K337" s="13"/>
      <c r="L337" s="3"/>
      <c r="M337" s="3"/>
      <c r="N337" s="79"/>
      <c r="O337" s="13"/>
      <c r="P337" s="13"/>
      <c r="Q337" s="13"/>
    </row>
    <row r="338" spans="2:17" s="126" customFormat="1" ht="14.25" customHeight="1" x14ac:dyDescent="0.3">
      <c r="B338" s="12"/>
      <c r="C338" s="12"/>
      <c r="D338" s="12"/>
      <c r="E338" s="12"/>
      <c r="F338" s="12"/>
      <c r="G338" s="12"/>
      <c r="H338" s="12"/>
      <c r="I338" s="12"/>
      <c r="J338" s="12"/>
      <c r="K338" s="13"/>
      <c r="L338" s="3"/>
      <c r="M338" s="3"/>
      <c r="N338" s="79"/>
      <c r="O338" s="13"/>
      <c r="P338" s="13"/>
      <c r="Q338" s="13"/>
    </row>
    <row r="339" spans="2:17" s="126" customFormat="1" ht="14.25" customHeight="1" x14ac:dyDescent="0.3">
      <c r="B339" s="12"/>
      <c r="C339" s="12"/>
      <c r="D339" s="12"/>
      <c r="E339" s="12"/>
      <c r="F339" s="12"/>
      <c r="G339" s="12"/>
      <c r="H339" s="12"/>
      <c r="I339" s="12"/>
      <c r="J339" s="12"/>
      <c r="K339" s="13"/>
      <c r="L339" s="3"/>
      <c r="M339" s="3"/>
      <c r="N339" s="79"/>
      <c r="O339" s="13"/>
      <c r="P339" s="13"/>
      <c r="Q339" s="13"/>
    </row>
    <row r="340" spans="2:17" s="126" customFormat="1" ht="14.25" customHeight="1" x14ac:dyDescent="0.3">
      <c r="B340" s="12"/>
      <c r="C340" s="12"/>
      <c r="D340" s="12"/>
      <c r="E340" s="12"/>
      <c r="F340" s="12"/>
      <c r="G340" s="12"/>
      <c r="H340" s="12"/>
      <c r="I340" s="12"/>
      <c r="J340" s="12"/>
      <c r="K340" s="13"/>
      <c r="L340" s="3"/>
      <c r="M340" s="3"/>
      <c r="N340" s="79"/>
      <c r="O340" s="13"/>
      <c r="P340" s="13"/>
      <c r="Q340" s="13"/>
    </row>
    <row r="341" spans="2:17" s="126" customFormat="1" ht="14.25" customHeight="1" x14ac:dyDescent="0.3">
      <c r="B341" s="12"/>
      <c r="C341" s="12"/>
      <c r="D341" s="12"/>
      <c r="E341" s="12"/>
      <c r="F341" s="12"/>
      <c r="G341" s="12"/>
      <c r="H341" s="12"/>
      <c r="I341" s="12"/>
      <c r="J341" s="12"/>
      <c r="K341" s="13"/>
      <c r="L341" s="3"/>
      <c r="M341" s="3"/>
      <c r="N341" s="79"/>
      <c r="O341" s="13"/>
      <c r="P341" s="13"/>
      <c r="Q341" s="13"/>
    </row>
    <row r="342" spans="2:17" s="126" customFormat="1" ht="14.25" customHeight="1" x14ac:dyDescent="0.3">
      <c r="B342" s="12"/>
      <c r="C342" s="12"/>
      <c r="D342" s="12"/>
      <c r="E342" s="12"/>
      <c r="F342" s="12"/>
      <c r="G342" s="12"/>
      <c r="H342" s="12"/>
      <c r="I342" s="12"/>
      <c r="J342" s="12"/>
      <c r="K342" s="13"/>
      <c r="L342" s="3"/>
      <c r="M342" s="3"/>
      <c r="N342" s="79"/>
      <c r="O342" s="13"/>
      <c r="P342" s="13"/>
      <c r="Q342" s="13"/>
    </row>
    <row r="343" spans="2:17" s="126" customFormat="1" ht="14.25" customHeight="1" x14ac:dyDescent="0.3">
      <c r="B343" s="12"/>
      <c r="C343" s="12"/>
      <c r="D343" s="12"/>
      <c r="E343" s="12"/>
      <c r="F343" s="12"/>
      <c r="G343" s="12"/>
      <c r="H343" s="12"/>
      <c r="I343" s="12"/>
      <c r="J343" s="12"/>
      <c r="K343" s="13"/>
      <c r="L343" s="3"/>
      <c r="M343" s="3"/>
      <c r="N343" s="79"/>
      <c r="O343" s="13"/>
      <c r="P343" s="13"/>
      <c r="Q343" s="13"/>
    </row>
    <row r="344" spans="2:17" s="126" customFormat="1" ht="14.25" customHeight="1" x14ac:dyDescent="0.3">
      <c r="B344" s="12"/>
      <c r="C344" s="12"/>
      <c r="D344" s="12"/>
      <c r="E344" s="12"/>
      <c r="F344" s="12"/>
      <c r="G344" s="12"/>
      <c r="H344" s="12"/>
      <c r="I344" s="12"/>
      <c r="J344" s="12"/>
      <c r="K344" s="13"/>
      <c r="L344" s="3"/>
      <c r="M344" s="3"/>
      <c r="N344" s="79"/>
      <c r="O344" s="13"/>
      <c r="P344" s="13"/>
      <c r="Q344" s="13"/>
    </row>
    <row r="345" spans="2:17" s="126" customFormat="1" ht="14.25" customHeight="1" x14ac:dyDescent="0.3">
      <c r="B345" s="12"/>
      <c r="C345" s="12"/>
      <c r="D345" s="12"/>
      <c r="E345" s="12"/>
      <c r="F345" s="12"/>
      <c r="G345" s="12"/>
      <c r="H345" s="12"/>
      <c r="I345" s="12"/>
      <c r="J345" s="12"/>
      <c r="K345" s="13"/>
      <c r="L345" s="3"/>
      <c r="M345" s="3"/>
      <c r="N345" s="79"/>
      <c r="O345" s="13"/>
      <c r="P345" s="13"/>
      <c r="Q345" s="13"/>
    </row>
    <row r="346" spans="2:17" s="126" customFormat="1" ht="14.25" customHeight="1" x14ac:dyDescent="0.3">
      <c r="B346" s="12"/>
      <c r="C346" s="12"/>
      <c r="D346" s="12"/>
      <c r="E346" s="12"/>
      <c r="F346" s="12"/>
      <c r="G346" s="12"/>
      <c r="H346" s="12"/>
      <c r="I346" s="12"/>
      <c r="J346" s="12"/>
      <c r="K346" s="13"/>
      <c r="L346" s="3"/>
      <c r="M346" s="3"/>
      <c r="N346" s="79"/>
      <c r="O346" s="13"/>
      <c r="P346" s="13"/>
      <c r="Q346" s="13"/>
    </row>
    <row r="347" spans="2:17" s="126" customFormat="1" ht="14.25" customHeight="1" x14ac:dyDescent="0.3">
      <c r="B347" s="12"/>
      <c r="C347" s="12"/>
      <c r="D347" s="12"/>
      <c r="E347" s="12"/>
      <c r="F347" s="12"/>
      <c r="G347" s="12"/>
      <c r="H347" s="12"/>
      <c r="I347" s="12"/>
      <c r="J347" s="12"/>
      <c r="K347" s="13"/>
      <c r="L347" s="3"/>
      <c r="M347" s="3"/>
      <c r="N347" s="79"/>
      <c r="O347" s="13"/>
      <c r="P347" s="13"/>
      <c r="Q347" s="13"/>
    </row>
    <row r="348" spans="2:17" s="126" customFormat="1" ht="14.25" customHeight="1" x14ac:dyDescent="0.3">
      <c r="B348" s="12"/>
      <c r="C348" s="12"/>
      <c r="D348" s="12"/>
      <c r="E348" s="12"/>
      <c r="F348" s="12"/>
      <c r="G348" s="12"/>
      <c r="H348" s="12"/>
      <c r="I348" s="12"/>
      <c r="J348" s="12"/>
      <c r="K348" s="13"/>
      <c r="L348" s="3"/>
      <c r="M348" s="3"/>
      <c r="N348" s="79"/>
      <c r="O348" s="13"/>
      <c r="P348" s="13"/>
      <c r="Q348" s="13"/>
    </row>
    <row r="349" spans="2:17" s="126" customFormat="1" ht="14.25" customHeight="1" x14ac:dyDescent="0.3">
      <c r="B349" s="12"/>
      <c r="C349" s="12"/>
      <c r="D349" s="12"/>
      <c r="E349" s="12"/>
      <c r="F349" s="12"/>
      <c r="G349" s="12"/>
      <c r="H349" s="12"/>
      <c r="I349" s="12"/>
      <c r="J349" s="12"/>
      <c r="K349" s="13"/>
      <c r="L349" s="3"/>
      <c r="M349" s="3"/>
      <c r="N349" s="79"/>
      <c r="O349" s="13"/>
      <c r="P349" s="13"/>
      <c r="Q349" s="13"/>
    </row>
    <row r="350" spans="2:17" s="126" customFormat="1" ht="14.25" customHeight="1" x14ac:dyDescent="0.3">
      <c r="B350" s="12"/>
      <c r="C350" s="12"/>
      <c r="D350" s="12"/>
      <c r="E350" s="12"/>
      <c r="F350" s="12"/>
      <c r="G350" s="12"/>
      <c r="H350" s="12"/>
      <c r="I350" s="12"/>
      <c r="J350" s="12"/>
      <c r="K350" s="13"/>
      <c r="L350" s="3"/>
      <c r="M350" s="3"/>
      <c r="N350" s="79"/>
      <c r="O350" s="13"/>
      <c r="P350" s="13"/>
      <c r="Q350" s="13"/>
    </row>
    <row r="351" spans="2:17" s="126" customFormat="1" ht="14.25" customHeight="1" x14ac:dyDescent="0.3">
      <c r="B351" s="12"/>
      <c r="C351" s="12"/>
      <c r="D351" s="12"/>
      <c r="E351" s="12"/>
      <c r="F351" s="12"/>
      <c r="G351" s="12"/>
      <c r="H351" s="12"/>
      <c r="I351" s="12"/>
      <c r="J351" s="12"/>
      <c r="K351" s="13"/>
      <c r="L351" s="3"/>
      <c r="M351" s="3"/>
      <c r="N351" s="79"/>
      <c r="O351" s="13"/>
      <c r="P351" s="13"/>
      <c r="Q351" s="13"/>
    </row>
    <row r="352" spans="2:17" s="126" customFormat="1" ht="14.25" customHeight="1" x14ac:dyDescent="0.3">
      <c r="B352" s="12"/>
      <c r="C352" s="12"/>
      <c r="D352" s="12"/>
      <c r="E352" s="12"/>
      <c r="F352" s="12"/>
      <c r="G352" s="12"/>
      <c r="H352" s="12"/>
      <c r="I352" s="12"/>
      <c r="J352" s="12"/>
      <c r="K352" s="13"/>
      <c r="L352" s="3"/>
      <c r="M352" s="3"/>
      <c r="N352" s="79"/>
      <c r="O352" s="13"/>
      <c r="P352" s="13"/>
      <c r="Q352" s="13"/>
    </row>
    <row r="353" spans="2:17" s="126" customFormat="1" ht="14.25" customHeight="1" x14ac:dyDescent="0.3">
      <c r="B353" s="12"/>
      <c r="C353" s="12"/>
      <c r="D353" s="12"/>
      <c r="E353" s="12"/>
      <c r="F353" s="12"/>
      <c r="G353" s="12"/>
      <c r="H353" s="12"/>
      <c r="I353" s="12"/>
      <c r="J353" s="12"/>
      <c r="K353" s="13"/>
      <c r="L353" s="3"/>
      <c r="M353" s="3"/>
      <c r="N353" s="79"/>
      <c r="O353" s="13"/>
      <c r="P353" s="13"/>
      <c r="Q353" s="13"/>
    </row>
    <row r="354" spans="2:17" s="126" customFormat="1" ht="14.25" customHeight="1" x14ac:dyDescent="0.3">
      <c r="B354" s="12"/>
      <c r="C354" s="12"/>
      <c r="D354" s="12"/>
      <c r="E354" s="12"/>
      <c r="F354" s="12"/>
      <c r="G354" s="12"/>
      <c r="H354" s="12"/>
      <c r="I354" s="12"/>
      <c r="J354" s="12"/>
      <c r="K354" s="13"/>
      <c r="L354" s="3"/>
      <c r="M354" s="3"/>
      <c r="N354" s="79"/>
      <c r="O354" s="13"/>
      <c r="P354" s="13"/>
      <c r="Q354" s="13"/>
    </row>
    <row r="355" spans="2:17" s="126" customFormat="1" ht="14.25" customHeight="1" x14ac:dyDescent="0.3">
      <c r="B355" s="12"/>
      <c r="C355" s="12"/>
      <c r="D355" s="12"/>
      <c r="E355" s="12"/>
      <c r="F355" s="12"/>
      <c r="G355" s="12"/>
      <c r="H355" s="12"/>
      <c r="I355" s="12"/>
      <c r="J355" s="12"/>
      <c r="K355" s="13"/>
      <c r="L355" s="3"/>
      <c r="M355" s="3"/>
      <c r="N355" s="79"/>
      <c r="O355" s="13"/>
      <c r="P355" s="13"/>
      <c r="Q355" s="13"/>
    </row>
    <row r="356" spans="2:17" s="126" customFormat="1" ht="14.25" customHeight="1" x14ac:dyDescent="0.3">
      <c r="B356" s="12"/>
      <c r="C356" s="12"/>
      <c r="D356" s="12"/>
      <c r="E356" s="12"/>
      <c r="F356" s="12"/>
      <c r="G356" s="12"/>
      <c r="H356" s="12"/>
      <c r="I356" s="12"/>
      <c r="J356" s="12"/>
      <c r="K356" s="13"/>
      <c r="L356" s="3"/>
      <c r="M356" s="3"/>
      <c r="N356" s="79"/>
      <c r="O356" s="13"/>
      <c r="P356" s="13"/>
      <c r="Q356" s="13"/>
    </row>
    <row r="357" spans="2:17" s="126" customFormat="1" ht="14.25" customHeight="1" x14ac:dyDescent="0.3">
      <c r="B357" s="12"/>
      <c r="C357" s="12"/>
      <c r="D357" s="12"/>
      <c r="E357" s="12"/>
      <c r="F357" s="12"/>
      <c r="G357" s="12"/>
      <c r="H357" s="12"/>
      <c r="I357" s="12"/>
      <c r="J357" s="12"/>
      <c r="K357" s="13"/>
      <c r="L357" s="3"/>
      <c r="M357" s="3"/>
      <c r="N357" s="79"/>
      <c r="O357" s="13"/>
      <c r="P357" s="13"/>
      <c r="Q357" s="13"/>
    </row>
    <row r="358" spans="2:17" s="126" customFormat="1" ht="14.25" customHeight="1" x14ac:dyDescent="0.3">
      <c r="B358" s="12"/>
      <c r="C358" s="12"/>
      <c r="D358" s="12"/>
      <c r="E358" s="12"/>
      <c r="F358" s="12"/>
      <c r="G358" s="12"/>
      <c r="H358" s="12"/>
      <c r="I358" s="12"/>
      <c r="J358" s="12"/>
      <c r="K358" s="13"/>
      <c r="L358" s="3"/>
      <c r="M358" s="3"/>
      <c r="N358" s="79"/>
      <c r="O358" s="13"/>
      <c r="P358" s="13"/>
      <c r="Q358" s="13"/>
    </row>
    <row r="359" spans="2:17" s="126" customFormat="1" ht="14.25" customHeight="1" x14ac:dyDescent="0.3">
      <c r="B359" s="12"/>
      <c r="C359" s="12"/>
      <c r="D359" s="12"/>
      <c r="E359" s="12"/>
      <c r="F359" s="12"/>
      <c r="G359" s="12"/>
      <c r="H359" s="12"/>
      <c r="I359" s="12"/>
      <c r="J359" s="12"/>
      <c r="K359" s="13"/>
      <c r="L359" s="3"/>
      <c r="M359" s="3"/>
      <c r="N359" s="79"/>
      <c r="O359" s="13"/>
      <c r="P359" s="13"/>
      <c r="Q359" s="13"/>
    </row>
    <row r="360" spans="2:17" s="126" customFormat="1" ht="14.25" customHeight="1" x14ac:dyDescent="0.3">
      <c r="B360" s="12"/>
      <c r="C360" s="12"/>
      <c r="D360" s="12"/>
      <c r="E360" s="12"/>
      <c r="F360" s="12"/>
      <c r="G360" s="12"/>
      <c r="H360" s="12"/>
      <c r="I360" s="12"/>
      <c r="J360" s="12"/>
      <c r="K360" s="13"/>
      <c r="L360" s="3"/>
      <c r="M360" s="3"/>
      <c r="N360" s="79"/>
      <c r="O360" s="13"/>
      <c r="P360" s="13"/>
      <c r="Q360" s="13"/>
    </row>
    <row r="361" spans="2:17" s="126" customFormat="1" ht="14.25" customHeight="1" x14ac:dyDescent="0.3">
      <c r="B361" s="12"/>
      <c r="C361" s="12"/>
      <c r="D361" s="12"/>
      <c r="E361" s="12"/>
      <c r="F361" s="12"/>
      <c r="G361" s="12"/>
      <c r="H361" s="12"/>
      <c r="I361" s="12"/>
      <c r="J361" s="12"/>
      <c r="K361" s="13"/>
      <c r="L361" s="3"/>
      <c r="M361" s="3"/>
      <c r="N361" s="79"/>
      <c r="O361" s="13"/>
      <c r="P361" s="13"/>
      <c r="Q361" s="13"/>
    </row>
    <row r="362" spans="2:17" s="126" customFormat="1" ht="14.25" customHeight="1" x14ac:dyDescent="0.3">
      <c r="B362" s="12"/>
      <c r="C362" s="12"/>
      <c r="D362" s="12"/>
      <c r="E362" s="12"/>
      <c r="F362" s="12"/>
      <c r="G362" s="12"/>
      <c r="H362" s="12"/>
      <c r="I362" s="12"/>
      <c r="J362" s="12"/>
      <c r="K362" s="13"/>
      <c r="L362" s="3"/>
      <c r="M362" s="3"/>
      <c r="N362" s="79"/>
      <c r="O362" s="13"/>
      <c r="P362" s="13"/>
      <c r="Q362" s="13"/>
    </row>
    <row r="363" spans="2:17" s="126" customFormat="1" ht="14.25" customHeight="1" x14ac:dyDescent="0.3">
      <c r="B363" s="12"/>
      <c r="C363" s="12"/>
      <c r="D363" s="12"/>
      <c r="E363" s="12"/>
      <c r="F363" s="12"/>
      <c r="G363" s="12"/>
      <c r="H363" s="12"/>
      <c r="I363" s="12"/>
      <c r="J363" s="12"/>
      <c r="K363" s="13"/>
      <c r="L363" s="3"/>
      <c r="M363" s="3"/>
      <c r="N363" s="79"/>
      <c r="O363" s="13"/>
      <c r="P363" s="13"/>
      <c r="Q363" s="13"/>
    </row>
    <row r="364" spans="2:17" s="126" customFormat="1" ht="14.25" customHeight="1" x14ac:dyDescent="0.3">
      <c r="B364" s="12"/>
      <c r="C364" s="12"/>
      <c r="D364" s="12"/>
      <c r="E364" s="12"/>
      <c r="F364" s="12"/>
      <c r="G364" s="12"/>
      <c r="H364" s="12"/>
      <c r="I364" s="12"/>
      <c r="J364" s="12"/>
      <c r="K364" s="13"/>
      <c r="L364" s="3"/>
      <c r="M364" s="3"/>
      <c r="N364" s="79"/>
      <c r="O364" s="13"/>
      <c r="P364" s="13"/>
      <c r="Q364" s="13"/>
    </row>
    <row r="365" spans="2:17" s="126" customFormat="1" ht="14.25" customHeight="1" x14ac:dyDescent="0.3">
      <c r="B365" s="12"/>
      <c r="C365" s="12"/>
      <c r="D365" s="12"/>
      <c r="E365" s="12"/>
      <c r="F365" s="12"/>
      <c r="G365" s="12"/>
      <c r="H365" s="12"/>
      <c r="I365" s="12"/>
      <c r="J365" s="12"/>
      <c r="K365" s="13"/>
      <c r="L365" s="3"/>
      <c r="M365" s="3"/>
      <c r="N365" s="79"/>
      <c r="O365" s="13"/>
      <c r="P365" s="13"/>
      <c r="Q365" s="13"/>
    </row>
    <row r="366" spans="2:17" s="126" customFormat="1" ht="14.25" customHeight="1" x14ac:dyDescent="0.3">
      <c r="B366" s="12"/>
      <c r="C366" s="12"/>
      <c r="D366" s="12"/>
      <c r="E366" s="12"/>
      <c r="F366" s="12"/>
      <c r="G366" s="12"/>
      <c r="H366" s="12"/>
      <c r="I366" s="12"/>
      <c r="J366" s="12"/>
      <c r="K366" s="13"/>
      <c r="L366" s="3"/>
      <c r="M366" s="3"/>
      <c r="N366" s="79"/>
      <c r="O366" s="13"/>
      <c r="P366" s="13"/>
      <c r="Q366" s="13"/>
    </row>
    <row r="367" spans="2:17" s="126" customFormat="1" ht="14.25" customHeight="1" x14ac:dyDescent="0.3">
      <c r="B367" s="12"/>
      <c r="C367" s="12"/>
      <c r="D367" s="12"/>
      <c r="E367" s="12"/>
      <c r="F367" s="12"/>
      <c r="G367" s="12"/>
      <c r="H367" s="12"/>
      <c r="I367" s="12"/>
      <c r="J367" s="12"/>
      <c r="K367" s="13"/>
      <c r="L367" s="3"/>
      <c r="M367" s="3"/>
      <c r="N367" s="79"/>
      <c r="O367" s="13"/>
      <c r="P367" s="13"/>
      <c r="Q367" s="13"/>
    </row>
    <row r="368" spans="2:17" s="126" customFormat="1" ht="14.25" customHeight="1" x14ac:dyDescent="0.3">
      <c r="B368" s="12"/>
      <c r="C368" s="12"/>
      <c r="D368" s="12"/>
      <c r="E368" s="12"/>
      <c r="F368" s="12"/>
      <c r="G368" s="12"/>
      <c r="H368" s="12"/>
      <c r="I368" s="12"/>
      <c r="J368" s="12"/>
      <c r="K368" s="13"/>
      <c r="L368" s="3"/>
      <c r="M368" s="3"/>
      <c r="N368" s="79"/>
      <c r="O368" s="13"/>
      <c r="P368" s="13"/>
      <c r="Q368" s="13"/>
    </row>
    <row r="369" spans="2:17" s="126" customFormat="1" ht="14.25" customHeight="1" x14ac:dyDescent="0.3">
      <c r="B369" s="12"/>
      <c r="C369" s="12"/>
      <c r="D369" s="12"/>
      <c r="E369" s="12"/>
      <c r="F369" s="12"/>
      <c r="G369" s="12"/>
      <c r="H369" s="12"/>
      <c r="I369" s="12"/>
      <c r="J369" s="12"/>
      <c r="K369" s="13"/>
      <c r="L369" s="3"/>
      <c r="M369" s="3"/>
      <c r="N369" s="79"/>
      <c r="O369" s="13"/>
      <c r="P369" s="13"/>
      <c r="Q369" s="13"/>
    </row>
    <row r="370" spans="2:17" s="126" customFormat="1" ht="14.25" customHeight="1" x14ac:dyDescent="0.3">
      <c r="B370" s="12"/>
      <c r="C370" s="12"/>
      <c r="D370" s="12"/>
      <c r="E370" s="12"/>
      <c r="F370" s="12"/>
      <c r="G370" s="12"/>
      <c r="H370" s="12"/>
      <c r="I370" s="12"/>
      <c r="J370" s="12"/>
      <c r="K370" s="13"/>
      <c r="L370" s="3"/>
      <c r="M370" s="3"/>
      <c r="N370" s="79"/>
      <c r="O370" s="13"/>
      <c r="P370" s="13"/>
      <c r="Q370" s="13"/>
    </row>
    <row r="371" spans="2:17" s="126" customFormat="1" ht="14.25" customHeight="1" x14ac:dyDescent="0.3">
      <c r="B371" s="12"/>
      <c r="C371" s="12"/>
      <c r="D371" s="12"/>
      <c r="E371" s="12"/>
      <c r="F371" s="12"/>
      <c r="G371" s="12"/>
      <c r="H371" s="12"/>
      <c r="I371" s="12"/>
      <c r="J371" s="12"/>
      <c r="K371" s="13"/>
      <c r="L371" s="3"/>
      <c r="M371" s="3"/>
      <c r="N371" s="79"/>
      <c r="O371" s="13"/>
      <c r="P371" s="13"/>
      <c r="Q371" s="13"/>
    </row>
    <row r="372" spans="2:17" s="126" customFormat="1" ht="14.25" customHeight="1" x14ac:dyDescent="0.3">
      <c r="B372" s="12"/>
      <c r="C372" s="12"/>
      <c r="D372" s="12"/>
      <c r="E372" s="12"/>
      <c r="F372" s="12"/>
      <c r="G372" s="12"/>
      <c r="H372" s="12"/>
      <c r="I372" s="12"/>
      <c r="J372" s="12"/>
      <c r="K372" s="13"/>
      <c r="L372" s="3"/>
      <c r="M372" s="3"/>
      <c r="N372" s="79"/>
      <c r="O372" s="13"/>
      <c r="P372" s="13"/>
      <c r="Q372" s="13"/>
    </row>
    <row r="373" spans="2:17" s="126" customFormat="1" ht="14.25" customHeight="1" x14ac:dyDescent="0.3">
      <c r="B373" s="12"/>
      <c r="C373" s="12"/>
      <c r="D373" s="12"/>
      <c r="E373" s="12"/>
      <c r="F373" s="12"/>
      <c r="G373" s="12"/>
      <c r="H373" s="12"/>
      <c r="I373" s="12"/>
      <c r="J373" s="12"/>
      <c r="K373" s="13"/>
      <c r="L373" s="3"/>
      <c r="M373" s="3"/>
      <c r="N373" s="79"/>
      <c r="O373" s="13"/>
      <c r="P373" s="13"/>
      <c r="Q373" s="13"/>
    </row>
    <row r="374" spans="2:17" s="126" customFormat="1" ht="14.25" customHeight="1" x14ac:dyDescent="0.3">
      <c r="B374" s="12"/>
      <c r="C374" s="12"/>
      <c r="D374" s="12"/>
      <c r="E374" s="12"/>
      <c r="F374" s="12"/>
      <c r="G374" s="12"/>
      <c r="H374" s="12"/>
      <c r="I374" s="12"/>
      <c r="J374" s="12"/>
      <c r="K374" s="13"/>
      <c r="L374" s="3"/>
      <c r="M374" s="3"/>
      <c r="N374" s="79"/>
      <c r="O374" s="13"/>
      <c r="P374" s="13"/>
      <c r="Q374" s="13"/>
    </row>
    <row r="375" spans="2:17" s="126" customFormat="1" ht="14.25" customHeight="1" x14ac:dyDescent="0.3">
      <c r="B375" s="12"/>
      <c r="C375" s="12"/>
      <c r="D375" s="12"/>
      <c r="E375" s="12"/>
      <c r="F375" s="12"/>
      <c r="G375" s="12"/>
      <c r="H375" s="12"/>
      <c r="I375" s="12"/>
      <c r="J375" s="12"/>
      <c r="K375" s="13"/>
      <c r="L375" s="3"/>
      <c r="M375" s="3"/>
      <c r="N375" s="79"/>
      <c r="O375" s="13"/>
      <c r="P375" s="13"/>
      <c r="Q375" s="13"/>
    </row>
    <row r="376" spans="2:17" s="126" customFormat="1" ht="14.25" customHeight="1" x14ac:dyDescent="0.3">
      <c r="B376" s="12"/>
      <c r="C376" s="12"/>
      <c r="D376" s="12"/>
      <c r="E376" s="12"/>
      <c r="F376" s="12"/>
      <c r="G376" s="12"/>
      <c r="H376" s="12"/>
      <c r="I376" s="12"/>
      <c r="J376" s="12"/>
      <c r="K376" s="13"/>
      <c r="L376" s="3"/>
      <c r="M376" s="3"/>
      <c r="N376" s="79"/>
      <c r="O376" s="13"/>
      <c r="P376" s="13"/>
      <c r="Q376" s="13"/>
    </row>
    <row r="377" spans="2:17" s="126" customFormat="1" ht="14.25" customHeight="1" x14ac:dyDescent="0.3">
      <c r="B377" s="12"/>
      <c r="C377" s="12"/>
      <c r="D377" s="12"/>
      <c r="E377" s="12"/>
      <c r="F377" s="12"/>
      <c r="G377" s="12"/>
      <c r="H377" s="12"/>
      <c r="I377" s="12"/>
      <c r="J377" s="12"/>
      <c r="K377" s="13"/>
      <c r="L377" s="3"/>
      <c r="M377" s="3"/>
      <c r="N377" s="79"/>
      <c r="O377" s="13"/>
      <c r="P377" s="13"/>
      <c r="Q377" s="13"/>
    </row>
    <row r="378" spans="2:17" s="126" customFormat="1" ht="14.25" customHeight="1" x14ac:dyDescent="0.3">
      <c r="B378" s="12"/>
      <c r="C378" s="12"/>
      <c r="D378" s="12"/>
      <c r="E378" s="12"/>
      <c r="F378" s="12"/>
      <c r="G378" s="12"/>
      <c r="H378" s="12"/>
      <c r="I378" s="12"/>
      <c r="J378" s="12"/>
      <c r="K378" s="13"/>
      <c r="L378" s="3"/>
      <c r="M378" s="3"/>
      <c r="N378" s="79"/>
      <c r="O378" s="13"/>
      <c r="P378" s="13"/>
      <c r="Q378" s="13"/>
    </row>
    <row r="379" spans="2:17" s="126" customFormat="1" ht="14.25" customHeight="1" x14ac:dyDescent="0.3">
      <c r="B379" s="12"/>
      <c r="C379" s="12"/>
      <c r="D379" s="12"/>
      <c r="E379" s="12"/>
      <c r="F379" s="12"/>
      <c r="G379" s="12"/>
      <c r="H379" s="12"/>
      <c r="I379" s="12"/>
      <c r="J379" s="12"/>
      <c r="K379" s="13"/>
      <c r="L379" s="3"/>
      <c r="M379" s="3"/>
      <c r="N379" s="79"/>
      <c r="O379" s="13"/>
      <c r="P379" s="13"/>
      <c r="Q379" s="13"/>
    </row>
    <row r="380" spans="2:17" s="126" customFormat="1" ht="14.25" customHeight="1" x14ac:dyDescent="0.3">
      <c r="B380" s="12"/>
      <c r="C380" s="12"/>
      <c r="D380" s="12"/>
      <c r="E380" s="12"/>
      <c r="F380" s="12"/>
      <c r="G380" s="12"/>
      <c r="H380" s="12"/>
      <c r="I380" s="12"/>
      <c r="J380" s="12"/>
      <c r="K380" s="13"/>
      <c r="L380" s="3"/>
      <c r="M380" s="3"/>
      <c r="N380" s="79"/>
      <c r="O380" s="13"/>
      <c r="P380" s="13"/>
      <c r="Q380" s="13"/>
    </row>
    <row r="381" spans="2:17" s="126" customFormat="1" ht="14.25" customHeight="1" x14ac:dyDescent="0.3">
      <c r="B381" s="12"/>
      <c r="C381" s="12"/>
      <c r="D381" s="12"/>
      <c r="E381" s="12"/>
      <c r="F381" s="12"/>
      <c r="G381" s="12"/>
      <c r="H381" s="12"/>
      <c r="I381" s="12"/>
      <c r="J381" s="12"/>
      <c r="K381" s="13"/>
      <c r="L381" s="3"/>
      <c r="M381" s="3"/>
      <c r="N381" s="79"/>
      <c r="O381" s="13"/>
      <c r="P381" s="13"/>
      <c r="Q381" s="13"/>
    </row>
    <row r="382" spans="2:17" s="126" customFormat="1" ht="14.25" customHeight="1" x14ac:dyDescent="0.3">
      <c r="B382" s="12"/>
      <c r="C382" s="12"/>
      <c r="D382" s="12"/>
      <c r="E382" s="12"/>
      <c r="F382" s="12"/>
      <c r="G382" s="12"/>
      <c r="H382" s="12"/>
      <c r="I382" s="12"/>
      <c r="J382" s="12"/>
      <c r="K382" s="13"/>
      <c r="L382" s="3"/>
      <c r="M382" s="3"/>
      <c r="N382" s="79"/>
      <c r="O382" s="13"/>
      <c r="P382" s="13"/>
      <c r="Q382" s="13"/>
    </row>
    <row r="383" spans="2:17" s="126" customFormat="1" ht="14.25" customHeight="1" x14ac:dyDescent="0.3">
      <c r="B383" s="12"/>
      <c r="C383" s="12"/>
      <c r="D383" s="12"/>
      <c r="E383" s="12"/>
      <c r="F383" s="12"/>
      <c r="G383" s="12"/>
      <c r="H383" s="12"/>
      <c r="I383" s="12"/>
      <c r="J383" s="12"/>
      <c r="K383" s="13"/>
      <c r="L383" s="3"/>
      <c r="M383" s="3"/>
      <c r="N383" s="79"/>
      <c r="O383" s="13"/>
      <c r="P383" s="13"/>
      <c r="Q383" s="13"/>
    </row>
    <row r="384" spans="2:17" s="126" customFormat="1" ht="14.25" customHeight="1" x14ac:dyDescent="0.3">
      <c r="B384" s="12"/>
      <c r="C384" s="12"/>
      <c r="D384" s="12"/>
      <c r="E384" s="12"/>
      <c r="F384" s="12"/>
      <c r="G384" s="12"/>
      <c r="H384" s="12"/>
      <c r="I384" s="12"/>
      <c r="J384" s="12"/>
      <c r="K384" s="13"/>
      <c r="L384" s="3"/>
      <c r="M384" s="3"/>
      <c r="N384" s="79"/>
      <c r="O384" s="13"/>
      <c r="P384" s="13"/>
      <c r="Q384" s="13"/>
    </row>
    <row r="385" spans="2:17" s="126" customFormat="1" ht="14.25" customHeight="1" x14ac:dyDescent="0.3">
      <c r="B385" s="12"/>
      <c r="C385" s="12"/>
      <c r="D385" s="12"/>
      <c r="E385" s="12"/>
      <c r="F385" s="12"/>
      <c r="G385" s="12"/>
      <c r="H385" s="12"/>
      <c r="I385" s="12"/>
      <c r="J385" s="12"/>
      <c r="K385" s="13"/>
      <c r="L385" s="3"/>
      <c r="M385" s="3"/>
      <c r="N385" s="79"/>
      <c r="O385" s="13"/>
      <c r="P385" s="13"/>
      <c r="Q385" s="13"/>
    </row>
    <row r="386" spans="2:17" s="126" customFormat="1" ht="14.25" customHeight="1" x14ac:dyDescent="0.3">
      <c r="B386" s="12"/>
      <c r="C386" s="12"/>
      <c r="D386" s="12"/>
      <c r="E386" s="12"/>
      <c r="F386" s="12"/>
      <c r="G386" s="12"/>
      <c r="H386" s="12"/>
      <c r="I386" s="12"/>
      <c r="J386" s="12"/>
      <c r="K386" s="13"/>
      <c r="L386" s="3"/>
      <c r="M386" s="3"/>
      <c r="N386" s="79"/>
      <c r="O386" s="13"/>
      <c r="P386" s="13"/>
      <c r="Q386" s="13"/>
    </row>
    <row r="387" spans="2:17" s="126" customFormat="1" ht="14.25" customHeight="1" x14ac:dyDescent="0.3">
      <c r="B387" s="12"/>
      <c r="C387" s="12"/>
      <c r="D387" s="12"/>
      <c r="E387" s="12"/>
      <c r="F387" s="12"/>
      <c r="G387" s="12"/>
      <c r="H387" s="12"/>
      <c r="I387" s="12"/>
      <c r="J387" s="12"/>
      <c r="K387" s="13"/>
      <c r="L387" s="3"/>
      <c r="M387" s="3"/>
      <c r="N387" s="79"/>
      <c r="O387" s="13"/>
      <c r="P387" s="13"/>
      <c r="Q387" s="13"/>
    </row>
    <row r="388" spans="2:17" s="126" customFormat="1" ht="14.25" customHeight="1" x14ac:dyDescent="0.3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83"/>
      <c r="O388" s="13"/>
      <c r="P388" s="13"/>
      <c r="Q388" s="13"/>
    </row>
    <row r="389" spans="2:17" s="126" customFormat="1" ht="14.25" customHeight="1" x14ac:dyDescent="0.3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83"/>
      <c r="O389" s="13"/>
      <c r="P389" s="13"/>
      <c r="Q389" s="13"/>
    </row>
    <row r="390" spans="2:17" s="126" customFormat="1" ht="14.25" customHeight="1" x14ac:dyDescent="0.3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83"/>
      <c r="O390" s="13"/>
      <c r="P390" s="13"/>
      <c r="Q390" s="13"/>
    </row>
    <row r="391" spans="2:17" s="126" customFormat="1" ht="14.25" customHeight="1" x14ac:dyDescent="0.3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83"/>
      <c r="O391" s="13"/>
      <c r="P391" s="13"/>
      <c r="Q391" s="13"/>
    </row>
    <row r="392" spans="2:17" s="126" customFormat="1" ht="14.25" customHeight="1" x14ac:dyDescent="0.3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83"/>
      <c r="O392" s="13"/>
      <c r="P392" s="13"/>
      <c r="Q392" s="13"/>
    </row>
    <row r="393" spans="2:17" s="126" customFormat="1" ht="14.25" customHeight="1" x14ac:dyDescent="0.3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83"/>
      <c r="O393" s="13"/>
      <c r="P393" s="13"/>
      <c r="Q393" s="13"/>
    </row>
    <row r="394" spans="2:17" s="126" customFormat="1" ht="14.25" customHeight="1" x14ac:dyDescent="0.3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83"/>
      <c r="O394" s="13"/>
      <c r="P394" s="13"/>
      <c r="Q394" s="13"/>
    </row>
    <row r="395" spans="2:17" s="126" customFormat="1" ht="14.25" customHeight="1" x14ac:dyDescent="0.3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83"/>
      <c r="O395" s="13"/>
      <c r="P395" s="13"/>
      <c r="Q395" s="13"/>
    </row>
    <row r="396" spans="2:17" s="126" customFormat="1" ht="14.25" customHeight="1" x14ac:dyDescent="0.3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83"/>
      <c r="O396" s="13"/>
      <c r="P396" s="13"/>
      <c r="Q396" s="13"/>
    </row>
    <row r="397" spans="2:17" s="126" customFormat="1" ht="14.25" customHeight="1" x14ac:dyDescent="0.3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83"/>
      <c r="O397" s="13"/>
      <c r="P397" s="13"/>
      <c r="Q397" s="13"/>
    </row>
    <row r="398" spans="2:17" s="126" customFormat="1" ht="14.25" customHeight="1" x14ac:dyDescent="0.3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83"/>
      <c r="O398" s="13"/>
      <c r="P398" s="13"/>
      <c r="Q398" s="13"/>
    </row>
    <row r="399" spans="2:17" s="126" customFormat="1" ht="14.25" customHeight="1" x14ac:dyDescent="0.3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83"/>
      <c r="O399" s="13"/>
      <c r="P399" s="13"/>
      <c r="Q399" s="13"/>
    </row>
    <row r="400" spans="2:17" s="126" customFormat="1" ht="14.25" customHeight="1" x14ac:dyDescent="0.3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83"/>
      <c r="O400" s="13"/>
      <c r="P400" s="13"/>
      <c r="Q400" s="13"/>
    </row>
    <row r="401" spans="2:17" s="126" customFormat="1" ht="14.25" customHeight="1" x14ac:dyDescent="0.3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83"/>
      <c r="O401" s="13"/>
      <c r="P401" s="13"/>
      <c r="Q401" s="13"/>
    </row>
    <row r="402" spans="2:17" s="126" customFormat="1" ht="14.25" customHeight="1" x14ac:dyDescent="0.3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83"/>
      <c r="O402" s="13"/>
      <c r="P402" s="13"/>
      <c r="Q402" s="13"/>
    </row>
    <row r="403" spans="2:17" s="126" customFormat="1" ht="14.25" customHeight="1" x14ac:dyDescent="0.3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83"/>
      <c r="O403" s="13"/>
      <c r="P403" s="13"/>
      <c r="Q403" s="13"/>
    </row>
    <row r="404" spans="2:17" s="126" customFormat="1" ht="14.25" customHeight="1" x14ac:dyDescent="0.3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83"/>
      <c r="O404" s="13"/>
      <c r="P404" s="13"/>
      <c r="Q404" s="13"/>
    </row>
    <row r="405" spans="2:17" s="126" customFormat="1" ht="14.25" customHeight="1" x14ac:dyDescent="0.3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83"/>
      <c r="O405" s="13"/>
      <c r="P405" s="13"/>
      <c r="Q405" s="13"/>
    </row>
    <row r="406" spans="2:17" s="126" customFormat="1" ht="14.25" customHeight="1" x14ac:dyDescent="0.3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83"/>
      <c r="O406" s="13"/>
      <c r="P406" s="13"/>
      <c r="Q406" s="13"/>
    </row>
    <row r="407" spans="2:17" s="126" customFormat="1" ht="14.25" customHeight="1" x14ac:dyDescent="0.3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83"/>
      <c r="O407" s="13"/>
      <c r="P407" s="13"/>
      <c r="Q407" s="13"/>
    </row>
    <row r="408" spans="2:17" s="126" customFormat="1" ht="14.25" customHeight="1" x14ac:dyDescent="0.3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83"/>
      <c r="O408" s="13"/>
      <c r="P408" s="13"/>
      <c r="Q408" s="13"/>
    </row>
    <row r="409" spans="2:17" s="126" customFormat="1" ht="14.25" customHeight="1" x14ac:dyDescent="0.3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83"/>
      <c r="O409" s="13"/>
      <c r="P409" s="13"/>
      <c r="Q409" s="13"/>
    </row>
    <row r="410" spans="2:17" s="126" customFormat="1" ht="14.25" customHeight="1" x14ac:dyDescent="0.3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83"/>
      <c r="O410" s="13"/>
      <c r="P410" s="13"/>
      <c r="Q410" s="13"/>
    </row>
    <row r="411" spans="2:17" s="126" customFormat="1" ht="14.25" customHeight="1" x14ac:dyDescent="0.3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83"/>
      <c r="O411" s="13"/>
      <c r="P411" s="13"/>
      <c r="Q411" s="13"/>
    </row>
    <row r="412" spans="2:17" s="126" customFormat="1" ht="14.25" customHeight="1" x14ac:dyDescent="0.3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83"/>
      <c r="O412" s="13"/>
      <c r="P412" s="13"/>
      <c r="Q412" s="13"/>
    </row>
    <row r="413" spans="2:17" s="126" customFormat="1" ht="14.25" customHeight="1" x14ac:dyDescent="0.3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83"/>
      <c r="O413" s="13"/>
      <c r="P413" s="13"/>
      <c r="Q413" s="13"/>
    </row>
    <row r="414" spans="2:17" s="126" customFormat="1" ht="14.25" customHeight="1" x14ac:dyDescent="0.3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83"/>
      <c r="O414" s="13"/>
      <c r="P414" s="13"/>
      <c r="Q414" s="13"/>
    </row>
    <row r="415" spans="2:17" s="126" customFormat="1" ht="14.25" customHeight="1" x14ac:dyDescent="0.3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83"/>
      <c r="O415" s="13"/>
      <c r="P415" s="13"/>
      <c r="Q415" s="13"/>
    </row>
    <row r="416" spans="2:17" s="126" customFormat="1" ht="14.25" customHeight="1" x14ac:dyDescent="0.3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83"/>
      <c r="O416" s="13"/>
      <c r="P416" s="13"/>
      <c r="Q416" s="13"/>
    </row>
    <row r="417" spans="2:17" s="126" customFormat="1" ht="14.25" customHeight="1" x14ac:dyDescent="0.3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83"/>
      <c r="O417" s="13"/>
      <c r="P417" s="13"/>
      <c r="Q417" s="13"/>
    </row>
    <row r="418" spans="2:17" s="126" customFormat="1" ht="14.25" customHeight="1" x14ac:dyDescent="0.3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83"/>
      <c r="O418" s="13"/>
      <c r="P418" s="13"/>
      <c r="Q418" s="13"/>
    </row>
    <row r="419" spans="2:17" s="126" customFormat="1" ht="14.25" customHeight="1" x14ac:dyDescent="0.3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83"/>
      <c r="O419" s="13"/>
      <c r="P419" s="13"/>
      <c r="Q419" s="13"/>
    </row>
    <row r="420" spans="2:17" s="126" customFormat="1" ht="14.25" customHeight="1" x14ac:dyDescent="0.3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83"/>
      <c r="O420" s="13"/>
      <c r="P420" s="13"/>
      <c r="Q420" s="13"/>
    </row>
    <row r="421" spans="2:17" s="126" customFormat="1" ht="14.25" customHeight="1" x14ac:dyDescent="0.3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83"/>
      <c r="O421" s="13"/>
      <c r="P421" s="13"/>
      <c r="Q421" s="13"/>
    </row>
    <row r="422" spans="2:17" s="126" customFormat="1" ht="14.25" customHeight="1" x14ac:dyDescent="0.3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83"/>
      <c r="O422" s="13"/>
      <c r="P422" s="13"/>
      <c r="Q422" s="13"/>
    </row>
    <row r="423" spans="2:17" s="126" customFormat="1" ht="14.25" customHeight="1" x14ac:dyDescent="0.3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83"/>
      <c r="O423" s="13"/>
      <c r="P423" s="13"/>
      <c r="Q423" s="13"/>
    </row>
    <row r="424" spans="2:17" s="126" customFormat="1" ht="14.25" customHeight="1" x14ac:dyDescent="0.3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83"/>
      <c r="O424" s="13"/>
      <c r="P424" s="13"/>
      <c r="Q424" s="13"/>
    </row>
    <row r="425" spans="2:17" s="126" customFormat="1" ht="14.25" customHeight="1" x14ac:dyDescent="0.3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83"/>
      <c r="O425" s="13"/>
      <c r="P425" s="13"/>
      <c r="Q425" s="13"/>
    </row>
    <row r="426" spans="2:17" s="126" customFormat="1" ht="14.25" customHeight="1" x14ac:dyDescent="0.3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83"/>
      <c r="O426" s="13"/>
      <c r="P426" s="13"/>
      <c r="Q426" s="13"/>
    </row>
    <row r="427" spans="2:17" s="126" customFormat="1" ht="14.25" customHeight="1" x14ac:dyDescent="0.3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83"/>
      <c r="O427" s="13"/>
      <c r="P427" s="13"/>
      <c r="Q427" s="13"/>
    </row>
    <row r="428" spans="2:17" s="126" customFormat="1" ht="14.25" customHeight="1" x14ac:dyDescent="0.3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83"/>
      <c r="O428" s="13"/>
      <c r="P428" s="13"/>
      <c r="Q428" s="13"/>
    </row>
    <row r="429" spans="2:17" s="126" customFormat="1" ht="14.25" customHeight="1" x14ac:dyDescent="0.3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83"/>
      <c r="O429" s="13"/>
      <c r="P429" s="13"/>
      <c r="Q429" s="13"/>
    </row>
    <row r="430" spans="2:17" s="126" customFormat="1" ht="14.25" customHeight="1" x14ac:dyDescent="0.3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83"/>
      <c r="O430" s="13"/>
      <c r="P430" s="13"/>
      <c r="Q430" s="13"/>
    </row>
    <row r="431" spans="2:17" s="126" customFormat="1" ht="14.25" customHeight="1" x14ac:dyDescent="0.3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83"/>
      <c r="O431" s="13"/>
      <c r="P431" s="13"/>
      <c r="Q431" s="13"/>
    </row>
    <row r="432" spans="2:17" s="126" customFormat="1" ht="14.25" customHeight="1" x14ac:dyDescent="0.3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83"/>
      <c r="O432" s="13"/>
      <c r="P432" s="13"/>
      <c r="Q432" s="13"/>
    </row>
    <row r="433" spans="2:17" s="126" customFormat="1" ht="14.25" customHeight="1" x14ac:dyDescent="0.3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83"/>
      <c r="O433" s="13"/>
      <c r="P433" s="13"/>
      <c r="Q433" s="13"/>
    </row>
    <row r="434" spans="2:17" s="126" customFormat="1" ht="14.25" customHeight="1" x14ac:dyDescent="0.3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83"/>
      <c r="O434" s="13"/>
      <c r="P434" s="13"/>
      <c r="Q434" s="13"/>
    </row>
    <row r="435" spans="2:17" s="126" customFormat="1" ht="14.25" customHeight="1" x14ac:dyDescent="0.3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83"/>
      <c r="O435" s="13"/>
      <c r="P435" s="13"/>
      <c r="Q435" s="13"/>
    </row>
    <row r="436" spans="2:17" s="126" customFormat="1" ht="14.25" customHeight="1" x14ac:dyDescent="0.3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83"/>
      <c r="O436" s="13"/>
      <c r="P436" s="13"/>
      <c r="Q436" s="13"/>
    </row>
    <row r="437" spans="2:17" s="126" customFormat="1" ht="14.25" customHeight="1" x14ac:dyDescent="0.3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83"/>
      <c r="O437" s="13"/>
      <c r="P437" s="13"/>
      <c r="Q437" s="13"/>
    </row>
    <row r="438" spans="2:17" s="126" customFormat="1" ht="14.25" customHeight="1" x14ac:dyDescent="0.3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83"/>
      <c r="O438" s="13"/>
      <c r="P438" s="13"/>
      <c r="Q438" s="13"/>
    </row>
    <row r="439" spans="2:17" s="126" customFormat="1" ht="14.25" customHeight="1" x14ac:dyDescent="0.3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83"/>
      <c r="O439" s="13"/>
      <c r="P439" s="13"/>
      <c r="Q439" s="13"/>
    </row>
    <row r="440" spans="2:17" s="126" customFormat="1" ht="14.25" customHeight="1" x14ac:dyDescent="0.3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83"/>
      <c r="O440" s="13"/>
      <c r="P440" s="13"/>
      <c r="Q440" s="13"/>
    </row>
    <row r="441" spans="2:17" s="126" customFormat="1" ht="14.25" customHeight="1" x14ac:dyDescent="0.3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83"/>
      <c r="O441" s="13"/>
      <c r="P441" s="13"/>
      <c r="Q441" s="13"/>
    </row>
    <row r="442" spans="2:17" s="126" customFormat="1" ht="14.25" customHeight="1" x14ac:dyDescent="0.3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83"/>
      <c r="O442" s="13"/>
      <c r="P442" s="13"/>
      <c r="Q442" s="13"/>
    </row>
    <row r="443" spans="2:17" s="126" customFormat="1" ht="14.25" customHeight="1" x14ac:dyDescent="0.3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83"/>
      <c r="O443" s="13"/>
      <c r="P443" s="13"/>
      <c r="Q443" s="13"/>
    </row>
    <row r="444" spans="2:17" s="126" customFormat="1" ht="14.25" customHeight="1" x14ac:dyDescent="0.3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83"/>
      <c r="O444" s="13"/>
      <c r="P444" s="13"/>
      <c r="Q444" s="13"/>
    </row>
    <row r="445" spans="2:17" s="126" customFormat="1" ht="14.25" customHeight="1" x14ac:dyDescent="0.3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83"/>
      <c r="O445" s="13"/>
      <c r="P445" s="13"/>
      <c r="Q445" s="13"/>
    </row>
    <row r="446" spans="2:17" s="126" customFormat="1" ht="14.25" customHeight="1" x14ac:dyDescent="0.3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83"/>
      <c r="O446" s="13"/>
      <c r="P446" s="13"/>
      <c r="Q446" s="13"/>
    </row>
    <row r="447" spans="2:17" s="126" customFormat="1" ht="14.25" customHeight="1" x14ac:dyDescent="0.3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83"/>
      <c r="O447" s="13"/>
      <c r="P447" s="13"/>
      <c r="Q447" s="13"/>
    </row>
    <row r="448" spans="2:17" s="126" customFormat="1" ht="14.25" customHeight="1" x14ac:dyDescent="0.3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83"/>
      <c r="O448" s="13"/>
      <c r="P448" s="13"/>
      <c r="Q448" s="13"/>
    </row>
    <row r="449" spans="2:17" s="126" customFormat="1" ht="14.25" customHeight="1" x14ac:dyDescent="0.3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83"/>
      <c r="O449" s="13"/>
      <c r="P449" s="13"/>
      <c r="Q449" s="13"/>
    </row>
    <row r="450" spans="2:17" s="126" customFormat="1" ht="14.25" customHeight="1" x14ac:dyDescent="0.3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83"/>
      <c r="O450" s="13"/>
      <c r="P450" s="13"/>
      <c r="Q450" s="13"/>
    </row>
    <row r="451" spans="2:17" s="126" customFormat="1" ht="14.25" customHeight="1" x14ac:dyDescent="0.3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83"/>
      <c r="O451" s="13"/>
      <c r="P451" s="13"/>
      <c r="Q451" s="13"/>
    </row>
    <row r="452" spans="2:17" s="126" customFormat="1" ht="14.25" customHeight="1" x14ac:dyDescent="0.3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83"/>
      <c r="O452" s="13"/>
      <c r="P452" s="13"/>
      <c r="Q452" s="13"/>
    </row>
    <row r="453" spans="2:17" s="126" customFormat="1" ht="14.25" customHeight="1" x14ac:dyDescent="0.3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83"/>
      <c r="O453" s="13"/>
      <c r="P453" s="13"/>
      <c r="Q453" s="13"/>
    </row>
    <row r="454" spans="2:17" s="126" customFormat="1" ht="14.25" customHeight="1" x14ac:dyDescent="0.3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83"/>
      <c r="O454" s="13"/>
      <c r="P454" s="13"/>
      <c r="Q454" s="13"/>
    </row>
    <row r="455" spans="2:17" s="126" customFormat="1" ht="14.25" customHeight="1" x14ac:dyDescent="0.3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83"/>
      <c r="O455" s="13"/>
      <c r="P455" s="13"/>
      <c r="Q455" s="13"/>
    </row>
    <row r="456" spans="2:17" s="126" customFormat="1" ht="14.25" customHeight="1" x14ac:dyDescent="0.3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83"/>
      <c r="O456" s="13"/>
      <c r="P456" s="13"/>
      <c r="Q456" s="13"/>
    </row>
    <row r="457" spans="2:17" s="126" customFormat="1" ht="14.25" customHeight="1" x14ac:dyDescent="0.3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83"/>
      <c r="O457" s="13"/>
      <c r="P457" s="13"/>
      <c r="Q457" s="13"/>
    </row>
    <row r="458" spans="2:17" s="126" customFormat="1" ht="14.25" customHeight="1" x14ac:dyDescent="0.3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83"/>
      <c r="O458" s="13"/>
      <c r="P458" s="13"/>
      <c r="Q458" s="13"/>
    </row>
    <row r="459" spans="2:17" s="126" customFormat="1" ht="14.25" customHeight="1" x14ac:dyDescent="0.3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83"/>
      <c r="O459" s="13"/>
      <c r="P459" s="13"/>
      <c r="Q459" s="13"/>
    </row>
    <row r="460" spans="2:17" s="126" customFormat="1" ht="14.25" customHeight="1" x14ac:dyDescent="0.3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83"/>
      <c r="O460" s="13"/>
      <c r="P460" s="13"/>
      <c r="Q460" s="13"/>
    </row>
    <row r="461" spans="2:17" s="126" customFormat="1" ht="14.25" customHeight="1" x14ac:dyDescent="0.3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83"/>
      <c r="O461" s="13"/>
      <c r="P461" s="13"/>
      <c r="Q461" s="13"/>
    </row>
    <row r="462" spans="2:17" s="126" customFormat="1" ht="14.25" customHeight="1" x14ac:dyDescent="0.3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83"/>
      <c r="O462" s="13"/>
      <c r="P462" s="13"/>
      <c r="Q462" s="13"/>
    </row>
    <row r="463" spans="2:17" s="126" customFormat="1" ht="14.25" customHeight="1" x14ac:dyDescent="0.3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83"/>
      <c r="O463" s="13"/>
      <c r="P463" s="13"/>
      <c r="Q463" s="13"/>
    </row>
    <row r="464" spans="2:17" s="126" customFormat="1" ht="14.25" customHeight="1" x14ac:dyDescent="0.3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83"/>
      <c r="O464" s="13"/>
      <c r="P464" s="13"/>
      <c r="Q464" s="13"/>
    </row>
    <row r="465" spans="2:17" s="126" customFormat="1" ht="14.25" customHeight="1" x14ac:dyDescent="0.3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83"/>
      <c r="O465" s="13"/>
      <c r="P465" s="13"/>
      <c r="Q465" s="13"/>
    </row>
    <row r="466" spans="2:17" s="126" customFormat="1" ht="14.25" customHeight="1" x14ac:dyDescent="0.3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83"/>
      <c r="O466" s="13"/>
      <c r="P466" s="13"/>
      <c r="Q466" s="13"/>
    </row>
    <row r="467" spans="2:17" s="126" customFormat="1" ht="14.25" customHeight="1" x14ac:dyDescent="0.3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83"/>
      <c r="O467" s="13"/>
      <c r="P467" s="13"/>
      <c r="Q467" s="13"/>
    </row>
    <row r="468" spans="2:17" s="126" customFormat="1" ht="14.25" customHeight="1" x14ac:dyDescent="0.3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83"/>
      <c r="O468" s="13"/>
      <c r="P468" s="13"/>
      <c r="Q468" s="13"/>
    </row>
    <row r="469" spans="2:17" s="126" customFormat="1" ht="14.25" customHeight="1" x14ac:dyDescent="0.3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83"/>
      <c r="O469" s="13"/>
      <c r="P469" s="13"/>
      <c r="Q469" s="13"/>
    </row>
    <row r="470" spans="2:17" s="126" customFormat="1" ht="14.25" customHeight="1" x14ac:dyDescent="0.3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83"/>
      <c r="O470" s="13"/>
      <c r="P470" s="13"/>
      <c r="Q470" s="13"/>
    </row>
    <row r="471" spans="2:17" s="126" customFormat="1" ht="14.25" customHeight="1" x14ac:dyDescent="0.3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83"/>
      <c r="O471" s="13"/>
      <c r="P471" s="13"/>
      <c r="Q471" s="13"/>
    </row>
    <row r="472" spans="2:17" s="126" customFormat="1" ht="14.25" customHeight="1" x14ac:dyDescent="0.3">
      <c r="B472" s="12"/>
      <c r="C472" s="12"/>
      <c r="D472" s="12"/>
      <c r="E472" s="12"/>
      <c r="F472" s="12"/>
      <c r="G472" s="12"/>
      <c r="H472" s="12"/>
      <c r="I472" s="12"/>
      <c r="J472" s="12"/>
      <c r="L472" s="3"/>
      <c r="M472" s="3"/>
      <c r="N472" s="79"/>
    </row>
    <row r="473" spans="2:17" s="126" customFormat="1" ht="14.25" customHeight="1" x14ac:dyDescent="0.3">
      <c r="B473" s="12"/>
      <c r="C473" s="12"/>
      <c r="D473" s="12"/>
      <c r="E473" s="12"/>
      <c r="F473" s="12"/>
      <c r="G473" s="12"/>
      <c r="H473" s="12"/>
      <c r="I473" s="12"/>
      <c r="J473" s="12"/>
      <c r="L473" s="3"/>
      <c r="M473" s="3"/>
      <c r="N473" s="79"/>
    </row>
    <row r="474" spans="2:17" s="126" customFormat="1" ht="14.25" customHeight="1" x14ac:dyDescent="0.3">
      <c r="B474" s="12"/>
      <c r="C474" s="12"/>
      <c r="D474" s="12"/>
      <c r="E474" s="12"/>
      <c r="F474" s="12"/>
      <c r="G474" s="12"/>
      <c r="H474" s="12"/>
      <c r="I474" s="12"/>
      <c r="J474" s="12"/>
      <c r="L474" s="3"/>
      <c r="M474" s="3"/>
      <c r="N474" s="79"/>
    </row>
    <row r="475" spans="2:17" s="126" customFormat="1" ht="14.25" customHeight="1" x14ac:dyDescent="0.3">
      <c r="B475" s="12"/>
      <c r="C475" s="12"/>
      <c r="D475" s="12"/>
      <c r="E475" s="12"/>
      <c r="F475" s="12"/>
      <c r="G475" s="12"/>
      <c r="H475" s="12"/>
      <c r="I475" s="12"/>
      <c r="J475" s="12"/>
      <c r="L475" s="3"/>
      <c r="M475" s="3"/>
      <c r="N475" s="79"/>
    </row>
    <row r="476" spans="2:17" s="126" customFormat="1" ht="14.25" customHeight="1" x14ac:dyDescent="0.3">
      <c r="B476" s="12"/>
      <c r="C476" s="12"/>
      <c r="D476" s="12"/>
      <c r="E476" s="12"/>
      <c r="F476" s="12"/>
      <c r="G476" s="12"/>
      <c r="H476" s="12"/>
      <c r="I476" s="12"/>
      <c r="J476" s="12"/>
      <c r="L476" s="3"/>
      <c r="M476" s="3"/>
      <c r="N476" s="79"/>
    </row>
    <row r="477" spans="2:17" s="126" customFormat="1" ht="14.25" customHeight="1" x14ac:dyDescent="0.3">
      <c r="B477" s="12"/>
      <c r="C477" s="12"/>
      <c r="D477" s="12"/>
      <c r="E477" s="12"/>
      <c r="F477" s="12"/>
      <c r="G477" s="12"/>
      <c r="H477" s="12"/>
      <c r="I477" s="12"/>
      <c r="J477" s="12"/>
      <c r="L477" s="3"/>
      <c r="M477" s="3"/>
      <c r="N477" s="79"/>
    </row>
    <row r="478" spans="2:17" s="126" customFormat="1" ht="14.25" customHeight="1" x14ac:dyDescent="0.3">
      <c r="B478" s="12"/>
      <c r="C478" s="12"/>
      <c r="D478" s="12"/>
      <c r="E478" s="12"/>
      <c r="F478" s="12"/>
      <c r="G478" s="12"/>
      <c r="H478" s="12"/>
      <c r="I478" s="12"/>
      <c r="J478" s="12"/>
      <c r="L478" s="3"/>
      <c r="M478" s="3"/>
      <c r="N478" s="79"/>
    </row>
    <row r="479" spans="2:17" s="126" customFormat="1" ht="14.25" customHeight="1" x14ac:dyDescent="0.3">
      <c r="B479" s="12"/>
      <c r="C479" s="12"/>
      <c r="D479" s="12"/>
      <c r="E479" s="12"/>
      <c r="F479" s="12"/>
      <c r="G479" s="12"/>
      <c r="H479" s="12"/>
      <c r="I479" s="12"/>
      <c r="J479" s="12"/>
      <c r="L479" s="3"/>
      <c r="M479" s="3"/>
      <c r="N479" s="79"/>
    </row>
    <row r="480" spans="2:17" s="126" customFormat="1" ht="14.25" customHeight="1" x14ac:dyDescent="0.3">
      <c r="B480" s="12"/>
      <c r="C480" s="12"/>
      <c r="D480" s="12"/>
      <c r="E480" s="12"/>
      <c r="F480" s="12"/>
      <c r="G480" s="12"/>
      <c r="H480" s="12"/>
      <c r="I480" s="12"/>
      <c r="J480" s="12"/>
      <c r="L480" s="3"/>
      <c r="M480" s="3"/>
      <c r="N480" s="79"/>
    </row>
    <row r="481" spans="2:14" s="126" customFormat="1" ht="14.25" customHeight="1" x14ac:dyDescent="0.3">
      <c r="B481" s="12"/>
      <c r="C481" s="12"/>
      <c r="D481" s="12"/>
      <c r="E481" s="12"/>
      <c r="F481" s="12"/>
      <c r="G481" s="12"/>
      <c r="H481" s="12"/>
      <c r="I481" s="12"/>
      <c r="J481" s="12"/>
      <c r="L481" s="3"/>
      <c r="M481" s="3"/>
      <c r="N481" s="79"/>
    </row>
    <row r="482" spans="2:14" s="126" customFormat="1" ht="14.25" customHeight="1" x14ac:dyDescent="0.3">
      <c r="B482" s="12"/>
      <c r="C482" s="12"/>
      <c r="D482" s="12"/>
      <c r="E482" s="12"/>
      <c r="F482" s="12"/>
      <c r="G482" s="12"/>
      <c r="H482" s="12"/>
      <c r="I482" s="12"/>
      <c r="J482" s="12"/>
      <c r="L482" s="3"/>
      <c r="M482" s="3"/>
      <c r="N482" s="79"/>
    </row>
    <row r="483" spans="2:14" s="126" customFormat="1" ht="14.25" customHeight="1" x14ac:dyDescent="0.3">
      <c r="B483" s="12"/>
      <c r="C483" s="12"/>
      <c r="D483" s="12"/>
      <c r="E483" s="12"/>
      <c r="F483" s="12"/>
      <c r="G483" s="12"/>
      <c r="H483" s="12"/>
      <c r="I483" s="12"/>
      <c r="J483" s="12"/>
      <c r="L483" s="3"/>
      <c r="M483" s="3"/>
      <c r="N483" s="79"/>
    </row>
    <row r="484" spans="2:14" s="126" customFormat="1" ht="14.25" customHeight="1" x14ac:dyDescent="0.3">
      <c r="B484" s="12"/>
      <c r="C484" s="12"/>
      <c r="D484" s="12"/>
      <c r="E484" s="12"/>
      <c r="F484" s="12"/>
      <c r="G484" s="12"/>
      <c r="H484" s="12"/>
      <c r="I484" s="12"/>
      <c r="J484" s="12"/>
      <c r="L484" s="3"/>
      <c r="M484" s="3"/>
      <c r="N484" s="79"/>
    </row>
    <row r="485" spans="2:14" s="126" customFormat="1" ht="14.25" customHeight="1" x14ac:dyDescent="0.3">
      <c r="B485" s="12"/>
      <c r="C485" s="12"/>
      <c r="D485" s="12"/>
      <c r="E485" s="12"/>
      <c r="F485" s="12"/>
      <c r="G485" s="12"/>
      <c r="H485" s="12"/>
      <c r="I485" s="12"/>
      <c r="J485" s="12"/>
      <c r="L485" s="3"/>
      <c r="M485" s="3"/>
      <c r="N485" s="79"/>
    </row>
    <row r="486" spans="2:14" s="126" customFormat="1" ht="14.25" customHeight="1" x14ac:dyDescent="0.3">
      <c r="B486" s="12"/>
      <c r="C486" s="12"/>
      <c r="D486" s="12"/>
      <c r="E486" s="12"/>
      <c r="F486" s="12"/>
      <c r="G486" s="12"/>
      <c r="H486" s="12"/>
      <c r="I486" s="12"/>
      <c r="J486" s="12"/>
      <c r="L486" s="3"/>
      <c r="M486" s="3"/>
      <c r="N486" s="79"/>
    </row>
    <row r="487" spans="2:14" s="126" customFormat="1" ht="14.25" customHeight="1" x14ac:dyDescent="0.3">
      <c r="B487" s="12"/>
      <c r="C487" s="12"/>
      <c r="D487" s="12"/>
      <c r="E487" s="12"/>
      <c r="F487" s="12"/>
      <c r="G487" s="12"/>
      <c r="H487" s="12"/>
      <c r="I487" s="12"/>
      <c r="J487" s="12"/>
      <c r="L487" s="3"/>
      <c r="M487" s="3"/>
      <c r="N487" s="79"/>
    </row>
    <row r="488" spans="2:14" s="126" customFormat="1" ht="14.25" customHeight="1" x14ac:dyDescent="0.3">
      <c r="B488" s="12"/>
      <c r="C488" s="12"/>
      <c r="D488" s="12"/>
      <c r="E488" s="12"/>
      <c r="F488" s="12"/>
      <c r="G488" s="12"/>
      <c r="H488" s="12"/>
      <c r="I488" s="12"/>
      <c r="J488" s="12"/>
      <c r="L488" s="3"/>
      <c r="M488" s="3"/>
      <c r="N488" s="79"/>
    </row>
    <row r="489" spans="2:14" s="126" customFormat="1" ht="14.25" customHeight="1" x14ac:dyDescent="0.3">
      <c r="B489" s="12"/>
      <c r="C489" s="12"/>
      <c r="D489" s="12"/>
      <c r="E489" s="12"/>
      <c r="F489" s="12"/>
      <c r="G489" s="12"/>
      <c r="H489" s="12"/>
      <c r="I489" s="12"/>
      <c r="J489" s="12"/>
      <c r="L489" s="3"/>
      <c r="M489" s="3"/>
      <c r="N489" s="79"/>
    </row>
    <row r="490" spans="2:14" s="126" customFormat="1" ht="14.25" customHeight="1" x14ac:dyDescent="0.3">
      <c r="B490" s="12"/>
      <c r="C490" s="12"/>
      <c r="D490" s="12"/>
      <c r="E490" s="12"/>
      <c r="F490" s="12"/>
      <c r="G490" s="12"/>
      <c r="H490" s="12"/>
      <c r="I490" s="12"/>
      <c r="J490" s="12"/>
      <c r="L490" s="3"/>
      <c r="M490" s="3"/>
      <c r="N490" s="79"/>
    </row>
    <row r="491" spans="2:14" s="126" customFormat="1" ht="14.25" customHeight="1" x14ac:dyDescent="0.3">
      <c r="B491" s="12"/>
      <c r="C491" s="12"/>
      <c r="D491" s="12"/>
      <c r="E491" s="12"/>
      <c r="F491" s="12"/>
      <c r="G491" s="12"/>
      <c r="H491" s="12"/>
      <c r="I491" s="12"/>
      <c r="J491" s="12"/>
      <c r="L491" s="3"/>
      <c r="M491" s="3"/>
      <c r="N491" s="79"/>
    </row>
    <row r="492" spans="2:14" s="126" customFormat="1" ht="14.25" customHeight="1" x14ac:dyDescent="0.3">
      <c r="B492" s="12"/>
      <c r="C492" s="12"/>
      <c r="D492" s="12"/>
      <c r="E492" s="12"/>
      <c r="F492" s="12"/>
      <c r="G492" s="12"/>
      <c r="H492" s="12"/>
      <c r="I492" s="12"/>
      <c r="J492" s="12"/>
      <c r="L492" s="3"/>
      <c r="M492" s="3"/>
      <c r="N492" s="79"/>
    </row>
    <row r="493" spans="2:14" s="126" customFormat="1" ht="14.25" customHeight="1" x14ac:dyDescent="0.3">
      <c r="B493" s="12"/>
      <c r="C493" s="12"/>
      <c r="D493" s="12"/>
      <c r="E493" s="12"/>
      <c r="F493" s="12"/>
      <c r="G493" s="12"/>
      <c r="H493" s="12"/>
      <c r="I493" s="12"/>
      <c r="J493" s="12"/>
      <c r="L493" s="3"/>
      <c r="M493" s="3"/>
      <c r="N493" s="79"/>
    </row>
    <row r="494" spans="2:14" s="126" customFormat="1" ht="14.25" customHeight="1" x14ac:dyDescent="0.3">
      <c r="B494" s="12"/>
      <c r="C494" s="12"/>
      <c r="D494" s="12"/>
      <c r="E494" s="12"/>
      <c r="F494" s="12"/>
      <c r="G494" s="12"/>
      <c r="H494" s="12"/>
      <c r="I494" s="12"/>
      <c r="J494" s="12"/>
      <c r="L494" s="3"/>
      <c r="M494" s="3"/>
      <c r="N494" s="79"/>
    </row>
    <row r="495" spans="2:14" s="126" customFormat="1" ht="14.25" customHeight="1" x14ac:dyDescent="0.3">
      <c r="B495" s="12"/>
      <c r="C495" s="12"/>
      <c r="D495" s="12"/>
      <c r="E495" s="12"/>
      <c r="F495" s="12"/>
      <c r="G495" s="12"/>
      <c r="H495" s="12"/>
      <c r="I495" s="12"/>
      <c r="J495" s="12"/>
      <c r="L495" s="3"/>
      <c r="M495" s="3"/>
      <c r="N495" s="79"/>
    </row>
    <row r="496" spans="2:14" s="126" customFormat="1" ht="14.25" customHeight="1" x14ac:dyDescent="0.3">
      <c r="B496" s="12"/>
      <c r="C496" s="12"/>
      <c r="D496" s="12"/>
      <c r="E496" s="12"/>
      <c r="F496" s="12"/>
      <c r="G496" s="12"/>
      <c r="H496" s="12"/>
      <c r="I496" s="12"/>
      <c r="J496" s="12"/>
      <c r="L496" s="3"/>
      <c r="M496" s="3"/>
      <c r="N496" s="79"/>
    </row>
    <row r="497" spans="2:14" s="126" customFormat="1" ht="14.25" customHeight="1" x14ac:dyDescent="0.3">
      <c r="B497" s="12"/>
      <c r="C497" s="12"/>
      <c r="D497" s="12"/>
      <c r="E497" s="12"/>
      <c r="F497" s="12"/>
      <c r="G497" s="12"/>
      <c r="H497" s="12"/>
      <c r="I497" s="12"/>
      <c r="J497" s="12"/>
      <c r="L497" s="3"/>
      <c r="M497" s="3"/>
      <c r="N497" s="79"/>
    </row>
    <row r="498" spans="2:14" s="126" customFormat="1" ht="14.25" customHeight="1" x14ac:dyDescent="0.3">
      <c r="B498" s="12"/>
      <c r="C498" s="12"/>
      <c r="D498" s="12"/>
      <c r="E498" s="12"/>
      <c r="F498" s="12"/>
      <c r="G498" s="12"/>
      <c r="H498" s="12"/>
      <c r="I498" s="12"/>
      <c r="J498" s="12"/>
      <c r="L498" s="3"/>
      <c r="M498" s="3"/>
      <c r="N498" s="79"/>
    </row>
    <row r="499" spans="2:14" s="126" customFormat="1" ht="14.25" customHeight="1" x14ac:dyDescent="0.3">
      <c r="B499" s="12"/>
      <c r="C499" s="12"/>
      <c r="D499" s="12"/>
      <c r="E499" s="12"/>
      <c r="F499" s="12"/>
      <c r="G499" s="12"/>
      <c r="H499" s="12"/>
      <c r="I499" s="12"/>
      <c r="J499" s="12"/>
      <c r="L499" s="3"/>
      <c r="M499" s="3"/>
      <c r="N499" s="79"/>
    </row>
    <row r="500" spans="2:14" s="126" customFormat="1" ht="14.25" customHeight="1" x14ac:dyDescent="0.3">
      <c r="B500" s="12"/>
      <c r="C500" s="12"/>
      <c r="D500" s="12"/>
      <c r="E500" s="12"/>
      <c r="F500" s="12"/>
      <c r="G500" s="12"/>
      <c r="H500" s="12"/>
      <c r="I500" s="12"/>
      <c r="J500" s="12"/>
      <c r="L500" s="3"/>
      <c r="M500" s="3"/>
      <c r="N500" s="79"/>
    </row>
    <row r="501" spans="2:14" s="126" customFormat="1" ht="14.25" customHeight="1" x14ac:dyDescent="0.3">
      <c r="B501" s="12"/>
      <c r="C501" s="12"/>
      <c r="D501" s="12"/>
      <c r="E501" s="12"/>
      <c r="F501" s="12"/>
      <c r="G501" s="12"/>
      <c r="H501" s="12"/>
      <c r="I501" s="12"/>
      <c r="J501" s="12"/>
      <c r="L501" s="3"/>
      <c r="M501" s="3"/>
      <c r="N501" s="79"/>
    </row>
    <row r="502" spans="2:14" s="126" customFormat="1" ht="14.25" customHeight="1" x14ac:dyDescent="0.3">
      <c r="B502" s="12"/>
      <c r="C502" s="12"/>
      <c r="D502" s="12"/>
      <c r="E502" s="12"/>
      <c r="F502" s="12"/>
      <c r="G502" s="12"/>
      <c r="H502" s="12"/>
      <c r="I502" s="12"/>
      <c r="J502" s="12"/>
      <c r="L502" s="3"/>
      <c r="M502" s="3"/>
      <c r="N502" s="79"/>
    </row>
    <row r="503" spans="2:14" s="126" customFormat="1" ht="14.25" customHeight="1" x14ac:dyDescent="0.3">
      <c r="B503" s="12"/>
      <c r="C503" s="12"/>
      <c r="D503" s="12"/>
      <c r="E503" s="12"/>
      <c r="F503" s="12"/>
      <c r="G503" s="12"/>
      <c r="H503" s="12"/>
      <c r="I503" s="12"/>
      <c r="J503" s="12"/>
      <c r="L503" s="3"/>
      <c r="M503" s="3"/>
      <c r="N503" s="79"/>
    </row>
    <row r="504" spans="2:14" s="126" customFormat="1" ht="14.25" customHeight="1" x14ac:dyDescent="0.3">
      <c r="B504" s="12"/>
      <c r="C504" s="12"/>
      <c r="D504" s="12"/>
      <c r="E504" s="12"/>
      <c r="F504" s="12"/>
      <c r="G504" s="12"/>
      <c r="H504" s="12"/>
      <c r="I504" s="12"/>
      <c r="J504" s="12"/>
      <c r="L504" s="3"/>
      <c r="M504" s="3"/>
      <c r="N504" s="79"/>
    </row>
    <row r="505" spans="2:14" s="126" customFormat="1" ht="14.25" customHeight="1" x14ac:dyDescent="0.3">
      <c r="B505" s="12"/>
      <c r="C505" s="12"/>
      <c r="D505" s="12"/>
      <c r="E505" s="12"/>
      <c r="F505" s="12"/>
      <c r="G505" s="12"/>
      <c r="H505" s="12"/>
      <c r="I505" s="12"/>
      <c r="J505" s="12"/>
      <c r="L505" s="3"/>
      <c r="M505" s="3"/>
      <c r="N505" s="79"/>
    </row>
    <row r="506" spans="2:14" s="126" customFormat="1" ht="14.25" customHeight="1" x14ac:dyDescent="0.3">
      <c r="B506" s="12"/>
      <c r="C506" s="12"/>
      <c r="D506" s="12"/>
      <c r="E506" s="12"/>
      <c r="F506" s="12"/>
      <c r="G506" s="12"/>
      <c r="H506" s="12"/>
      <c r="I506" s="12"/>
      <c r="J506" s="12"/>
      <c r="L506" s="3"/>
      <c r="M506" s="3"/>
      <c r="N506" s="79"/>
    </row>
    <row r="507" spans="2:14" s="126" customFormat="1" ht="14.25" customHeight="1" x14ac:dyDescent="0.3">
      <c r="B507" s="12"/>
      <c r="C507" s="12"/>
      <c r="D507" s="12"/>
      <c r="E507" s="12"/>
      <c r="F507" s="12"/>
      <c r="G507" s="12"/>
      <c r="H507" s="12"/>
      <c r="I507" s="12"/>
      <c r="J507" s="12"/>
      <c r="L507" s="3"/>
      <c r="M507" s="3"/>
      <c r="N507" s="79"/>
    </row>
    <row r="508" spans="2:14" s="126" customFormat="1" ht="14.25" customHeight="1" x14ac:dyDescent="0.3">
      <c r="B508" s="12"/>
      <c r="C508" s="12"/>
      <c r="D508" s="12"/>
      <c r="E508" s="12"/>
      <c r="F508" s="12"/>
      <c r="G508" s="12"/>
      <c r="H508" s="12"/>
      <c r="I508" s="12"/>
      <c r="J508" s="12"/>
      <c r="L508" s="3"/>
      <c r="M508" s="3"/>
      <c r="N508" s="79"/>
    </row>
    <row r="509" spans="2:14" s="126" customFormat="1" ht="14.25" customHeight="1" x14ac:dyDescent="0.3">
      <c r="B509" s="12"/>
      <c r="C509" s="12"/>
      <c r="D509" s="12"/>
      <c r="E509" s="12"/>
      <c r="F509" s="12"/>
      <c r="G509" s="12"/>
      <c r="H509" s="12"/>
      <c r="I509" s="12"/>
      <c r="J509" s="12"/>
      <c r="L509" s="3"/>
      <c r="M509" s="3"/>
      <c r="N509" s="79"/>
    </row>
    <row r="510" spans="2:14" s="126" customFormat="1" ht="14.25" customHeight="1" x14ac:dyDescent="0.3">
      <c r="B510" s="12"/>
      <c r="C510" s="12"/>
      <c r="D510" s="12"/>
      <c r="E510" s="12"/>
      <c r="F510" s="12"/>
      <c r="G510" s="12"/>
      <c r="H510" s="12"/>
      <c r="I510" s="12"/>
      <c r="J510" s="12"/>
      <c r="L510" s="3"/>
      <c r="M510" s="3"/>
      <c r="N510" s="79"/>
    </row>
    <row r="511" spans="2:14" s="126" customFormat="1" ht="14.25" customHeight="1" x14ac:dyDescent="0.3">
      <c r="B511" s="12"/>
      <c r="C511" s="12"/>
      <c r="D511" s="12"/>
      <c r="E511" s="12"/>
      <c r="F511" s="12"/>
      <c r="G511" s="12"/>
      <c r="H511" s="12"/>
      <c r="I511" s="12"/>
      <c r="J511" s="12"/>
      <c r="L511" s="3"/>
      <c r="M511" s="3"/>
      <c r="N511" s="79"/>
    </row>
    <row r="512" spans="2:14" s="126" customFormat="1" ht="14.25" customHeight="1" x14ac:dyDescent="0.3">
      <c r="B512" s="12"/>
      <c r="C512" s="12"/>
      <c r="D512" s="12"/>
      <c r="E512" s="12"/>
      <c r="F512" s="12"/>
      <c r="G512" s="12"/>
      <c r="H512" s="12"/>
      <c r="I512" s="12"/>
      <c r="J512" s="12"/>
      <c r="L512" s="3"/>
      <c r="M512" s="3"/>
      <c r="N512" s="79"/>
    </row>
    <row r="513" spans="2:14" s="126" customFormat="1" ht="14.25" customHeight="1" x14ac:dyDescent="0.3">
      <c r="B513" s="12"/>
      <c r="C513" s="12"/>
      <c r="D513" s="12"/>
      <c r="E513" s="12"/>
      <c r="F513" s="12"/>
      <c r="G513" s="12"/>
      <c r="H513" s="12"/>
      <c r="I513" s="12"/>
      <c r="J513" s="12"/>
      <c r="L513" s="3"/>
      <c r="M513" s="3"/>
      <c r="N513" s="79"/>
    </row>
    <row r="514" spans="2:14" s="126" customFormat="1" ht="14.25" customHeight="1" x14ac:dyDescent="0.3">
      <c r="B514" s="12"/>
      <c r="C514" s="12"/>
      <c r="D514" s="12"/>
      <c r="E514" s="12"/>
      <c r="F514" s="12"/>
      <c r="G514" s="12"/>
      <c r="H514" s="12"/>
      <c r="I514" s="12"/>
      <c r="J514" s="12"/>
      <c r="L514" s="3"/>
      <c r="M514" s="3"/>
      <c r="N514" s="79"/>
    </row>
    <row r="515" spans="2:14" s="126" customFormat="1" ht="14.25" customHeight="1" x14ac:dyDescent="0.3">
      <c r="B515" s="12"/>
      <c r="C515" s="12"/>
      <c r="D515" s="12"/>
      <c r="E515" s="12"/>
      <c r="F515" s="12"/>
      <c r="G515" s="12"/>
      <c r="H515" s="12"/>
      <c r="I515" s="12"/>
      <c r="J515" s="12"/>
      <c r="L515" s="3"/>
      <c r="M515" s="3"/>
      <c r="N515" s="79"/>
    </row>
    <row r="516" spans="2:14" s="126" customFormat="1" ht="14.25" customHeight="1" x14ac:dyDescent="0.3">
      <c r="B516" s="12"/>
      <c r="C516" s="12"/>
      <c r="D516" s="12"/>
      <c r="E516" s="12"/>
      <c r="F516" s="12"/>
      <c r="G516" s="12"/>
      <c r="H516" s="12"/>
      <c r="I516" s="12"/>
      <c r="J516" s="12"/>
      <c r="L516" s="3"/>
      <c r="M516" s="3"/>
      <c r="N516" s="79"/>
    </row>
    <row r="517" spans="2:14" s="126" customFormat="1" ht="14.25" customHeight="1" x14ac:dyDescent="0.3">
      <c r="B517" s="12"/>
      <c r="C517" s="12"/>
      <c r="D517" s="12"/>
      <c r="E517" s="12"/>
      <c r="F517" s="12"/>
      <c r="G517" s="12"/>
      <c r="H517" s="12"/>
      <c r="I517" s="12"/>
      <c r="J517" s="12"/>
      <c r="L517" s="3"/>
      <c r="M517" s="3"/>
      <c r="N517" s="79"/>
    </row>
    <row r="518" spans="2:14" s="126" customFormat="1" ht="14.25" customHeight="1" x14ac:dyDescent="0.3">
      <c r="B518" s="12"/>
      <c r="C518" s="12"/>
      <c r="D518" s="12"/>
      <c r="E518" s="12"/>
      <c r="F518" s="12"/>
      <c r="G518" s="12"/>
      <c r="H518" s="12"/>
      <c r="I518" s="12"/>
      <c r="J518" s="12"/>
      <c r="L518" s="3"/>
      <c r="M518" s="3"/>
      <c r="N518" s="79"/>
    </row>
    <row r="519" spans="2:14" s="126" customFormat="1" ht="14.25" customHeight="1" x14ac:dyDescent="0.3">
      <c r="B519" s="12"/>
      <c r="C519" s="12"/>
      <c r="D519" s="12"/>
      <c r="E519" s="12"/>
      <c r="F519" s="12"/>
      <c r="G519" s="12"/>
      <c r="H519" s="12"/>
      <c r="I519" s="12"/>
      <c r="J519" s="12"/>
      <c r="L519" s="3"/>
      <c r="M519" s="3"/>
      <c r="N519" s="79"/>
    </row>
    <row r="520" spans="2:14" s="126" customFormat="1" ht="14.25" customHeight="1" x14ac:dyDescent="0.3">
      <c r="B520" s="12"/>
      <c r="C520" s="12"/>
      <c r="D520" s="12"/>
      <c r="E520" s="12"/>
      <c r="F520" s="12"/>
      <c r="G520" s="12"/>
      <c r="H520" s="12"/>
      <c r="I520" s="12"/>
      <c r="J520" s="12"/>
      <c r="L520" s="3"/>
      <c r="M520" s="3"/>
      <c r="N520" s="79"/>
    </row>
    <row r="521" spans="2:14" s="126" customFormat="1" ht="14.25" customHeight="1" x14ac:dyDescent="0.3">
      <c r="B521" s="12"/>
      <c r="C521" s="12"/>
      <c r="D521" s="12"/>
      <c r="E521" s="12"/>
      <c r="F521" s="12"/>
      <c r="G521" s="12"/>
      <c r="H521" s="12"/>
      <c r="I521" s="12"/>
      <c r="J521" s="12"/>
      <c r="L521" s="3"/>
      <c r="M521" s="3"/>
      <c r="N521" s="79"/>
    </row>
    <row r="522" spans="2:14" s="126" customFormat="1" ht="14.25" customHeight="1" x14ac:dyDescent="0.3">
      <c r="B522" s="12"/>
      <c r="C522" s="12"/>
      <c r="D522" s="12"/>
      <c r="E522" s="12"/>
      <c r="F522" s="12"/>
      <c r="G522" s="12"/>
      <c r="H522" s="12"/>
      <c r="I522" s="12"/>
      <c r="J522" s="12"/>
      <c r="L522" s="3"/>
      <c r="M522" s="3"/>
      <c r="N522" s="79"/>
    </row>
    <row r="523" spans="2:14" s="126" customFormat="1" ht="14.25" customHeight="1" x14ac:dyDescent="0.3">
      <c r="B523" s="12"/>
      <c r="C523" s="12"/>
      <c r="D523" s="12"/>
      <c r="E523" s="12"/>
      <c r="F523" s="12"/>
      <c r="G523" s="12"/>
      <c r="H523" s="12"/>
      <c r="I523" s="12"/>
      <c r="J523" s="12"/>
      <c r="L523" s="3"/>
      <c r="M523" s="3"/>
      <c r="N523" s="79"/>
    </row>
    <row r="524" spans="2:14" s="126" customFormat="1" ht="14.25" customHeight="1" x14ac:dyDescent="0.3">
      <c r="B524" s="12"/>
      <c r="C524" s="12"/>
      <c r="D524" s="12"/>
      <c r="E524" s="12"/>
      <c r="F524" s="12"/>
      <c r="G524" s="12"/>
      <c r="H524" s="12"/>
      <c r="I524" s="12"/>
      <c r="J524" s="12"/>
      <c r="L524" s="3"/>
      <c r="M524" s="3"/>
      <c r="N524" s="79"/>
    </row>
    <row r="525" spans="2:14" s="126" customFormat="1" ht="14.25" customHeight="1" x14ac:dyDescent="0.3">
      <c r="B525" s="12"/>
      <c r="C525" s="12"/>
      <c r="D525" s="12"/>
      <c r="E525" s="12"/>
      <c r="F525" s="12"/>
      <c r="G525" s="12"/>
      <c r="H525" s="12"/>
      <c r="I525" s="12"/>
      <c r="J525" s="12"/>
      <c r="L525" s="3"/>
      <c r="M525" s="3"/>
      <c r="N525" s="79"/>
    </row>
    <row r="526" spans="2:14" s="126" customFormat="1" ht="14.25" customHeight="1" x14ac:dyDescent="0.3">
      <c r="B526" s="12"/>
      <c r="C526" s="12"/>
      <c r="D526" s="12"/>
      <c r="E526" s="12"/>
      <c r="F526" s="12"/>
      <c r="G526" s="12"/>
      <c r="H526" s="12"/>
      <c r="I526" s="12"/>
      <c r="J526" s="12"/>
      <c r="L526" s="3"/>
      <c r="M526" s="3"/>
      <c r="N526" s="79"/>
    </row>
    <row r="527" spans="2:14" s="126" customFormat="1" ht="14.25" customHeight="1" x14ac:dyDescent="0.3">
      <c r="B527" s="12"/>
      <c r="C527" s="12"/>
      <c r="D527" s="12"/>
      <c r="E527" s="12"/>
      <c r="F527" s="12"/>
      <c r="G527" s="12"/>
      <c r="H527" s="12"/>
      <c r="I527" s="12"/>
      <c r="J527" s="12"/>
      <c r="L527" s="3"/>
      <c r="M527" s="3"/>
      <c r="N527" s="79"/>
    </row>
    <row r="528" spans="2:14" s="126" customFormat="1" ht="14.25" customHeight="1" x14ac:dyDescent="0.3">
      <c r="B528" s="12"/>
      <c r="C528" s="12"/>
      <c r="D528" s="12"/>
      <c r="E528" s="12"/>
      <c r="F528" s="12"/>
      <c r="G528" s="12"/>
      <c r="H528" s="12"/>
      <c r="I528" s="12"/>
      <c r="J528" s="12"/>
      <c r="L528" s="3"/>
      <c r="M528" s="3"/>
      <c r="N528" s="79"/>
    </row>
    <row r="529" spans="2:14" s="126" customFormat="1" ht="14.25" customHeight="1" x14ac:dyDescent="0.3">
      <c r="B529" s="12"/>
      <c r="C529" s="12"/>
      <c r="D529" s="12"/>
      <c r="E529" s="12"/>
      <c r="F529" s="12"/>
      <c r="G529" s="12"/>
      <c r="H529" s="12"/>
      <c r="I529" s="12"/>
      <c r="J529" s="12"/>
      <c r="L529" s="3"/>
      <c r="M529" s="3"/>
      <c r="N529" s="79"/>
    </row>
    <row r="530" spans="2:14" s="126" customFormat="1" ht="14.25" customHeight="1" x14ac:dyDescent="0.3">
      <c r="B530" s="12"/>
      <c r="C530" s="12"/>
      <c r="D530" s="12"/>
      <c r="E530" s="12"/>
      <c r="F530" s="12"/>
      <c r="G530" s="12"/>
      <c r="H530" s="12"/>
      <c r="I530" s="12"/>
      <c r="J530" s="12"/>
      <c r="L530" s="3"/>
      <c r="M530" s="3"/>
      <c r="N530" s="79"/>
    </row>
    <row r="531" spans="2:14" s="126" customFormat="1" ht="14.25" customHeight="1" x14ac:dyDescent="0.3">
      <c r="B531" s="12"/>
      <c r="C531" s="12"/>
      <c r="D531" s="12"/>
      <c r="E531" s="12"/>
      <c r="F531" s="12"/>
      <c r="G531" s="12"/>
      <c r="H531" s="12"/>
      <c r="I531" s="12"/>
      <c r="J531" s="12"/>
      <c r="L531" s="3"/>
      <c r="M531" s="3"/>
      <c r="N531" s="79"/>
    </row>
    <row r="532" spans="2:14" s="126" customFormat="1" ht="14.25" customHeight="1" x14ac:dyDescent="0.3">
      <c r="B532" s="12"/>
      <c r="C532" s="12"/>
      <c r="D532" s="12"/>
      <c r="E532" s="12"/>
      <c r="F532" s="12"/>
      <c r="G532" s="12"/>
      <c r="H532" s="12"/>
      <c r="I532" s="12"/>
      <c r="J532" s="12"/>
      <c r="L532" s="3"/>
      <c r="M532" s="3"/>
      <c r="N532" s="79"/>
    </row>
    <row r="533" spans="2:14" s="126" customFormat="1" ht="14.25" customHeight="1" x14ac:dyDescent="0.3">
      <c r="B533" s="12"/>
      <c r="C533" s="12"/>
      <c r="D533" s="12"/>
      <c r="E533" s="12"/>
      <c r="F533" s="12"/>
      <c r="G533" s="12"/>
      <c r="H533" s="12"/>
      <c r="I533" s="12"/>
      <c r="J533" s="12"/>
      <c r="L533" s="3"/>
      <c r="M533" s="3"/>
      <c r="N533" s="79"/>
    </row>
    <row r="534" spans="2:14" s="126" customFormat="1" ht="14.25" customHeight="1" x14ac:dyDescent="0.3">
      <c r="B534" s="12"/>
      <c r="C534" s="12"/>
      <c r="D534" s="12"/>
      <c r="E534" s="12"/>
      <c r="F534" s="12"/>
      <c r="G534" s="12"/>
      <c r="H534" s="12"/>
      <c r="I534" s="12"/>
      <c r="J534" s="12"/>
      <c r="L534" s="3"/>
      <c r="M534" s="3"/>
      <c r="N534" s="79"/>
    </row>
    <row r="535" spans="2:14" s="126" customFormat="1" ht="14.25" customHeight="1" x14ac:dyDescent="0.3">
      <c r="B535" s="12"/>
      <c r="C535" s="12"/>
      <c r="D535" s="12"/>
      <c r="E535" s="12"/>
      <c r="F535" s="12"/>
      <c r="G535" s="12"/>
      <c r="H535" s="12"/>
      <c r="I535" s="12"/>
      <c r="J535" s="12"/>
      <c r="L535" s="3"/>
      <c r="M535" s="3"/>
      <c r="N535" s="79"/>
    </row>
    <row r="536" spans="2:14" s="126" customFormat="1" ht="14.25" customHeight="1" x14ac:dyDescent="0.3">
      <c r="B536" s="12"/>
      <c r="C536" s="12"/>
      <c r="D536" s="12"/>
      <c r="E536" s="12"/>
      <c r="F536" s="12"/>
      <c r="G536" s="12"/>
      <c r="H536" s="12"/>
      <c r="I536" s="12"/>
      <c r="J536" s="12"/>
      <c r="L536" s="3"/>
      <c r="M536" s="3"/>
      <c r="N536" s="79"/>
    </row>
    <row r="537" spans="2:14" s="126" customFormat="1" ht="14.25" customHeight="1" x14ac:dyDescent="0.3">
      <c r="B537" s="12"/>
      <c r="C537" s="12"/>
      <c r="D537" s="12"/>
      <c r="E537" s="12"/>
      <c r="F537" s="12"/>
      <c r="G537" s="12"/>
      <c r="H537" s="12"/>
      <c r="I537" s="12"/>
      <c r="J537" s="12"/>
      <c r="L537" s="3"/>
      <c r="M537" s="3"/>
      <c r="N537" s="79"/>
    </row>
    <row r="538" spans="2:14" s="126" customFormat="1" ht="14.25" customHeight="1" x14ac:dyDescent="0.3">
      <c r="B538" s="12"/>
      <c r="C538" s="12"/>
      <c r="D538" s="12"/>
      <c r="E538" s="12"/>
      <c r="F538" s="12"/>
      <c r="G538" s="12"/>
      <c r="H538" s="12"/>
      <c r="I538" s="12"/>
      <c r="J538" s="12"/>
      <c r="L538" s="3"/>
      <c r="M538" s="3"/>
      <c r="N538" s="79"/>
    </row>
    <row r="539" spans="2:14" s="126" customFormat="1" ht="14.25" customHeight="1" x14ac:dyDescent="0.3">
      <c r="B539" s="12"/>
      <c r="C539" s="12"/>
      <c r="D539" s="12"/>
      <c r="E539" s="12"/>
      <c r="F539" s="12"/>
      <c r="G539" s="12"/>
      <c r="H539" s="12"/>
      <c r="I539" s="12"/>
      <c r="J539" s="12"/>
      <c r="L539" s="3"/>
      <c r="M539" s="3"/>
      <c r="N539" s="79"/>
    </row>
    <row r="540" spans="2:14" s="126" customFormat="1" ht="14.25" customHeight="1" x14ac:dyDescent="0.3">
      <c r="B540" s="12"/>
      <c r="C540" s="12"/>
      <c r="D540" s="12"/>
      <c r="E540" s="12"/>
      <c r="F540" s="12"/>
      <c r="G540" s="12"/>
      <c r="H540" s="12"/>
      <c r="I540" s="12"/>
      <c r="J540" s="12"/>
      <c r="L540" s="3"/>
      <c r="M540" s="3"/>
      <c r="N540" s="79"/>
    </row>
    <row r="541" spans="2:14" s="126" customFormat="1" ht="14.25" customHeight="1" x14ac:dyDescent="0.3">
      <c r="B541" s="12"/>
      <c r="C541" s="12"/>
      <c r="D541" s="12"/>
      <c r="E541" s="12"/>
      <c r="F541" s="12"/>
      <c r="G541" s="12"/>
      <c r="H541" s="12"/>
      <c r="I541" s="12"/>
      <c r="J541" s="12"/>
      <c r="L541" s="3"/>
      <c r="M541" s="3"/>
      <c r="N541" s="79"/>
    </row>
    <row r="542" spans="2:14" s="126" customFormat="1" ht="14.25" customHeight="1" x14ac:dyDescent="0.3">
      <c r="B542" s="12"/>
      <c r="C542" s="12"/>
      <c r="D542" s="12"/>
      <c r="E542" s="12"/>
      <c r="F542" s="12"/>
      <c r="G542" s="12"/>
      <c r="H542" s="12"/>
      <c r="I542" s="12"/>
      <c r="J542" s="12"/>
      <c r="L542" s="3"/>
      <c r="M542" s="3"/>
      <c r="N542" s="79"/>
    </row>
    <row r="543" spans="2:14" s="126" customFormat="1" ht="14.25" customHeight="1" x14ac:dyDescent="0.3">
      <c r="B543" s="12"/>
      <c r="C543" s="12"/>
      <c r="D543" s="12"/>
      <c r="E543" s="12"/>
      <c r="F543" s="12"/>
      <c r="G543" s="12"/>
      <c r="H543" s="12"/>
      <c r="I543" s="12"/>
      <c r="J543" s="12"/>
      <c r="L543" s="3"/>
      <c r="M543" s="3"/>
      <c r="N543" s="79"/>
    </row>
    <row r="544" spans="2:14" s="126" customFormat="1" ht="14.25" customHeight="1" x14ac:dyDescent="0.3">
      <c r="B544" s="12"/>
      <c r="C544" s="12"/>
      <c r="D544" s="12"/>
      <c r="E544" s="12"/>
      <c r="F544" s="12"/>
      <c r="G544" s="12"/>
      <c r="H544" s="12"/>
      <c r="I544" s="12"/>
      <c r="J544" s="12"/>
      <c r="L544" s="3"/>
      <c r="M544" s="3"/>
      <c r="N544" s="79"/>
    </row>
    <row r="545" spans="2:14" s="126" customFormat="1" ht="14.25" customHeight="1" x14ac:dyDescent="0.3">
      <c r="B545" s="12"/>
      <c r="C545" s="12"/>
      <c r="D545" s="12"/>
      <c r="E545" s="12"/>
      <c r="F545" s="12"/>
      <c r="G545" s="12"/>
      <c r="H545" s="12"/>
      <c r="I545" s="12"/>
      <c r="J545" s="12"/>
      <c r="L545" s="3"/>
      <c r="M545" s="3"/>
      <c r="N545" s="79"/>
    </row>
    <row r="546" spans="2:14" s="126" customFormat="1" ht="14.25" customHeight="1" x14ac:dyDescent="0.3">
      <c r="B546" s="12"/>
      <c r="C546" s="12"/>
      <c r="D546" s="12"/>
      <c r="E546" s="12"/>
      <c r="F546" s="12"/>
      <c r="G546" s="12"/>
      <c r="H546" s="12"/>
      <c r="I546" s="12"/>
      <c r="J546" s="12"/>
      <c r="L546" s="3"/>
      <c r="M546" s="3"/>
      <c r="N546" s="79"/>
    </row>
    <row r="547" spans="2:14" s="126" customFormat="1" ht="14.25" customHeight="1" x14ac:dyDescent="0.3">
      <c r="B547" s="12"/>
      <c r="C547" s="12"/>
      <c r="D547" s="12"/>
      <c r="E547" s="12"/>
      <c r="F547" s="12"/>
      <c r="G547" s="12"/>
      <c r="H547" s="12"/>
      <c r="I547" s="12"/>
      <c r="J547" s="12"/>
      <c r="L547" s="3"/>
      <c r="M547" s="3"/>
      <c r="N547" s="79"/>
    </row>
    <row r="548" spans="2:14" s="126" customFormat="1" ht="14.25" customHeight="1" x14ac:dyDescent="0.3">
      <c r="B548" s="12"/>
      <c r="C548" s="12"/>
      <c r="D548" s="12"/>
      <c r="E548" s="12"/>
      <c r="F548" s="12"/>
      <c r="G548" s="12"/>
      <c r="H548" s="12"/>
      <c r="I548" s="12"/>
      <c r="J548" s="12"/>
      <c r="L548" s="3"/>
      <c r="M548" s="3"/>
      <c r="N548" s="79"/>
    </row>
    <row r="549" spans="2:14" s="126" customFormat="1" ht="14.25" customHeight="1" x14ac:dyDescent="0.3">
      <c r="B549" s="12"/>
      <c r="C549" s="12"/>
      <c r="D549" s="12"/>
      <c r="E549" s="12"/>
      <c r="F549" s="12"/>
      <c r="G549" s="12"/>
      <c r="H549" s="12"/>
      <c r="I549" s="12"/>
      <c r="J549" s="12"/>
      <c r="L549" s="3"/>
      <c r="M549" s="3"/>
      <c r="N549" s="79"/>
    </row>
    <row r="550" spans="2:14" s="126" customFormat="1" ht="14.25" customHeight="1" x14ac:dyDescent="0.3">
      <c r="B550" s="12"/>
      <c r="C550" s="12"/>
      <c r="D550" s="12"/>
      <c r="E550" s="12"/>
      <c r="F550" s="12"/>
      <c r="G550" s="12"/>
      <c r="H550" s="12"/>
      <c r="I550" s="12"/>
      <c r="J550" s="12"/>
      <c r="L550" s="3"/>
      <c r="M550" s="3"/>
      <c r="N550" s="79"/>
    </row>
    <row r="551" spans="2:14" s="126" customFormat="1" ht="14.25" customHeight="1" x14ac:dyDescent="0.3">
      <c r="B551" s="12"/>
      <c r="C551" s="12"/>
      <c r="D551" s="12"/>
      <c r="E551" s="12"/>
      <c r="F551" s="12"/>
      <c r="G551" s="12"/>
      <c r="H551" s="12"/>
      <c r="I551" s="12"/>
      <c r="J551" s="12"/>
      <c r="L551" s="3"/>
      <c r="M551" s="3"/>
      <c r="N551" s="79"/>
    </row>
    <row r="552" spans="2:14" s="126" customFormat="1" ht="14.25" customHeight="1" x14ac:dyDescent="0.3">
      <c r="B552" s="12"/>
      <c r="C552" s="12"/>
      <c r="D552" s="12"/>
      <c r="E552" s="12"/>
      <c r="F552" s="12"/>
      <c r="G552" s="12"/>
      <c r="H552" s="12"/>
      <c r="I552" s="12"/>
      <c r="J552" s="12"/>
      <c r="L552" s="3"/>
      <c r="M552" s="3"/>
      <c r="N552" s="79"/>
    </row>
    <row r="553" spans="2:14" s="126" customFormat="1" ht="14.25" customHeight="1" x14ac:dyDescent="0.3">
      <c r="B553" s="12"/>
      <c r="C553" s="12"/>
      <c r="D553" s="12"/>
      <c r="E553" s="12"/>
      <c r="F553" s="12"/>
      <c r="G553" s="12"/>
      <c r="H553" s="12"/>
      <c r="I553" s="12"/>
      <c r="J553" s="12"/>
      <c r="L553" s="3"/>
      <c r="M553" s="3"/>
      <c r="N553" s="79"/>
    </row>
    <row r="554" spans="2:14" s="126" customFormat="1" ht="14.25" customHeight="1" x14ac:dyDescent="0.3">
      <c r="B554" s="12"/>
      <c r="C554" s="12"/>
      <c r="D554" s="12"/>
      <c r="E554" s="12"/>
      <c r="F554" s="12"/>
      <c r="G554" s="12"/>
      <c r="H554" s="12"/>
      <c r="I554" s="12"/>
      <c r="J554" s="12"/>
      <c r="L554" s="3"/>
      <c r="M554" s="3"/>
      <c r="N554" s="79"/>
    </row>
    <row r="555" spans="2:14" s="126" customFormat="1" ht="14.25" customHeight="1" x14ac:dyDescent="0.3">
      <c r="B555" s="12"/>
      <c r="C555" s="12"/>
      <c r="D555" s="12"/>
      <c r="E555" s="12"/>
      <c r="F555" s="12"/>
      <c r="G555" s="12"/>
      <c r="H555" s="12"/>
      <c r="I555" s="12"/>
      <c r="J555" s="12"/>
      <c r="L555" s="3"/>
      <c r="M555" s="3"/>
      <c r="N555" s="79"/>
    </row>
    <row r="556" spans="2:14" s="126" customFormat="1" ht="14.25" customHeight="1" x14ac:dyDescent="0.3">
      <c r="B556" s="12"/>
      <c r="C556" s="12"/>
      <c r="D556" s="12"/>
      <c r="E556" s="12"/>
      <c r="F556" s="12"/>
      <c r="G556" s="12"/>
      <c r="H556" s="12"/>
      <c r="I556" s="12"/>
      <c r="J556" s="12"/>
      <c r="L556" s="3"/>
      <c r="M556" s="3"/>
      <c r="N556" s="79"/>
    </row>
    <row r="557" spans="2:14" s="126" customFormat="1" ht="14.25" customHeight="1" x14ac:dyDescent="0.3">
      <c r="B557" s="12"/>
      <c r="C557" s="12"/>
      <c r="D557" s="12"/>
      <c r="E557" s="12"/>
      <c r="F557" s="12"/>
      <c r="G557" s="12"/>
      <c r="H557" s="12"/>
      <c r="I557" s="12"/>
      <c r="J557" s="12"/>
      <c r="L557" s="3"/>
      <c r="M557" s="3"/>
      <c r="N557" s="79"/>
    </row>
    <row r="558" spans="2:14" s="126" customFormat="1" ht="14.25" customHeight="1" x14ac:dyDescent="0.3">
      <c r="B558" s="12"/>
      <c r="C558" s="12"/>
      <c r="D558" s="12"/>
      <c r="E558" s="12"/>
      <c r="F558" s="12"/>
      <c r="G558" s="12"/>
      <c r="H558" s="12"/>
      <c r="I558" s="12"/>
      <c r="J558" s="12"/>
      <c r="L558" s="3"/>
      <c r="M558" s="3"/>
      <c r="N558" s="79"/>
    </row>
    <row r="559" spans="2:14" s="126" customFormat="1" ht="14.25" customHeight="1" x14ac:dyDescent="0.3">
      <c r="B559" s="12"/>
      <c r="C559" s="12"/>
      <c r="D559" s="12"/>
      <c r="E559" s="12"/>
      <c r="F559" s="12"/>
      <c r="G559" s="12"/>
      <c r="H559" s="12"/>
      <c r="I559" s="12"/>
      <c r="J559" s="12"/>
      <c r="L559" s="3"/>
      <c r="M559" s="3"/>
      <c r="N559" s="79"/>
    </row>
    <row r="560" spans="2:14" s="126" customFormat="1" ht="14.25" customHeight="1" x14ac:dyDescent="0.3">
      <c r="B560" s="12"/>
      <c r="C560" s="12"/>
      <c r="D560" s="12"/>
      <c r="E560" s="12"/>
      <c r="F560" s="12"/>
      <c r="G560" s="12"/>
      <c r="H560" s="12"/>
      <c r="I560" s="12"/>
      <c r="J560" s="12"/>
      <c r="L560" s="3"/>
      <c r="M560" s="3"/>
      <c r="N560" s="79"/>
    </row>
    <row r="561" spans="2:14" s="126" customFormat="1" ht="14.25" customHeight="1" x14ac:dyDescent="0.3">
      <c r="B561" s="12"/>
      <c r="C561" s="12"/>
      <c r="D561" s="12"/>
      <c r="E561" s="12"/>
      <c r="F561" s="12"/>
      <c r="G561" s="12"/>
      <c r="H561" s="12"/>
      <c r="I561" s="12"/>
      <c r="J561" s="12"/>
      <c r="L561" s="3"/>
      <c r="M561" s="3"/>
      <c r="N561" s="79"/>
    </row>
    <row r="562" spans="2:14" s="126" customFormat="1" ht="14.25" customHeight="1" x14ac:dyDescent="0.3">
      <c r="B562" s="12"/>
      <c r="C562" s="12"/>
      <c r="D562" s="12"/>
      <c r="E562" s="12"/>
      <c r="F562" s="12"/>
      <c r="G562" s="12"/>
      <c r="H562" s="12"/>
      <c r="I562" s="12"/>
      <c r="J562" s="12"/>
      <c r="L562" s="3"/>
      <c r="M562" s="3"/>
      <c r="N562" s="79"/>
    </row>
    <row r="563" spans="2:14" s="126" customFormat="1" ht="14.25" customHeight="1" x14ac:dyDescent="0.3">
      <c r="B563" s="12"/>
      <c r="C563" s="12"/>
      <c r="D563" s="12"/>
      <c r="E563" s="12"/>
      <c r="F563" s="12"/>
      <c r="G563" s="12"/>
      <c r="H563" s="12"/>
      <c r="I563" s="12"/>
      <c r="J563" s="12"/>
      <c r="L563" s="3"/>
      <c r="M563" s="3"/>
      <c r="N563" s="79"/>
    </row>
    <row r="564" spans="2:14" s="126" customFormat="1" ht="14.25" customHeight="1" x14ac:dyDescent="0.3">
      <c r="B564" s="12"/>
      <c r="C564" s="12"/>
      <c r="D564" s="12"/>
      <c r="E564" s="12"/>
      <c r="F564" s="12"/>
      <c r="G564" s="12"/>
      <c r="H564" s="12"/>
      <c r="I564" s="12"/>
      <c r="J564" s="12"/>
      <c r="L564" s="3"/>
      <c r="M564" s="3"/>
      <c r="N564" s="79"/>
    </row>
    <row r="565" spans="2:14" s="126" customFormat="1" ht="14.25" customHeight="1" x14ac:dyDescent="0.3">
      <c r="B565" s="12"/>
      <c r="C565" s="12"/>
      <c r="D565" s="12"/>
      <c r="E565" s="12"/>
      <c r="F565" s="12"/>
      <c r="G565" s="12"/>
      <c r="H565" s="12"/>
      <c r="I565" s="12"/>
      <c r="J565" s="12"/>
      <c r="L565" s="3"/>
      <c r="M565" s="3"/>
      <c r="N565" s="79"/>
    </row>
    <row r="566" spans="2:14" s="126" customFormat="1" ht="14.25" customHeight="1" x14ac:dyDescent="0.3">
      <c r="B566" s="12"/>
      <c r="C566" s="12"/>
      <c r="D566" s="12"/>
      <c r="E566" s="12"/>
      <c r="F566" s="12"/>
      <c r="G566" s="12"/>
      <c r="H566" s="12"/>
      <c r="I566" s="12"/>
      <c r="J566" s="12"/>
      <c r="L566" s="3"/>
      <c r="M566" s="3"/>
      <c r="N566" s="79"/>
    </row>
    <row r="567" spans="2:14" s="126" customFormat="1" ht="14.25" customHeight="1" x14ac:dyDescent="0.3">
      <c r="B567" s="12"/>
      <c r="C567" s="12"/>
      <c r="D567" s="12"/>
      <c r="E567" s="12"/>
      <c r="F567" s="12"/>
      <c r="G567" s="12"/>
      <c r="H567" s="12"/>
      <c r="I567" s="12"/>
      <c r="J567" s="12"/>
      <c r="L567" s="3"/>
      <c r="M567" s="3"/>
      <c r="N567" s="79"/>
    </row>
    <row r="568" spans="2:14" s="126" customFormat="1" ht="14.25" customHeight="1" x14ac:dyDescent="0.3">
      <c r="B568" s="12"/>
      <c r="C568" s="12"/>
      <c r="D568" s="12"/>
      <c r="E568" s="12"/>
      <c r="F568" s="12"/>
      <c r="G568" s="12"/>
      <c r="H568" s="12"/>
      <c r="I568" s="12"/>
      <c r="J568" s="12"/>
      <c r="L568" s="3"/>
      <c r="M568" s="3"/>
      <c r="N568" s="79"/>
    </row>
    <row r="569" spans="2:14" s="126" customFormat="1" ht="14.25" customHeight="1" x14ac:dyDescent="0.3">
      <c r="B569" s="12"/>
      <c r="C569" s="12"/>
      <c r="D569" s="12"/>
      <c r="E569" s="12"/>
      <c r="F569" s="12"/>
      <c r="G569" s="12"/>
      <c r="H569" s="12"/>
      <c r="I569" s="12"/>
      <c r="J569" s="12"/>
      <c r="L569" s="3"/>
      <c r="M569" s="3"/>
      <c r="N569" s="79"/>
    </row>
    <row r="570" spans="2:14" s="126" customFormat="1" ht="14.25" customHeight="1" x14ac:dyDescent="0.3">
      <c r="B570" s="12"/>
      <c r="C570" s="12"/>
      <c r="D570" s="12"/>
      <c r="E570" s="12"/>
      <c r="F570" s="12"/>
      <c r="G570" s="12"/>
      <c r="H570" s="12"/>
      <c r="I570" s="12"/>
      <c r="J570" s="12"/>
      <c r="L570" s="3"/>
      <c r="M570" s="3"/>
      <c r="N570" s="79"/>
    </row>
    <row r="571" spans="2:14" s="126" customFormat="1" ht="14.25" customHeight="1" x14ac:dyDescent="0.3">
      <c r="B571" s="12"/>
      <c r="C571" s="12"/>
      <c r="D571" s="12"/>
      <c r="E571" s="12"/>
      <c r="F571" s="12"/>
      <c r="G571" s="12"/>
      <c r="H571" s="12"/>
      <c r="I571" s="12"/>
      <c r="J571" s="12"/>
      <c r="L571" s="3"/>
      <c r="M571" s="3"/>
      <c r="N571" s="79"/>
    </row>
    <row r="572" spans="2:14" s="126" customFormat="1" ht="14.25" customHeight="1" x14ac:dyDescent="0.3">
      <c r="B572" s="12"/>
      <c r="C572" s="12"/>
      <c r="D572" s="12"/>
      <c r="E572" s="12"/>
      <c r="F572" s="12"/>
      <c r="G572" s="12"/>
      <c r="H572" s="12"/>
      <c r="I572" s="12"/>
      <c r="J572" s="12"/>
      <c r="L572" s="3"/>
      <c r="M572" s="3"/>
      <c r="N572" s="79"/>
    </row>
    <row r="573" spans="2:14" s="126" customFormat="1" ht="14.25" customHeight="1" x14ac:dyDescent="0.3">
      <c r="B573" s="12"/>
      <c r="C573" s="12"/>
      <c r="D573" s="12"/>
      <c r="E573" s="12"/>
      <c r="F573" s="12"/>
      <c r="G573" s="12"/>
      <c r="H573" s="12"/>
      <c r="I573" s="12"/>
      <c r="J573" s="12"/>
      <c r="L573" s="3"/>
      <c r="M573" s="3"/>
      <c r="N573" s="79"/>
    </row>
    <row r="574" spans="2:14" s="126" customFormat="1" ht="14.25" customHeight="1" x14ac:dyDescent="0.3">
      <c r="B574" s="12"/>
      <c r="C574" s="12"/>
      <c r="D574" s="12"/>
      <c r="E574" s="12"/>
      <c r="F574" s="12"/>
      <c r="G574" s="12"/>
      <c r="H574" s="12"/>
      <c r="I574" s="12"/>
      <c r="J574" s="12"/>
      <c r="L574" s="3"/>
      <c r="M574" s="3"/>
      <c r="N574" s="79"/>
    </row>
    <row r="575" spans="2:14" s="126" customFormat="1" ht="14.25" customHeight="1" x14ac:dyDescent="0.3">
      <c r="B575" s="12"/>
      <c r="C575" s="12"/>
      <c r="D575" s="12"/>
      <c r="E575" s="12"/>
      <c r="F575" s="12"/>
      <c r="G575" s="12"/>
      <c r="H575" s="12"/>
      <c r="I575" s="12"/>
      <c r="J575" s="12"/>
      <c r="L575" s="3"/>
      <c r="M575" s="3"/>
      <c r="N575" s="79"/>
    </row>
    <row r="576" spans="2:14" s="126" customFormat="1" ht="14.25" customHeight="1" x14ac:dyDescent="0.3">
      <c r="B576" s="12"/>
      <c r="C576" s="12"/>
      <c r="D576" s="12"/>
      <c r="E576" s="12"/>
      <c r="F576" s="12"/>
      <c r="G576" s="12"/>
      <c r="H576" s="12"/>
      <c r="I576" s="12"/>
      <c r="J576" s="12"/>
      <c r="L576" s="3"/>
      <c r="M576" s="3"/>
      <c r="N576" s="79"/>
    </row>
    <row r="577" spans="2:14" s="126" customFormat="1" ht="14.25" customHeight="1" x14ac:dyDescent="0.3">
      <c r="B577" s="12"/>
      <c r="C577" s="12"/>
      <c r="D577" s="12"/>
      <c r="E577" s="12"/>
      <c r="F577" s="12"/>
      <c r="G577" s="12"/>
      <c r="H577" s="12"/>
      <c r="I577" s="12"/>
      <c r="J577" s="12"/>
      <c r="L577" s="3"/>
      <c r="M577" s="3"/>
      <c r="N577" s="79"/>
    </row>
    <row r="578" spans="2:14" s="126" customFormat="1" ht="14.25" customHeight="1" x14ac:dyDescent="0.3">
      <c r="B578" s="12"/>
      <c r="C578" s="12"/>
      <c r="D578" s="12"/>
      <c r="E578" s="12"/>
      <c r="F578" s="12"/>
      <c r="G578" s="12"/>
      <c r="H578" s="12"/>
      <c r="I578" s="12"/>
      <c r="J578" s="12"/>
      <c r="L578" s="3"/>
      <c r="M578" s="3"/>
      <c r="N578" s="79"/>
    </row>
    <row r="579" spans="2:14" s="126" customFormat="1" ht="14.25" customHeight="1" x14ac:dyDescent="0.3">
      <c r="B579" s="12"/>
      <c r="C579" s="12"/>
      <c r="D579" s="12"/>
      <c r="E579" s="12"/>
      <c r="F579" s="12"/>
      <c r="G579" s="12"/>
      <c r="H579" s="12"/>
      <c r="I579" s="12"/>
      <c r="J579" s="12"/>
      <c r="L579" s="3"/>
      <c r="M579" s="3"/>
      <c r="N579" s="79"/>
    </row>
    <row r="580" spans="2:14" s="126" customFormat="1" ht="14.25" customHeight="1" x14ac:dyDescent="0.3">
      <c r="B580" s="12"/>
      <c r="C580" s="12"/>
      <c r="D580" s="12"/>
      <c r="E580" s="12"/>
      <c r="F580" s="12"/>
      <c r="G580" s="12"/>
      <c r="H580" s="12"/>
      <c r="I580" s="12"/>
      <c r="J580" s="12"/>
      <c r="L580" s="3"/>
      <c r="M580" s="3"/>
      <c r="N580" s="79"/>
    </row>
    <row r="581" spans="2:14" s="126" customFormat="1" ht="14.25" customHeight="1" x14ac:dyDescent="0.3">
      <c r="B581" s="12"/>
      <c r="C581" s="12"/>
      <c r="D581" s="12"/>
      <c r="E581" s="12"/>
      <c r="F581" s="12"/>
      <c r="G581" s="12"/>
      <c r="H581" s="12"/>
      <c r="I581" s="12"/>
      <c r="J581" s="12"/>
      <c r="L581" s="3"/>
      <c r="M581" s="3"/>
      <c r="N581" s="79"/>
    </row>
    <row r="582" spans="2:14" s="126" customFormat="1" ht="14.25" customHeight="1" x14ac:dyDescent="0.3">
      <c r="B582" s="12"/>
      <c r="C582" s="12"/>
      <c r="D582" s="12"/>
      <c r="E582" s="12"/>
      <c r="F582" s="12"/>
      <c r="G582" s="12"/>
      <c r="H582" s="12"/>
      <c r="I582" s="12"/>
      <c r="J582" s="12"/>
      <c r="L582" s="3"/>
      <c r="M582" s="3"/>
      <c r="N582" s="79"/>
    </row>
    <row r="583" spans="2:14" s="126" customFormat="1" ht="14.25" customHeight="1" x14ac:dyDescent="0.3">
      <c r="B583" s="12"/>
      <c r="C583" s="12"/>
      <c r="D583" s="12"/>
      <c r="E583" s="12"/>
      <c r="F583" s="12"/>
      <c r="G583" s="12"/>
      <c r="H583" s="12"/>
      <c r="I583" s="12"/>
      <c r="J583" s="12"/>
      <c r="L583" s="3"/>
      <c r="M583" s="3"/>
      <c r="N583" s="79"/>
    </row>
    <row r="584" spans="2:14" s="126" customFormat="1" ht="14.25" customHeight="1" x14ac:dyDescent="0.3">
      <c r="B584" s="12"/>
      <c r="C584" s="12"/>
      <c r="D584" s="12"/>
      <c r="E584" s="12"/>
      <c r="F584" s="12"/>
      <c r="G584" s="12"/>
      <c r="H584" s="12"/>
      <c r="I584" s="12"/>
      <c r="J584" s="12"/>
      <c r="L584" s="3"/>
      <c r="M584" s="3"/>
      <c r="N584" s="79"/>
    </row>
    <row r="585" spans="2:14" s="126" customFormat="1" ht="14.25" customHeight="1" x14ac:dyDescent="0.3">
      <c r="B585" s="12"/>
      <c r="C585" s="12"/>
      <c r="D585" s="12"/>
      <c r="E585" s="12"/>
      <c r="F585" s="12"/>
      <c r="G585" s="12"/>
      <c r="H585" s="12"/>
      <c r="I585" s="12"/>
      <c r="J585" s="12"/>
      <c r="L585" s="3"/>
      <c r="M585" s="3"/>
      <c r="N585" s="79"/>
    </row>
    <row r="586" spans="2:14" s="126" customFormat="1" ht="14.25" customHeight="1" x14ac:dyDescent="0.3">
      <c r="B586" s="12"/>
      <c r="C586" s="12"/>
      <c r="D586" s="12"/>
      <c r="E586" s="12"/>
      <c r="F586" s="12"/>
      <c r="G586" s="12"/>
      <c r="H586" s="12"/>
      <c r="I586" s="12"/>
      <c r="J586" s="12"/>
      <c r="L586" s="3"/>
      <c r="M586" s="3"/>
      <c r="N586" s="79"/>
    </row>
    <row r="587" spans="2:14" s="126" customFormat="1" ht="14.25" customHeight="1" x14ac:dyDescent="0.3">
      <c r="B587" s="12"/>
      <c r="C587" s="12"/>
      <c r="D587" s="12"/>
      <c r="E587" s="12"/>
      <c r="F587" s="12"/>
      <c r="G587" s="12"/>
      <c r="H587" s="12"/>
      <c r="I587" s="12"/>
      <c r="J587" s="12"/>
      <c r="L587" s="3"/>
      <c r="M587" s="3"/>
      <c r="N587" s="79"/>
    </row>
    <row r="588" spans="2:14" s="126" customFormat="1" ht="14.25" customHeight="1" x14ac:dyDescent="0.3">
      <c r="B588" s="12"/>
      <c r="C588" s="12"/>
      <c r="D588" s="12"/>
      <c r="E588" s="12"/>
      <c r="F588" s="12"/>
      <c r="G588" s="12"/>
      <c r="H588" s="12"/>
      <c r="I588" s="12"/>
      <c r="J588" s="12"/>
      <c r="L588" s="3"/>
      <c r="M588" s="3"/>
      <c r="N588" s="79"/>
    </row>
    <row r="589" spans="2:14" s="126" customFormat="1" ht="14.25" customHeight="1" x14ac:dyDescent="0.3">
      <c r="B589" s="12"/>
      <c r="C589" s="12"/>
      <c r="D589" s="12"/>
      <c r="E589" s="12"/>
      <c r="F589" s="12"/>
      <c r="G589" s="12"/>
      <c r="H589" s="12"/>
      <c r="I589" s="12"/>
      <c r="J589" s="12"/>
      <c r="L589" s="3"/>
      <c r="M589" s="3"/>
      <c r="N589" s="79"/>
    </row>
    <row r="590" spans="2:14" s="126" customFormat="1" ht="14.25" customHeight="1" x14ac:dyDescent="0.3">
      <c r="B590" s="12"/>
      <c r="C590" s="12"/>
      <c r="D590" s="12"/>
      <c r="E590" s="12"/>
      <c r="F590" s="12"/>
      <c r="G590" s="12"/>
      <c r="H590" s="12"/>
      <c r="I590" s="12"/>
      <c r="J590" s="12"/>
      <c r="L590" s="3"/>
      <c r="M590" s="3"/>
      <c r="N590" s="79"/>
    </row>
    <row r="591" spans="2:14" s="126" customFormat="1" ht="14.25" customHeight="1" x14ac:dyDescent="0.3">
      <c r="B591" s="12"/>
      <c r="C591" s="12"/>
      <c r="D591" s="12"/>
      <c r="E591" s="12"/>
      <c r="F591" s="12"/>
      <c r="G591" s="12"/>
      <c r="H591" s="12"/>
      <c r="I591" s="12"/>
      <c r="J591" s="12"/>
      <c r="L591" s="3"/>
      <c r="M591" s="3"/>
      <c r="N591" s="79"/>
    </row>
    <row r="592" spans="2:14" s="126" customFormat="1" ht="14.25" customHeight="1" x14ac:dyDescent="0.3">
      <c r="B592" s="12"/>
      <c r="C592" s="12"/>
      <c r="D592" s="12"/>
      <c r="E592" s="12"/>
      <c r="F592" s="12"/>
      <c r="G592" s="12"/>
      <c r="H592" s="12"/>
      <c r="I592" s="12"/>
      <c r="J592" s="12"/>
      <c r="L592" s="3"/>
      <c r="M592" s="3"/>
      <c r="N592" s="79"/>
    </row>
    <row r="593" spans="2:14" s="126" customFormat="1" ht="14.25" customHeight="1" x14ac:dyDescent="0.3">
      <c r="B593" s="12"/>
      <c r="C593" s="12"/>
      <c r="D593" s="12"/>
      <c r="E593" s="12"/>
      <c r="F593" s="12"/>
      <c r="G593" s="12"/>
      <c r="H593" s="12"/>
      <c r="I593" s="12"/>
      <c r="J593" s="12"/>
      <c r="L593" s="3"/>
      <c r="M593" s="3"/>
      <c r="N593" s="79"/>
    </row>
    <row r="594" spans="2:14" s="126" customFormat="1" ht="14.25" customHeight="1" x14ac:dyDescent="0.3">
      <c r="B594" s="12"/>
      <c r="C594" s="12"/>
      <c r="D594" s="12"/>
      <c r="E594" s="12"/>
      <c r="F594" s="12"/>
      <c r="G594" s="12"/>
      <c r="H594" s="12"/>
      <c r="I594" s="12"/>
      <c r="J594" s="12"/>
      <c r="L594" s="3"/>
      <c r="M594" s="3"/>
      <c r="N594" s="79"/>
    </row>
    <row r="595" spans="2:14" s="126" customFormat="1" ht="14.25" customHeight="1" x14ac:dyDescent="0.3">
      <c r="B595" s="12"/>
      <c r="C595" s="12"/>
      <c r="D595" s="12"/>
      <c r="E595" s="12"/>
      <c r="F595" s="12"/>
      <c r="G595" s="12"/>
      <c r="H595" s="12"/>
      <c r="I595" s="12"/>
      <c r="J595" s="12"/>
      <c r="L595" s="3"/>
      <c r="M595" s="3"/>
      <c r="N595" s="79"/>
    </row>
    <row r="596" spans="2:14" s="126" customFormat="1" ht="14.25" customHeight="1" x14ac:dyDescent="0.3">
      <c r="B596" s="12"/>
      <c r="C596" s="12"/>
      <c r="D596" s="12"/>
      <c r="E596" s="12"/>
      <c r="F596" s="12"/>
      <c r="G596" s="12"/>
      <c r="H596" s="12"/>
      <c r="I596" s="12"/>
      <c r="J596" s="12"/>
      <c r="L596" s="3"/>
      <c r="M596" s="3"/>
      <c r="N596" s="79"/>
    </row>
    <row r="597" spans="2:14" s="126" customFormat="1" ht="14.25" customHeight="1" x14ac:dyDescent="0.3">
      <c r="B597" s="12"/>
      <c r="C597" s="12"/>
      <c r="D597" s="12"/>
      <c r="E597" s="12"/>
      <c r="F597" s="12"/>
      <c r="G597" s="12"/>
      <c r="H597" s="12"/>
      <c r="I597" s="12"/>
      <c r="J597" s="12"/>
      <c r="L597" s="3"/>
      <c r="M597" s="3"/>
      <c r="N597" s="79"/>
    </row>
    <row r="598" spans="2:14" s="126" customFormat="1" ht="14.25" customHeight="1" x14ac:dyDescent="0.3">
      <c r="B598" s="12"/>
      <c r="C598" s="12"/>
      <c r="D598" s="12"/>
      <c r="E598" s="12"/>
      <c r="F598" s="12"/>
      <c r="G598" s="12"/>
      <c r="H598" s="12"/>
      <c r="I598" s="12"/>
      <c r="J598" s="12"/>
      <c r="L598" s="3"/>
      <c r="M598" s="3"/>
      <c r="N598" s="79"/>
    </row>
    <row r="599" spans="2:14" s="126" customFormat="1" ht="14.25" customHeight="1" x14ac:dyDescent="0.3">
      <c r="B599" s="12"/>
      <c r="C599" s="12"/>
      <c r="D599" s="12"/>
      <c r="E599" s="12"/>
      <c r="F599" s="12"/>
      <c r="G599" s="12"/>
      <c r="H599" s="12"/>
      <c r="I599" s="12"/>
      <c r="J599" s="12"/>
      <c r="L599" s="3"/>
      <c r="M599" s="3"/>
      <c r="N599" s="79"/>
    </row>
    <row r="600" spans="2:14" s="126" customFormat="1" ht="14.25" customHeight="1" x14ac:dyDescent="0.3">
      <c r="B600" s="12"/>
      <c r="C600" s="12"/>
      <c r="D600" s="12"/>
      <c r="E600" s="12"/>
      <c r="F600" s="12"/>
      <c r="G600" s="12"/>
      <c r="H600" s="12"/>
      <c r="I600" s="12"/>
      <c r="J600" s="12"/>
      <c r="L600" s="3"/>
      <c r="M600" s="3"/>
      <c r="N600" s="79"/>
    </row>
    <row r="601" spans="2:14" s="126" customFormat="1" ht="14.25" customHeight="1" x14ac:dyDescent="0.3">
      <c r="B601" s="12"/>
      <c r="C601" s="12"/>
      <c r="D601" s="12"/>
      <c r="E601" s="12"/>
      <c r="F601" s="12"/>
      <c r="G601" s="12"/>
      <c r="H601" s="12"/>
      <c r="I601" s="12"/>
      <c r="J601" s="12"/>
      <c r="L601" s="3"/>
      <c r="M601" s="3"/>
      <c r="N601" s="79"/>
    </row>
    <row r="602" spans="2:14" s="126" customFormat="1" ht="14.25" customHeight="1" x14ac:dyDescent="0.3">
      <c r="B602" s="12"/>
      <c r="C602" s="12"/>
      <c r="D602" s="12"/>
      <c r="E602" s="12"/>
      <c r="F602" s="12"/>
      <c r="G602" s="12"/>
      <c r="H602" s="12"/>
      <c r="I602" s="12"/>
      <c r="J602" s="12"/>
      <c r="L602" s="3"/>
      <c r="M602" s="3"/>
      <c r="N602" s="79"/>
    </row>
    <row r="603" spans="2:14" s="126" customFormat="1" ht="14.25" customHeight="1" x14ac:dyDescent="0.3">
      <c r="B603" s="12"/>
      <c r="C603" s="12"/>
      <c r="D603" s="12"/>
      <c r="E603" s="12"/>
      <c r="F603" s="12"/>
      <c r="G603" s="12"/>
      <c r="H603" s="12"/>
      <c r="I603" s="12"/>
      <c r="J603" s="12"/>
      <c r="L603" s="3"/>
      <c r="M603" s="3"/>
      <c r="N603" s="79"/>
    </row>
    <row r="604" spans="2:14" s="126" customFormat="1" ht="14.25" customHeight="1" x14ac:dyDescent="0.3">
      <c r="B604" s="12"/>
      <c r="C604" s="12"/>
      <c r="D604" s="12"/>
      <c r="E604" s="12"/>
      <c r="F604" s="12"/>
      <c r="G604" s="12"/>
      <c r="H604" s="12"/>
      <c r="I604" s="12"/>
      <c r="J604" s="12"/>
      <c r="L604" s="3"/>
      <c r="M604" s="3"/>
      <c r="N604" s="79"/>
    </row>
    <row r="605" spans="2:14" s="126" customFormat="1" ht="14.25" customHeight="1" x14ac:dyDescent="0.3">
      <c r="B605" s="12"/>
      <c r="C605" s="12"/>
      <c r="D605" s="12"/>
      <c r="E605" s="12"/>
      <c r="F605" s="12"/>
      <c r="G605" s="12"/>
      <c r="H605" s="12"/>
      <c r="I605" s="12"/>
      <c r="J605" s="12"/>
      <c r="L605" s="3"/>
      <c r="M605" s="3"/>
      <c r="N605" s="79"/>
    </row>
    <row r="606" spans="2:14" s="126" customFormat="1" ht="14.25" customHeight="1" x14ac:dyDescent="0.3">
      <c r="B606" s="12"/>
      <c r="C606" s="12"/>
      <c r="D606" s="12"/>
      <c r="E606" s="12"/>
      <c r="F606" s="12"/>
      <c r="G606" s="12"/>
      <c r="H606" s="12"/>
      <c r="I606" s="12"/>
      <c r="J606" s="12"/>
      <c r="L606" s="3"/>
      <c r="M606" s="3"/>
      <c r="N606" s="79"/>
    </row>
    <row r="607" spans="2:14" s="126" customFormat="1" ht="14.25" customHeight="1" x14ac:dyDescent="0.3">
      <c r="B607" s="12"/>
      <c r="C607" s="12"/>
      <c r="D607" s="12"/>
      <c r="E607" s="12"/>
      <c r="F607" s="12"/>
      <c r="G607" s="12"/>
      <c r="H607" s="12"/>
      <c r="I607" s="12"/>
      <c r="J607" s="12"/>
      <c r="L607" s="3"/>
      <c r="M607" s="3"/>
      <c r="N607" s="79"/>
    </row>
    <row r="608" spans="2:14" s="126" customFormat="1" ht="14.25" customHeight="1" x14ac:dyDescent="0.3">
      <c r="B608" s="12"/>
      <c r="C608" s="12"/>
      <c r="D608" s="12"/>
      <c r="E608" s="12"/>
      <c r="F608" s="12"/>
      <c r="G608" s="12"/>
      <c r="H608" s="12"/>
      <c r="I608" s="12"/>
      <c r="J608" s="12"/>
      <c r="L608" s="3"/>
      <c r="M608" s="3"/>
      <c r="N608" s="79"/>
    </row>
    <row r="609" spans="2:14" s="126" customFormat="1" ht="14.25" customHeight="1" x14ac:dyDescent="0.3">
      <c r="B609" s="12"/>
      <c r="C609" s="12"/>
      <c r="D609" s="12"/>
      <c r="E609" s="12"/>
      <c r="F609" s="12"/>
      <c r="G609" s="12"/>
      <c r="H609" s="12"/>
      <c r="I609" s="12"/>
      <c r="J609" s="12"/>
      <c r="L609" s="3"/>
      <c r="M609" s="3"/>
      <c r="N609" s="79"/>
    </row>
    <row r="610" spans="2:14" s="126" customFormat="1" ht="14.25" customHeight="1" x14ac:dyDescent="0.3">
      <c r="B610" s="12"/>
      <c r="C610" s="12"/>
      <c r="D610" s="12"/>
      <c r="E610" s="12"/>
      <c r="F610" s="12"/>
      <c r="G610" s="12"/>
      <c r="H610" s="12"/>
      <c r="I610" s="12"/>
      <c r="J610" s="12"/>
      <c r="L610" s="3"/>
      <c r="M610" s="3"/>
      <c r="N610" s="79"/>
    </row>
    <row r="611" spans="2:14" s="126" customFormat="1" ht="14.25" customHeight="1" x14ac:dyDescent="0.3">
      <c r="B611" s="12"/>
      <c r="C611" s="12"/>
      <c r="D611" s="12"/>
      <c r="E611" s="12"/>
      <c r="F611" s="12"/>
      <c r="G611" s="12"/>
      <c r="H611" s="12"/>
      <c r="I611" s="12"/>
      <c r="J611" s="12"/>
      <c r="L611" s="3"/>
      <c r="M611" s="3"/>
      <c r="N611" s="79"/>
    </row>
    <row r="612" spans="2:14" s="126" customFormat="1" ht="14.25" customHeight="1" x14ac:dyDescent="0.3">
      <c r="B612" s="12"/>
      <c r="C612" s="12"/>
      <c r="D612" s="12"/>
      <c r="E612" s="12"/>
      <c r="F612" s="12"/>
      <c r="G612" s="12"/>
      <c r="H612" s="12"/>
      <c r="I612" s="12"/>
      <c r="J612" s="12"/>
      <c r="L612" s="3"/>
      <c r="M612" s="3"/>
      <c r="N612" s="79"/>
    </row>
    <row r="613" spans="2:14" s="126" customFormat="1" ht="14.25" customHeight="1" x14ac:dyDescent="0.3">
      <c r="B613" s="12"/>
      <c r="C613" s="12"/>
      <c r="D613" s="12"/>
      <c r="E613" s="12"/>
      <c r="F613" s="12"/>
      <c r="G613" s="12"/>
      <c r="H613" s="12"/>
      <c r="I613" s="12"/>
      <c r="J613" s="12"/>
      <c r="L613" s="3"/>
      <c r="M613" s="3"/>
      <c r="N613" s="79"/>
    </row>
    <row r="614" spans="2:14" s="126" customFormat="1" ht="14.25" customHeight="1" x14ac:dyDescent="0.3">
      <c r="B614" s="12"/>
      <c r="C614" s="12"/>
      <c r="D614" s="12"/>
      <c r="E614" s="12"/>
      <c r="F614" s="12"/>
      <c r="G614" s="12"/>
      <c r="H614" s="12"/>
      <c r="I614" s="12"/>
      <c r="J614" s="12"/>
      <c r="L614" s="3"/>
      <c r="M614" s="3"/>
      <c r="N614" s="79"/>
    </row>
    <row r="615" spans="2:14" s="126" customFormat="1" ht="14.25" customHeight="1" x14ac:dyDescent="0.3">
      <c r="B615" s="12"/>
      <c r="C615" s="12"/>
      <c r="D615" s="12"/>
      <c r="E615" s="12"/>
      <c r="F615" s="12"/>
      <c r="G615" s="12"/>
      <c r="H615" s="12"/>
      <c r="I615" s="12"/>
      <c r="J615" s="12"/>
      <c r="L615" s="3"/>
      <c r="M615" s="3"/>
      <c r="N615" s="79"/>
    </row>
    <row r="616" spans="2:14" s="126" customFormat="1" ht="14.25" customHeight="1" x14ac:dyDescent="0.3">
      <c r="B616" s="12"/>
      <c r="C616" s="12"/>
      <c r="D616" s="12"/>
      <c r="E616" s="12"/>
      <c r="F616" s="12"/>
      <c r="G616" s="12"/>
      <c r="H616" s="12"/>
      <c r="I616" s="12"/>
      <c r="J616" s="12"/>
      <c r="L616" s="3"/>
      <c r="M616" s="3"/>
      <c r="N616" s="79"/>
    </row>
    <row r="617" spans="2:14" s="126" customFormat="1" ht="14.25" customHeight="1" x14ac:dyDescent="0.3">
      <c r="B617" s="12"/>
      <c r="C617" s="12"/>
      <c r="D617" s="12"/>
      <c r="E617" s="12"/>
      <c r="F617" s="12"/>
      <c r="G617" s="12"/>
      <c r="H617" s="12"/>
      <c r="I617" s="12"/>
      <c r="J617" s="12"/>
      <c r="L617" s="3"/>
      <c r="M617" s="3"/>
      <c r="N617" s="79"/>
    </row>
    <row r="618" spans="2:14" s="126" customFormat="1" ht="14.25" customHeight="1" x14ac:dyDescent="0.3">
      <c r="B618" s="12"/>
      <c r="C618" s="12"/>
      <c r="D618" s="12"/>
      <c r="E618" s="12"/>
      <c r="F618" s="12"/>
      <c r="G618" s="12"/>
      <c r="H618" s="12"/>
      <c r="I618" s="12"/>
      <c r="J618" s="12"/>
      <c r="L618" s="3"/>
      <c r="M618" s="3"/>
      <c r="N618" s="79"/>
    </row>
    <row r="619" spans="2:14" s="126" customFormat="1" ht="14.25" customHeight="1" x14ac:dyDescent="0.3">
      <c r="B619" s="12"/>
      <c r="C619" s="12"/>
      <c r="D619" s="12"/>
      <c r="E619" s="12"/>
      <c r="F619" s="12"/>
      <c r="G619" s="12"/>
      <c r="H619" s="12"/>
      <c r="I619" s="12"/>
      <c r="J619" s="12"/>
      <c r="L619" s="3"/>
      <c r="M619" s="3"/>
      <c r="N619" s="79"/>
    </row>
    <row r="620" spans="2:14" s="126" customFormat="1" ht="14.25" customHeight="1" x14ac:dyDescent="0.3">
      <c r="B620" s="12"/>
      <c r="C620" s="12"/>
      <c r="D620" s="12"/>
      <c r="E620" s="12"/>
      <c r="F620" s="12"/>
      <c r="G620" s="12"/>
      <c r="H620" s="12"/>
      <c r="I620" s="12"/>
      <c r="J620" s="12"/>
      <c r="L620" s="3"/>
      <c r="M620" s="3"/>
      <c r="N620" s="79"/>
    </row>
    <row r="621" spans="2:14" s="126" customFormat="1" ht="14.25" customHeight="1" x14ac:dyDescent="0.3">
      <c r="B621" s="12"/>
      <c r="C621" s="12"/>
      <c r="D621" s="12"/>
      <c r="E621" s="12"/>
      <c r="F621" s="12"/>
      <c r="G621" s="12"/>
      <c r="H621" s="12"/>
      <c r="I621" s="12"/>
      <c r="J621" s="12"/>
      <c r="L621" s="3"/>
      <c r="M621" s="3"/>
      <c r="N621" s="79"/>
    </row>
    <row r="622" spans="2:14" s="126" customFormat="1" ht="14.25" customHeight="1" x14ac:dyDescent="0.3">
      <c r="B622" s="12"/>
      <c r="C622" s="12"/>
      <c r="D622" s="12"/>
      <c r="E622" s="12"/>
      <c r="F622" s="12"/>
      <c r="G622" s="12"/>
      <c r="H622" s="12"/>
      <c r="I622" s="12"/>
      <c r="J622" s="12"/>
      <c r="L622" s="3"/>
      <c r="M622" s="3"/>
      <c r="N622" s="79"/>
    </row>
    <row r="623" spans="2:14" s="126" customFormat="1" ht="14.25" customHeight="1" x14ac:dyDescent="0.3">
      <c r="B623" s="12"/>
      <c r="C623" s="12"/>
      <c r="D623" s="12"/>
      <c r="E623" s="12"/>
      <c r="F623" s="12"/>
      <c r="G623" s="12"/>
      <c r="H623" s="12"/>
      <c r="I623" s="12"/>
      <c r="J623" s="12"/>
      <c r="L623" s="3"/>
      <c r="M623" s="3"/>
      <c r="N623" s="79"/>
    </row>
    <row r="624" spans="2:14" s="126" customFormat="1" ht="14.25" customHeight="1" x14ac:dyDescent="0.3">
      <c r="B624" s="12"/>
      <c r="C624" s="12"/>
      <c r="D624" s="12"/>
      <c r="E624" s="12"/>
      <c r="F624" s="12"/>
      <c r="G624" s="12"/>
      <c r="H624" s="12"/>
      <c r="I624" s="12"/>
      <c r="J624" s="12"/>
      <c r="L624" s="3"/>
      <c r="M624" s="3"/>
      <c r="N624" s="79"/>
    </row>
    <row r="625" spans="2:14" s="126" customFormat="1" ht="14.25" customHeight="1" x14ac:dyDescent="0.3">
      <c r="B625" s="12"/>
      <c r="C625" s="12"/>
      <c r="D625" s="12"/>
      <c r="E625" s="12"/>
      <c r="F625" s="12"/>
      <c r="G625" s="12"/>
      <c r="H625" s="12"/>
      <c r="I625" s="12"/>
      <c r="J625" s="12"/>
      <c r="L625" s="3"/>
      <c r="M625" s="3"/>
      <c r="N625" s="79"/>
    </row>
    <row r="626" spans="2:14" s="126" customFormat="1" ht="14.25" customHeight="1" x14ac:dyDescent="0.3">
      <c r="B626" s="12"/>
      <c r="C626" s="12"/>
      <c r="D626" s="12"/>
      <c r="E626" s="12"/>
      <c r="F626" s="12"/>
      <c r="G626" s="12"/>
      <c r="H626" s="12"/>
      <c r="I626" s="12"/>
      <c r="J626" s="12"/>
      <c r="L626" s="3"/>
      <c r="M626" s="3"/>
      <c r="N626" s="79"/>
    </row>
    <row r="627" spans="2:14" s="126" customFormat="1" ht="14.25" customHeight="1" x14ac:dyDescent="0.3">
      <c r="B627" s="12"/>
      <c r="C627" s="12"/>
      <c r="D627" s="12"/>
      <c r="E627" s="12"/>
      <c r="F627" s="12"/>
      <c r="G627" s="12"/>
      <c r="H627" s="12"/>
      <c r="I627" s="12"/>
      <c r="J627" s="12"/>
      <c r="L627" s="3"/>
      <c r="M627" s="3"/>
      <c r="N627" s="79"/>
    </row>
    <row r="628" spans="2:14" s="126" customFormat="1" ht="14.25" customHeight="1" x14ac:dyDescent="0.3">
      <c r="B628" s="12"/>
      <c r="C628" s="12"/>
      <c r="D628" s="12"/>
      <c r="E628" s="12"/>
      <c r="F628" s="12"/>
      <c r="G628" s="12"/>
      <c r="H628" s="12"/>
      <c r="I628" s="12"/>
      <c r="J628" s="12"/>
      <c r="L628" s="3"/>
      <c r="M628" s="3"/>
      <c r="N628" s="79"/>
    </row>
    <row r="629" spans="2:14" s="126" customFormat="1" ht="14.25" customHeight="1" x14ac:dyDescent="0.3">
      <c r="B629" s="12"/>
      <c r="C629" s="12"/>
      <c r="D629" s="12"/>
      <c r="E629" s="12"/>
      <c r="F629" s="12"/>
      <c r="G629" s="12"/>
      <c r="H629" s="12"/>
      <c r="I629" s="12"/>
      <c r="J629" s="12"/>
      <c r="L629" s="3"/>
      <c r="M629" s="3"/>
      <c r="N629" s="79"/>
    </row>
    <row r="630" spans="2:14" s="126" customFormat="1" ht="14.25" customHeight="1" x14ac:dyDescent="0.3">
      <c r="B630" s="12"/>
      <c r="C630" s="12"/>
      <c r="D630" s="12"/>
      <c r="E630" s="12"/>
      <c r="F630" s="12"/>
      <c r="G630" s="12"/>
      <c r="H630" s="12"/>
      <c r="I630" s="12"/>
      <c r="J630" s="12"/>
      <c r="L630" s="3"/>
      <c r="M630" s="3"/>
      <c r="N630" s="79"/>
    </row>
    <row r="631" spans="2:14" s="126" customFormat="1" ht="14.25" customHeight="1" x14ac:dyDescent="0.3">
      <c r="B631" s="12"/>
      <c r="C631" s="12"/>
      <c r="D631" s="12"/>
      <c r="E631" s="12"/>
      <c r="F631" s="12"/>
      <c r="G631" s="12"/>
      <c r="H631" s="12"/>
      <c r="I631" s="12"/>
      <c r="J631" s="12"/>
      <c r="L631" s="3"/>
      <c r="M631" s="3"/>
      <c r="N631" s="79"/>
    </row>
    <row r="632" spans="2:14" s="126" customFormat="1" ht="14.25" customHeight="1" x14ac:dyDescent="0.3">
      <c r="B632" s="12"/>
      <c r="C632" s="12"/>
      <c r="D632" s="12"/>
      <c r="E632" s="12"/>
      <c r="F632" s="12"/>
      <c r="G632" s="12"/>
      <c r="H632" s="12"/>
      <c r="I632" s="12"/>
      <c r="J632" s="12"/>
      <c r="L632" s="3"/>
      <c r="M632" s="3"/>
      <c r="N632" s="79"/>
    </row>
    <row r="633" spans="2:14" s="126" customFormat="1" ht="14.25" customHeight="1" x14ac:dyDescent="0.3">
      <c r="B633" s="12"/>
      <c r="C633" s="12"/>
      <c r="D633" s="12"/>
      <c r="E633" s="12"/>
      <c r="F633" s="12"/>
      <c r="G633" s="12"/>
      <c r="H633" s="12"/>
      <c r="I633" s="12"/>
      <c r="J633" s="12"/>
      <c r="L633" s="3"/>
      <c r="M633" s="3"/>
      <c r="N633" s="79"/>
    </row>
    <row r="634" spans="2:14" s="126" customFormat="1" ht="14.25" customHeight="1" x14ac:dyDescent="0.3">
      <c r="B634" s="12"/>
      <c r="C634" s="12"/>
      <c r="D634" s="12"/>
      <c r="E634" s="12"/>
      <c r="F634" s="12"/>
      <c r="G634" s="12"/>
      <c r="H634" s="12"/>
      <c r="I634" s="12"/>
      <c r="J634" s="12"/>
      <c r="L634" s="3"/>
      <c r="M634" s="3"/>
      <c r="N634" s="79"/>
    </row>
    <row r="635" spans="2:14" s="126" customFormat="1" ht="14.25" customHeight="1" x14ac:dyDescent="0.3">
      <c r="B635" s="12"/>
      <c r="C635" s="12"/>
      <c r="D635" s="12"/>
      <c r="E635" s="12"/>
      <c r="F635" s="12"/>
      <c r="G635" s="12"/>
      <c r="H635" s="12"/>
      <c r="I635" s="12"/>
      <c r="J635" s="12"/>
      <c r="L635" s="3"/>
      <c r="M635" s="3"/>
      <c r="N635" s="79"/>
    </row>
    <row r="636" spans="2:14" s="126" customFormat="1" ht="14.25" customHeight="1" x14ac:dyDescent="0.3">
      <c r="B636" s="12"/>
      <c r="C636" s="12"/>
      <c r="D636" s="12"/>
      <c r="E636" s="12"/>
      <c r="F636" s="12"/>
      <c r="G636" s="12"/>
      <c r="H636" s="12"/>
      <c r="I636" s="12"/>
      <c r="J636" s="12"/>
      <c r="L636" s="3"/>
      <c r="M636" s="3"/>
      <c r="N636" s="79"/>
    </row>
    <row r="637" spans="2:14" s="126" customFormat="1" ht="14.25" customHeight="1" x14ac:dyDescent="0.3">
      <c r="B637" s="12"/>
      <c r="C637" s="12"/>
      <c r="D637" s="12"/>
      <c r="E637" s="12"/>
      <c r="F637" s="12"/>
      <c r="G637" s="12"/>
      <c r="H637" s="12"/>
      <c r="I637" s="12"/>
      <c r="J637" s="12"/>
      <c r="L637" s="3"/>
      <c r="M637" s="3"/>
      <c r="N637" s="79"/>
    </row>
    <row r="638" spans="2:14" s="126" customFormat="1" ht="14.25" customHeight="1" x14ac:dyDescent="0.3">
      <c r="B638" s="12"/>
      <c r="C638" s="12"/>
      <c r="D638" s="12"/>
      <c r="E638" s="12"/>
      <c r="F638" s="12"/>
      <c r="G638" s="12"/>
      <c r="H638" s="12"/>
      <c r="I638" s="12"/>
      <c r="J638" s="12"/>
      <c r="L638" s="3"/>
      <c r="M638" s="3"/>
      <c r="N638" s="79"/>
    </row>
    <row r="639" spans="2:14" s="126" customFormat="1" ht="14.25" customHeight="1" x14ac:dyDescent="0.3">
      <c r="B639" s="12"/>
      <c r="C639" s="12"/>
      <c r="D639" s="12"/>
      <c r="E639" s="12"/>
      <c r="F639" s="12"/>
      <c r="G639" s="12"/>
      <c r="H639" s="12"/>
      <c r="I639" s="12"/>
      <c r="J639" s="12"/>
      <c r="L639" s="3"/>
      <c r="M639" s="3"/>
      <c r="N639" s="79"/>
    </row>
    <row r="640" spans="2:14" s="126" customFormat="1" ht="14.25" customHeight="1" x14ac:dyDescent="0.3">
      <c r="B640" s="12"/>
      <c r="C640" s="12"/>
      <c r="D640" s="12"/>
      <c r="E640" s="12"/>
      <c r="F640" s="12"/>
      <c r="G640" s="12"/>
      <c r="H640" s="12"/>
      <c r="I640" s="12"/>
      <c r="J640" s="12"/>
      <c r="L640" s="3"/>
      <c r="M640" s="3"/>
      <c r="N640" s="79"/>
    </row>
    <row r="641" spans="2:14" s="126" customFormat="1" ht="14.25" customHeight="1" x14ac:dyDescent="0.3">
      <c r="B641" s="12"/>
      <c r="C641" s="12"/>
      <c r="D641" s="12"/>
      <c r="E641" s="12"/>
      <c r="F641" s="12"/>
      <c r="G641" s="12"/>
      <c r="H641" s="12"/>
      <c r="I641" s="12"/>
      <c r="J641" s="12"/>
      <c r="L641" s="3"/>
      <c r="M641" s="3"/>
      <c r="N641" s="79"/>
    </row>
    <row r="642" spans="2:14" s="126" customFormat="1" ht="14.25" customHeight="1" x14ac:dyDescent="0.3">
      <c r="B642" s="12"/>
      <c r="C642" s="12"/>
      <c r="D642" s="12"/>
      <c r="E642" s="12"/>
      <c r="F642" s="12"/>
      <c r="G642" s="12"/>
      <c r="H642" s="12"/>
      <c r="I642" s="12"/>
      <c r="J642" s="12"/>
      <c r="L642" s="3"/>
      <c r="M642" s="3"/>
      <c r="N642" s="79"/>
    </row>
    <row r="643" spans="2:14" s="126" customFormat="1" ht="14.25" customHeight="1" x14ac:dyDescent="0.3">
      <c r="B643" s="12"/>
      <c r="C643" s="12"/>
      <c r="D643" s="12"/>
      <c r="E643" s="12"/>
      <c r="F643" s="12"/>
      <c r="G643" s="12"/>
      <c r="H643" s="12"/>
      <c r="I643" s="12"/>
      <c r="J643" s="12"/>
      <c r="L643" s="3"/>
      <c r="M643" s="3"/>
      <c r="N643" s="79"/>
    </row>
    <row r="644" spans="2:14" s="126" customFormat="1" ht="14.25" customHeight="1" x14ac:dyDescent="0.3">
      <c r="B644" s="12"/>
      <c r="C644" s="12"/>
      <c r="D644" s="12"/>
      <c r="E644" s="12"/>
      <c r="F644" s="12"/>
      <c r="G644" s="12"/>
      <c r="H644" s="12"/>
      <c r="I644" s="12"/>
      <c r="J644" s="12"/>
      <c r="L644" s="3"/>
      <c r="M644" s="3"/>
      <c r="N644" s="79"/>
    </row>
    <row r="645" spans="2:14" s="126" customFormat="1" ht="14.25" customHeight="1" x14ac:dyDescent="0.3">
      <c r="B645" s="12"/>
      <c r="C645" s="12"/>
      <c r="D645" s="12"/>
      <c r="E645" s="12"/>
      <c r="F645" s="12"/>
      <c r="G645" s="12"/>
      <c r="H645" s="12"/>
      <c r="I645" s="12"/>
      <c r="J645" s="12"/>
      <c r="L645" s="3"/>
      <c r="M645" s="3"/>
      <c r="N645" s="79"/>
    </row>
    <row r="646" spans="2:14" s="126" customFormat="1" ht="14.25" customHeight="1" x14ac:dyDescent="0.3">
      <c r="B646" s="12"/>
      <c r="C646" s="12"/>
      <c r="D646" s="12"/>
      <c r="E646" s="12"/>
      <c r="F646" s="12"/>
      <c r="G646" s="12"/>
      <c r="H646" s="12"/>
      <c r="I646" s="12"/>
      <c r="J646" s="12"/>
      <c r="L646" s="3"/>
      <c r="M646" s="3"/>
      <c r="N646" s="79"/>
    </row>
    <row r="647" spans="2:14" s="126" customFormat="1" ht="14.25" customHeight="1" x14ac:dyDescent="0.3">
      <c r="B647" s="12"/>
      <c r="C647" s="12"/>
      <c r="D647" s="12"/>
      <c r="E647" s="12"/>
      <c r="F647" s="12"/>
      <c r="G647" s="12"/>
      <c r="H647" s="12"/>
      <c r="I647" s="12"/>
      <c r="J647" s="12"/>
      <c r="L647" s="3"/>
      <c r="M647" s="3"/>
      <c r="N647" s="79"/>
    </row>
    <row r="648" spans="2:14" s="126" customFormat="1" ht="14.25" customHeight="1" x14ac:dyDescent="0.3">
      <c r="B648" s="12"/>
      <c r="C648" s="12"/>
      <c r="D648" s="12"/>
      <c r="E648" s="12"/>
      <c r="F648" s="12"/>
      <c r="G648" s="12"/>
      <c r="H648" s="12"/>
      <c r="I648" s="12"/>
      <c r="J648" s="12"/>
      <c r="L648" s="3"/>
      <c r="M648" s="3"/>
      <c r="N648" s="79"/>
    </row>
    <row r="649" spans="2:14" s="126" customFormat="1" ht="14.25" customHeight="1" x14ac:dyDescent="0.3">
      <c r="B649" s="12"/>
      <c r="C649" s="12"/>
      <c r="D649" s="12"/>
      <c r="E649" s="12"/>
      <c r="F649" s="12"/>
      <c r="G649" s="12"/>
      <c r="H649" s="12"/>
      <c r="I649" s="12"/>
      <c r="J649" s="12"/>
      <c r="L649" s="3"/>
      <c r="M649" s="3"/>
      <c r="N649" s="79"/>
    </row>
    <row r="650" spans="2:14" s="126" customFormat="1" ht="14.25" customHeight="1" x14ac:dyDescent="0.3">
      <c r="B650" s="12"/>
      <c r="C650" s="12"/>
      <c r="D650" s="12"/>
      <c r="E650" s="12"/>
      <c r="F650" s="12"/>
      <c r="G650" s="12"/>
      <c r="H650" s="12"/>
      <c r="I650" s="12"/>
      <c r="J650" s="12"/>
      <c r="L650" s="3"/>
      <c r="M650" s="3"/>
      <c r="N650" s="79"/>
    </row>
    <row r="651" spans="2:14" s="126" customFormat="1" ht="14.25" customHeight="1" x14ac:dyDescent="0.3">
      <c r="B651" s="12"/>
      <c r="C651" s="12"/>
      <c r="D651" s="12"/>
      <c r="E651" s="12"/>
      <c r="F651" s="12"/>
      <c r="G651" s="12"/>
      <c r="H651" s="12"/>
      <c r="I651" s="12"/>
      <c r="J651" s="12"/>
      <c r="L651" s="3"/>
      <c r="M651" s="3"/>
      <c r="N651" s="79"/>
    </row>
    <row r="652" spans="2:14" s="126" customFormat="1" ht="14.25" customHeight="1" x14ac:dyDescent="0.3">
      <c r="B652" s="12"/>
      <c r="C652" s="12"/>
      <c r="D652" s="12"/>
      <c r="E652" s="12"/>
      <c r="F652" s="12"/>
      <c r="G652" s="12"/>
      <c r="H652" s="12"/>
      <c r="I652" s="12"/>
      <c r="J652" s="12"/>
      <c r="L652" s="3"/>
      <c r="M652" s="3"/>
      <c r="N652" s="79"/>
    </row>
    <row r="653" spans="2:14" s="126" customFormat="1" ht="14.25" customHeight="1" x14ac:dyDescent="0.3">
      <c r="B653" s="12"/>
      <c r="C653" s="12"/>
      <c r="D653" s="12"/>
      <c r="E653" s="12"/>
      <c r="F653" s="12"/>
      <c r="G653" s="12"/>
      <c r="H653" s="12"/>
      <c r="I653" s="12"/>
      <c r="J653" s="12"/>
      <c r="L653" s="3"/>
      <c r="M653" s="3"/>
      <c r="N653" s="79"/>
    </row>
    <row r="654" spans="2:14" s="126" customFormat="1" ht="14.25" customHeight="1" x14ac:dyDescent="0.3">
      <c r="B654" s="12"/>
      <c r="C654" s="12"/>
      <c r="D654" s="12"/>
      <c r="E654" s="12"/>
      <c r="F654" s="12"/>
      <c r="G654" s="12"/>
      <c r="H654" s="12"/>
      <c r="I654" s="12"/>
      <c r="J654" s="12"/>
      <c r="L654" s="3"/>
      <c r="M654" s="3"/>
      <c r="N654" s="79"/>
    </row>
    <row r="655" spans="2:14" s="126" customFormat="1" ht="14.25" customHeight="1" x14ac:dyDescent="0.3">
      <c r="B655" s="12"/>
      <c r="C655" s="12"/>
      <c r="D655" s="12"/>
      <c r="E655" s="12"/>
      <c r="F655" s="12"/>
      <c r="G655" s="12"/>
      <c r="H655" s="12"/>
      <c r="I655" s="12"/>
      <c r="J655" s="12"/>
      <c r="L655" s="3"/>
      <c r="M655" s="3"/>
      <c r="N655" s="79"/>
    </row>
    <row r="656" spans="2:14" s="126" customFormat="1" ht="14.25" customHeight="1" x14ac:dyDescent="0.3">
      <c r="B656" s="12"/>
      <c r="C656" s="12"/>
      <c r="D656" s="12"/>
      <c r="E656" s="12"/>
      <c r="F656" s="12"/>
      <c r="G656" s="12"/>
      <c r="H656" s="12"/>
      <c r="I656" s="12"/>
      <c r="J656" s="12"/>
      <c r="L656" s="3"/>
      <c r="M656" s="3"/>
      <c r="N656" s="79"/>
    </row>
    <row r="657" spans="2:14" s="126" customFormat="1" ht="14.25" customHeight="1" x14ac:dyDescent="0.3">
      <c r="B657" s="12"/>
      <c r="C657" s="12"/>
      <c r="D657" s="12"/>
      <c r="E657" s="12"/>
      <c r="F657" s="12"/>
      <c r="G657" s="12"/>
      <c r="H657" s="12"/>
      <c r="I657" s="12"/>
      <c r="J657" s="12"/>
      <c r="L657" s="3"/>
      <c r="M657" s="3"/>
      <c r="N657" s="79"/>
    </row>
    <row r="658" spans="2:14" s="126" customFormat="1" ht="14.25" customHeight="1" x14ac:dyDescent="0.3">
      <c r="B658" s="12"/>
      <c r="C658" s="12"/>
      <c r="D658" s="12"/>
      <c r="E658" s="12"/>
      <c r="F658" s="12"/>
      <c r="G658" s="12"/>
      <c r="H658" s="12"/>
      <c r="I658" s="12"/>
      <c r="J658" s="12"/>
      <c r="L658" s="3"/>
      <c r="M658" s="3"/>
      <c r="N658" s="79"/>
    </row>
    <row r="659" spans="2:14" s="126" customFormat="1" ht="14.25" customHeight="1" x14ac:dyDescent="0.3">
      <c r="B659" s="12"/>
      <c r="C659" s="12"/>
      <c r="D659" s="12"/>
      <c r="E659" s="12"/>
      <c r="F659" s="12"/>
      <c r="G659" s="12"/>
      <c r="H659" s="12"/>
      <c r="I659" s="12"/>
      <c r="J659" s="12"/>
      <c r="L659" s="3"/>
      <c r="M659" s="3"/>
      <c r="N659" s="79"/>
    </row>
    <row r="660" spans="2:14" s="126" customFormat="1" ht="14.25" customHeight="1" x14ac:dyDescent="0.3">
      <c r="B660" s="12"/>
      <c r="C660" s="12"/>
      <c r="D660" s="12"/>
      <c r="E660" s="12"/>
      <c r="F660" s="12"/>
      <c r="G660" s="12"/>
      <c r="H660" s="12"/>
      <c r="I660" s="12"/>
      <c r="J660" s="12"/>
      <c r="L660" s="3"/>
      <c r="M660" s="3"/>
      <c r="N660" s="79"/>
    </row>
    <row r="661" spans="2:14" s="126" customFormat="1" ht="14.25" customHeight="1" x14ac:dyDescent="0.3">
      <c r="B661" s="12"/>
      <c r="C661" s="12"/>
      <c r="D661" s="12"/>
      <c r="E661" s="12"/>
      <c r="F661" s="12"/>
      <c r="G661" s="12"/>
      <c r="H661" s="12"/>
      <c r="I661" s="12"/>
      <c r="J661" s="12"/>
      <c r="L661" s="3"/>
      <c r="M661" s="3"/>
      <c r="N661" s="79"/>
    </row>
    <row r="662" spans="2:14" s="126" customFormat="1" ht="14.25" customHeight="1" x14ac:dyDescent="0.3">
      <c r="B662" s="12"/>
      <c r="C662" s="12"/>
      <c r="D662" s="12"/>
      <c r="E662" s="12"/>
      <c r="F662" s="12"/>
      <c r="G662" s="12"/>
      <c r="H662" s="12"/>
      <c r="I662" s="12"/>
      <c r="J662" s="12"/>
      <c r="L662" s="3"/>
      <c r="M662" s="3"/>
      <c r="N662" s="79"/>
    </row>
    <row r="663" spans="2:14" s="126" customFormat="1" ht="14.25" customHeight="1" x14ac:dyDescent="0.3">
      <c r="B663" s="12"/>
      <c r="C663" s="12"/>
      <c r="D663" s="12"/>
      <c r="E663" s="12"/>
      <c r="F663" s="12"/>
      <c r="G663" s="12"/>
      <c r="H663" s="12"/>
      <c r="I663" s="12"/>
      <c r="J663" s="12"/>
      <c r="L663" s="3"/>
      <c r="M663" s="3"/>
      <c r="N663" s="79"/>
    </row>
    <row r="664" spans="2:14" s="126" customFormat="1" ht="14.25" customHeight="1" x14ac:dyDescent="0.3">
      <c r="B664" s="12"/>
      <c r="C664" s="12"/>
      <c r="D664" s="12"/>
      <c r="E664" s="12"/>
      <c r="F664" s="12"/>
      <c r="G664" s="12"/>
      <c r="H664" s="12"/>
      <c r="I664" s="12"/>
      <c r="J664" s="12"/>
      <c r="L664" s="3"/>
      <c r="M664" s="3"/>
      <c r="N664" s="79"/>
    </row>
    <row r="665" spans="2:14" s="126" customFormat="1" ht="14.25" customHeight="1" x14ac:dyDescent="0.3">
      <c r="B665" s="12"/>
      <c r="C665" s="12"/>
      <c r="D665" s="12"/>
      <c r="E665" s="12"/>
      <c r="F665" s="12"/>
      <c r="G665" s="12"/>
      <c r="H665" s="12"/>
      <c r="I665" s="12"/>
      <c r="J665" s="12"/>
      <c r="L665" s="3"/>
      <c r="M665" s="3"/>
      <c r="N665" s="79"/>
    </row>
    <row r="666" spans="2:14" s="126" customFormat="1" ht="14.25" customHeight="1" x14ac:dyDescent="0.3">
      <c r="B666" s="12"/>
      <c r="C666" s="12"/>
      <c r="D666" s="12"/>
      <c r="E666" s="12"/>
      <c r="F666" s="12"/>
      <c r="G666" s="12"/>
      <c r="H666" s="12"/>
      <c r="I666" s="12"/>
      <c r="J666" s="12"/>
      <c r="L666" s="3"/>
      <c r="M666" s="3"/>
      <c r="N666" s="79"/>
    </row>
    <row r="667" spans="2:14" s="126" customFormat="1" ht="14.25" customHeight="1" x14ac:dyDescent="0.3">
      <c r="B667" s="12"/>
      <c r="C667" s="12"/>
      <c r="D667" s="12"/>
      <c r="E667" s="12"/>
      <c r="F667" s="12"/>
      <c r="G667" s="12"/>
      <c r="H667" s="12"/>
      <c r="I667" s="12"/>
      <c r="J667" s="12"/>
      <c r="L667" s="3"/>
      <c r="M667" s="3"/>
      <c r="N667" s="79"/>
    </row>
    <row r="668" spans="2:14" s="126" customFormat="1" ht="14.25" customHeight="1" x14ac:dyDescent="0.3">
      <c r="B668" s="12"/>
      <c r="C668" s="12"/>
      <c r="D668" s="12"/>
      <c r="E668" s="12"/>
      <c r="F668" s="12"/>
      <c r="G668" s="12"/>
      <c r="H668" s="12"/>
      <c r="I668" s="12"/>
      <c r="J668" s="12"/>
      <c r="L668" s="3"/>
      <c r="M668" s="3"/>
      <c r="N668" s="79"/>
    </row>
    <row r="669" spans="2:14" s="126" customFormat="1" ht="14.25" customHeight="1" x14ac:dyDescent="0.3">
      <c r="B669" s="12"/>
      <c r="C669" s="12"/>
      <c r="D669" s="12"/>
      <c r="E669" s="12"/>
      <c r="F669" s="12"/>
      <c r="G669" s="12"/>
      <c r="H669" s="12"/>
      <c r="I669" s="12"/>
      <c r="J669" s="12"/>
      <c r="L669" s="3"/>
      <c r="M669" s="3"/>
      <c r="N669" s="79"/>
    </row>
    <row r="670" spans="2:14" s="126" customFormat="1" ht="14.25" customHeight="1" x14ac:dyDescent="0.3">
      <c r="B670" s="12"/>
      <c r="C670" s="12"/>
      <c r="D670" s="12"/>
      <c r="E670" s="12"/>
      <c r="F670" s="12"/>
      <c r="G670" s="12"/>
      <c r="H670" s="12"/>
      <c r="I670" s="12"/>
      <c r="J670" s="12"/>
      <c r="L670" s="3"/>
      <c r="M670" s="3"/>
      <c r="N670" s="79"/>
    </row>
    <row r="671" spans="2:14" s="126" customFormat="1" ht="14.25" customHeight="1" x14ac:dyDescent="0.3">
      <c r="B671" s="12"/>
      <c r="C671" s="12"/>
      <c r="D671" s="12"/>
      <c r="E671" s="12"/>
      <c r="F671" s="12"/>
      <c r="G671" s="12"/>
      <c r="H671" s="12"/>
      <c r="I671" s="12"/>
      <c r="J671" s="12"/>
      <c r="L671" s="3"/>
      <c r="M671" s="3"/>
      <c r="N671" s="79"/>
    </row>
    <row r="672" spans="2:14" s="126" customFormat="1" ht="14.25" customHeight="1" x14ac:dyDescent="0.3">
      <c r="B672" s="12"/>
      <c r="C672" s="12"/>
      <c r="D672" s="12"/>
      <c r="E672" s="12"/>
      <c r="F672" s="12"/>
      <c r="G672" s="12"/>
      <c r="H672" s="12"/>
      <c r="I672" s="12"/>
      <c r="J672" s="12"/>
      <c r="L672" s="3"/>
      <c r="M672" s="3"/>
      <c r="N672" s="79"/>
    </row>
    <row r="673" spans="2:14" s="126" customFormat="1" ht="14.25" customHeight="1" x14ac:dyDescent="0.3">
      <c r="B673" s="12"/>
      <c r="C673" s="12"/>
      <c r="D673" s="12"/>
      <c r="E673" s="12"/>
      <c r="F673" s="12"/>
      <c r="G673" s="12"/>
      <c r="H673" s="12"/>
      <c r="I673" s="12"/>
      <c r="J673" s="12"/>
      <c r="L673" s="3"/>
      <c r="M673" s="3"/>
      <c r="N673" s="79"/>
    </row>
    <row r="674" spans="2:14" s="126" customFormat="1" ht="14.25" customHeight="1" x14ac:dyDescent="0.3">
      <c r="B674" s="12"/>
      <c r="C674" s="12"/>
      <c r="D674" s="12"/>
      <c r="E674" s="12"/>
      <c r="F674" s="12"/>
      <c r="G674" s="12"/>
      <c r="H674" s="12"/>
      <c r="I674" s="12"/>
      <c r="J674" s="12"/>
      <c r="L674" s="3"/>
      <c r="M674" s="3"/>
      <c r="N674" s="79"/>
    </row>
    <row r="675" spans="2:14" s="126" customFormat="1" ht="14.25" customHeight="1" x14ac:dyDescent="0.3">
      <c r="B675" s="12"/>
      <c r="C675" s="12"/>
      <c r="D675" s="12"/>
      <c r="E675" s="12"/>
      <c r="F675" s="12"/>
      <c r="G675" s="12"/>
      <c r="H675" s="12"/>
      <c r="I675" s="12"/>
      <c r="J675" s="12"/>
      <c r="L675" s="3"/>
      <c r="M675" s="3"/>
      <c r="N675" s="79"/>
    </row>
    <row r="676" spans="2:14" s="126" customFormat="1" ht="14.25" customHeight="1" x14ac:dyDescent="0.3">
      <c r="B676" s="12"/>
      <c r="C676" s="12"/>
      <c r="D676" s="12"/>
      <c r="E676" s="12"/>
      <c r="F676" s="12"/>
      <c r="G676" s="12"/>
      <c r="H676" s="12"/>
      <c r="I676" s="12"/>
      <c r="J676" s="12"/>
      <c r="L676" s="3"/>
      <c r="M676" s="3"/>
      <c r="N676" s="79"/>
    </row>
    <row r="677" spans="2:14" s="126" customFormat="1" ht="14.25" customHeight="1" x14ac:dyDescent="0.3">
      <c r="B677" s="12"/>
      <c r="C677" s="12"/>
      <c r="D677" s="12"/>
      <c r="E677" s="12"/>
      <c r="F677" s="12"/>
      <c r="G677" s="12"/>
      <c r="H677" s="12"/>
      <c r="I677" s="12"/>
      <c r="J677" s="12"/>
      <c r="L677" s="3"/>
      <c r="M677" s="3"/>
      <c r="N677" s="79"/>
    </row>
    <row r="678" spans="2:14" s="126" customFormat="1" ht="14.25" customHeight="1" x14ac:dyDescent="0.3">
      <c r="B678" s="12"/>
      <c r="C678" s="12"/>
      <c r="D678" s="12"/>
      <c r="E678" s="12"/>
      <c r="F678" s="12"/>
      <c r="G678" s="12"/>
      <c r="H678" s="12"/>
      <c r="I678" s="12"/>
      <c r="J678" s="12"/>
      <c r="L678" s="3"/>
      <c r="M678" s="3"/>
      <c r="N678" s="79"/>
    </row>
    <row r="679" spans="2:14" s="126" customFormat="1" ht="14.25" customHeight="1" x14ac:dyDescent="0.3">
      <c r="B679" s="12"/>
      <c r="C679" s="12"/>
      <c r="D679" s="12"/>
      <c r="E679" s="12"/>
      <c r="F679" s="12"/>
      <c r="G679" s="12"/>
      <c r="H679" s="12"/>
      <c r="I679" s="12"/>
      <c r="J679" s="12"/>
      <c r="L679" s="3"/>
      <c r="M679" s="3"/>
      <c r="N679" s="79"/>
    </row>
    <row r="680" spans="2:14" s="126" customFormat="1" ht="14.25" customHeight="1" x14ac:dyDescent="0.3">
      <c r="B680" s="12"/>
      <c r="C680" s="12"/>
      <c r="D680" s="12"/>
      <c r="E680" s="12"/>
      <c r="F680" s="12"/>
      <c r="G680" s="12"/>
      <c r="H680" s="12"/>
      <c r="I680" s="12"/>
      <c r="J680" s="12"/>
      <c r="L680" s="3"/>
      <c r="M680" s="3"/>
      <c r="N680" s="79"/>
    </row>
    <row r="681" spans="2:14" s="126" customFormat="1" ht="14.25" customHeight="1" x14ac:dyDescent="0.3">
      <c r="B681" s="12"/>
      <c r="C681" s="12"/>
      <c r="D681" s="12"/>
      <c r="E681" s="12"/>
      <c r="F681" s="12"/>
      <c r="G681" s="12"/>
      <c r="H681" s="12"/>
      <c r="I681" s="12"/>
      <c r="J681" s="12"/>
      <c r="L681" s="3"/>
      <c r="M681" s="3"/>
      <c r="N681" s="79"/>
    </row>
    <row r="682" spans="2:14" s="126" customFormat="1" ht="14.25" customHeight="1" x14ac:dyDescent="0.3">
      <c r="B682" s="12"/>
      <c r="C682" s="12"/>
      <c r="D682" s="12"/>
      <c r="E682" s="12"/>
      <c r="F682" s="12"/>
      <c r="G682" s="12"/>
      <c r="H682" s="12"/>
      <c r="I682" s="12"/>
      <c r="J682" s="12"/>
      <c r="L682" s="3"/>
      <c r="M682" s="3"/>
      <c r="N682" s="79"/>
    </row>
    <row r="683" spans="2:14" s="126" customFormat="1" ht="14.25" customHeight="1" x14ac:dyDescent="0.3">
      <c r="B683" s="12"/>
      <c r="C683" s="12"/>
      <c r="D683" s="12"/>
      <c r="E683" s="12"/>
      <c r="F683" s="12"/>
      <c r="G683" s="12"/>
      <c r="H683" s="12"/>
      <c r="I683" s="12"/>
      <c r="J683" s="12"/>
      <c r="L683" s="3"/>
      <c r="M683" s="3"/>
      <c r="N683" s="79"/>
    </row>
    <row r="684" spans="2:14" s="126" customFormat="1" ht="14.25" customHeight="1" x14ac:dyDescent="0.3">
      <c r="B684" s="12"/>
      <c r="C684" s="12"/>
      <c r="D684" s="12"/>
      <c r="E684" s="12"/>
      <c r="F684" s="12"/>
      <c r="G684" s="12"/>
      <c r="H684" s="12"/>
      <c r="I684" s="12"/>
      <c r="J684" s="12"/>
      <c r="L684" s="3"/>
      <c r="M684" s="3"/>
      <c r="N684" s="79"/>
    </row>
    <row r="685" spans="2:14" s="126" customFormat="1" ht="14.25" customHeight="1" x14ac:dyDescent="0.3">
      <c r="B685" s="12"/>
      <c r="C685" s="12"/>
      <c r="D685" s="12"/>
      <c r="E685" s="12"/>
      <c r="F685" s="12"/>
      <c r="G685" s="12"/>
      <c r="H685" s="12"/>
      <c r="I685" s="12"/>
      <c r="J685" s="12"/>
      <c r="L685" s="3"/>
      <c r="M685" s="3"/>
      <c r="N685" s="79"/>
    </row>
    <row r="686" spans="2:14" s="126" customFormat="1" ht="14.25" customHeight="1" x14ac:dyDescent="0.3">
      <c r="B686" s="12"/>
      <c r="C686" s="12"/>
      <c r="D686" s="12"/>
      <c r="E686" s="12"/>
      <c r="F686" s="12"/>
      <c r="G686" s="12"/>
      <c r="H686" s="12"/>
      <c r="I686" s="12"/>
      <c r="J686" s="12"/>
      <c r="L686" s="3"/>
      <c r="M686" s="3"/>
      <c r="N686" s="79"/>
    </row>
    <row r="687" spans="2:14" s="126" customFormat="1" ht="14.25" customHeight="1" x14ac:dyDescent="0.3">
      <c r="B687" s="12"/>
      <c r="C687" s="12"/>
      <c r="D687" s="12"/>
      <c r="E687" s="12"/>
      <c r="F687" s="12"/>
      <c r="G687" s="12"/>
      <c r="H687" s="12"/>
      <c r="I687" s="12"/>
      <c r="J687" s="12"/>
      <c r="L687" s="3"/>
      <c r="M687" s="3"/>
      <c r="N687" s="79"/>
    </row>
    <row r="688" spans="2:14" s="126" customFormat="1" ht="14.25" customHeight="1" x14ac:dyDescent="0.3">
      <c r="B688" s="12"/>
      <c r="C688" s="12"/>
      <c r="D688" s="12"/>
      <c r="E688" s="12"/>
      <c r="F688" s="12"/>
      <c r="G688" s="12"/>
      <c r="H688" s="12"/>
      <c r="I688" s="12"/>
      <c r="J688" s="12"/>
      <c r="L688" s="3"/>
      <c r="M688" s="3"/>
      <c r="N688" s="79"/>
    </row>
    <row r="689" spans="2:14" s="126" customFormat="1" ht="14.25" customHeight="1" x14ac:dyDescent="0.3">
      <c r="B689" s="12"/>
      <c r="C689" s="12"/>
      <c r="D689" s="12"/>
      <c r="E689" s="12"/>
      <c r="F689" s="12"/>
      <c r="G689" s="12"/>
      <c r="H689" s="12"/>
      <c r="I689" s="12"/>
      <c r="J689" s="12"/>
      <c r="L689" s="3"/>
      <c r="M689" s="3"/>
      <c r="N689" s="79"/>
    </row>
    <row r="690" spans="2:14" s="126" customFormat="1" ht="14.25" customHeight="1" x14ac:dyDescent="0.3">
      <c r="B690" s="12"/>
      <c r="C690" s="12"/>
      <c r="D690" s="12"/>
      <c r="E690" s="12"/>
      <c r="F690" s="12"/>
      <c r="G690" s="12"/>
      <c r="H690" s="12"/>
      <c r="I690" s="12"/>
      <c r="J690" s="12"/>
      <c r="L690" s="3"/>
      <c r="M690" s="3"/>
      <c r="N690" s="79"/>
    </row>
    <row r="691" spans="2:14" s="126" customFormat="1" ht="14.25" customHeight="1" x14ac:dyDescent="0.3">
      <c r="B691" s="12"/>
      <c r="C691" s="12"/>
      <c r="D691" s="12"/>
      <c r="E691" s="12"/>
      <c r="F691" s="12"/>
      <c r="G691" s="12"/>
      <c r="H691" s="12"/>
      <c r="I691" s="12"/>
      <c r="J691" s="12"/>
      <c r="L691" s="3"/>
      <c r="M691" s="3"/>
      <c r="N691" s="79"/>
    </row>
    <row r="692" spans="2:14" s="126" customFormat="1" ht="14.25" customHeight="1" x14ac:dyDescent="0.3">
      <c r="B692" s="12"/>
      <c r="C692" s="12"/>
      <c r="D692" s="12"/>
      <c r="E692" s="12"/>
      <c r="F692" s="12"/>
      <c r="G692" s="12"/>
      <c r="H692" s="12"/>
      <c r="I692" s="12"/>
      <c r="J692" s="12"/>
      <c r="L692" s="3"/>
      <c r="M692" s="3"/>
      <c r="N692" s="79"/>
    </row>
    <row r="693" spans="2:14" s="126" customFormat="1" ht="14.25" customHeight="1" x14ac:dyDescent="0.3">
      <c r="B693" s="12"/>
      <c r="C693" s="12"/>
      <c r="D693" s="12"/>
      <c r="E693" s="12"/>
      <c r="F693" s="12"/>
      <c r="G693" s="12"/>
      <c r="H693" s="12"/>
      <c r="I693" s="12"/>
      <c r="J693" s="12"/>
      <c r="L693" s="3"/>
      <c r="M693" s="3"/>
      <c r="N693" s="79"/>
    </row>
    <row r="694" spans="2:14" s="126" customFormat="1" ht="14.25" customHeight="1" x14ac:dyDescent="0.3">
      <c r="B694" s="12"/>
      <c r="C694" s="12"/>
      <c r="D694" s="12"/>
      <c r="E694" s="12"/>
      <c r="F694" s="12"/>
      <c r="G694" s="12"/>
      <c r="H694" s="12"/>
      <c r="I694" s="12"/>
      <c r="J694" s="12"/>
      <c r="L694" s="3"/>
      <c r="M694" s="3"/>
      <c r="N694" s="79"/>
    </row>
    <row r="695" spans="2:14" s="126" customFormat="1" ht="14.25" customHeight="1" x14ac:dyDescent="0.3">
      <c r="B695" s="12"/>
      <c r="C695" s="12"/>
      <c r="D695" s="12"/>
      <c r="E695" s="12"/>
      <c r="F695" s="12"/>
      <c r="G695" s="12"/>
      <c r="H695" s="12"/>
      <c r="I695" s="12"/>
      <c r="J695" s="12"/>
      <c r="L695" s="3"/>
      <c r="M695" s="3"/>
      <c r="N695" s="79"/>
    </row>
    <row r="696" spans="2:14" s="126" customFormat="1" ht="14.25" customHeight="1" x14ac:dyDescent="0.3">
      <c r="B696" s="12"/>
      <c r="C696" s="12"/>
      <c r="D696" s="12"/>
      <c r="E696" s="12"/>
      <c r="F696" s="12"/>
      <c r="G696" s="12"/>
      <c r="H696" s="12"/>
      <c r="I696" s="12"/>
      <c r="J696" s="12"/>
      <c r="L696" s="3"/>
      <c r="M696" s="3"/>
      <c r="N696" s="79"/>
    </row>
    <row r="697" spans="2:14" s="126" customFormat="1" ht="14.25" customHeight="1" x14ac:dyDescent="0.3">
      <c r="B697" s="12"/>
      <c r="C697" s="12"/>
      <c r="D697" s="12"/>
      <c r="E697" s="12"/>
      <c r="F697" s="12"/>
      <c r="G697" s="12"/>
      <c r="H697" s="12"/>
      <c r="I697" s="12"/>
      <c r="J697" s="12"/>
      <c r="L697" s="3"/>
      <c r="M697" s="3"/>
      <c r="N697" s="79"/>
    </row>
    <row r="698" spans="2:14" s="126" customFormat="1" ht="14.25" customHeight="1" x14ac:dyDescent="0.3">
      <c r="B698" s="12"/>
      <c r="C698" s="12"/>
      <c r="D698" s="12"/>
      <c r="E698" s="12"/>
      <c r="F698" s="12"/>
      <c r="G698" s="12"/>
      <c r="H698" s="12"/>
      <c r="I698" s="12"/>
      <c r="J698" s="12"/>
      <c r="L698" s="3"/>
      <c r="M698" s="3"/>
      <c r="N698" s="79"/>
    </row>
    <row r="699" spans="2:14" s="126" customFormat="1" ht="14.25" customHeight="1" x14ac:dyDescent="0.3">
      <c r="B699" s="12"/>
      <c r="C699" s="12"/>
      <c r="D699" s="12"/>
      <c r="E699" s="12"/>
      <c r="F699" s="12"/>
      <c r="G699" s="12"/>
      <c r="H699" s="12"/>
      <c r="I699" s="12"/>
      <c r="J699" s="12"/>
      <c r="L699" s="3"/>
      <c r="M699" s="3"/>
      <c r="N699" s="79"/>
    </row>
    <row r="700" spans="2:14" s="126" customFormat="1" ht="14.25" customHeight="1" x14ac:dyDescent="0.3">
      <c r="B700" s="12"/>
      <c r="C700" s="12"/>
      <c r="D700" s="12"/>
      <c r="E700" s="12"/>
      <c r="F700" s="12"/>
      <c r="G700" s="12"/>
      <c r="H700" s="12"/>
      <c r="I700" s="12"/>
      <c r="J700" s="12"/>
      <c r="L700" s="3"/>
      <c r="M700" s="3"/>
      <c r="N700" s="79"/>
    </row>
    <row r="701" spans="2:14" s="126" customFormat="1" ht="14.25" customHeight="1" x14ac:dyDescent="0.3">
      <c r="B701" s="12"/>
      <c r="C701" s="12"/>
      <c r="D701" s="12"/>
      <c r="E701" s="12"/>
      <c r="F701" s="12"/>
      <c r="G701" s="12"/>
      <c r="H701" s="12"/>
      <c r="I701" s="12"/>
      <c r="J701" s="12"/>
      <c r="L701" s="3"/>
      <c r="M701" s="3"/>
      <c r="N701" s="79"/>
    </row>
    <row r="702" spans="2:14" s="126" customFormat="1" ht="14.25" customHeight="1" x14ac:dyDescent="0.3">
      <c r="B702" s="12"/>
      <c r="C702" s="12"/>
      <c r="D702" s="12"/>
      <c r="E702" s="12"/>
      <c r="F702" s="12"/>
      <c r="G702" s="12"/>
      <c r="H702" s="12"/>
      <c r="I702" s="12"/>
      <c r="J702" s="12"/>
      <c r="L702" s="3"/>
      <c r="M702" s="3"/>
      <c r="N702" s="79"/>
    </row>
    <row r="703" spans="2:14" s="126" customFormat="1" ht="14.25" customHeight="1" x14ac:dyDescent="0.3">
      <c r="B703" s="12"/>
      <c r="C703" s="12"/>
      <c r="D703" s="12"/>
      <c r="E703" s="12"/>
      <c r="F703" s="12"/>
      <c r="G703" s="12"/>
      <c r="H703" s="12"/>
      <c r="I703" s="12"/>
      <c r="J703" s="12"/>
      <c r="L703" s="3"/>
      <c r="M703" s="3"/>
      <c r="N703" s="79"/>
    </row>
    <row r="704" spans="2:14" s="126" customFormat="1" ht="14.25" customHeight="1" x14ac:dyDescent="0.3">
      <c r="B704" s="12"/>
      <c r="C704" s="12"/>
      <c r="D704" s="12"/>
      <c r="E704" s="12"/>
      <c r="F704" s="12"/>
      <c r="G704" s="12"/>
      <c r="H704" s="12"/>
      <c r="I704" s="12"/>
      <c r="J704" s="12"/>
      <c r="L704" s="3"/>
      <c r="M704" s="3"/>
      <c r="N704" s="79"/>
    </row>
    <row r="705" spans="2:14" s="126" customFormat="1" ht="14.25" customHeight="1" x14ac:dyDescent="0.3">
      <c r="B705" s="12"/>
      <c r="C705" s="12"/>
      <c r="D705" s="12"/>
      <c r="E705" s="12"/>
      <c r="F705" s="12"/>
      <c r="G705" s="12"/>
      <c r="H705" s="12"/>
      <c r="I705" s="12"/>
      <c r="J705" s="12"/>
      <c r="L705" s="3"/>
      <c r="M705" s="3"/>
      <c r="N705" s="79"/>
    </row>
    <row r="706" spans="2:14" s="126" customFormat="1" ht="14.25" customHeight="1" x14ac:dyDescent="0.3">
      <c r="B706" s="12"/>
      <c r="C706" s="12"/>
      <c r="D706" s="12"/>
      <c r="E706" s="12"/>
      <c r="F706" s="12"/>
      <c r="G706" s="12"/>
      <c r="H706" s="12"/>
      <c r="I706" s="12"/>
      <c r="J706" s="12"/>
      <c r="L706" s="3"/>
      <c r="M706" s="3"/>
      <c r="N706" s="79"/>
    </row>
    <row r="707" spans="2:14" s="126" customFormat="1" ht="14.25" customHeight="1" x14ac:dyDescent="0.3">
      <c r="B707" s="12"/>
      <c r="C707" s="12"/>
      <c r="D707" s="12"/>
      <c r="E707" s="12"/>
      <c r="F707" s="12"/>
      <c r="G707" s="12"/>
      <c r="H707" s="12"/>
      <c r="I707" s="12"/>
      <c r="J707" s="12"/>
      <c r="L707" s="3"/>
      <c r="M707" s="3"/>
      <c r="N707" s="79"/>
    </row>
    <row r="708" spans="2:14" s="126" customFormat="1" ht="14.25" customHeight="1" x14ac:dyDescent="0.3">
      <c r="B708" s="12"/>
      <c r="C708" s="12"/>
      <c r="D708" s="12"/>
      <c r="E708" s="12"/>
      <c r="F708" s="12"/>
      <c r="G708" s="12"/>
      <c r="H708" s="12"/>
      <c r="I708" s="12"/>
      <c r="J708" s="12"/>
      <c r="L708" s="3"/>
      <c r="M708" s="3"/>
      <c r="N708" s="79"/>
    </row>
    <row r="709" spans="2:14" s="126" customFormat="1" ht="14.25" customHeight="1" x14ac:dyDescent="0.3">
      <c r="B709" s="12"/>
      <c r="C709" s="12"/>
      <c r="D709" s="12"/>
      <c r="E709" s="12"/>
      <c r="F709" s="12"/>
      <c r="G709" s="12"/>
      <c r="H709" s="12"/>
      <c r="I709" s="12"/>
      <c r="J709" s="12"/>
      <c r="L709" s="3"/>
      <c r="M709" s="3"/>
      <c r="N709" s="79"/>
    </row>
    <row r="710" spans="2:14" s="126" customFormat="1" ht="14.25" customHeight="1" x14ac:dyDescent="0.3">
      <c r="B710" s="12"/>
      <c r="C710" s="12"/>
      <c r="D710" s="12"/>
      <c r="E710" s="12"/>
      <c r="F710" s="12"/>
      <c r="G710" s="12"/>
      <c r="H710" s="12"/>
      <c r="I710" s="12"/>
      <c r="J710" s="12"/>
      <c r="L710" s="3"/>
      <c r="M710" s="3"/>
      <c r="N710" s="79"/>
    </row>
    <row r="711" spans="2:14" s="126" customFormat="1" ht="14.25" customHeight="1" x14ac:dyDescent="0.3">
      <c r="B711" s="12"/>
      <c r="C711" s="12"/>
      <c r="D711" s="12"/>
      <c r="E711" s="12"/>
      <c r="F711" s="12"/>
      <c r="G711" s="12"/>
      <c r="H711" s="12"/>
      <c r="I711" s="12"/>
      <c r="J711" s="12"/>
      <c r="L711" s="3"/>
      <c r="M711" s="3"/>
      <c r="N711" s="79"/>
    </row>
    <row r="712" spans="2:14" s="126" customFormat="1" ht="14.25" customHeight="1" x14ac:dyDescent="0.3">
      <c r="B712" s="12"/>
      <c r="C712" s="12"/>
      <c r="D712" s="12"/>
      <c r="E712" s="12"/>
      <c r="F712" s="12"/>
      <c r="G712" s="12"/>
      <c r="H712" s="12"/>
      <c r="I712" s="12"/>
      <c r="J712" s="12"/>
      <c r="L712" s="3"/>
      <c r="M712" s="3"/>
      <c r="N712" s="79"/>
    </row>
    <row r="713" spans="2:14" s="126" customFormat="1" ht="14.25" customHeight="1" x14ac:dyDescent="0.3">
      <c r="B713" s="12"/>
      <c r="C713" s="12"/>
      <c r="D713" s="12"/>
      <c r="E713" s="12"/>
      <c r="F713" s="12"/>
      <c r="G713" s="12"/>
      <c r="H713" s="12"/>
      <c r="I713" s="12"/>
      <c r="J713" s="12"/>
      <c r="L713" s="3"/>
      <c r="M713" s="3"/>
      <c r="N713" s="79"/>
    </row>
    <row r="714" spans="2:14" s="126" customFormat="1" ht="14.25" customHeight="1" x14ac:dyDescent="0.3">
      <c r="B714" s="12"/>
      <c r="C714" s="12"/>
      <c r="D714" s="12"/>
      <c r="E714" s="12"/>
      <c r="F714" s="12"/>
      <c r="G714" s="12"/>
      <c r="H714" s="12"/>
      <c r="I714" s="12"/>
      <c r="J714" s="12"/>
      <c r="L714" s="3"/>
      <c r="M714" s="3"/>
      <c r="N714" s="79"/>
    </row>
    <row r="715" spans="2:14" s="126" customFormat="1" ht="14.25" customHeight="1" x14ac:dyDescent="0.3">
      <c r="B715" s="12"/>
      <c r="C715" s="12"/>
      <c r="D715" s="12"/>
      <c r="E715" s="12"/>
      <c r="F715" s="12"/>
      <c r="G715" s="12"/>
      <c r="H715" s="12"/>
      <c r="I715" s="12"/>
      <c r="J715" s="12"/>
      <c r="L715" s="3"/>
      <c r="M715" s="3"/>
      <c r="N715" s="79"/>
    </row>
    <row r="716" spans="2:14" s="126" customFormat="1" ht="14.25" customHeight="1" x14ac:dyDescent="0.3">
      <c r="B716" s="12"/>
      <c r="C716" s="12"/>
      <c r="D716" s="12"/>
      <c r="E716" s="12"/>
      <c r="F716" s="12"/>
      <c r="G716" s="12"/>
      <c r="H716" s="12"/>
      <c r="I716" s="12"/>
      <c r="J716" s="12"/>
      <c r="L716" s="3"/>
      <c r="M716" s="3"/>
      <c r="N716" s="79"/>
    </row>
    <row r="717" spans="2:14" s="126" customFormat="1" ht="14.25" customHeight="1" x14ac:dyDescent="0.3">
      <c r="B717" s="12"/>
      <c r="C717" s="12"/>
      <c r="D717" s="12"/>
      <c r="E717" s="12"/>
      <c r="F717" s="12"/>
      <c r="G717" s="12"/>
      <c r="H717" s="12"/>
      <c r="I717" s="12"/>
      <c r="J717" s="12"/>
      <c r="L717" s="3"/>
      <c r="M717" s="3"/>
      <c r="N717" s="79"/>
    </row>
    <row r="718" spans="2:14" s="126" customFormat="1" ht="14.25" customHeight="1" x14ac:dyDescent="0.3">
      <c r="B718" s="12"/>
      <c r="C718" s="12"/>
      <c r="D718" s="12"/>
      <c r="E718" s="12"/>
      <c r="F718" s="12"/>
      <c r="G718" s="12"/>
      <c r="H718" s="12"/>
      <c r="I718" s="12"/>
      <c r="J718" s="12"/>
      <c r="L718" s="3"/>
      <c r="M718" s="3"/>
      <c r="N718" s="79"/>
    </row>
    <row r="719" spans="2:14" s="126" customFormat="1" ht="14.25" customHeight="1" x14ac:dyDescent="0.3">
      <c r="B719" s="12"/>
      <c r="C719" s="12"/>
      <c r="D719" s="12"/>
      <c r="E719" s="12"/>
      <c r="F719" s="12"/>
      <c r="G719" s="12"/>
      <c r="H719" s="12"/>
      <c r="I719" s="12"/>
      <c r="J719" s="12"/>
      <c r="L719" s="3"/>
      <c r="M719" s="3"/>
      <c r="N719" s="79"/>
    </row>
    <row r="720" spans="2:14" s="126" customFormat="1" ht="14.25" customHeight="1" x14ac:dyDescent="0.3">
      <c r="B720" s="12"/>
      <c r="C720" s="12"/>
      <c r="D720" s="12"/>
      <c r="E720" s="12"/>
      <c r="F720" s="12"/>
      <c r="G720" s="12"/>
      <c r="H720" s="12"/>
      <c r="I720" s="12"/>
      <c r="J720" s="12"/>
      <c r="L720" s="3"/>
      <c r="M720" s="3"/>
      <c r="N720" s="79"/>
    </row>
    <row r="721" spans="2:14" s="126" customFormat="1" ht="14.25" customHeight="1" x14ac:dyDescent="0.3">
      <c r="B721" s="12"/>
      <c r="C721" s="12"/>
      <c r="D721" s="12"/>
      <c r="E721" s="12"/>
      <c r="F721" s="12"/>
      <c r="G721" s="12"/>
      <c r="H721" s="12"/>
      <c r="I721" s="12"/>
      <c r="J721" s="12"/>
      <c r="L721" s="3"/>
      <c r="M721" s="3"/>
      <c r="N721" s="79"/>
    </row>
    <row r="722" spans="2:14" s="126" customFormat="1" ht="14.25" customHeight="1" x14ac:dyDescent="0.3">
      <c r="B722" s="12"/>
      <c r="C722" s="12"/>
      <c r="D722" s="12"/>
      <c r="E722" s="12"/>
      <c r="F722" s="12"/>
      <c r="G722" s="12"/>
      <c r="H722" s="12"/>
      <c r="I722" s="12"/>
      <c r="J722" s="12"/>
      <c r="L722" s="3"/>
      <c r="M722" s="3"/>
      <c r="N722" s="79"/>
    </row>
    <row r="723" spans="2:14" s="126" customFormat="1" ht="14.25" customHeight="1" x14ac:dyDescent="0.3">
      <c r="B723" s="12"/>
      <c r="C723" s="12"/>
      <c r="D723" s="12"/>
      <c r="E723" s="12"/>
      <c r="F723" s="12"/>
      <c r="G723" s="12"/>
      <c r="H723" s="12"/>
      <c r="I723" s="12"/>
      <c r="J723" s="12"/>
      <c r="L723" s="3"/>
      <c r="M723" s="3"/>
      <c r="N723" s="79"/>
    </row>
    <row r="724" spans="2:14" s="126" customFormat="1" ht="14.25" customHeight="1" x14ac:dyDescent="0.3">
      <c r="B724" s="12"/>
      <c r="C724" s="12"/>
      <c r="D724" s="12"/>
      <c r="E724" s="12"/>
      <c r="F724" s="12"/>
      <c r="G724" s="12"/>
      <c r="H724" s="12"/>
      <c r="I724" s="12"/>
      <c r="J724" s="12"/>
      <c r="L724" s="3"/>
      <c r="M724" s="3"/>
      <c r="N724" s="79"/>
    </row>
    <row r="725" spans="2:14" s="126" customFormat="1" ht="14.25" customHeight="1" x14ac:dyDescent="0.3">
      <c r="B725" s="12"/>
      <c r="C725" s="12"/>
      <c r="D725" s="12"/>
      <c r="E725" s="12"/>
      <c r="F725" s="12"/>
      <c r="G725" s="12"/>
      <c r="H725" s="12"/>
      <c r="I725" s="12"/>
      <c r="J725" s="12"/>
      <c r="L725" s="3"/>
      <c r="M725" s="3"/>
      <c r="N725" s="79"/>
    </row>
    <row r="726" spans="2:14" s="126" customFormat="1" ht="14.25" customHeight="1" x14ac:dyDescent="0.3">
      <c r="B726" s="12"/>
      <c r="C726" s="12"/>
      <c r="D726" s="12"/>
      <c r="E726" s="12"/>
      <c r="F726" s="12"/>
      <c r="G726" s="12"/>
      <c r="H726" s="12"/>
      <c r="I726" s="12"/>
      <c r="J726" s="12"/>
      <c r="L726" s="3"/>
      <c r="M726" s="3"/>
      <c r="N726" s="79"/>
    </row>
    <row r="727" spans="2:14" s="126" customFormat="1" ht="14.25" customHeight="1" x14ac:dyDescent="0.3">
      <c r="B727" s="12"/>
      <c r="C727" s="12"/>
      <c r="D727" s="12"/>
      <c r="E727" s="12"/>
      <c r="F727" s="12"/>
      <c r="G727" s="12"/>
      <c r="H727" s="12"/>
      <c r="I727" s="12"/>
      <c r="J727" s="12"/>
      <c r="L727" s="3"/>
      <c r="M727" s="3"/>
      <c r="N727" s="79"/>
    </row>
    <row r="728" spans="2:14" s="126" customFormat="1" ht="14.25" customHeight="1" x14ac:dyDescent="0.3">
      <c r="B728" s="12"/>
      <c r="C728" s="12"/>
      <c r="D728" s="12"/>
      <c r="E728" s="12"/>
      <c r="F728" s="12"/>
      <c r="G728" s="12"/>
      <c r="H728" s="12"/>
      <c r="I728" s="12"/>
      <c r="J728" s="12"/>
      <c r="L728" s="3"/>
      <c r="M728" s="3"/>
      <c r="N728" s="79"/>
    </row>
    <row r="729" spans="2:14" s="126" customFormat="1" ht="14.25" customHeight="1" x14ac:dyDescent="0.3">
      <c r="B729" s="12"/>
      <c r="C729" s="12"/>
      <c r="D729" s="12"/>
      <c r="E729" s="12"/>
      <c r="F729" s="12"/>
      <c r="G729" s="12"/>
      <c r="H729" s="12"/>
      <c r="I729" s="12"/>
      <c r="J729" s="12"/>
      <c r="L729" s="3"/>
      <c r="M729" s="3"/>
      <c r="N729" s="79"/>
    </row>
    <row r="730" spans="2:14" s="126" customFormat="1" ht="14.25" customHeight="1" x14ac:dyDescent="0.3">
      <c r="B730" s="12"/>
      <c r="C730" s="12"/>
      <c r="D730" s="12"/>
      <c r="E730" s="12"/>
      <c r="F730" s="12"/>
      <c r="G730" s="12"/>
      <c r="H730" s="12"/>
      <c r="I730" s="12"/>
      <c r="J730" s="12"/>
      <c r="L730" s="3"/>
      <c r="M730" s="3"/>
      <c r="N730" s="79"/>
    </row>
    <row r="731" spans="2:14" s="126" customFormat="1" ht="14.25" customHeight="1" x14ac:dyDescent="0.3">
      <c r="B731" s="12"/>
      <c r="C731" s="12"/>
      <c r="D731" s="12"/>
      <c r="E731" s="12"/>
      <c r="F731" s="12"/>
      <c r="G731" s="12"/>
      <c r="H731" s="12"/>
      <c r="I731" s="12"/>
      <c r="J731" s="12"/>
      <c r="L731" s="3"/>
      <c r="M731" s="3"/>
      <c r="N731" s="79"/>
    </row>
    <row r="732" spans="2:14" s="126" customFormat="1" ht="14.25" customHeight="1" x14ac:dyDescent="0.3">
      <c r="B732" s="12"/>
      <c r="C732" s="12"/>
      <c r="D732" s="12"/>
      <c r="E732" s="12"/>
      <c r="F732" s="12"/>
      <c r="G732" s="12"/>
      <c r="H732" s="12"/>
      <c r="I732" s="12"/>
      <c r="J732" s="12"/>
      <c r="L732" s="3"/>
      <c r="M732" s="3"/>
      <c r="N732" s="79"/>
    </row>
    <row r="733" spans="2:14" s="126" customFormat="1" ht="14.25" customHeight="1" x14ac:dyDescent="0.3">
      <c r="B733" s="12"/>
      <c r="C733" s="12"/>
      <c r="D733" s="12"/>
      <c r="E733" s="12"/>
      <c r="F733" s="12"/>
      <c r="G733" s="12"/>
      <c r="H733" s="12"/>
      <c r="I733" s="12"/>
      <c r="J733" s="12"/>
      <c r="L733" s="3"/>
      <c r="M733" s="3"/>
      <c r="N733" s="79"/>
    </row>
    <row r="734" spans="2:14" s="126" customFormat="1" ht="14.25" customHeight="1" x14ac:dyDescent="0.3">
      <c r="B734" s="12"/>
      <c r="C734" s="12"/>
      <c r="D734" s="12"/>
      <c r="E734" s="12"/>
      <c r="F734" s="12"/>
      <c r="G734" s="12"/>
      <c r="H734" s="12"/>
      <c r="I734" s="12"/>
      <c r="J734" s="12"/>
      <c r="L734" s="3"/>
      <c r="M734" s="3"/>
      <c r="N734" s="79"/>
    </row>
    <row r="735" spans="2:14" s="126" customFormat="1" ht="14.25" customHeight="1" x14ac:dyDescent="0.3">
      <c r="B735" s="12"/>
      <c r="C735" s="12"/>
      <c r="D735" s="12"/>
      <c r="E735" s="12"/>
      <c r="F735" s="12"/>
      <c r="G735" s="12"/>
      <c r="H735" s="12"/>
      <c r="I735" s="12"/>
      <c r="J735" s="12"/>
      <c r="L735" s="3"/>
      <c r="M735" s="3"/>
      <c r="N735" s="79"/>
    </row>
    <row r="736" spans="2:14" s="126" customFormat="1" ht="14.25" customHeight="1" x14ac:dyDescent="0.3">
      <c r="B736" s="12"/>
      <c r="C736" s="12"/>
      <c r="D736" s="12"/>
      <c r="E736" s="12"/>
      <c r="F736" s="12"/>
      <c r="G736" s="12"/>
      <c r="H736" s="12"/>
      <c r="I736" s="12"/>
      <c r="J736" s="12"/>
      <c r="L736" s="3"/>
      <c r="M736" s="3"/>
      <c r="N736" s="79"/>
    </row>
    <row r="737" spans="2:14" s="126" customFormat="1" ht="14.25" customHeight="1" x14ac:dyDescent="0.3">
      <c r="B737" s="12"/>
      <c r="C737" s="12"/>
      <c r="D737" s="12"/>
      <c r="E737" s="12"/>
      <c r="F737" s="12"/>
      <c r="G737" s="12"/>
      <c r="H737" s="12"/>
      <c r="I737" s="12"/>
      <c r="J737" s="12"/>
      <c r="L737" s="3"/>
      <c r="M737" s="3"/>
      <c r="N737" s="79"/>
    </row>
    <row r="738" spans="2:14" s="126" customFormat="1" ht="14.25" customHeight="1" x14ac:dyDescent="0.3">
      <c r="B738" s="12"/>
      <c r="C738" s="12"/>
      <c r="D738" s="12"/>
      <c r="E738" s="12"/>
      <c r="F738" s="12"/>
      <c r="G738" s="12"/>
      <c r="H738" s="12"/>
      <c r="I738" s="12"/>
      <c r="J738" s="12"/>
      <c r="L738" s="3"/>
      <c r="M738" s="3"/>
      <c r="N738" s="79"/>
    </row>
    <row r="739" spans="2:14" s="126" customFormat="1" ht="14.25" customHeight="1" x14ac:dyDescent="0.3">
      <c r="B739" s="12"/>
      <c r="C739" s="12"/>
      <c r="D739" s="12"/>
      <c r="E739" s="12"/>
      <c r="F739" s="12"/>
      <c r="G739" s="12"/>
      <c r="H739" s="12"/>
      <c r="I739" s="12"/>
      <c r="J739" s="12"/>
      <c r="L739" s="3"/>
      <c r="M739" s="3"/>
      <c r="N739" s="79"/>
    </row>
    <row r="740" spans="2:14" s="126" customFormat="1" ht="14.25" customHeight="1" x14ac:dyDescent="0.3">
      <c r="B740" s="12"/>
      <c r="C740" s="12"/>
      <c r="D740" s="12"/>
      <c r="E740" s="12"/>
      <c r="F740" s="12"/>
      <c r="G740" s="12"/>
      <c r="H740" s="12"/>
      <c r="I740" s="12"/>
      <c r="J740" s="12"/>
      <c r="L740" s="3"/>
      <c r="M740" s="3"/>
      <c r="N740" s="79"/>
    </row>
    <row r="741" spans="2:14" s="126" customFormat="1" ht="14.25" customHeight="1" x14ac:dyDescent="0.3">
      <c r="B741" s="12"/>
      <c r="C741" s="12"/>
      <c r="D741" s="12"/>
      <c r="E741" s="12"/>
      <c r="F741" s="12"/>
      <c r="G741" s="12"/>
      <c r="H741" s="12"/>
      <c r="I741" s="12"/>
      <c r="J741" s="12"/>
      <c r="L741" s="3"/>
      <c r="M741" s="3"/>
      <c r="N741" s="79"/>
    </row>
    <row r="742" spans="2:14" s="126" customFormat="1" ht="14.25" customHeight="1" x14ac:dyDescent="0.3">
      <c r="B742" s="12"/>
      <c r="C742" s="12"/>
      <c r="D742" s="12"/>
      <c r="E742" s="12"/>
      <c r="F742" s="12"/>
      <c r="G742" s="12"/>
      <c r="H742" s="12"/>
      <c r="I742" s="12"/>
      <c r="J742" s="12"/>
      <c r="L742" s="3"/>
      <c r="M742" s="3"/>
      <c r="N742" s="79"/>
    </row>
    <row r="743" spans="2:14" s="126" customFormat="1" ht="14.25" customHeight="1" x14ac:dyDescent="0.3">
      <c r="B743" s="12"/>
      <c r="C743" s="12"/>
      <c r="D743" s="12"/>
      <c r="E743" s="12"/>
      <c r="F743" s="12"/>
      <c r="G743" s="12"/>
      <c r="H743" s="12"/>
      <c r="I743" s="12"/>
      <c r="J743" s="12"/>
      <c r="L743" s="3"/>
      <c r="M743" s="3"/>
      <c r="N743" s="79"/>
    </row>
    <row r="744" spans="2:14" s="126" customFormat="1" ht="14.25" customHeight="1" x14ac:dyDescent="0.3">
      <c r="B744" s="12"/>
      <c r="C744" s="12"/>
      <c r="D744" s="12"/>
      <c r="E744" s="12"/>
      <c r="F744" s="12"/>
      <c r="G744" s="12"/>
      <c r="H744" s="12"/>
      <c r="I744" s="12"/>
      <c r="J744" s="12"/>
      <c r="L744" s="3"/>
      <c r="M744" s="3"/>
      <c r="N744" s="79"/>
    </row>
    <row r="745" spans="2:14" s="126" customFormat="1" ht="14.25" customHeight="1" x14ac:dyDescent="0.3">
      <c r="B745" s="12"/>
      <c r="C745" s="12"/>
      <c r="D745" s="12"/>
      <c r="E745" s="12"/>
      <c r="F745" s="12"/>
      <c r="G745" s="12"/>
      <c r="H745" s="12"/>
      <c r="I745" s="12"/>
      <c r="J745" s="12"/>
      <c r="L745" s="3"/>
      <c r="M745" s="3"/>
      <c r="N745" s="79"/>
    </row>
    <row r="746" spans="2:14" s="126" customFormat="1" ht="14.25" customHeight="1" x14ac:dyDescent="0.3">
      <c r="B746" s="12"/>
      <c r="C746" s="12"/>
      <c r="D746" s="12"/>
      <c r="E746" s="12"/>
      <c r="F746" s="12"/>
      <c r="G746" s="12"/>
      <c r="H746" s="12"/>
      <c r="I746" s="12"/>
      <c r="J746" s="12"/>
      <c r="L746" s="3"/>
      <c r="M746" s="3"/>
      <c r="N746" s="79"/>
    </row>
    <row r="747" spans="2:14" s="126" customFormat="1" ht="14.25" customHeight="1" x14ac:dyDescent="0.3">
      <c r="B747" s="12"/>
      <c r="C747" s="12"/>
      <c r="D747" s="12"/>
      <c r="E747" s="12"/>
      <c r="F747" s="12"/>
      <c r="G747" s="12"/>
      <c r="H747" s="12"/>
      <c r="I747" s="12"/>
      <c r="J747" s="12"/>
      <c r="L747" s="3"/>
      <c r="M747" s="3"/>
      <c r="N747" s="79"/>
    </row>
    <row r="748" spans="2:14" s="126" customFormat="1" ht="14.25" customHeight="1" x14ac:dyDescent="0.3">
      <c r="B748" s="12"/>
      <c r="C748" s="12"/>
      <c r="D748" s="12"/>
      <c r="E748" s="12"/>
      <c r="F748" s="12"/>
      <c r="G748" s="12"/>
      <c r="H748" s="12"/>
      <c r="I748" s="12"/>
      <c r="J748" s="12"/>
      <c r="L748" s="3"/>
      <c r="M748" s="3"/>
      <c r="N748" s="79"/>
    </row>
    <row r="749" spans="2:14" s="126" customFormat="1" ht="14.25" customHeight="1" x14ac:dyDescent="0.3">
      <c r="B749" s="12"/>
      <c r="C749" s="12"/>
      <c r="D749" s="12"/>
      <c r="E749" s="12"/>
      <c r="F749" s="12"/>
      <c r="G749" s="12"/>
      <c r="H749" s="12"/>
      <c r="I749" s="12"/>
      <c r="J749" s="12"/>
      <c r="L749" s="3"/>
      <c r="M749" s="3"/>
      <c r="N749" s="79"/>
    </row>
    <row r="750" spans="2:14" s="126" customFormat="1" ht="14.25" customHeight="1" x14ac:dyDescent="0.3">
      <c r="B750" s="12"/>
      <c r="C750" s="12"/>
      <c r="D750" s="12"/>
      <c r="E750" s="12"/>
      <c r="F750" s="12"/>
      <c r="G750" s="12"/>
      <c r="H750" s="12"/>
      <c r="I750" s="12"/>
      <c r="J750" s="12"/>
      <c r="L750" s="3"/>
      <c r="M750" s="3"/>
      <c r="N750" s="79"/>
    </row>
    <row r="751" spans="2:14" s="126" customFormat="1" ht="14.25" customHeight="1" x14ac:dyDescent="0.3">
      <c r="B751" s="12"/>
      <c r="C751" s="12"/>
      <c r="D751" s="12"/>
      <c r="E751" s="12"/>
      <c r="F751" s="12"/>
      <c r="G751" s="12"/>
      <c r="H751" s="12"/>
      <c r="I751" s="12"/>
      <c r="J751" s="12"/>
      <c r="L751" s="3"/>
      <c r="M751" s="3"/>
      <c r="N751" s="79"/>
    </row>
    <row r="752" spans="2:14" s="126" customFormat="1" ht="14.25" customHeight="1" x14ac:dyDescent="0.3">
      <c r="B752" s="12"/>
      <c r="C752" s="12"/>
      <c r="D752" s="12"/>
      <c r="E752" s="12"/>
      <c r="F752" s="12"/>
      <c r="G752" s="12"/>
      <c r="H752" s="12"/>
      <c r="I752" s="12"/>
      <c r="J752" s="12"/>
      <c r="L752" s="3"/>
      <c r="M752" s="3"/>
      <c r="N752" s="79"/>
    </row>
    <row r="753" spans="2:14" s="126" customFormat="1" ht="14.25" customHeight="1" x14ac:dyDescent="0.3">
      <c r="B753" s="12"/>
      <c r="C753" s="12"/>
      <c r="D753" s="12"/>
      <c r="E753" s="12"/>
      <c r="F753" s="12"/>
      <c r="G753" s="12"/>
      <c r="H753" s="12"/>
      <c r="I753" s="12"/>
      <c r="J753" s="12"/>
      <c r="L753" s="3"/>
      <c r="M753" s="3"/>
      <c r="N753" s="79"/>
    </row>
    <row r="754" spans="2:14" s="126" customFormat="1" ht="14.25" customHeight="1" x14ac:dyDescent="0.3">
      <c r="B754" s="12"/>
      <c r="C754" s="12"/>
      <c r="D754" s="12"/>
      <c r="E754" s="12"/>
      <c r="F754" s="12"/>
      <c r="G754" s="12"/>
      <c r="H754" s="12"/>
      <c r="I754" s="12"/>
      <c r="J754" s="12"/>
      <c r="L754" s="3"/>
      <c r="M754" s="3"/>
      <c r="N754" s="79"/>
    </row>
    <row r="755" spans="2:14" s="126" customFormat="1" ht="14.25" customHeight="1" x14ac:dyDescent="0.3">
      <c r="B755" s="12"/>
      <c r="C755" s="12"/>
      <c r="D755" s="12"/>
      <c r="E755" s="12"/>
      <c r="F755" s="12"/>
      <c r="G755" s="12"/>
      <c r="H755" s="12"/>
      <c r="I755" s="12"/>
      <c r="J755" s="12"/>
      <c r="L755" s="3"/>
      <c r="M755" s="3"/>
      <c r="N755" s="79"/>
    </row>
    <row r="756" spans="2:14" s="126" customFormat="1" ht="14.25" customHeight="1" x14ac:dyDescent="0.3">
      <c r="B756" s="12"/>
      <c r="C756" s="12"/>
      <c r="D756" s="12"/>
      <c r="E756" s="12"/>
      <c r="F756" s="12"/>
      <c r="G756" s="12"/>
      <c r="H756" s="12"/>
      <c r="I756" s="12"/>
      <c r="J756" s="12"/>
      <c r="L756" s="3"/>
      <c r="M756" s="3"/>
      <c r="N756" s="79"/>
    </row>
    <row r="757" spans="2:14" s="126" customFormat="1" ht="14.25" customHeight="1" x14ac:dyDescent="0.3">
      <c r="B757" s="12"/>
      <c r="C757" s="12"/>
      <c r="D757" s="12"/>
      <c r="E757" s="12"/>
      <c r="F757" s="12"/>
      <c r="G757" s="12"/>
      <c r="H757" s="12"/>
      <c r="I757" s="12"/>
      <c r="J757" s="12"/>
      <c r="L757" s="3"/>
      <c r="M757" s="3"/>
      <c r="N757" s="79"/>
    </row>
    <row r="758" spans="2:14" s="126" customFormat="1" ht="14.25" customHeight="1" x14ac:dyDescent="0.3">
      <c r="B758" s="12"/>
      <c r="C758" s="12"/>
      <c r="D758" s="12"/>
      <c r="E758" s="12"/>
      <c r="F758" s="12"/>
      <c r="G758" s="12"/>
      <c r="H758" s="12"/>
      <c r="I758" s="12"/>
      <c r="J758" s="12"/>
      <c r="L758" s="3"/>
      <c r="M758" s="3"/>
      <c r="N758" s="79"/>
    </row>
    <row r="759" spans="2:14" s="126" customFormat="1" ht="14.25" customHeight="1" x14ac:dyDescent="0.3">
      <c r="B759" s="12"/>
      <c r="C759" s="12"/>
      <c r="D759" s="12"/>
      <c r="E759" s="12"/>
      <c r="F759" s="12"/>
      <c r="G759" s="12"/>
      <c r="H759" s="12"/>
      <c r="I759" s="12"/>
      <c r="J759" s="12"/>
      <c r="L759" s="3"/>
      <c r="M759" s="3"/>
      <c r="N759" s="79"/>
    </row>
    <row r="760" spans="2:14" s="126" customFormat="1" ht="14.25" customHeight="1" x14ac:dyDescent="0.3">
      <c r="B760" s="12"/>
      <c r="C760" s="12"/>
      <c r="D760" s="12"/>
      <c r="E760" s="12"/>
      <c r="F760" s="12"/>
      <c r="G760" s="12"/>
      <c r="H760" s="12"/>
      <c r="I760" s="12"/>
      <c r="J760" s="12"/>
      <c r="L760" s="3"/>
      <c r="M760" s="3"/>
      <c r="N760" s="79"/>
    </row>
    <row r="761" spans="2:14" s="126" customFormat="1" ht="14.25" customHeight="1" x14ac:dyDescent="0.3">
      <c r="B761" s="12"/>
      <c r="C761" s="12"/>
      <c r="D761" s="12"/>
      <c r="E761" s="12"/>
      <c r="F761" s="12"/>
      <c r="G761" s="12"/>
      <c r="H761" s="12"/>
      <c r="I761" s="12"/>
      <c r="J761" s="12"/>
      <c r="L761" s="3"/>
      <c r="M761" s="3"/>
      <c r="N761" s="79"/>
    </row>
    <row r="762" spans="2:14" s="126" customFormat="1" ht="14.25" customHeight="1" x14ac:dyDescent="0.3">
      <c r="B762" s="12"/>
      <c r="C762" s="12"/>
      <c r="D762" s="12"/>
      <c r="E762" s="12"/>
      <c r="F762" s="12"/>
      <c r="G762" s="12"/>
      <c r="H762" s="12"/>
      <c r="I762" s="12"/>
      <c r="J762" s="12"/>
      <c r="L762" s="3"/>
      <c r="M762" s="3"/>
      <c r="N762" s="79"/>
    </row>
    <row r="763" spans="2:14" s="126" customFormat="1" ht="14.25" customHeight="1" x14ac:dyDescent="0.3">
      <c r="B763" s="12"/>
      <c r="C763" s="12"/>
      <c r="D763" s="12"/>
      <c r="E763" s="12"/>
      <c r="F763" s="12"/>
      <c r="G763" s="12"/>
      <c r="H763" s="12"/>
      <c r="I763" s="12"/>
      <c r="J763" s="12"/>
      <c r="L763" s="3"/>
      <c r="M763" s="3"/>
      <c r="N763" s="79"/>
    </row>
    <row r="764" spans="2:14" s="126" customFormat="1" ht="14.25" customHeight="1" x14ac:dyDescent="0.3">
      <c r="B764" s="12"/>
      <c r="C764" s="12"/>
      <c r="D764" s="12"/>
      <c r="E764" s="12"/>
      <c r="F764" s="12"/>
      <c r="G764" s="12"/>
      <c r="H764" s="12"/>
      <c r="I764" s="12"/>
      <c r="J764" s="12"/>
      <c r="L764" s="3"/>
      <c r="M764" s="3"/>
      <c r="N764" s="79"/>
    </row>
    <row r="765" spans="2:14" s="126" customFormat="1" ht="14.25" customHeight="1" x14ac:dyDescent="0.3">
      <c r="B765" s="12"/>
      <c r="C765" s="12"/>
      <c r="D765" s="12"/>
      <c r="E765" s="12"/>
      <c r="F765" s="12"/>
      <c r="G765" s="12"/>
      <c r="H765" s="12"/>
      <c r="I765" s="12"/>
      <c r="J765" s="12"/>
      <c r="L765" s="3"/>
      <c r="M765" s="3"/>
      <c r="N765" s="79"/>
    </row>
    <row r="766" spans="2:14" s="126" customFormat="1" ht="14.25" customHeight="1" x14ac:dyDescent="0.3">
      <c r="B766" s="12"/>
      <c r="C766" s="12"/>
      <c r="D766" s="12"/>
      <c r="E766" s="12"/>
      <c r="F766" s="12"/>
      <c r="G766" s="12"/>
      <c r="H766" s="12"/>
      <c r="I766" s="12"/>
      <c r="J766" s="12"/>
      <c r="L766" s="3"/>
      <c r="M766" s="3"/>
      <c r="N766" s="79"/>
    </row>
    <row r="767" spans="2:14" s="126" customFormat="1" ht="14.25" customHeight="1" x14ac:dyDescent="0.3">
      <c r="B767" s="12"/>
      <c r="C767" s="12"/>
      <c r="D767" s="12"/>
      <c r="E767" s="12"/>
      <c r="F767" s="12"/>
      <c r="G767" s="12"/>
      <c r="H767" s="12"/>
      <c r="I767" s="12"/>
      <c r="J767" s="12"/>
      <c r="L767" s="3"/>
      <c r="M767" s="3"/>
      <c r="N767" s="79"/>
    </row>
    <row r="768" spans="2:14" s="126" customFormat="1" ht="14.25" customHeight="1" x14ac:dyDescent="0.3">
      <c r="B768" s="12"/>
      <c r="C768" s="12"/>
      <c r="D768" s="12"/>
      <c r="E768" s="12"/>
      <c r="F768" s="12"/>
      <c r="G768" s="12"/>
      <c r="H768" s="12"/>
      <c r="I768" s="12"/>
      <c r="J768" s="12"/>
      <c r="L768" s="3"/>
      <c r="M768" s="3"/>
      <c r="N768" s="79"/>
    </row>
    <row r="769" spans="2:14" s="126" customFormat="1" ht="14.25" customHeight="1" x14ac:dyDescent="0.3">
      <c r="B769" s="12"/>
      <c r="C769" s="12"/>
      <c r="D769" s="12"/>
      <c r="E769" s="12"/>
      <c r="F769" s="12"/>
      <c r="G769" s="12"/>
      <c r="H769" s="12"/>
      <c r="I769" s="12"/>
      <c r="J769" s="12"/>
      <c r="L769" s="3"/>
      <c r="M769" s="3"/>
      <c r="N769" s="79"/>
    </row>
    <row r="770" spans="2:14" s="126" customFormat="1" ht="14.25" customHeight="1" x14ac:dyDescent="0.3">
      <c r="B770" s="12"/>
      <c r="C770" s="12"/>
      <c r="D770" s="12"/>
      <c r="E770" s="12"/>
      <c r="F770" s="12"/>
      <c r="G770" s="12"/>
      <c r="H770" s="12"/>
      <c r="I770" s="12"/>
      <c r="J770" s="12"/>
      <c r="L770" s="3"/>
      <c r="M770" s="3"/>
      <c r="N770" s="79"/>
    </row>
    <row r="771" spans="2:14" s="126" customFormat="1" ht="14.25" customHeight="1" x14ac:dyDescent="0.3">
      <c r="B771" s="12"/>
      <c r="C771" s="12"/>
      <c r="D771" s="12"/>
      <c r="E771" s="12"/>
      <c r="F771" s="12"/>
      <c r="G771" s="12"/>
      <c r="H771" s="12"/>
      <c r="I771" s="12"/>
      <c r="J771" s="12"/>
      <c r="L771" s="3"/>
      <c r="M771" s="3"/>
      <c r="N771" s="79"/>
    </row>
    <row r="772" spans="2:14" s="126" customFormat="1" ht="14.25" customHeight="1" x14ac:dyDescent="0.3">
      <c r="B772" s="12"/>
      <c r="C772" s="12"/>
      <c r="D772" s="12"/>
      <c r="E772" s="12"/>
      <c r="F772" s="12"/>
      <c r="G772" s="12"/>
      <c r="H772" s="12"/>
      <c r="I772" s="12"/>
      <c r="J772" s="12"/>
      <c r="L772" s="3"/>
      <c r="M772" s="3"/>
      <c r="N772" s="79"/>
    </row>
    <row r="773" spans="2:14" s="126" customFormat="1" ht="14.25" customHeight="1" x14ac:dyDescent="0.3">
      <c r="B773" s="12"/>
      <c r="C773" s="12"/>
      <c r="D773" s="12"/>
      <c r="E773" s="12"/>
      <c r="F773" s="12"/>
      <c r="G773" s="12"/>
      <c r="H773" s="12"/>
      <c r="I773" s="12"/>
      <c r="J773" s="12"/>
      <c r="L773" s="3"/>
      <c r="M773" s="3"/>
      <c r="N773" s="79"/>
    </row>
    <row r="774" spans="2:14" s="126" customFormat="1" ht="14.25" customHeight="1" x14ac:dyDescent="0.3">
      <c r="B774" s="12"/>
      <c r="C774" s="12"/>
      <c r="D774" s="12"/>
      <c r="E774" s="12"/>
      <c r="F774" s="12"/>
      <c r="G774" s="12"/>
      <c r="H774" s="12"/>
      <c r="I774" s="12"/>
      <c r="J774" s="12"/>
      <c r="L774" s="3"/>
      <c r="M774" s="3"/>
      <c r="N774" s="79"/>
    </row>
    <row r="775" spans="2:14" s="126" customFormat="1" ht="14.25" customHeight="1" x14ac:dyDescent="0.3">
      <c r="B775" s="12"/>
      <c r="C775" s="12"/>
      <c r="D775" s="12"/>
      <c r="E775" s="12"/>
      <c r="F775" s="12"/>
      <c r="G775" s="12"/>
      <c r="H775" s="12"/>
      <c r="I775" s="12"/>
      <c r="J775" s="12"/>
      <c r="L775" s="3"/>
      <c r="M775" s="3"/>
      <c r="N775" s="79"/>
    </row>
    <row r="776" spans="2:14" s="126" customFormat="1" ht="14.25" customHeight="1" x14ac:dyDescent="0.3">
      <c r="B776" s="12"/>
      <c r="C776" s="12"/>
      <c r="D776" s="12"/>
      <c r="E776" s="12"/>
      <c r="F776" s="12"/>
      <c r="G776" s="12"/>
      <c r="H776" s="12"/>
      <c r="I776" s="12"/>
      <c r="J776" s="12"/>
      <c r="L776" s="3"/>
      <c r="M776" s="3"/>
      <c r="N776" s="79"/>
    </row>
    <row r="777" spans="2:14" s="126" customFormat="1" ht="14.25" customHeight="1" x14ac:dyDescent="0.3">
      <c r="B777" s="12"/>
      <c r="C777" s="12"/>
      <c r="D777" s="12"/>
      <c r="E777" s="12"/>
      <c r="F777" s="12"/>
      <c r="G777" s="12"/>
      <c r="H777" s="12"/>
      <c r="I777" s="12"/>
      <c r="J777" s="12"/>
      <c r="L777" s="3"/>
      <c r="M777" s="3"/>
      <c r="N777" s="79"/>
    </row>
    <row r="778" spans="2:14" s="126" customFormat="1" ht="14.25" customHeight="1" x14ac:dyDescent="0.3">
      <c r="B778" s="12"/>
      <c r="C778" s="12"/>
      <c r="D778" s="12"/>
      <c r="E778" s="12"/>
      <c r="F778" s="12"/>
      <c r="G778" s="12"/>
      <c r="H778" s="12"/>
      <c r="I778" s="12"/>
      <c r="J778" s="12"/>
      <c r="L778" s="3"/>
      <c r="M778" s="3"/>
      <c r="N778" s="79"/>
    </row>
    <row r="779" spans="2:14" s="126" customFormat="1" ht="14.25" customHeight="1" x14ac:dyDescent="0.3">
      <c r="B779" s="12"/>
      <c r="C779" s="12"/>
      <c r="D779" s="12"/>
      <c r="E779" s="12"/>
      <c r="F779" s="12"/>
      <c r="G779" s="12"/>
      <c r="H779" s="12"/>
      <c r="I779" s="12"/>
      <c r="J779" s="12"/>
      <c r="L779" s="3"/>
      <c r="M779" s="3"/>
      <c r="N779" s="79"/>
    </row>
    <row r="780" spans="2:14" s="126" customFormat="1" ht="14.25" customHeight="1" x14ac:dyDescent="0.3">
      <c r="B780" s="12"/>
      <c r="C780" s="12"/>
      <c r="D780" s="12"/>
      <c r="E780" s="12"/>
      <c r="F780" s="12"/>
      <c r="G780" s="12"/>
      <c r="H780" s="12"/>
      <c r="I780" s="12"/>
      <c r="J780" s="12"/>
      <c r="L780" s="3"/>
      <c r="M780" s="3"/>
      <c r="N780" s="79"/>
    </row>
    <row r="781" spans="2:14" s="126" customFormat="1" ht="14.25" customHeight="1" x14ac:dyDescent="0.3">
      <c r="B781" s="12"/>
      <c r="C781" s="12"/>
      <c r="D781" s="12"/>
      <c r="E781" s="12"/>
      <c r="F781" s="12"/>
      <c r="G781" s="12"/>
      <c r="H781" s="12"/>
      <c r="I781" s="12"/>
      <c r="J781" s="12"/>
      <c r="L781" s="3"/>
      <c r="M781" s="3"/>
      <c r="N781" s="79"/>
    </row>
    <row r="782" spans="2:14" s="126" customFormat="1" ht="14.25" customHeight="1" x14ac:dyDescent="0.3">
      <c r="B782" s="12"/>
      <c r="C782" s="12"/>
      <c r="D782" s="12"/>
      <c r="E782" s="12"/>
      <c r="F782" s="12"/>
      <c r="G782" s="12"/>
      <c r="H782" s="12"/>
      <c r="I782" s="12"/>
      <c r="J782" s="12"/>
      <c r="L782" s="3"/>
      <c r="M782" s="3"/>
      <c r="N782" s="79"/>
    </row>
    <row r="783" spans="2:14" s="126" customFormat="1" ht="14.25" customHeight="1" x14ac:dyDescent="0.3">
      <c r="B783" s="12"/>
      <c r="C783" s="12"/>
      <c r="D783" s="12"/>
      <c r="E783" s="12"/>
      <c r="F783" s="12"/>
      <c r="G783" s="12"/>
      <c r="H783" s="12"/>
      <c r="I783" s="12"/>
      <c r="J783" s="12"/>
      <c r="L783" s="3"/>
      <c r="M783" s="3"/>
      <c r="N783" s="79"/>
    </row>
    <row r="784" spans="2:14" s="126" customFormat="1" ht="14.25" customHeight="1" x14ac:dyDescent="0.3">
      <c r="B784" s="12"/>
      <c r="C784" s="12"/>
      <c r="D784" s="12"/>
      <c r="E784" s="12"/>
      <c r="F784" s="12"/>
      <c r="G784" s="12"/>
      <c r="H784" s="12"/>
      <c r="I784" s="12"/>
      <c r="J784" s="12"/>
      <c r="L784" s="3"/>
      <c r="M784" s="3"/>
      <c r="N784" s="79"/>
    </row>
    <row r="785" spans="2:14" s="126" customFormat="1" ht="14.25" customHeight="1" x14ac:dyDescent="0.3">
      <c r="B785" s="12"/>
      <c r="C785" s="12"/>
      <c r="D785" s="12"/>
      <c r="E785" s="12"/>
      <c r="F785" s="12"/>
      <c r="G785" s="12"/>
      <c r="H785" s="12"/>
      <c r="I785" s="12"/>
      <c r="J785" s="12"/>
      <c r="L785" s="3"/>
      <c r="M785" s="3"/>
      <c r="N785" s="79"/>
    </row>
    <row r="786" spans="2:14" s="126" customFormat="1" ht="14.25" customHeight="1" x14ac:dyDescent="0.3">
      <c r="B786" s="12"/>
      <c r="C786" s="12"/>
      <c r="D786" s="12"/>
      <c r="E786" s="12"/>
      <c r="F786" s="12"/>
      <c r="G786" s="12"/>
      <c r="H786" s="12"/>
      <c r="I786" s="12"/>
      <c r="J786" s="12"/>
      <c r="L786" s="3"/>
      <c r="M786" s="3"/>
      <c r="N786" s="79"/>
    </row>
    <row r="787" spans="2:14" s="126" customFormat="1" ht="14.25" customHeight="1" x14ac:dyDescent="0.3">
      <c r="B787" s="12"/>
      <c r="C787" s="12"/>
      <c r="D787" s="12"/>
      <c r="E787" s="12"/>
      <c r="F787" s="12"/>
      <c r="G787" s="12"/>
      <c r="H787" s="12"/>
      <c r="I787" s="12"/>
      <c r="J787" s="12"/>
      <c r="L787" s="3"/>
      <c r="M787" s="3"/>
      <c r="N787" s="79"/>
    </row>
    <row r="788" spans="2:14" s="126" customFormat="1" ht="14.25" customHeight="1" x14ac:dyDescent="0.3">
      <c r="B788" s="12"/>
      <c r="C788" s="12"/>
      <c r="D788" s="12"/>
      <c r="E788" s="12"/>
      <c r="F788" s="12"/>
      <c r="G788" s="12"/>
      <c r="H788" s="12"/>
      <c r="I788" s="12"/>
      <c r="J788" s="12"/>
      <c r="L788" s="3"/>
      <c r="M788" s="3"/>
      <c r="N788" s="79"/>
    </row>
    <row r="789" spans="2:14" s="126" customFormat="1" ht="14.25" customHeight="1" x14ac:dyDescent="0.3">
      <c r="B789" s="12"/>
      <c r="C789" s="12"/>
      <c r="D789" s="12"/>
      <c r="E789" s="12"/>
      <c r="F789" s="12"/>
      <c r="G789" s="12"/>
      <c r="H789" s="12"/>
      <c r="I789" s="12"/>
      <c r="J789" s="12"/>
      <c r="L789" s="3"/>
      <c r="M789" s="3"/>
      <c r="N789" s="79"/>
    </row>
    <row r="790" spans="2:14" s="126" customFormat="1" ht="14.25" customHeight="1" x14ac:dyDescent="0.3">
      <c r="B790" s="12"/>
      <c r="C790" s="12"/>
      <c r="D790" s="12"/>
      <c r="E790" s="12"/>
      <c r="F790" s="12"/>
      <c r="G790" s="12"/>
      <c r="H790" s="12"/>
      <c r="I790" s="12"/>
      <c r="J790" s="12"/>
      <c r="L790" s="3"/>
      <c r="M790" s="3"/>
      <c r="N790" s="79"/>
    </row>
    <row r="791" spans="2:14" s="126" customFormat="1" ht="14.25" customHeight="1" x14ac:dyDescent="0.3">
      <c r="B791" s="12"/>
      <c r="C791" s="12"/>
      <c r="D791" s="12"/>
      <c r="E791" s="12"/>
      <c r="F791" s="12"/>
      <c r="G791" s="12"/>
      <c r="H791" s="12"/>
      <c r="I791" s="12"/>
      <c r="J791" s="12"/>
      <c r="L791" s="3"/>
      <c r="M791" s="3"/>
      <c r="N791" s="79"/>
    </row>
    <row r="792" spans="2:14" s="126" customFormat="1" ht="14.25" customHeight="1" x14ac:dyDescent="0.3">
      <c r="B792" s="12"/>
      <c r="C792" s="12"/>
      <c r="D792" s="12"/>
      <c r="E792" s="12"/>
      <c r="F792" s="12"/>
      <c r="G792" s="12"/>
      <c r="H792" s="12"/>
      <c r="I792" s="12"/>
      <c r="J792" s="12"/>
      <c r="L792" s="3"/>
      <c r="M792" s="3"/>
      <c r="N792" s="79"/>
    </row>
    <row r="793" spans="2:14" s="126" customFormat="1" ht="14.25" customHeight="1" x14ac:dyDescent="0.3">
      <c r="B793" s="12"/>
      <c r="C793" s="12"/>
      <c r="D793" s="12"/>
      <c r="E793" s="12"/>
      <c r="F793" s="12"/>
      <c r="G793" s="12"/>
      <c r="H793" s="12"/>
      <c r="I793" s="12"/>
      <c r="J793" s="12"/>
      <c r="L793" s="3"/>
      <c r="M793" s="3"/>
      <c r="N793" s="79"/>
    </row>
    <row r="794" spans="2:14" s="126" customFormat="1" ht="14.25" customHeight="1" x14ac:dyDescent="0.3">
      <c r="B794" s="12"/>
      <c r="C794" s="12"/>
      <c r="D794" s="12"/>
      <c r="E794" s="12"/>
      <c r="F794" s="12"/>
      <c r="G794" s="12"/>
      <c r="H794" s="12"/>
      <c r="I794" s="12"/>
      <c r="J794" s="12"/>
      <c r="L794" s="3"/>
      <c r="M794" s="3"/>
      <c r="N794" s="79"/>
    </row>
    <row r="795" spans="2:14" s="126" customFormat="1" ht="14.25" customHeight="1" x14ac:dyDescent="0.3">
      <c r="B795" s="12"/>
      <c r="C795" s="12"/>
      <c r="D795" s="12"/>
      <c r="E795" s="12"/>
      <c r="F795" s="12"/>
      <c r="G795" s="12"/>
      <c r="H795" s="12"/>
      <c r="I795" s="12"/>
      <c r="J795" s="12"/>
      <c r="L795" s="3"/>
      <c r="M795" s="3"/>
      <c r="N795" s="79"/>
    </row>
    <row r="796" spans="2:14" s="126" customFormat="1" ht="14.25" customHeight="1" x14ac:dyDescent="0.3">
      <c r="B796" s="12"/>
      <c r="C796" s="12"/>
      <c r="D796" s="12"/>
      <c r="E796" s="12"/>
      <c r="F796" s="12"/>
      <c r="G796" s="12"/>
      <c r="H796" s="12"/>
      <c r="I796" s="12"/>
      <c r="J796" s="12"/>
      <c r="L796" s="3"/>
      <c r="M796" s="3"/>
      <c r="N796" s="79"/>
    </row>
    <row r="797" spans="2:14" s="126" customFormat="1" ht="14.25" customHeight="1" x14ac:dyDescent="0.3">
      <c r="B797" s="12"/>
      <c r="C797" s="12"/>
      <c r="D797" s="12"/>
      <c r="E797" s="12"/>
      <c r="F797" s="12"/>
      <c r="G797" s="12"/>
      <c r="H797" s="12"/>
      <c r="I797" s="12"/>
      <c r="J797" s="12"/>
      <c r="L797" s="3"/>
      <c r="M797" s="3"/>
      <c r="N797" s="79"/>
    </row>
    <row r="798" spans="2:14" s="126" customFormat="1" ht="14.25" customHeight="1" x14ac:dyDescent="0.3">
      <c r="B798" s="12"/>
      <c r="C798" s="12"/>
      <c r="D798" s="12"/>
      <c r="E798" s="12"/>
      <c r="F798" s="12"/>
      <c r="G798" s="12"/>
      <c r="H798" s="12"/>
      <c r="I798" s="12"/>
      <c r="J798" s="12"/>
      <c r="L798" s="3"/>
      <c r="M798" s="3"/>
      <c r="N798" s="79"/>
    </row>
    <row r="799" spans="2:14" s="126" customFormat="1" ht="14.25" customHeight="1" x14ac:dyDescent="0.3">
      <c r="B799" s="12"/>
      <c r="C799" s="12"/>
      <c r="D799" s="12"/>
      <c r="E799" s="12"/>
      <c r="F799" s="12"/>
      <c r="G799" s="12"/>
      <c r="H799" s="12"/>
      <c r="I799" s="12"/>
      <c r="J799" s="12"/>
      <c r="L799" s="3"/>
      <c r="M799" s="3"/>
      <c r="N799" s="79"/>
    </row>
    <row r="800" spans="2:14" s="126" customFormat="1" ht="14.25" customHeight="1" x14ac:dyDescent="0.3">
      <c r="B800" s="12"/>
      <c r="C800" s="12"/>
      <c r="D800" s="12"/>
      <c r="E800" s="12"/>
      <c r="F800" s="12"/>
      <c r="G800" s="12"/>
      <c r="H800" s="12"/>
      <c r="I800" s="12"/>
      <c r="J800" s="12"/>
      <c r="L800" s="3"/>
      <c r="M800" s="3"/>
      <c r="N800" s="79"/>
    </row>
    <row r="801" spans="2:14" s="126" customFormat="1" ht="14.25" customHeight="1" x14ac:dyDescent="0.3">
      <c r="B801" s="12"/>
      <c r="C801" s="12"/>
      <c r="D801" s="12"/>
      <c r="E801" s="12"/>
      <c r="F801" s="12"/>
      <c r="G801" s="12"/>
      <c r="H801" s="12"/>
      <c r="I801" s="12"/>
      <c r="J801" s="12"/>
      <c r="L801" s="3"/>
      <c r="M801" s="3"/>
      <c r="N801" s="79"/>
    </row>
    <row r="802" spans="2:14" s="126" customFormat="1" ht="14.25" customHeight="1" x14ac:dyDescent="0.3">
      <c r="B802" s="12"/>
      <c r="C802" s="12"/>
      <c r="D802" s="12"/>
      <c r="E802" s="12"/>
      <c r="F802" s="12"/>
      <c r="G802" s="12"/>
      <c r="H802" s="12"/>
      <c r="I802" s="12"/>
      <c r="J802" s="12"/>
      <c r="L802" s="3"/>
      <c r="M802" s="3"/>
      <c r="N802" s="79"/>
    </row>
    <row r="803" spans="2:14" s="126" customFormat="1" ht="14.25" customHeight="1" x14ac:dyDescent="0.3">
      <c r="B803" s="12"/>
      <c r="C803" s="12"/>
      <c r="D803" s="12"/>
      <c r="E803" s="12"/>
      <c r="F803" s="12"/>
      <c r="G803" s="12"/>
      <c r="H803" s="12"/>
      <c r="I803" s="12"/>
      <c r="J803" s="12"/>
      <c r="L803" s="3"/>
      <c r="M803" s="3"/>
      <c r="N803" s="79"/>
    </row>
    <row r="804" spans="2:14" s="126" customFormat="1" ht="14.25" customHeight="1" x14ac:dyDescent="0.3">
      <c r="B804" s="12"/>
      <c r="C804" s="12"/>
      <c r="D804" s="12"/>
      <c r="E804" s="12"/>
      <c r="F804" s="12"/>
      <c r="G804" s="12"/>
      <c r="H804" s="12"/>
      <c r="I804" s="12"/>
      <c r="J804" s="12"/>
      <c r="L804" s="3"/>
      <c r="M804" s="3"/>
      <c r="N804" s="79"/>
    </row>
    <row r="805" spans="2:14" s="126" customFormat="1" ht="14.25" customHeight="1" x14ac:dyDescent="0.3">
      <c r="B805" s="12"/>
      <c r="C805" s="12"/>
      <c r="D805" s="12"/>
      <c r="E805" s="12"/>
      <c r="F805" s="12"/>
      <c r="G805" s="12"/>
      <c r="H805" s="12"/>
      <c r="I805" s="12"/>
      <c r="J805" s="12"/>
      <c r="L805" s="3"/>
      <c r="M805" s="3"/>
      <c r="N805" s="79"/>
    </row>
    <row r="806" spans="2:14" s="126" customFormat="1" ht="14.25" customHeight="1" x14ac:dyDescent="0.3">
      <c r="B806" s="12"/>
      <c r="C806" s="12"/>
      <c r="D806" s="12"/>
      <c r="E806" s="12"/>
      <c r="F806" s="12"/>
      <c r="G806" s="12"/>
      <c r="H806" s="12"/>
      <c r="I806" s="12"/>
      <c r="J806" s="12"/>
      <c r="L806" s="3"/>
      <c r="M806" s="3"/>
      <c r="N806" s="79"/>
    </row>
    <row r="807" spans="2:14" s="126" customFormat="1" ht="14.25" customHeight="1" x14ac:dyDescent="0.3">
      <c r="B807" s="12"/>
      <c r="C807" s="12"/>
      <c r="D807" s="12"/>
      <c r="E807" s="12"/>
      <c r="F807" s="12"/>
      <c r="G807" s="12"/>
      <c r="H807" s="12"/>
      <c r="I807" s="12"/>
      <c r="J807" s="12"/>
      <c r="L807" s="3"/>
      <c r="M807" s="3"/>
      <c r="N807" s="79"/>
    </row>
    <row r="808" spans="2:14" s="126" customFormat="1" ht="14.25" customHeight="1" x14ac:dyDescent="0.3">
      <c r="B808" s="12"/>
      <c r="C808" s="12"/>
      <c r="D808" s="12"/>
      <c r="E808" s="12"/>
      <c r="F808" s="12"/>
      <c r="G808" s="12"/>
      <c r="H808" s="12"/>
      <c r="I808" s="12"/>
      <c r="J808" s="12"/>
      <c r="L808" s="3"/>
      <c r="M808" s="3"/>
      <c r="N808" s="79"/>
    </row>
    <row r="809" spans="2:14" s="126" customFormat="1" ht="14.25" customHeight="1" x14ac:dyDescent="0.3">
      <c r="B809" s="12"/>
      <c r="C809" s="12"/>
      <c r="D809" s="12"/>
      <c r="E809" s="12"/>
      <c r="F809" s="12"/>
      <c r="G809" s="12"/>
      <c r="H809" s="12"/>
      <c r="I809" s="12"/>
      <c r="J809" s="12"/>
      <c r="L809" s="3"/>
      <c r="M809" s="3"/>
      <c r="N809" s="79"/>
    </row>
    <row r="810" spans="2:14" s="126" customFormat="1" ht="14.25" customHeight="1" x14ac:dyDescent="0.3">
      <c r="B810" s="12"/>
      <c r="C810" s="12"/>
      <c r="D810" s="12"/>
      <c r="E810" s="12"/>
      <c r="F810" s="12"/>
      <c r="G810" s="12"/>
      <c r="H810" s="12"/>
      <c r="I810" s="12"/>
      <c r="J810" s="12"/>
      <c r="L810" s="3"/>
      <c r="M810" s="3"/>
      <c r="N810" s="79"/>
    </row>
    <row r="811" spans="2:14" s="126" customFormat="1" ht="14.25" customHeight="1" x14ac:dyDescent="0.3">
      <c r="B811" s="12"/>
      <c r="C811" s="12"/>
      <c r="D811" s="12"/>
      <c r="E811" s="12"/>
      <c r="F811" s="12"/>
      <c r="G811" s="12"/>
      <c r="H811" s="12"/>
      <c r="I811" s="12"/>
      <c r="J811" s="12"/>
      <c r="L811" s="3"/>
      <c r="M811" s="3"/>
      <c r="N811" s="79"/>
    </row>
    <row r="812" spans="2:14" s="126" customFormat="1" ht="14.25" customHeight="1" x14ac:dyDescent="0.3">
      <c r="B812" s="12"/>
      <c r="C812" s="12"/>
      <c r="D812" s="12"/>
      <c r="E812" s="12"/>
      <c r="F812" s="12"/>
      <c r="G812" s="12"/>
      <c r="H812" s="12"/>
      <c r="I812" s="12"/>
      <c r="J812" s="12"/>
      <c r="L812" s="3"/>
      <c r="M812" s="3"/>
      <c r="N812" s="79"/>
    </row>
    <row r="813" spans="2:14" s="126" customFormat="1" ht="14.25" customHeight="1" x14ac:dyDescent="0.3">
      <c r="B813" s="12"/>
      <c r="C813" s="12"/>
      <c r="D813" s="12"/>
      <c r="E813" s="12"/>
      <c r="F813" s="12"/>
      <c r="G813" s="12"/>
      <c r="H813" s="12"/>
      <c r="I813" s="12"/>
      <c r="J813" s="12"/>
      <c r="L813" s="3"/>
      <c r="M813" s="3"/>
      <c r="N813" s="79"/>
    </row>
    <row r="814" spans="2:14" s="126" customFormat="1" ht="14.25" customHeight="1" x14ac:dyDescent="0.3">
      <c r="B814" s="12"/>
      <c r="C814" s="12"/>
      <c r="D814" s="12"/>
      <c r="E814" s="12"/>
      <c r="F814" s="12"/>
      <c r="G814" s="12"/>
      <c r="H814" s="12"/>
      <c r="I814" s="12"/>
      <c r="J814" s="12"/>
      <c r="L814" s="3"/>
      <c r="M814" s="3"/>
      <c r="N814" s="79"/>
    </row>
    <row r="815" spans="2:14" s="126" customFormat="1" ht="14.25" customHeight="1" x14ac:dyDescent="0.3">
      <c r="B815" s="12"/>
      <c r="C815" s="12"/>
      <c r="D815" s="12"/>
      <c r="E815" s="12"/>
      <c r="F815" s="12"/>
      <c r="G815" s="12"/>
      <c r="H815" s="12"/>
      <c r="I815" s="12"/>
      <c r="J815" s="12"/>
      <c r="L815" s="3"/>
      <c r="M815" s="3"/>
      <c r="N815" s="79"/>
    </row>
    <row r="816" spans="2:14" s="126" customFormat="1" ht="14.25" customHeight="1" x14ac:dyDescent="0.3">
      <c r="B816" s="12"/>
      <c r="C816" s="12"/>
      <c r="D816" s="12"/>
      <c r="E816" s="12"/>
      <c r="F816" s="12"/>
      <c r="G816" s="12"/>
      <c r="H816" s="12"/>
      <c r="I816" s="12"/>
      <c r="J816" s="12"/>
      <c r="L816" s="3"/>
      <c r="M816" s="3"/>
      <c r="N816" s="79"/>
    </row>
    <row r="817" spans="2:14" s="126" customFormat="1" ht="14.25" customHeight="1" x14ac:dyDescent="0.3">
      <c r="B817" s="12"/>
      <c r="C817" s="12"/>
      <c r="D817" s="12"/>
      <c r="E817" s="12"/>
      <c r="F817" s="12"/>
      <c r="G817" s="12"/>
      <c r="H817" s="12"/>
      <c r="I817" s="12"/>
      <c r="J817" s="12"/>
      <c r="L817" s="3"/>
      <c r="M817" s="3"/>
      <c r="N817" s="79"/>
    </row>
    <row r="818" spans="2:14" s="126" customFormat="1" ht="14.25" customHeight="1" x14ac:dyDescent="0.3">
      <c r="B818" s="12"/>
      <c r="C818" s="12"/>
      <c r="D818" s="12"/>
      <c r="E818" s="12"/>
      <c r="F818" s="12"/>
      <c r="G818" s="12"/>
      <c r="H818" s="12"/>
      <c r="I818" s="12"/>
      <c r="J818" s="12"/>
      <c r="L818" s="3"/>
      <c r="M818" s="3"/>
      <c r="N818" s="79"/>
    </row>
    <row r="819" spans="2:14" s="126" customFormat="1" ht="14.25" customHeight="1" x14ac:dyDescent="0.3">
      <c r="B819" s="12"/>
      <c r="C819" s="12"/>
      <c r="D819" s="12"/>
      <c r="E819" s="12"/>
      <c r="F819" s="12"/>
      <c r="G819" s="12"/>
      <c r="H819" s="12"/>
      <c r="I819" s="12"/>
      <c r="J819" s="12"/>
      <c r="L819" s="3"/>
      <c r="M819" s="3"/>
      <c r="N819" s="79"/>
    </row>
    <row r="820" spans="2:14" s="126" customFormat="1" ht="14.25" customHeight="1" x14ac:dyDescent="0.3">
      <c r="B820" s="12"/>
      <c r="C820" s="12"/>
      <c r="D820" s="12"/>
      <c r="E820" s="12"/>
      <c r="F820" s="12"/>
      <c r="G820" s="12"/>
      <c r="H820" s="12"/>
      <c r="I820" s="12"/>
      <c r="J820" s="12"/>
      <c r="L820" s="3"/>
      <c r="M820" s="3"/>
      <c r="N820" s="79"/>
    </row>
    <row r="821" spans="2:14" s="126" customFormat="1" ht="14.25" customHeight="1" x14ac:dyDescent="0.3">
      <c r="B821" s="12"/>
      <c r="C821" s="12"/>
      <c r="D821" s="12"/>
      <c r="E821" s="12"/>
      <c r="F821" s="12"/>
      <c r="G821" s="12"/>
      <c r="H821" s="12"/>
      <c r="I821" s="12"/>
      <c r="J821" s="12"/>
      <c r="L821" s="3"/>
      <c r="M821" s="3"/>
      <c r="N821" s="79"/>
    </row>
    <row r="822" spans="2:14" s="126" customFormat="1" ht="14.25" customHeight="1" x14ac:dyDescent="0.3">
      <c r="B822" s="12"/>
      <c r="C822" s="12"/>
      <c r="D822" s="12"/>
      <c r="E822" s="12"/>
      <c r="F822" s="12"/>
      <c r="G822" s="12"/>
      <c r="H822" s="12"/>
      <c r="I822" s="12"/>
      <c r="J822" s="12"/>
      <c r="L822" s="3"/>
      <c r="M822" s="3"/>
      <c r="N822" s="79"/>
    </row>
    <row r="823" spans="2:14" s="126" customFormat="1" ht="14.25" customHeight="1" x14ac:dyDescent="0.3">
      <c r="B823" s="12"/>
      <c r="C823" s="12"/>
      <c r="D823" s="12"/>
      <c r="E823" s="12"/>
      <c r="F823" s="12"/>
      <c r="G823" s="12"/>
      <c r="H823" s="12"/>
      <c r="I823" s="12"/>
      <c r="J823" s="12"/>
      <c r="L823" s="3"/>
      <c r="M823" s="3"/>
      <c r="N823" s="79"/>
    </row>
    <row r="824" spans="2:14" s="126" customFormat="1" ht="14.25" customHeight="1" x14ac:dyDescent="0.3">
      <c r="B824" s="12"/>
      <c r="C824" s="12"/>
      <c r="D824" s="12"/>
      <c r="E824" s="12"/>
      <c r="F824" s="12"/>
      <c r="G824" s="12"/>
      <c r="H824" s="12"/>
      <c r="I824" s="12"/>
      <c r="J824" s="12"/>
      <c r="L824" s="3"/>
      <c r="M824" s="3"/>
      <c r="N824" s="79"/>
    </row>
    <row r="825" spans="2:14" s="126" customFormat="1" ht="14.25" customHeight="1" x14ac:dyDescent="0.3">
      <c r="B825" s="12"/>
      <c r="C825" s="12"/>
      <c r="D825" s="12"/>
      <c r="E825" s="12"/>
      <c r="F825" s="12"/>
      <c r="G825" s="12"/>
      <c r="H825" s="12"/>
      <c r="I825" s="12"/>
      <c r="J825" s="12"/>
      <c r="L825" s="3"/>
      <c r="M825" s="3"/>
      <c r="N825" s="79"/>
    </row>
    <row r="826" spans="2:14" s="126" customFormat="1" ht="14.25" customHeight="1" x14ac:dyDescent="0.3">
      <c r="B826" s="12"/>
      <c r="C826" s="12"/>
      <c r="D826" s="12"/>
      <c r="E826" s="12"/>
      <c r="F826" s="12"/>
      <c r="G826" s="12"/>
      <c r="H826" s="12"/>
      <c r="I826" s="12"/>
      <c r="J826" s="12"/>
      <c r="L826" s="3"/>
      <c r="M826" s="3"/>
      <c r="N826" s="79"/>
    </row>
    <row r="827" spans="2:14" s="126" customFormat="1" ht="14.25" customHeight="1" x14ac:dyDescent="0.3">
      <c r="B827" s="12"/>
      <c r="C827" s="12"/>
      <c r="D827" s="12"/>
      <c r="E827" s="12"/>
      <c r="F827" s="12"/>
      <c r="G827" s="12"/>
      <c r="H827" s="12"/>
      <c r="I827" s="12"/>
      <c r="J827" s="12"/>
      <c r="L827" s="3"/>
      <c r="M827" s="3"/>
      <c r="N827" s="79"/>
    </row>
    <row r="828" spans="2:14" s="126" customFormat="1" ht="14.25" customHeight="1" x14ac:dyDescent="0.3">
      <c r="B828" s="12"/>
      <c r="C828" s="12"/>
      <c r="D828" s="12"/>
      <c r="E828" s="12"/>
      <c r="F828" s="12"/>
      <c r="G828" s="12"/>
      <c r="H828" s="12"/>
      <c r="I828" s="12"/>
      <c r="J828" s="12"/>
      <c r="L828" s="3"/>
      <c r="M828" s="3"/>
      <c r="N828" s="79"/>
    </row>
    <row r="829" spans="2:14" s="126" customFormat="1" ht="14.25" customHeight="1" x14ac:dyDescent="0.3">
      <c r="B829" s="12"/>
      <c r="C829" s="12"/>
      <c r="D829" s="12"/>
      <c r="E829" s="12"/>
      <c r="F829" s="12"/>
      <c r="G829" s="12"/>
      <c r="H829" s="12"/>
      <c r="I829" s="12"/>
      <c r="J829" s="12"/>
      <c r="L829" s="3"/>
      <c r="M829" s="3"/>
      <c r="N829" s="79"/>
    </row>
    <row r="830" spans="2:14" s="126" customFormat="1" ht="14.25" customHeight="1" x14ac:dyDescent="0.3">
      <c r="B830" s="12"/>
      <c r="C830" s="12"/>
      <c r="D830" s="12"/>
      <c r="E830" s="12"/>
      <c r="F830" s="12"/>
      <c r="G830" s="12"/>
      <c r="H830" s="12"/>
      <c r="I830" s="12"/>
      <c r="J830" s="12"/>
      <c r="L830" s="3"/>
      <c r="M830" s="3"/>
      <c r="N830" s="79"/>
    </row>
    <row r="831" spans="2:14" s="126" customFormat="1" ht="14.25" customHeight="1" x14ac:dyDescent="0.3">
      <c r="B831" s="12"/>
      <c r="C831" s="12"/>
      <c r="D831" s="12"/>
      <c r="E831" s="12"/>
      <c r="F831" s="12"/>
      <c r="G831" s="12"/>
      <c r="H831" s="12"/>
      <c r="I831" s="12"/>
      <c r="J831" s="12"/>
      <c r="L831" s="3"/>
      <c r="M831" s="3"/>
      <c r="N831" s="79"/>
    </row>
    <row r="832" spans="2:14" s="126" customFormat="1" ht="14.25" customHeight="1" x14ac:dyDescent="0.3">
      <c r="B832" s="12"/>
      <c r="C832" s="12"/>
      <c r="D832" s="12"/>
      <c r="E832" s="12"/>
      <c r="F832" s="12"/>
      <c r="G832" s="12"/>
      <c r="H832" s="12"/>
      <c r="I832" s="12"/>
      <c r="J832" s="12"/>
      <c r="L832" s="3"/>
      <c r="M832" s="3"/>
      <c r="N832" s="79"/>
    </row>
    <row r="833" spans="2:14" s="126" customFormat="1" ht="14.25" customHeight="1" x14ac:dyDescent="0.3">
      <c r="B833" s="12"/>
      <c r="C833" s="12"/>
      <c r="D833" s="12"/>
      <c r="E833" s="12"/>
      <c r="F833" s="12"/>
      <c r="G833" s="12"/>
      <c r="H833" s="12"/>
      <c r="I833" s="12"/>
      <c r="J833" s="12"/>
      <c r="L833" s="3"/>
      <c r="M833" s="3"/>
      <c r="N833" s="79"/>
    </row>
    <row r="834" spans="2:14" s="126" customFormat="1" ht="14.25" customHeight="1" x14ac:dyDescent="0.3">
      <c r="B834" s="12"/>
      <c r="C834" s="12"/>
      <c r="D834" s="12"/>
      <c r="E834" s="12"/>
      <c r="F834" s="12"/>
      <c r="G834" s="12"/>
      <c r="H834" s="12"/>
      <c r="I834" s="12"/>
      <c r="J834" s="12"/>
      <c r="L834" s="3"/>
      <c r="M834" s="3"/>
      <c r="N834" s="79"/>
    </row>
    <row r="835" spans="2:14" s="126" customFormat="1" ht="14.25" customHeight="1" x14ac:dyDescent="0.3">
      <c r="B835" s="12"/>
      <c r="C835" s="12"/>
      <c r="D835" s="12"/>
      <c r="E835" s="12"/>
      <c r="F835" s="12"/>
      <c r="G835" s="12"/>
      <c r="H835" s="12"/>
      <c r="I835" s="12"/>
      <c r="J835" s="12"/>
      <c r="L835" s="3"/>
      <c r="M835" s="3"/>
      <c r="N835" s="79"/>
    </row>
    <row r="836" spans="2:14" s="126" customFormat="1" ht="14.25" customHeight="1" x14ac:dyDescent="0.3">
      <c r="B836" s="12"/>
      <c r="C836" s="12"/>
      <c r="D836" s="12"/>
      <c r="E836" s="12"/>
      <c r="F836" s="12"/>
      <c r="G836" s="12"/>
      <c r="H836" s="12"/>
      <c r="I836" s="12"/>
      <c r="J836" s="12"/>
      <c r="L836" s="3"/>
      <c r="M836" s="3"/>
      <c r="N836" s="79"/>
    </row>
    <row r="837" spans="2:14" s="126" customFormat="1" ht="14.25" customHeight="1" x14ac:dyDescent="0.3">
      <c r="B837" s="12"/>
      <c r="C837" s="12"/>
      <c r="D837" s="12"/>
      <c r="E837" s="12"/>
      <c r="F837" s="12"/>
      <c r="G837" s="12"/>
      <c r="H837" s="12"/>
      <c r="I837" s="12"/>
      <c r="J837" s="12"/>
      <c r="L837" s="3"/>
      <c r="M837" s="3"/>
      <c r="N837" s="79"/>
    </row>
    <row r="838" spans="2:14" s="126" customFormat="1" ht="14.25" customHeight="1" x14ac:dyDescent="0.3">
      <c r="B838" s="12"/>
      <c r="C838" s="12"/>
      <c r="D838" s="12"/>
      <c r="E838" s="12"/>
      <c r="F838" s="12"/>
      <c r="G838" s="12"/>
      <c r="H838" s="12"/>
      <c r="I838" s="12"/>
      <c r="J838" s="12"/>
      <c r="L838" s="3"/>
      <c r="M838" s="3"/>
      <c r="N838" s="79"/>
    </row>
    <row r="839" spans="2:14" s="126" customFormat="1" ht="14.25" customHeight="1" x14ac:dyDescent="0.3">
      <c r="B839" s="12"/>
      <c r="C839" s="12"/>
      <c r="D839" s="12"/>
      <c r="E839" s="12"/>
      <c r="F839" s="12"/>
      <c r="G839" s="12"/>
      <c r="H839" s="12"/>
      <c r="I839" s="12"/>
      <c r="J839" s="12"/>
      <c r="L839" s="3"/>
      <c r="M839" s="3"/>
      <c r="N839" s="79"/>
    </row>
    <row r="840" spans="2:14" s="126" customFormat="1" ht="14.25" customHeight="1" x14ac:dyDescent="0.3">
      <c r="B840" s="12"/>
      <c r="C840" s="12"/>
      <c r="D840" s="12"/>
      <c r="E840" s="12"/>
      <c r="F840" s="12"/>
      <c r="G840" s="12"/>
      <c r="H840" s="12"/>
      <c r="I840" s="12"/>
      <c r="J840" s="12"/>
      <c r="L840" s="3"/>
      <c r="M840" s="3"/>
      <c r="N840" s="79"/>
    </row>
    <row r="841" spans="2:14" s="126" customFormat="1" ht="14.25" customHeight="1" x14ac:dyDescent="0.3">
      <c r="B841" s="12"/>
      <c r="C841" s="12"/>
      <c r="D841" s="12"/>
      <c r="E841" s="12"/>
      <c r="F841" s="12"/>
      <c r="G841" s="12"/>
      <c r="H841" s="12"/>
      <c r="I841" s="12"/>
      <c r="J841" s="12"/>
      <c r="L841" s="3"/>
      <c r="M841" s="3"/>
      <c r="N841" s="79"/>
    </row>
    <row r="842" spans="2:14" s="126" customFormat="1" ht="14.25" customHeight="1" x14ac:dyDescent="0.3">
      <c r="B842" s="12"/>
      <c r="C842" s="12"/>
      <c r="D842" s="12"/>
      <c r="E842" s="12"/>
      <c r="F842" s="12"/>
      <c r="G842" s="12"/>
      <c r="H842" s="12"/>
      <c r="I842" s="12"/>
      <c r="J842" s="12"/>
      <c r="L842" s="3"/>
      <c r="M842" s="3"/>
      <c r="N842" s="79"/>
    </row>
    <row r="843" spans="2:14" s="126" customFormat="1" ht="14.25" customHeight="1" x14ac:dyDescent="0.3">
      <c r="B843" s="12"/>
      <c r="C843" s="12"/>
      <c r="D843" s="12"/>
      <c r="E843" s="12"/>
      <c r="F843" s="12"/>
      <c r="G843" s="12"/>
      <c r="H843" s="12"/>
      <c r="I843" s="12"/>
      <c r="J843" s="12"/>
      <c r="L843" s="3"/>
      <c r="M843" s="3"/>
      <c r="N843" s="79"/>
    </row>
    <row r="844" spans="2:14" s="126" customFormat="1" ht="14.25" customHeight="1" x14ac:dyDescent="0.3">
      <c r="B844" s="12"/>
      <c r="C844" s="12"/>
      <c r="D844" s="12"/>
      <c r="E844" s="12"/>
      <c r="F844" s="12"/>
      <c r="G844" s="12"/>
      <c r="H844" s="12"/>
      <c r="I844" s="12"/>
      <c r="J844" s="12"/>
      <c r="L844" s="3"/>
      <c r="M844" s="3"/>
      <c r="N844" s="79"/>
    </row>
    <row r="845" spans="2:14" s="126" customFormat="1" ht="14.25" customHeight="1" x14ac:dyDescent="0.3">
      <c r="B845" s="12"/>
      <c r="C845" s="12"/>
      <c r="D845" s="12"/>
      <c r="E845" s="12"/>
      <c r="F845" s="12"/>
      <c r="G845" s="12"/>
      <c r="H845" s="12"/>
      <c r="I845" s="12"/>
      <c r="J845" s="12"/>
      <c r="L845" s="3"/>
      <c r="M845" s="3"/>
      <c r="N845" s="79"/>
    </row>
    <row r="846" spans="2:14" s="126" customFormat="1" ht="14.25" customHeight="1" x14ac:dyDescent="0.3">
      <c r="B846" s="12"/>
      <c r="C846" s="12"/>
      <c r="D846" s="12"/>
      <c r="E846" s="12"/>
      <c r="F846" s="12"/>
      <c r="G846" s="12"/>
      <c r="H846" s="12"/>
      <c r="I846" s="12"/>
      <c r="J846" s="12"/>
      <c r="L846" s="3"/>
      <c r="M846" s="3"/>
      <c r="N846" s="79"/>
    </row>
    <row r="847" spans="2:14" s="126" customFormat="1" ht="14.25" customHeight="1" x14ac:dyDescent="0.3">
      <c r="B847" s="12"/>
      <c r="C847" s="12"/>
      <c r="D847" s="12"/>
      <c r="E847" s="12"/>
      <c r="F847" s="12"/>
      <c r="G847" s="12"/>
      <c r="H847" s="12"/>
      <c r="I847" s="12"/>
      <c r="J847" s="12"/>
      <c r="L847" s="3"/>
      <c r="M847" s="3"/>
      <c r="N847" s="79"/>
    </row>
    <row r="848" spans="2:14" s="126" customFormat="1" ht="14.25" customHeight="1" x14ac:dyDescent="0.3">
      <c r="B848" s="12"/>
      <c r="C848" s="12"/>
      <c r="D848" s="12"/>
      <c r="E848" s="12"/>
      <c r="F848" s="12"/>
      <c r="G848" s="12"/>
      <c r="H848" s="12"/>
      <c r="I848" s="12"/>
      <c r="J848" s="12"/>
      <c r="L848" s="3"/>
      <c r="M848" s="3"/>
      <c r="N848" s="79"/>
    </row>
    <row r="849" spans="2:14" s="126" customFormat="1" ht="14.25" customHeight="1" x14ac:dyDescent="0.3">
      <c r="B849" s="12"/>
      <c r="C849" s="12"/>
      <c r="D849" s="12"/>
      <c r="E849" s="12"/>
      <c r="F849" s="12"/>
      <c r="G849" s="12"/>
      <c r="H849" s="12"/>
      <c r="I849" s="12"/>
      <c r="J849" s="12"/>
      <c r="L849" s="3"/>
      <c r="M849" s="3"/>
      <c r="N849" s="79"/>
    </row>
    <row r="850" spans="2:14" s="126" customFormat="1" ht="14.25" customHeight="1" x14ac:dyDescent="0.3">
      <c r="B850" s="12"/>
      <c r="C850" s="12"/>
      <c r="D850" s="12"/>
      <c r="E850" s="12"/>
      <c r="F850" s="12"/>
      <c r="G850" s="12"/>
      <c r="H850" s="12"/>
      <c r="I850" s="12"/>
      <c r="J850" s="12"/>
      <c r="L850" s="3"/>
      <c r="M850" s="3"/>
      <c r="N850" s="79"/>
    </row>
    <row r="851" spans="2:14" s="126" customFormat="1" ht="14.25" customHeight="1" x14ac:dyDescent="0.3">
      <c r="B851" s="12"/>
      <c r="C851" s="12"/>
      <c r="D851" s="12"/>
      <c r="E851" s="12"/>
      <c r="F851" s="12"/>
      <c r="G851" s="12"/>
      <c r="H851" s="12"/>
      <c r="I851" s="12"/>
      <c r="J851" s="12"/>
      <c r="L851" s="3"/>
      <c r="M851" s="3"/>
      <c r="N851" s="79"/>
    </row>
    <row r="852" spans="2:14" s="126" customFormat="1" ht="14.25" customHeight="1" x14ac:dyDescent="0.3">
      <c r="B852" s="12"/>
      <c r="C852" s="12"/>
      <c r="D852" s="12"/>
      <c r="E852" s="12"/>
      <c r="F852" s="12"/>
      <c r="G852" s="12"/>
      <c r="H852" s="12"/>
      <c r="I852" s="12"/>
      <c r="J852" s="12"/>
      <c r="L852" s="3"/>
      <c r="M852" s="3"/>
      <c r="N852" s="79"/>
    </row>
    <row r="853" spans="2:14" s="126" customFormat="1" ht="14.25" customHeight="1" x14ac:dyDescent="0.3">
      <c r="B853" s="12"/>
      <c r="C853" s="12"/>
      <c r="D853" s="12"/>
      <c r="E853" s="12"/>
      <c r="F853" s="12"/>
      <c r="G853" s="12"/>
      <c r="H853" s="12"/>
      <c r="I853" s="12"/>
      <c r="J853" s="12"/>
      <c r="L853" s="3"/>
      <c r="M853" s="3"/>
      <c r="N853" s="79"/>
    </row>
    <row r="854" spans="2:14" s="126" customFormat="1" ht="14.25" customHeight="1" x14ac:dyDescent="0.3">
      <c r="B854" s="12"/>
      <c r="C854" s="12"/>
      <c r="D854" s="12"/>
      <c r="E854" s="12"/>
      <c r="F854" s="12"/>
      <c r="G854" s="12"/>
      <c r="H854" s="12"/>
      <c r="I854" s="12"/>
      <c r="J854" s="12"/>
      <c r="L854" s="3"/>
      <c r="M854" s="3"/>
      <c r="N854" s="79"/>
    </row>
    <row r="855" spans="2:14" s="126" customFormat="1" ht="14.25" customHeight="1" x14ac:dyDescent="0.3">
      <c r="B855" s="12"/>
      <c r="C855" s="12"/>
      <c r="D855" s="12"/>
      <c r="E855" s="12"/>
      <c r="F855" s="12"/>
      <c r="G855" s="12"/>
      <c r="H855" s="12"/>
      <c r="I855" s="12"/>
      <c r="J855" s="12"/>
      <c r="L855" s="3"/>
      <c r="M855" s="3"/>
      <c r="N855" s="79"/>
    </row>
    <row r="856" spans="2:14" s="126" customFormat="1" ht="14.25" customHeight="1" x14ac:dyDescent="0.3">
      <c r="B856" s="12"/>
      <c r="C856" s="12"/>
      <c r="D856" s="12"/>
      <c r="E856" s="12"/>
      <c r="F856" s="12"/>
      <c r="G856" s="12"/>
      <c r="H856" s="12"/>
      <c r="I856" s="12"/>
      <c r="J856" s="12"/>
      <c r="L856" s="3"/>
      <c r="M856" s="3"/>
      <c r="N856" s="79"/>
    </row>
    <row r="857" spans="2:14" s="126" customFormat="1" ht="14.25" customHeight="1" x14ac:dyDescent="0.3">
      <c r="B857" s="12"/>
      <c r="C857" s="12"/>
      <c r="D857" s="12"/>
      <c r="E857" s="12"/>
      <c r="F857" s="12"/>
      <c r="G857" s="12"/>
      <c r="H857" s="12"/>
      <c r="I857" s="12"/>
      <c r="J857" s="12"/>
      <c r="L857" s="3"/>
      <c r="M857" s="3"/>
      <c r="N857" s="79"/>
    </row>
    <row r="858" spans="2:14" s="126" customFormat="1" ht="14.25" customHeight="1" x14ac:dyDescent="0.3">
      <c r="B858" s="12"/>
      <c r="C858" s="12"/>
      <c r="D858" s="12"/>
      <c r="E858" s="12"/>
      <c r="F858" s="12"/>
      <c r="G858" s="12"/>
      <c r="H858" s="12"/>
      <c r="I858" s="12"/>
      <c r="J858" s="12"/>
      <c r="L858" s="3"/>
      <c r="M858" s="3"/>
      <c r="N858" s="79"/>
    </row>
    <row r="859" spans="2:14" s="126" customFormat="1" ht="14.25" customHeight="1" x14ac:dyDescent="0.3">
      <c r="B859" s="12"/>
      <c r="C859" s="12"/>
      <c r="D859" s="12"/>
      <c r="E859" s="12"/>
      <c r="F859" s="12"/>
      <c r="G859" s="12"/>
      <c r="H859" s="12"/>
      <c r="I859" s="12"/>
      <c r="J859" s="12"/>
      <c r="L859" s="3"/>
      <c r="M859" s="3"/>
      <c r="N859" s="79"/>
    </row>
    <row r="860" spans="2:14" s="126" customFormat="1" ht="14.25" customHeight="1" x14ac:dyDescent="0.3">
      <c r="B860" s="12"/>
      <c r="C860" s="12"/>
      <c r="D860" s="12"/>
      <c r="E860" s="12"/>
      <c r="F860" s="12"/>
      <c r="G860" s="12"/>
      <c r="H860" s="12"/>
      <c r="I860" s="12"/>
      <c r="J860" s="12"/>
      <c r="L860" s="3"/>
      <c r="M860" s="3"/>
      <c r="N860" s="79"/>
    </row>
    <row r="861" spans="2:14" s="126" customFormat="1" ht="14.25" customHeight="1" x14ac:dyDescent="0.3">
      <c r="B861" s="12"/>
      <c r="C861" s="12"/>
      <c r="D861" s="12"/>
      <c r="E861" s="12"/>
      <c r="F861" s="12"/>
      <c r="G861" s="12"/>
      <c r="H861" s="12"/>
      <c r="I861" s="12"/>
      <c r="J861" s="12"/>
      <c r="L861" s="3"/>
      <c r="M861" s="3"/>
      <c r="N861" s="79"/>
    </row>
    <row r="862" spans="2:14" s="126" customFormat="1" ht="14.25" customHeight="1" x14ac:dyDescent="0.3">
      <c r="B862" s="12"/>
      <c r="C862" s="12"/>
      <c r="D862" s="12"/>
      <c r="E862" s="12"/>
      <c r="F862" s="12"/>
      <c r="G862" s="12"/>
      <c r="H862" s="12"/>
      <c r="I862" s="12"/>
      <c r="J862" s="12"/>
      <c r="L862" s="3"/>
      <c r="M862" s="3"/>
      <c r="N862" s="79"/>
    </row>
    <row r="863" spans="2:14" s="126" customFormat="1" ht="14.25" customHeight="1" x14ac:dyDescent="0.3">
      <c r="B863" s="12"/>
      <c r="C863" s="12"/>
      <c r="D863" s="12"/>
      <c r="E863" s="12"/>
      <c r="F863" s="12"/>
      <c r="G863" s="12"/>
      <c r="H863" s="12"/>
      <c r="I863" s="12"/>
      <c r="J863" s="12"/>
      <c r="L863" s="3"/>
      <c r="M863" s="3"/>
      <c r="N863" s="79"/>
    </row>
    <row r="864" spans="2:14" s="126" customFormat="1" ht="14.25" customHeight="1" x14ac:dyDescent="0.3">
      <c r="B864" s="12"/>
      <c r="C864" s="12"/>
      <c r="D864" s="12"/>
      <c r="E864" s="12"/>
      <c r="F864" s="12"/>
      <c r="G864" s="12"/>
      <c r="H864" s="12"/>
      <c r="I864" s="12"/>
      <c r="J864" s="12"/>
      <c r="L864" s="3"/>
      <c r="M864" s="3"/>
      <c r="N864" s="79"/>
    </row>
    <row r="865" spans="2:14" s="126" customFormat="1" ht="14.25" customHeight="1" x14ac:dyDescent="0.3">
      <c r="B865" s="12"/>
      <c r="C865" s="12"/>
      <c r="D865" s="12"/>
      <c r="E865" s="12"/>
      <c r="F865" s="12"/>
      <c r="G865" s="12"/>
      <c r="H865" s="12"/>
      <c r="I865" s="12"/>
      <c r="J865" s="12"/>
      <c r="L865" s="3"/>
      <c r="M865" s="3"/>
      <c r="N865" s="79"/>
    </row>
    <row r="866" spans="2:14" s="126" customFormat="1" ht="14.25" customHeight="1" x14ac:dyDescent="0.3">
      <c r="B866" s="12"/>
      <c r="C866" s="12"/>
      <c r="D866" s="12"/>
      <c r="E866" s="12"/>
      <c r="F866" s="12"/>
      <c r="G866" s="12"/>
      <c r="H866" s="12"/>
      <c r="I866" s="12"/>
      <c r="J866" s="12"/>
      <c r="L866" s="3"/>
      <c r="M866" s="3"/>
      <c r="N866" s="79"/>
    </row>
    <row r="867" spans="2:14" s="126" customFormat="1" ht="14.25" customHeight="1" x14ac:dyDescent="0.3">
      <c r="B867" s="12"/>
      <c r="C867" s="12"/>
      <c r="D867" s="12"/>
      <c r="E867" s="12"/>
      <c r="F867" s="12"/>
      <c r="G867" s="12"/>
      <c r="H867" s="12"/>
      <c r="I867" s="12"/>
      <c r="J867" s="12"/>
      <c r="L867" s="3"/>
      <c r="M867" s="3"/>
      <c r="N867" s="79"/>
    </row>
    <row r="868" spans="2:14" s="126" customFormat="1" ht="14.25" customHeight="1" x14ac:dyDescent="0.3">
      <c r="B868" s="12"/>
      <c r="C868" s="12"/>
      <c r="D868" s="12"/>
      <c r="E868" s="12"/>
      <c r="F868" s="12"/>
      <c r="G868" s="12"/>
      <c r="H868" s="12"/>
      <c r="I868" s="12"/>
      <c r="J868" s="12"/>
      <c r="L868" s="3"/>
      <c r="M868" s="3"/>
      <c r="N868" s="79"/>
    </row>
    <row r="869" spans="2:14" s="126" customFormat="1" ht="14.25" customHeight="1" x14ac:dyDescent="0.3">
      <c r="B869" s="12"/>
      <c r="C869" s="12"/>
      <c r="D869" s="12"/>
      <c r="E869" s="12"/>
      <c r="F869" s="12"/>
      <c r="G869" s="12"/>
      <c r="H869" s="12"/>
      <c r="I869" s="12"/>
      <c r="J869" s="12"/>
      <c r="L869" s="3"/>
      <c r="M869" s="3"/>
      <c r="N869" s="79"/>
    </row>
    <row r="870" spans="2:14" s="126" customFormat="1" ht="14.25" customHeight="1" x14ac:dyDescent="0.3">
      <c r="B870" s="12"/>
      <c r="C870" s="12"/>
      <c r="D870" s="12"/>
      <c r="E870" s="12"/>
      <c r="F870" s="12"/>
      <c r="G870" s="12"/>
      <c r="H870" s="12"/>
      <c r="I870" s="12"/>
      <c r="J870" s="12"/>
      <c r="L870" s="3"/>
      <c r="M870" s="3"/>
      <c r="N870" s="79"/>
    </row>
    <row r="871" spans="2:14" s="126" customFormat="1" ht="14.25" customHeight="1" x14ac:dyDescent="0.3">
      <c r="B871" s="12"/>
      <c r="C871" s="12"/>
      <c r="D871" s="12"/>
      <c r="E871" s="12"/>
      <c r="F871" s="12"/>
      <c r="G871" s="12"/>
      <c r="H871" s="12"/>
      <c r="I871" s="12"/>
      <c r="J871" s="12"/>
      <c r="L871" s="3"/>
      <c r="M871" s="3"/>
      <c r="N871" s="79"/>
    </row>
    <row r="872" spans="2:14" s="126" customFormat="1" ht="14.25" customHeight="1" x14ac:dyDescent="0.3">
      <c r="B872" s="12"/>
      <c r="C872" s="12"/>
      <c r="D872" s="12"/>
      <c r="E872" s="12"/>
      <c r="F872" s="12"/>
      <c r="G872" s="12"/>
      <c r="H872" s="12"/>
      <c r="I872" s="12"/>
      <c r="J872" s="12"/>
      <c r="L872" s="3"/>
      <c r="M872" s="3"/>
      <c r="N872" s="79"/>
    </row>
    <row r="873" spans="2:14" s="126" customFormat="1" ht="14.25" customHeight="1" x14ac:dyDescent="0.3">
      <c r="B873" s="12"/>
      <c r="C873" s="12"/>
      <c r="D873" s="12"/>
      <c r="E873" s="12"/>
      <c r="F873" s="12"/>
      <c r="G873" s="12"/>
      <c r="H873" s="12"/>
      <c r="I873" s="12"/>
      <c r="J873" s="12"/>
      <c r="L873" s="3"/>
      <c r="M873" s="3"/>
      <c r="N873" s="79"/>
    </row>
    <row r="874" spans="2:14" s="126" customFormat="1" ht="14.25" customHeight="1" x14ac:dyDescent="0.3">
      <c r="B874" s="12"/>
      <c r="C874" s="12"/>
      <c r="D874" s="12"/>
      <c r="E874" s="12"/>
      <c r="F874" s="12"/>
      <c r="G874" s="12"/>
      <c r="H874" s="12"/>
      <c r="I874" s="12"/>
      <c r="J874" s="12"/>
      <c r="L874" s="3"/>
      <c r="M874" s="3"/>
      <c r="N874" s="79"/>
    </row>
    <row r="875" spans="2:14" s="126" customFormat="1" ht="14.25" customHeight="1" x14ac:dyDescent="0.3">
      <c r="B875" s="12"/>
      <c r="C875" s="12"/>
      <c r="D875" s="12"/>
      <c r="E875" s="12"/>
      <c r="F875" s="12"/>
      <c r="G875" s="12"/>
      <c r="H875" s="12"/>
      <c r="I875" s="12"/>
      <c r="J875" s="12"/>
      <c r="L875" s="3"/>
      <c r="M875" s="3"/>
      <c r="N875" s="79"/>
    </row>
    <row r="876" spans="2:14" s="126" customFormat="1" ht="14.25" customHeight="1" x14ac:dyDescent="0.3">
      <c r="B876" s="12"/>
      <c r="C876" s="12"/>
      <c r="D876" s="12"/>
      <c r="E876" s="12"/>
      <c r="F876" s="12"/>
      <c r="G876" s="12"/>
      <c r="H876" s="12"/>
      <c r="I876" s="12"/>
      <c r="J876" s="12"/>
      <c r="L876" s="3"/>
      <c r="M876" s="3"/>
      <c r="N876" s="79"/>
    </row>
    <row r="877" spans="2:14" s="126" customFormat="1" ht="14.25" customHeight="1" x14ac:dyDescent="0.3">
      <c r="B877" s="12"/>
      <c r="C877" s="12"/>
      <c r="D877" s="12"/>
      <c r="E877" s="12"/>
      <c r="F877" s="12"/>
      <c r="G877" s="12"/>
      <c r="H877" s="12"/>
      <c r="I877" s="12"/>
      <c r="J877" s="12"/>
      <c r="L877" s="3"/>
      <c r="M877" s="3"/>
      <c r="N877" s="79"/>
    </row>
    <row r="878" spans="2:14" s="126" customFormat="1" ht="14.25" customHeight="1" x14ac:dyDescent="0.3">
      <c r="B878" s="12"/>
      <c r="C878" s="12"/>
      <c r="D878" s="12"/>
      <c r="E878" s="12"/>
      <c r="F878" s="12"/>
      <c r="G878" s="12"/>
      <c r="H878" s="12"/>
      <c r="I878" s="12"/>
      <c r="J878" s="12"/>
      <c r="L878" s="3"/>
      <c r="M878" s="3"/>
      <c r="N878" s="79"/>
    </row>
    <row r="879" spans="2:14" s="126" customFormat="1" ht="14.25" customHeight="1" x14ac:dyDescent="0.3">
      <c r="B879" s="12"/>
      <c r="C879" s="12"/>
      <c r="D879" s="12"/>
      <c r="E879" s="12"/>
      <c r="F879" s="12"/>
      <c r="G879" s="12"/>
      <c r="H879" s="12"/>
      <c r="I879" s="12"/>
      <c r="J879" s="12"/>
      <c r="L879" s="3"/>
      <c r="M879" s="3"/>
      <c r="N879" s="79"/>
    </row>
    <row r="880" spans="2:14" s="126" customFormat="1" ht="14.25" customHeight="1" x14ac:dyDescent="0.3">
      <c r="B880" s="12"/>
      <c r="C880" s="12"/>
      <c r="D880" s="12"/>
      <c r="E880" s="12"/>
      <c r="F880" s="12"/>
      <c r="G880" s="12"/>
      <c r="H880" s="12"/>
      <c r="I880" s="12"/>
      <c r="J880" s="12"/>
      <c r="L880" s="3"/>
      <c r="M880" s="3"/>
      <c r="N880" s="79"/>
    </row>
    <row r="881" spans="2:14" s="126" customFormat="1" ht="14.25" customHeight="1" x14ac:dyDescent="0.3">
      <c r="B881" s="12"/>
      <c r="C881" s="12"/>
      <c r="D881" s="12"/>
      <c r="E881" s="12"/>
      <c r="F881" s="12"/>
      <c r="G881" s="12"/>
      <c r="H881" s="12"/>
      <c r="I881" s="12"/>
      <c r="J881" s="12"/>
      <c r="L881" s="3"/>
      <c r="M881" s="3"/>
      <c r="N881" s="79"/>
    </row>
    <row r="882" spans="2:14" s="126" customFormat="1" ht="14.25" customHeight="1" x14ac:dyDescent="0.3">
      <c r="B882" s="12"/>
      <c r="C882" s="12"/>
      <c r="D882" s="12"/>
      <c r="E882" s="12"/>
      <c r="F882" s="12"/>
      <c r="G882" s="12"/>
      <c r="H882" s="12"/>
      <c r="I882" s="12"/>
      <c r="J882" s="12"/>
      <c r="L882" s="3"/>
      <c r="M882" s="3"/>
      <c r="N882" s="79"/>
    </row>
    <row r="883" spans="2:14" s="126" customFormat="1" ht="14.25" customHeight="1" x14ac:dyDescent="0.3">
      <c r="B883" s="12"/>
      <c r="C883" s="12"/>
      <c r="D883" s="12"/>
      <c r="E883" s="12"/>
      <c r="F883" s="12"/>
      <c r="G883" s="12"/>
      <c r="H883" s="12"/>
      <c r="I883" s="12"/>
      <c r="J883" s="12"/>
      <c r="L883" s="3"/>
      <c r="M883" s="3"/>
      <c r="N883" s="79"/>
    </row>
    <row r="884" spans="2:14" s="126" customFormat="1" ht="14.25" customHeight="1" x14ac:dyDescent="0.3">
      <c r="B884" s="12"/>
      <c r="C884" s="12"/>
      <c r="D884" s="12"/>
      <c r="E884" s="12"/>
      <c r="F884" s="12"/>
      <c r="G884" s="12"/>
      <c r="H884" s="12"/>
      <c r="I884" s="12"/>
      <c r="J884" s="12"/>
      <c r="L884" s="3"/>
      <c r="M884" s="3"/>
      <c r="N884" s="79"/>
    </row>
    <row r="885" spans="2:14" s="126" customFormat="1" ht="14.25" customHeight="1" x14ac:dyDescent="0.3">
      <c r="B885" s="12"/>
      <c r="C885" s="12"/>
      <c r="D885" s="12"/>
      <c r="E885" s="12"/>
      <c r="F885" s="12"/>
      <c r="G885" s="12"/>
      <c r="H885" s="12"/>
      <c r="I885" s="12"/>
      <c r="J885" s="12"/>
      <c r="L885" s="3"/>
      <c r="M885" s="3"/>
      <c r="N885" s="79"/>
    </row>
    <row r="886" spans="2:14" s="126" customFormat="1" ht="14.25" customHeight="1" x14ac:dyDescent="0.3">
      <c r="B886" s="12"/>
      <c r="C886" s="12"/>
      <c r="D886" s="12"/>
      <c r="E886" s="12"/>
      <c r="F886" s="12"/>
      <c r="G886" s="12"/>
      <c r="H886" s="12"/>
      <c r="I886" s="12"/>
      <c r="J886" s="12"/>
      <c r="L886" s="3"/>
      <c r="M886" s="3"/>
      <c r="N886" s="79"/>
    </row>
    <row r="887" spans="2:14" s="126" customFormat="1" ht="14.25" customHeight="1" x14ac:dyDescent="0.3">
      <c r="B887" s="12"/>
      <c r="C887" s="12"/>
      <c r="D887" s="12"/>
      <c r="E887" s="12"/>
      <c r="F887" s="12"/>
      <c r="G887" s="12"/>
      <c r="H887" s="12"/>
      <c r="I887" s="12"/>
      <c r="J887" s="12"/>
      <c r="L887" s="3"/>
      <c r="M887" s="3"/>
      <c r="N887" s="79"/>
    </row>
    <row r="888" spans="2:14" s="126" customFormat="1" ht="14.25" customHeight="1" x14ac:dyDescent="0.3">
      <c r="B888" s="12"/>
      <c r="C888" s="12"/>
      <c r="D888" s="12"/>
      <c r="E888" s="12"/>
      <c r="F888" s="12"/>
      <c r="G888" s="12"/>
      <c r="H888" s="12"/>
      <c r="I888" s="12"/>
      <c r="J888" s="12"/>
      <c r="L888" s="3"/>
      <c r="M888" s="3"/>
      <c r="N888" s="79"/>
    </row>
    <row r="889" spans="2:14" s="126" customFormat="1" ht="14.25" customHeight="1" x14ac:dyDescent="0.3">
      <c r="B889" s="12"/>
      <c r="C889" s="12"/>
      <c r="D889" s="12"/>
      <c r="E889" s="12"/>
      <c r="F889" s="12"/>
      <c r="G889" s="12"/>
      <c r="H889" s="12"/>
      <c r="I889" s="12"/>
      <c r="J889" s="12"/>
      <c r="L889" s="3"/>
      <c r="M889" s="3"/>
      <c r="N889" s="79"/>
    </row>
    <row r="890" spans="2:14" s="126" customFormat="1" ht="14.25" customHeight="1" x14ac:dyDescent="0.3">
      <c r="B890" s="12"/>
      <c r="C890" s="12"/>
      <c r="D890" s="12"/>
      <c r="E890" s="12"/>
      <c r="F890" s="12"/>
      <c r="G890" s="12"/>
      <c r="H890" s="12"/>
      <c r="I890" s="12"/>
      <c r="J890" s="12"/>
      <c r="L890" s="3"/>
      <c r="M890" s="3"/>
      <c r="N890" s="79"/>
    </row>
    <row r="891" spans="2:14" s="126" customFormat="1" ht="14.25" customHeight="1" x14ac:dyDescent="0.3">
      <c r="B891" s="12"/>
      <c r="C891" s="12"/>
      <c r="D891" s="12"/>
      <c r="E891" s="12"/>
      <c r="F891" s="12"/>
      <c r="G891" s="12"/>
      <c r="H891" s="12"/>
      <c r="I891" s="12"/>
      <c r="J891" s="12"/>
      <c r="L891" s="3"/>
      <c r="M891" s="3"/>
      <c r="N891" s="79"/>
    </row>
    <row r="892" spans="2:14" s="126" customFormat="1" ht="14.25" customHeight="1" x14ac:dyDescent="0.3">
      <c r="B892" s="12"/>
      <c r="C892" s="12"/>
      <c r="D892" s="12"/>
      <c r="E892" s="12"/>
      <c r="F892" s="12"/>
      <c r="G892" s="12"/>
      <c r="H892" s="12"/>
      <c r="I892" s="12"/>
      <c r="J892" s="12"/>
      <c r="L892" s="3"/>
      <c r="M892" s="3"/>
      <c r="N892" s="79"/>
    </row>
    <row r="893" spans="2:14" s="126" customFormat="1" ht="14.25" customHeight="1" x14ac:dyDescent="0.3">
      <c r="B893" s="12"/>
      <c r="C893" s="12"/>
      <c r="D893" s="12"/>
      <c r="E893" s="12"/>
      <c r="F893" s="12"/>
      <c r="G893" s="12"/>
      <c r="H893" s="12"/>
      <c r="I893" s="12"/>
      <c r="J893" s="12"/>
      <c r="L893" s="3"/>
      <c r="M893" s="3"/>
      <c r="N893" s="79"/>
    </row>
    <row r="894" spans="2:14" s="126" customFormat="1" ht="14.25" customHeight="1" x14ac:dyDescent="0.3">
      <c r="B894" s="12"/>
      <c r="C894" s="12"/>
      <c r="D894" s="12"/>
      <c r="E894" s="12"/>
      <c r="F894" s="12"/>
      <c r="G894" s="12"/>
      <c r="H894" s="12"/>
      <c r="I894" s="12"/>
      <c r="J894" s="12"/>
      <c r="L894" s="3"/>
      <c r="M894" s="3"/>
      <c r="N894" s="79"/>
    </row>
    <row r="895" spans="2:14" s="126" customFormat="1" ht="14.25" customHeight="1" x14ac:dyDescent="0.3">
      <c r="B895" s="12"/>
      <c r="C895" s="12"/>
      <c r="D895" s="12"/>
      <c r="E895" s="12"/>
      <c r="F895" s="12"/>
      <c r="G895" s="12"/>
      <c r="H895" s="12"/>
      <c r="I895" s="12"/>
      <c r="J895" s="12"/>
      <c r="L895" s="3"/>
      <c r="M895" s="3"/>
      <c r="N895" s="79"/>
    </row>
    <row r="896" spans="2:14" s="126" customFormat="1" ht="14.25" customHeight="1" x14ac:dyDescent="0.3">
      <c r="B896" s="12"/>
      <c r="C896" s="12"/>
      <c r="D896" s="12"/>
      <c r="E896" s="12"/>
      <c r="F896" s="12"/>
      <c r="G896" s="12"/>
      <c r="H896" s="12"/>
      <c r="I896" s="12"/>
      <c r="J896" s="12"/>
      <c r="L896" s="3"/>
      <c r="M896" s="3"/>
      <c r="N896" s="79"/>
    </row>
    <row r="897" spans="2:14" s="126" customFormat="1" ht="14.25" customHeight="1" x14ac:dyDescent="0.3">
      <c r="B897" s="12"/>
      <c r="C897" s="12"/>
      <c r="D897" s="12"/>
      <c r="E897" s="12"/>
      <c r="F897" s="12"/>
      <c r="G897" s="12"/>
      <c r="H897" s="12"/>
      <c r="I897" s="12"/>
      <c r="J897" s="12"/>
      <c r="L897" s="3"/>
      <c r="M897" s="3"/>
      <c r="N897" s="79"/>
    </row>
    <row r="898" spans="2:14" s="126" customFormat="1" ht="14.25" customHeight="1" x14ac:dyDescent="0.3">
      <c r="B898" s="12"/>
      <c r="C898" s="12"/>
      <c r="D898" s="12"/>
      <c r="E898" s="12"/>
      <c r="F898" s="12"/>
      <c r="G898" s="12"/>
      <c r="H898" s="12"/>
      <c r="I898" s="12"/>
      <c r="J898" s="12"/>
      <c r="L898" s="3"/>
      <c r="M898" s="3"/>
      <c r="N898" s="79"/>
    </row>
    <row r="899" spans="2:14" s="126" customFormat="1" ht="14.25" customHeight="1" x14ac:dyDescent="0.3">
      <c r="B899" s="12"/>
      <c r="C899" s="12"/>
      <c r="D899" s="12"/>
      <c r="E899" s="12"/>
      <c r="F899" s="12"/>
      <c r="G899" s="12"/>
      <c r="H899" s="12"/>
      <c r="I899" s="12"/>
      <c r="J899" s="12"/>
      <c r="L899" s="3"/>
      <c r="M899" s="3"/>
      <c r="N899" s="79"/>
    </row>
    <row r="900" spans="2:14" s="126" customFormat="1" ht="14.25" customHeight="1" x14ac:dyDescent="0.3">
      <c r="B900" s="12"/>
      <c r="C900" s="12"/>
      <c r="D900" s="12"/>
      <c r="E900" s="12"/>
      <c r="F900" s="12"/>
      <c r="G900" s="12"/>
      <c r="H900" s="12"/>
      <c r="I900" s="12"/>
      <c r="J900" s="12"/>
      <c r="L900" s="3"/>
      <c r="M900" s="3"/>
      <c r="N900" s="79"/>
    </row>
    <row r="901" spans="2:14" s="126" customFormat="1" ht="14.25" customHeight="1" x14ac:dyDescent="0.3">
      <c r="B901" s="12"/>
      <c r="C901" s="12"/>
      <c r="D901" s="12"/>
      <c r="E901" s="12"/>
      <c r="F901" s="12"/>
      <c r="G901" s="12"/>
      <c r="H901" s="12"/>
      <c r="I901" s="12"/>
      <c r="J901" s="12"/>
      <c r="L901" s="3"/>
      <c r="M901" s="3"/>
      <c r="N901" s="79"/>
    </row>
    <row r="902" spans="2:14" s="126" customFormat="1" ht="14.25" customHeight="1" x14ac:dyDescent="0.3">
      <c r="B902" s="12"/>
      <c r="C902" s="12"/>
      <c r="D902" s="12"/>
      <c r="E902" s="12"/>
      <c r="F902" s="12"/>
      <c r="G902" s="12"/>
      <c r="H902" s="12"/>
      <c r="I902" s="12"/>
      <c r="J902" s="12"/>
      <c r="L902" s="3"/>
      <c r="M902" s="3"/>
      <c r="N902" s="79"/>
    </row>
    <row r="903" spans="2:14" s="126" customFormat="1" ht="14.25" customHeight="1" x14ac:dyDescent="0.3">
      <c r="B903" s="12"/>
      <c r="C903" s="12"/>
      <c r="D903" s="12"/>
      <c r="E903" s="12"/>
      <c r="F903" s="12"/>
      <c r="G903" s="12"/>
      <c r="H903" s="12"/>
      <c r="I903" s="12"/>
      <c r="J903" s="12"/>
      <c r="L903" s="3"/>
      <c r="M903" s="3"/>
      <c r="N903" s="79"/>
    </row>
    <row r="904" spans="2:14" s="126" customFormat="1" ht="14.25" customHeight="1" x14ac:dyDescent="0.3">
      <c r="B904" s="12"/>
      <c r="C904" s="12"/>
      <c r="D904" s="12"/>
      <c r="E904" s="12"/>
      <c r="F904" s="12"/>
      <c r="G904" s="12"/>
      <c r="H904" s="12"/>
      <c r="I904" s="12"/>
      <c r="J904" s="12"/>
      <c r="L904" s="3"/>
      <c r="M904" s="3"/>
      <c r="N904" s="79"/>
    </row>
    <row r="905" spans="2:14" s="126" customFormat="1" ht="14.25" customHeight="1" x14ac:dyDescent="0.3">
      <c r="B905" s="12"/>
      <c r="C905" s="12"/>
      <c r="D905" s="12"/>
      <c r="E905" s="12"/>
      <c r="F905" s="12"/>
      <c r="G905" s="12"/>
      <c r="H905" s="12"/>
      <c r="I905" s="12"/>
      <c r="J905" s="12"/>
      <c r="L905" s="3"/>
      <c r="M905" s="3"/>
      <c r="N905" s="79"/>
    </row>
    <row r="906" spans="2:14" s="126" customFormat="1" ht="14.25" customHeight="1" x14ac:dyDescent="0.3">
      <c r="B906" s="12"/>
      <c r="C906" s="12"/>
      <c r="D906" s="12"/>
      <c r="E906" s="12"/>
      <c r="F906" s="12"/>
      <c r="G906" s="12"/>
      <c r="H906" s="12"/>
      <c r="I906" s="12"/>
      <c r="J906" s="12"/>
      <c r="L906" s="3"/>
      <c r="M906" s="3"/>
      <c r="N906" s="79"/>
    </row>
    <row r="907" spans="2:14" s="126" customFormat="1" ht="14.25" customHeight="1" x14ac:dyDescent="0.3">
      <c r="B907" s="12"/>
      <c r="C907" s="12"/>
      <c r="D907" s="12"/>
      <c r="E907" s="12"/>
      <c r="F907" s="12"/>
      <c r="G907" s="12"/>
      <c r="H907" s="12"/>
      <c r="I907" s="12"/>
      <c r="J907" s="12"/>
      <c r="L907" s="3"/>
      <c r="M907" s="3"/>
      <c r="N907" s="79"/>
    </row>
    <row r="908" spans="2:14" s="126" customFormat="1" ht="14.25" customHeight="1" x14ac:dyDescent="0.3">
      <c r="B908" s="12"/>
      <c r="C908" s="12"/>
      <c r="D908" s="12"/>
      <c r="E908" s="12"/>
      <c r="F908" s="12"/>
      <c r="G908" s="12"/>
      <c r="H908" s="12"/>
      <c r="I908" s="12"/>
      <c r="J908" s="12"/>
      <c r="L908" s="3"/>
      <c r="M908" s="3"/>
      <c r="N908" s="79"/>
    </row>
    <row r="909" spans="2:14" s="126" customFormat="1" ht="14.25" customHeight="1" x14ac:dyDescent="0.3">
      <c r="B909" s="12"/>
      <c r="C909" s="12"/>
      <c r="D909" s="12"/>
      <c r="E909" s="12"/>
      <c r="F909" s="12"/>
      <c r="G909" s="12"/>
      <c r="H909" s="12"/>
      <c r="I909" s="12"/>
      <c r="J909" s="12"/>
      <c r="L909" s="3"/>
      <c r="M909" s="3"/>
      <c r="N909" s="79"/>
    </row>
    <row r="910" spans="2:14" s="126" customFormat="1" ht="14.25" customHeight="1" x14ac:dyDescent="0.3">
      <c r="B910" s="12"/>
      <c r="C910" s="12"/>
      <c r="D910" s="12"/>
      <c r="E910" s="12"/>
      <c r="F910" s="12"/>
      <c r="G910" s="12"/>
      <c r="H910" s="12"/>
      <c r="I910" s="12"/>
      <c r="J910" s="12"/>
      <c r="L910" s="3"/>
      <c r="M910" s="3"/>
      <c r="N910" s="79"/>
    </row>
    <row r="911" spans="2:14" s="126" customFormat="1" ht="14.25" customHeight="1" x14ac:dyDescent="0.3">
      <c r="B911" s="12"/>
      <c r="C911" s="12"/>
      <c r="D911" s="12"/>
      <c r="E911" s="12"/>
      <c r="F911" s="12"/>
      <c r="G911" s="12"/>
      <c r="H911" s="12"/>
      <c r="I911" s="12"/>
      <c r="J911" s="12"/>
      <c r="L911" s="3"/>
      <c r="M911" s="3"/>
      <c r="N911" s="79"/>
    </row>
    <row r="912" spans="2:14" s="126" customFormat="1" ht="14.25" customHeight="1" x14ac:dyDescent="0.3">
      <c r="B912" s="12"/>
      <c r="C912" s="12"/>
      <c r="D912" s="12"/>
      <c r="E912" s="12"/>
      <c r="F912" s="12"/>
      <c r="G912" s="12"/>
      <c r="H912" s="12"/>
      <c r="I912" s="12"/>
      <c r="J912" s="12"/>
      <c r="L912" s="3"/>
      <c r="M912" s="3"/>
      <c r="N912" s="79"/>
    </row>
    <row r="913" spans="2:14" s="126" customFormat="1" ht="14.25" customHeight="1" x14ac:dyDescent="0.3">
      <c r="B913" s="12"/>
      <c r="C913" s="12"/>
      <c r="D913" s="12"/>
      <c r="E913" s="12"/>
      <c r="F913" s="12"/>
      <c r="G913" s="12"/>
      <c r="H913" s="12"/>
      <c r="I913" s="12"/>
      <c r="J913" s="12"/>
      <c r="L913" s="3"/>
      <c r="M913" s="3"/>
      <c r="N913" s="79"/>
    </row>
    <row r="914" spans="2:14" s="126" customFormat="1" ht="14.25" customHeight="1" x14ac:dyDescent="0.3">
      <c r="B914" s="12"/>
      <c r="C914" s="12"/>
      <c r="D914" s="12"/>
      <c r="E914" s="12"/>
      <c r="F914" s="12"/>
      <c r="G914" s="12"/>
      <c r="H914" s="12"/>
      <c r="I914" s="12"/>
      <c r="J914" s="12"/>
      <c r="L914" s="3"/>
      <c r="M914" s="3"/>
      <c r="N914" s="79"/>
    </row>
    <row r="915" spans="2:14" s="126" customFormat="1" ht="14.25" customHeight="1" x14ac:dyDescent="0.3">
      <c r="B915" s="12"/>
      <c r="C915" s="12"/>
      <c r="D915" s="12"/>
      <c r="E915" s="12"/>
      <c r="F915" s="12"/>
      <c r="G915" s="12"/>
      <c r="H915" s="12"/>
      <c r="I915" s="12"/>
      <c r="J915" s="12"/>
      <c r="L915" s="3"/>
      <c r="M915" s="3"/>
      <c r="N915" s="79"/>
    </row>
    <row r="916" spans="2:14" s="126" customFormat="1" ht="14.25" customHeight="1" x14ac:dyDescent="0.3">
      <c r="B916" s="12"/>
      <c r="C916" s="12"/>
      <c r="D916" s="12"/>
      <c r="E916" s="12"/>
      <c r="F916" s="12"/>
      <c r="G916" s="12"/>
      <c r="H916" s="12"/>
      <c r="I916" s="12"/>
      <c r="J916" s="12"/>
      <c r="L916" s="3"/>
      <c r="M916" s="3"/>
      <c r="N916" s="79"/>
    </row>
    <row r="917" spans="2:14" s="126" customFormat="1" ht="14.25" customHeight="1" x14ac:dyDescent="0.3">
      <c r="B917" s="12"/>
      <c r="C917" s="12"/>
      <c r="D917" s="12"/>
      <c r="E917" s="12"/>
      <c r="F917" s="12"/>
      <c r="G917" s="12"/>
      <c r="H917" s="12"/>
      <c r="I917" s="12"/>
      <c r="J917" s="12"/>
      <c r="L917" s="3"/>
      <c r="M917" s="3"/>
      <c r="N917" s="79"/>
    </row>
    <row r="918" spans="2:14" s="126" customFormat="1" ht="14.25" customHeight="1" x14ac:dyDescent="0.3">
      <c r="B918" s="12"/>
      <c r="C918" s="12"/>
      <c r="D918" s="12"/>
      <c r="E918" s="12"/>
      <c r="F918" s="12"/>
      <c r="G918" s="12"/>
      <c r="H918" s="12"/>
      <c r="I918" s="12"/>
      <c r="J918" s="12"/>
      <c r="L918" s="3"/>
      <c r="M918" s="3"/>
      <c r="N918" s="79"/>
    </row>
    <row r="919" spans="2:14" s="126" customFormat="1" ht="14.25" customHeight="1" x14ac:dyDescent="0.3">
      <c r="B919" s="12"/>
      <c r="C919" s="12"/>
      <c r="D919" s="12"/>
      <c r="E919" s="12"/>
      <c r="F919" s="12"/>
      <c r="G919" s="12"/>
      <c r="H919" s="12"/>
      <c r="I919" s="12"/>
      <c r="J919" s="12"/>
      <c r="L919" s="3"/>
      <c r="M919" s="3"/>
      <c r="N919" s="79"/>
    </row>
    <row r="920" spans="2:14" s="126" customFormat="1" ht="14.25" customHeight="1" x14ac:dyDescent="0.3">
      <c r="B920" s="12"/>
      <c r="C920" s="12"/>
      <c r="D920" s="12"/>
      <c r="E920" s="12"/>
      <c r="F920" s="12"/>
      <c r="G920" s="12"/>
      <c r="H920" s="12"/>
      <c r="I920" s="12"/>
      <c r="J920" s="12"/>
      <c r="L920" s="3"/>
      <c r="M920" s="3"/>
      <c r="N920" s="79"/>
    </row>
    <row r="921" spans="2:14" s="126" customFormat="1" ht="14.25" customHeight="1" x14ac:dyDescent="0.3">
      <c r="B921" s="12"/>
      <c r="C921" s="12"/>
      <c r="D921" s="12"/>
      <c r="E921" s="12"/>
      <c r="F921" s="12"/>
      <c r="G921" s="12"/>
      <c r="H921" s="12"/>
      <c r="I921" s="12"/>
      <c r="J921" s="12"/>
      <c r="L921" s="3"/>
      <c r="M921" s="3"/>
      <c r="N921" s="79"/>
    </row>
    <row r="922" spans="2:14" s="126" customFormat="1" ht="14.25" customHeight="1" x14ac:dyDescent="0.3">
      <c r="B922" s="12"/>
      <c r="C922" s="12"/>
      <c r="D922" s="12"/>
      <c r="E922" s="12"/>
      <c r="F922" s="12"/>
      <c r="G922" s="12"/>
      <c r="H922" s="12"/>
      <c r="I922" s="12"/>
      <c r="J922" s="12"/>
      <c r="L922" s="3"/>
      <c r="M922" s="3"/>
      <c r="N922" s="79"/>
    </row>
    <row r="923" spans="2:14" s="126" customFormat="1" ht="14.25" customHeight="1" x14ac:dyDescent="0.3">
      <c r="B923" s="12"/>
      <c r="C923" s="12"/>
      <c r="D923" s="12"/>
      <c r="E923" s="12"/>
      <c r="F923" s="12"/>
      <c r="G923" s="12"/>
      <c r="H923" s="12"/>
      <c r="I923" s="12"/>
      <c r="J923" s="12"/>
      <c r="L923" s="3"/>
      <c r="M923" s="3"/>
      <c r="N923" s="79"/>
    </row>
    <row r="924" spans="2:14" s="126" customFormat="1" ht="14.25" customHeight="1" x14ac:dyDescent="0.3">
      <c r="B924" s="12"/>
      <c r="C924" s="12"/>
      <c r="D924" s="12"/>
      <c r="E924" s="12"/>
      <c r="F924" s="12"/>
      <c r="G924" s="12"/>
      <c r="H924" s="12"/>
      <c r="I924" s="12"/>
      <c r="J924" s="12"/>
      <c r="L924" s="3"/>
      <c r="M924" s="3"/>
      <c r="N924" s="79"/>
    </row>
    <row r="925" spans="2:14" s="126" customFormat="1" ht="14.25" customHeight="1" x14ac:dyDescent="0.3">
      <c r="B925" s="12"/>
      <c r="C925" s="12"/>
      <c r="D925" s="12"/>
      <c r="E925" s="12"/>
      <c r="F925" s="12"/>
      <c r="G925" s="12"/>
      <c r="H925" s="12"/>
      <c r="I925" s="12"/>
      <c r="J925" s="12"/>
      <c r="L925" s="3"/>
      <c r="M925" s="3"/>
      <c r="N925" s="79"/>
    </row>
    <row r="926" spans="2:14" s="126" customFormat="1" ht="14.25" customHeight="1" x14ac:dyDescent="0.3">
      <c r="B926" s="12"/>
      <c r="C926" s="12"/>
      <c r="D926" s="12"/>
      <c r="E926" s="12"/>
      <c r="F926" s="12"/>
      <c r="G926" s="12"/>
      <c r="H926" s="12"/>
      <c r="I926" s="12"/>
      <c r="J926" s="12"/>
      <c r="L926" s="3"/>
      <c r="M926" s="3"/>
      <c r="N926" s="79"/>
    </row>
    <row r="927" spans="2:14" s="126" customFormat="1" ht="14.25" customHeight="1" x14ac:dyDescent="0.3">
      <c r="B927" s="12"/>
      <c r="C927" s="12"/>
      <c r="D927" s="12"/>
      <c r="E927" s="12"/>
      <c r="F927" s="12"/>
      <c r="G927" s="12"/>
      <c r="H927" s="12"/>
      <c r="I927" s="12"/>
      <c r="J927" s="12"/>
      <c r="L927" s="3"/>
      <c r="M927" s="3"/>
      <c r="N927" s="79"/>
    </row>
    <row r="928" spans="2:14" s="126" customFormat="1" ht="14.25" customHeight="1" x14ac:dyDescent="0.3">
      <c r="B928" s="12"/>
      <c r="C928" s="12"/>
      <c r="D928" s="12"/>
      <c r="E928" s="12"/>
      <c r="F928" s="12"/>
      <c r="G928" s="12"/>
      <c r="H928" s="12"/>
      <c r="I928" s="12"/>
      <c r="J928" s="12"/>
      <c r="L928" s="3"/>
      <c r="M928" s="3"/>
      <c r="N928" s="79"/>
    </row>
    <row r="929" spans="2:14" s="126" customFormat="1" ht="14.25" customHeight="1" x14ac:dyDescent="0.3">
      <c r="B929" s="12"/>
      <c r="C929" s="12"/>
      <c r="D929" s="12"/>
      <c r="E929" s="12"/>
      <c r="F929" s="12"/>
      <c r="G929" s="12"/>
      <c r="H929" s="12"/>
      <c r="I929" s="12"/>
      <c r="J929" s="12"/>
      <c r="L929" s="3"/>
      <c r="M929" s="3"/>
      <c r="N929" s="79"/>
    </row>
    <row r="930" spans="2:14" s="126" customFormat="1" ht="14.25" customHeight="1" x14ac:dyDescent="0.3">
      <c r="B930" s="12"/>
      <c r="C930" s="12"/>
      <c r="D930" s="12"/>
      <c r="E930" s="12"/>
      <c r="F930" s="12"/>
      <c r="G930" s="12"/>
      <c r="H930" s="12"/>
      <c r="I930" s="12"/>
      <c r="J930" s="12"/>
      <c r="L930" s="3"/>
      <c r="M930" s="3"/>
      <c r="N930" s="79"/>
    </row>
    <row r="931" spans="2:14" s="126" customFormat="1" ht="14.25" customHeight="1" x14ac:dyDescent="0.3">
      <c r="B931" s="12"/>
      <c r="C931" s="12"/>
      <c r="D931" s="12"/>
      <c r="E931" s="12"/>
      <c r="F931" s="12"/>
      <c r="G931" s="12"/>
      <c r="H931" s="12"/>
      <c r="I931" s="12"/>
      <c r="J931" s="12"/>
      <c r="L931" s="3"/>
      <c r="M931" s="3"/>
      <c r="N931" s="79"/>
    </row>
    <row r="932" spans="2:14" s="126" customFormat="1" ht="14.25" customHeight="1" x14ac:dyDescent="0.3">
      <c r="B932" s="12"/>
      <c r="C932" s="12"/>
      <c r="D932" s="12"/>
      <c r="E932" s="12"/>
      <c r="F932" s="12"/>
      <c r="G932" s="12"/>
      <c r="H932" s="12"/>
      <c r="I932" s="12"/>
      <c r="J932" s="12"/>
      <c r="L932" s="3"/>
      <c r="M932" s="3"/>
      <c r="N932" s="79"/>
    </row>
    <row r="933" spans="2:14" s="126" customFormat="1" ht="15" customHeight="1" x14ac:dyDescent="0.3">
      <c r="N933" s="128"/>
    </row>
    <row r="934" spans="2:14" s="126" customFormat="1" ht="15" customHeight="1" x14ac:dyDescent="0.3">
      <c r="N934" s="128"/>
    </row>
    <row r="935" spans="2:14" s="126" customFormat="1" ht="15" customHeight="1" x14ac:dyDescent="0.3">
      <c r="N935" s="128"/>
    </row>
    <row r="936" spans="2:14" s="126" customFormat="1" ht="15" customHeight="1" x14ac:dyDescent="0.3">
      <c r="N936" s="128"/>
    </row>
    <row r="937" spans="2:14" s="126" customFormat="1" ht="15" customHeight="1" x14ac:dyDescent="0.3">
      <c r="N937" s="128"/>
    </row>
    <row r="938" spans="2:14" s="126" customFormat="1" ht="15" customHeight="1" x14ac:dyDescent="0.3">
      <c r="N938" s="128"/>
    </row>
    <row r="939" spans="2:14" s="126" customFormat="1" ht="15" customHeight="1" x14ac:dyDescent="0.3">
      <c r="N939" s="128"/>
    </row>
    <row r="940" spans="2:14" s="126" customFormat="1" ht="15" customHeight="1" x14ac:dyDescent="0.3">
      <c r="N940" s="128"/>
    </row>
    <row r="941" spans="2:14" s="126" customFormat="1" ht="15" customHeight="1" x14ac:dyDescent="0.3">
      <c r="N941" s="128"/>
    </row>
    <row r="942" spans="2:14" s="126" customFormat="1" ht="15" customHeight="1" x14ac:dyDescent="0.3">
      <c r="N942" s="128"/>
    </row>
    <row r="943" spans="2:14" s="126" customFormat="1" ht="15" customHeight="1" x14ac:dyDescent="0.3">
      <c r="N943" s="128"/>
    </row>
    <row r="944" spans="2:14" s="126" customFormat="1" ht="15" customHeight="1" x14ac:dyDescent="0.3">
      <c r="N944" s="128"/>
    </row>
    <row r="945" spans="14:14" s="126" customFormat="1" ht="15" customHeight="1" x14ac:dyDescent="0.3">
      <c r="N945" s="128"/>
    </row>
    <row r="946" spans="14:14" s="126" customFormat="1" ht="15" customHeight="1" x14ac:dyDescent="0.3">
      <c r="N946" s="128"/>
    </row>
    <row r="947" spans="14:14" s="126" customFormat="1" ht="15" customHeight="1" x14ac:dyDescent="0.3">
      <c r="N947" s="128"/>
    </row>
    <row r="948" spans="14:14" s="126" customFormat="1" ht="15" customHeight="1" x14ac:dyDescent="0.3">
      <c r="N948" s="128"/>
    </row>
    <row r="949" spans="14:14" s="126" customFormat="1" ht="15" customHeight="1" x14ac:dyDescent="0.3">
      <c r="N949" s="128"/>
    </row>
    <row r="950" spans="14:14" s="126" customFormat="1" ht="15" customHeight="1" x14ac:dyDescent="0.3">
      <c r="N950" s="128"/>
    </row>
    <row r="951" spans="14:14" s="126" customFormat="1" ht="15" customHeight="1" x14ac:dyDescent="0.3">
      <c r="N951" s="128"/>
    </row>
    <row r="952" spans="14:14" s="126" customFormat="1" ht="15" customHeight="1" x14ac:dyDescent="0.3">
      <c r="N952" s="128"/>
    </row>
    <row r="953" spans="14:14" s="126" customFormat="1" ht="15" customHeight="1" x14ac:dyDescent="0.3">
      <c r="N953" s="128"/>
    </row>
    <row r="954" spans="14:14" s="126" customFormat="1" ht="15" customHeight="1" x14ac:dyDescent="0.3">
      <c r="N954" s="128"/>
    </row>
    <row r="955" spans="14:14" s="126" customFormat="1" ht="15" customHeight="1" x14ac:dyDescent="0.3">
      <c r="N955" s="128"/>
    </row>
    <row r="956" spans="14:14" s="126" customFormat="1" ht="15" customHeight="1" x14ac:dyDescent="0.3">
      <c r="N956" s="128"/>
    </row>
    <row r="957" spans="14:14" s="126" customFormat="1" ht="15" customHeight="1" x14ac:dyDescent="0.3">
      <c r="N957" s="128"/>
    </row>
    <row r="958" spans="14:14" s="126" customFormat="1" ht="15" customHeight="1" x14ac:dyDescent="0.3">
      <c r="N958" s="128"/>
    </row>
    <row r="959" spans="14:14" s="126" customFormat="1" ht="15" customHeight="1" x14ac:dyDescent="0.3">
      <c r="N959" s="128"/>
    </row>
    <row r="960" spans="14:14" s="126" customFormat="1" ht="15" customHeight="1" x14ac:dyDescent="0.3">
      <c r="N960" s="128"/>
    </row>
    <row r="961" spans="14:14" s="126" customFormat="1" ht="15" customHeight="1" x14ac:dyDescent="0.3">
      <c r="N961" s="128"/>
    </row>
    <row r="962" spans="14:14" s="126" customFormat="1" ht="15" customHeight="1" x14ac:dyDescent="0.3">
      <c r="N962" s="128"/>
    </row>
    <row r="963" spans="14:14" s="126" customFormat="1" ht="15" customHeight="1" x14ac:dyDescent="0.3">
      <c r="N963" s="128"/>
    </row>
    <row r="964" spans="14:14" s="126" customFormat="1" ht="15" customHeight="1" x14ac:dyDescent="0.3">
      <c r="N964" s="128"/>
    </row>
    <row r="965" spans="14:14" s="126" customFormat="1" ht="15" customHeight="1" x14ac:dyDescent="0.3">
      <c r="N965" s="128"/>
    </row>
    <row r="966" spans="14:14" s="126" customFormat="1" ht="15" customHeight="1" x14ac:dyDescent="0.3">
      <c r="N966" s="128"/>
    </row>
    <row r="967" spans="14:14" s="126" customFormat="1" ht="15" customHeight="1" x14ac:dyDescent="0.3">
      <c r="N967" s="128"/>
    </row>
    <row r="968" spans="14:14" s="126" customFormat="1" ht="15" customHeight="1" x14ac:dyDescent="0.3">
      <c r="N968" s="128"/>
    </row>
    <row r="969" spans="14:14" s="126" customFormat="1" ht="15" customHeight="1" x14ac:dyDescent="0.3">
      <c r="N969" s="128"/>
    </row>
    <row r="970" spans="14:14" s="126" customFormat="1" ht="15" customHeight="1" x14ac:dyDescent="0.3">
      <c r="N970" s="128"/>
    </row>
    <row r="971" spans="14:14" s="126" customFormat="1" ht="15" customHeight="1" x14ac:dyDescent="0.3">
      <c r="N971" s="128"/>
    </row>
    <row r="972" spans="14:14" s="126" customFormat="1" ht="15" customHeight="1" x14ac:dyDescent="0.3">
      <c r="N972" s="128"/>
    </row>
    <row r="973" spans="14:14" s="126" customFormat="1" ht="15" customHeight="1" x14ac:dyDescent="0.3">
      <c r="N973" s="128"/>
    </row>
    <row r="974" spans="14:14" s="126" customFormat="1" ht="15" customHeight="1" x14ac:dyDescent="0.3">
      <c r="N974" s="128"/>
    </row>
    <row r="975" spans="14:14" s="126" customFormat="1" ht="15" customHeight="1" x14ac:dyDescent="0.3">
      <c r="N975" s="128"/>
    </row>
    <row r="976" spans="14:14" s="126" customFormat="1" ht="15" customHeight="1" x14ac:dyDescent="0.3">
      <c r="N976" s="128"/>
    </row>
    <row r="977" spans="14:14" s="126" customFormat="1" ht="15" customHeight="1" x14ac:dyDescent="0.3">
      <c r="N977" s="128"/>
    </row>
    <row r="978" spans="14:14" s="126" customFormat="1" ht="15" customHeight="1" x14ac:dyDescent="0.3">
      <c r="N978" s="128"/>
    </row>
    <row r="979" spans="14:14" s="126" customFormat="1" ht="15" customHeight="1" x14ac:dyDescent="0.3">
      <c r="N979" s="128"/>
    </row>
    <row r="980" spans="14:14" s="126" customFormat="1" ht="15" customHeight="1" x14ac:dyDescent="0.3">
      <c r="N980" s="128"/>
    </row>
    <row r="981" spans="14:14" s="126" customFormat="1" ht="15" customHeight="1" x14ac:dyDescent="0.3">
      <c r="N981" s="128"/>
    </row>
    <row r="982" spans="14:14" s="126" customFormat="1" ht="15" customHeight="1" x14ac:dyDescent="0.3">
      <c r="N982" s="128"/>
    </row>
    <row r="983" spans="14:14" s="126" customFormat="1" ht="15" customHeight="1" x14ac:dyDescent="0.3">
      <c r="N983" s="128"/>
    </row>
    <row r="984" spans="14:14" s="126" customFormat="1" ht="15" customHeight="1" x14ac:dyDescent="0.3">
      <c r="N984" s="128"/>
    </row>
    <row r="985" spans="14:14" s="126" customFormat="1" ht="15" customHeight="1" x14ac:dyDescent="0.3">
      <c r="N985" s="128"/>
    </row>
    <row r="986" spans="14:14" s="126" customFormat="1" ht="15" customHeight="1" x14ac:dyDescent="0.3">
      <c r="N986" s="128"/>
    </row>
    <row r="987" spans="14:14" s="126" customFormat="1" ht="15" customHeight="1" x14ac:dyDescent="0.3">
      <c r="N987" s="128"/>
    </row>
    <row r="988" spans="14:14" s="126" customFormat="1" ht="15" customHeight="1" x14ac:dyDescent="0.3">
      <c r="N988" s="128"/>
    </row>
    <row r="989" spans="14:14" s="126" customFormat="1" ht="15" customHeight="1" x14ac:dyDescent="0.3">
      <c r="N989" s="128"/>
    </row>
    <row r="990" spans="14:14" s="126" customFormat="1" ht="15" customHeight="1" x14ac:dyDescent="0.3">
      <c r="N990" s="128"/>
    </row>
    <row r="991" spans="14:14" s="126" customFormat="1" ht="15" customHeight="1" x14ac:dyDescent="0.3">
      <c r="N991" s="128"/>
    </row>
    <row r="992" spans="14:14" s="126" customFormat="1" ht="15" customHeight="1" x14ac:dyDescent="0.3">
      <c r="N992" s="128"/>
    </row>
    <row r="993" spans="14:14" s="126" customFormat="1" ht="15" customHeight="1" x14ac:dyDescent="0.3">
      <c r="N993" s="128"/>
    </row>
    <row r="994" spans="14:14" s="126" customFormat="1" ht="15" customHeight="1" x14ac:dyDescent="0.3">
      <c r="N994" s="128"/>
    </row>
    <row r="995" spans="14:14" s="126" customFormat="1" ht="15" customHeight="1" x14ac:dyDescent="0.3">
      <c r="N995" s="128"/>
    </row>
    <row r="996" spans="14:14" s="126" customFormat="1" ht="15" customHeight="1" x14ac:dyDescent="0.3">
      <c r="N996" s="128"/>
    </row>
    <row r="997" spans="14:14" s="126" customFormat="1" ht="15" customHeight="1" x14ac:dyDescent="0.3">
      <c r="N997" s="128"/>
    </row>
    <row r="998" spans="14:14" s="126" customFormat="1" ht="15" customHeight="1" x14ac:dyDescent="0.3">
      <c r="N998" s="128"/>
    </row>
    <row r="999" spans="14:14" s="126" customFormat="1" ht="15" customHeight="1" x14ac:dyDescent="0.3">
      <c r="N999" s="128"/>
    </row>
    <row r="1000" spans="14:14" s="126" customFormat="1" ht="15" customHeight="1" x14ac:dyDescent="0.3">
      <c r="N1000" s="128"/>
    </row>
    <row r="1001" spans="14:14" s="126" customFormat="1" ht="15" customHeight="1" x14ac:dyDescent="0.3">
      <c r="N1001" s="128"/>
    </row>
    <row r="1002" spans="14:14" s="126" customFormat="1" ht="15" customHeight="1" x14ac:dyDescent="0.3">
      <c r="N1002" s="128"/>
    </row>
    <row r="1003" spans="14:14" s="126" customFormat="1" ht="15" customHeight="1" x14ac:dyDescent="0.3">
      <c r="N1003" s="128"/>
    </row>
    <row r="1004" spans="14:14" s="126" customFormat="1" ht="15" customHeight="1" x14ac:dyDescent="0.3">
      <c r="N1004" s="128"/>
    </row>
    <row r="1005" spans="14:14" s="126" customFormat="1" ht="15" customHeight="1" x14ac:dyDescent="0.3">
      <c r="N1005" s="128"/>
    </row>
    <row r="1006" spans="14:14" s="126" customFormat="1" ht="15" customHeight="1" x14ac:dyDescent="0.3">
      <c r="N1006" s="128"/>
    </row>
    <row r="1007" spans="14:14" s="126" customFormat="1" ht="15" customHeight="1" x14ac:dyDescent="0.3">
      <c r="N1007" s="128"/>
    </row>
    <row r="1008" spans="14:14" s="126" customFormat="1" ht="15" customHeight="1" x14ac:dyDescent="0.3">
      <c r="N1008" s="128"/>
    </row>
    <row r="1009" spans="14:14" s="126" customFormat="1" ht="15" customHeight="1" x14ac:dyDescent="0.3">
      <c r="N1009" s="128"/>
    </row>
    <row r="1010" spans="14:14" s="126" customFormat="1" ht="15" customHeight="1" x14ac:dyDescent="0.3">
      <c r="N1010" s="128"/>
    </row>
    <row r="1011" spans="14:14" s="126" customFormat="1" ht="15" customHeight="1" x14ac:dyDescent="0.3">
      <c r="N1011" s="128"/>
    </row>
    <row r="1012" spans="14:14" s="126" customFormat="1" ht="15" customHeight="1" x14ac:dyDescent="0.3">
      <c r="N1012" s="128"/>
    </row>
    <row r="1013" spans="14:14" s="126" customFormat="1" ht="15" customHeight="1" x14ac:dyDescent="0.3">
      <c r="N1013" s="128"/>
    </row>
    <row r="1014" spans="14:14" s="126" customFormat="1" ht="15" customHeight="1" x14ac:dyDescent="0.3">
      <c r="N1014" s="128"/>
    </row>
    <row r="1015" spans="14:14" s="126" customFormat="1" ht="15" customHeight="1" x14ac:dyDescent="0.3">
      <c r="N1015" s="128"/>
    </row>
    <row r="1016" spans="14:14" s="126" customFormat="1" ht="15" customHeight="1" x14ac:dyDescent="0.3">
      <c r="N1016" s="128"/>
    </row>
    <row r="1017" spans="14:14" s="126" customFormat="1" ht="15" customHeight="1" x14ac:dyDescent="0.3">
      <c r="N1017" s="128"/>
    </row>
    <row r="1018" spans="14:14" s="126" customFormat="1" ht="15" customHeight="1" x14ac:dyDescent="0.3">
      <c r="N1018" s="128"/>
    </row>
    <row r="1019" spans="14:14" s="126" customFormat="1" ht="15" customHeight="1" x14ac:dyDescent="0.3">
      <c r="N1019" s="128"/>
    </row>
    <row r="1020" spans="14:14" s="126" customFormat="1" ht="15" customHeight="1" x14ac:dyDescent="0.3">
      <c r="N1020" s="128"/>
    </row>
    <row r="1021" spans="14:14" s="126" customFormat="1" ht="15" customHeight="1" x14ac:dyDescent="0.3">
      <c r="N1021" s="128"/>
    </row>
    <row r="1022" spans="14:14" s="126" customFormat="1" ht="15" customHeight="1" x14ac:dyDescent="0.3">
      <c r="N1022" s="128"/>
    </row>
    <row r="1023" spans="14:14" s="126" customFormat="1" ht="15" customHeight="1" x14ac:dyDescent="0.3">
      <c r="N1023" s="128"/>
    </row>
    <row r="1024" spans="14:14" s="126" customFormat="1" ht="15" customHeight="1" x14ac:dyDescent="0.3">
      <c r="N1024" s="128"/>
    </row>
    <row r="1025" spans="14:14" s="126" customFormat="1" ht="15" customHeight="1" x14ac:dyDescent="0.3">
      <c r="N1025" s="128"/>
    </row>
    <row r="1026" spans="14:14" s="126" customFormat="1" ht="15" customHeight="1" x14ac:dyDescent="0.3">
      <c r="N1026" s="128"/>
    </row>
    <row r="1027" spans="14:14" s="126" customFormat="1" ht="15" customHeight="1" x14ac:dyDescent="0.3">
      <c r="N1027" s="128"/>
    </row>
    <row r="1028" spans="14:14" s="126" customFormat="1" ht="15" customHeight="1" x14ac:dyDescent="0.3">
      <c r="N1028" s="128"/>
    </row>
    <row r="1029" spans="14:14" s="126" customFormat="1" ht="15" customHeight="1" x14ac:dyDescent="0.3">
      <c r="N1029" s="128"/>
    </row>
    <row r="1030" spans="14:14" s="126" customFormat="1" ht="15" customHeight="1" x14ac:dyDescent="0.3">
      <c r="N1030" s="128"/>
    </row>
    <row r="1031" spans="14:14" s="126" customFormat="1" ht="15" customHeight="1" x14ac:dyDescent="0.3">
      <c r="N1031" s="128"/>
    </row>
    <row r="1032" spans="14:14" s="126" customFormat="1" ht="15" customHeight="1" x14ac:dyDescent="0.3">
      <c r="N1032" s="128"/>
    </row>
    <row r="1033" spans="14:14" s="126" customFormat="1" ht="15" customHeight="1" x14ac:dyDescent="0.3">
      <c r="N1033" s="128"/>
    </row>
    <row r="1034" spans="14:14" s="126" customFormat="1" ht="15" customHeight="1" x14ac:dyDescent="0.3">
      <c r="N1034" s="128"/>
    </row>
    <row r="1035" spans="14:14" s="126" customFormat="1" ht="15" customHeight="1" x14ac:dyDescent="0.3">
      <c r="N1035" s="128"/>
    </row>
    <row r="1036" spans="14:14" s="126" customFormat="1" ht="15" customHeight="1" x14ac:dyDescent="0.3">
      <c r="N1036" s="128"/>
    </row>
    <row r="1037" spans="14:14" s="126" customFormat="1" ht="15" customHeight="1" x14ac:dyDescent="0.3">
      <c r="N1037" s="128"/>
    </row>
    <row r="1038" spans="14:14" s="126" customFormat="1" ht="15" customHeight="1" x14ac:dyDescent="0.3">
      <c r="N1038" s="128"/>
    </row>
    <row r="1039" spans="14:14" s="126" customFormat="1" ht="15" customHeight="1" x14ac:dyDescent="0.3">
      <c r="N1039" s="128"/>
    </row>
  </sheetData>
  <sortState ref="A7:AA177">
    <sortCondition ref="I7:I177"/>
  </sortState>
  <mergeCells count="16">
    <mergeCell ref="N5:N6"/>
    <mergeCell ref="I5:I6"/>
    <mergeCell ref="J5:J6"/>
    <mergeCell ref="K5:K6"/>
    <mergeCell ref="L5:L6"/>
    <mergeCell ref="M5:M6"/>
    <mergeCell ref="A1:N1"/>
    <mergeCell ref="A2:N2"/>
    <mergeCell ref="A3:N3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76C4-DC79-409E-8627-FD1AAED1CE3C}">
  <sheetPr>
    <pageSetUpPr fitToPage="1"/>
  </sheetPr>
  <dimension ref="A1:AG1422"/>
  <sheetViews>
    <sheetView zoomScaleNormal="100" workbookViewId="0">
      <selection sqref="A1:F1"/>
    </sheetView>
  </sheetViews>
  <sheetFormatPr defaultColWidth="13.453125" defaultRowHeight="13.5" x14ac:dyDescent="0.3"/>
  <cols>
    <col min="1" max="1" width="30.6328125" style="133" customWidth="1"/>
    <col min="2" max="6" width="12.6328125" style="133" customWidth="1"/>
    <col min="7" max="25" width="9.26953125" style="130" customWidth="1"/>
    <col min="26" max="26" width="9.26953125" style="131" customWidth="1"/>
    <col min="27" max="16384" width="13.453125" style="132"/>
  </cols>
  <sheetData>
    <row r="1" spans="1:33" ht="15.5" x14ac:dyDescent="0.35">
      <c r="A1" s="129" t="s">
        <v>186</v>
      </c>
      <c r="B1" s="129"/>
      <c r="C1" s="129"/>
      <c r="D1" s="129"/>
      <c r="E1" s="129"/>
      <c r="F1" s="129"/>
      <c r="Y1" s="131"/>
    </row>
    <row r="2" spans="1:33" ht="15.5" x14ac:dyDescent="0.35">
      <c r="A2" s="129" t="s">
        <v>156</v>
      </c>
      <c r="B2" s="129"/>
      <c r="C2" s="129"/>
      <c r="D2" s="129"/>
      <c r="E2" s="129"/>
      <c r="F2" s="129"/>
      <c r="Y2" s="131"/>
    </row>
    <row r="3" spans="1:33" x14ac:dyDescent="0.3">
      <c r="Y3" s="131"/>
    </row>
    <row r="4" spans="1:33" ht="13.5" customHeight="1" x14ac:dyDescent="0.3">
      <c r="A4" s="134" t="s">
        <v>157</v>
      </c>
      <c r="B4" s="134"/>
      <c r="C4" s="134"/>
      <c r="D4" s="134"/>
      <c r="E4" s="134"/>
      <c r="F4" s="134"/>
      <c r="G4" s="135"/>
      <c r="H4" s="135"/>
      <c r="I4" s="135"/>
      <c r="J4" s="135"/>
      <c r="K4" s="135"/>
      <c r="L4" s="135"/>
      <c r="M4" s="135"/>
      <c r="N4" s="135"/>
      <c r="O4" s="135"/>
      <c r="Z4" s="130"/>
    </row>
    <row r="5" spans="1:33" ht="13.5" customHeight="1" x14ac:dyDescent="0.3">
      <c r="A5" s="136" t="s">
        <v>158</v>
      </c>
      <c r="B5" s="136" t="s">
        <v>159</v>
      </c>
      <c r="C5" s="136" t="s">
        <v>160</v>
      </c>
      <c r="D5" s="136" t="s">
        <v>161</v>
      </c>
      <c r="E5" s="137" t="s">
        <v>139</v>
      </c>
      <c r="F5" s="137" t="s">
        <v>137</v>
      </c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33" ht="13.5" customHeight="1" x14ac:dyDescent="0.3">
      <c r="A6" s="138" t="s">
        <v>184</v>
      </c>
      <c r="B6" s="139">
        <v>131</v>
      </c>
      <c r="C6" s="139">
        <v>123</v>
      </c>
      <c r="D6" s="139">
        <v>0</v>
      </c>
      <c r="E6" s="140">
        <f>D6-C6</f>
        <v>-123</v>
      </c>
      <c r="F6" s="141">
        <f>E6/C6</f>
        <v>-1</v>
      </c>
      <c r="P6" s="131"/>
      <c r="Q6" s="131"/>
      <c r="R6" s="131"/>
      <c r="S6" s="131"/>
      <c r="T6" s="131"/>
      <c r="U6" s="131"/>
      <c r="V6" s="131"/>
      <c r="W6" s="131"/>
      <c r="X6" s="131"/>
      <c r="Y6" s="131"/>
    </row>
    <row r="7" spans="1:33" x14ac:dyDescent="0.3">
      <c r="A7" s="142" t="s">
        <v>162</v>
      </c>
      <c r="B7" s="143"/>
      <c r="C7" s="143"/>
      <c r="D7" s="143"/>
      <c r="E7" s="143"/>
      <c r="F7" s="144"/>
      <c r="G7" s="145"/>
      <c r="I7" s="131"/>
      <c r="X7" s="131"/>
      <c r="Y7" s="131"/>
    </row>
    <row r="8" spans="1:33" x14ac:dyDescent="0.3">
      <c r="Y8" s="131"/>
    </row>
    <row r="9" spans="1:33" s="131" customFormat="1" ht="14" x14ac:dyDescent="0.3">
      <c r="A9" s="134" t="s">
        <v>163</v>
      </c>
      <c r="B9" s="134"/>
      <c r="C9" s="134"/>
      <c r="D9" s="134"/>
      <c r="E9" s="134"/>
      <c r="F9" s="134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AA9" s="132"/>
      <c r="AB9" s="132"/>
      <c r="AC9" s="132"/>
      <c r="AD9" s="132"/>
      <c r="AE9" s="132"/>
      <c r="AF9" s="132"/>
      <c r="AG9" s="132"/>
    </row>
    <row r="10" spans="1:33" s="131" customFormat="1" x14ac:dyDescent="0.3">
      <c r="A10" s="136" t="s">
        <v>138</v>
      </c>
      <c r="B10" s="136" t="s">
        <v>159</v>
      </c>
      <c r="C10" s="136" t="s">
        <v>164</v>
      </c>
      <c r="D10" s="136" t="s">
        <v>161</v>
      </c>
      <c r="E10" s="146" t="s">
        <v>165</v>
      </c>
      <c r="F10" s="146" t="s">
        <v>137</v>
      </c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AA10" s="132"/>
      <c r="AB10" s="132"/>
      <c r="AC10" s="132"/>
      <c r="AD10" s="132"/>
      <c r="AE10" s="132"/>
      <c r="AF10" s="132"/>
      <c r="AG10" s="132"/>
    </row>
    <row r="11" spans="1:33" s="131" customFormat="1" x14ac:dyDescent="0.3">
      <c r="A11" s="138" t="s">
        <v>144</v>
      </c>
      <c r="B11" s="147">
        <f>'Obj Sort'!L20</f>
        <v>1719382</v>
      </c>
      <c r="C11" s="147">
        <f>'Obj Sort'!M20</f>
        <v>1694955</v>
      </c>
      <c r="D11" s="147">
        <f>'Obj Sort'!N20</f>
        <v>1770843</v>
      </c>
      <c r="E11" s="148">
        <f t="shared" ref="E11:E23" si="0">D11-C11</f>
        <v>75888</v>
      </c>
      <c r="F11" s="149">
        <f t="shared" ref="F11:F23" si="1">E11/C11</f>
        <v>4.4772870076196715E-2</v>
      </c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AA11" s="132"/>
      <c r="AB11" s="132"/>
      <c r="AC11" s="132"/>
      <c r="AD11" s="132"/>
      <c r="AE11" s="132"/>
      <c r="AF11" s="132"/>
      <c r="AG11" s="132"/>
    </row>
    <row r="12" spans="1:33" s="131" customFormat="1" x14ac:dyDescent="0.3">
      <c r="A12" s="138" t="s">
        <v>145</v>
      </c>
      <c r="B12" s="147">
        <f>'Obj Sort'!L93</f>
        <v>728440</v>
      </c>
      <c r="C12" s="147">
        <f>'Obj Sort'!M93</f>
        <v>713936</v>
      </c>
      <c r="D12" s="147">
        <f>'Obj Sort'!N93</f>
        <v>786096</v>
      </c>
      <c r="E12" s="148">
        <f t="shared" si="0"/>
        <v>72160</v>
      </c>
      <c r="F12" s="149">
        <f t="shared" si="1"/>
        <v>0.10107348557853925</v>
      </c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AA12" s="132"/>
      <c r="AB12" s="132"/>
      <c r="AC12" s="132"/>
      <c r="AD12" s="132"/>
      <c r="AE12" s="132"/>
      <c r="AF12" s="132"/>
      <c r="AG12" s="132"/>
    </row>
    <row r="13" spans="1:33" s="131" customFormat="1" x14ac:dyDescent="0.3">
      <c r="A13" s="138" t="s">
        <v>146</v>
      </c>
      <c r="B13" s="147">
        <f>'Obj Sort'!L99</f>
        <v>147200</v>
      </c>
      <c r="C13" s="147">
        <f>'Obj Sort'!M99</f>
        <v>31000</v>
      </c>
      <c r="D13" s="147">
        <f>'Obj Sort'!N99</f>
        <v>20584</v>
      </c>
      <c r="E13" s="148">
        <f t="shared" si="0"/>
        <v>-10416</v>
      </c>
      <c r="F13" s="149">
        <f t="shared" si="1"/>
        <v>-0.33600000000000002</v>
      </c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AA13" s="132"/>
      <c r="AB13" s="132"/>
      <c r="AC13" s="132"/>
      <c r="AD13" s="132"/>
      <c r="AE13" s="132"/>
      <c r="AF13" s="132"/>
      <c r="AG13" s="132"/>
    </row>
    <row r="14" spans="1:33" s="131" customFormat="1" x14ac:dyDescent="0.3">
      <c r="A14" s="138" t="s">
        <v>147</v>
      </c>
      <c r="B14" s="147">
        <f>'Obj Sort'!L112</f>
        <v>91050</v>
      </c>
      <c r="C14" s="147">
        <f>'Obj Sort'!M112</f>
        <v>79750</v>
      </c>
      <c r="D14" s="147">
        <f>'Obj Sort'!N112</f>
        <v>93350</v>
      </c>
      <c r="E14" s="148">
        <f t="shared" si="0"/>
        <v>13600</v>
      </c>
      <c r="F14" s="149">
        <f t="shared" si="1"/>
        <v>0.17053291536050158</v>
      </c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AA14" s="132"/>
      <c r="AB14" s="132"/>
      <c r="AC14" s="132"/>
      <c r="AD14" s="132"/>
      <c r="AE14" s="132"/>
      <c r="AF14" s="132"/>
      <c r="AG14" s="132"/>
    </row>
    <row r="15" spans="1:33" s="131" customFormat="1" x14ac:dyDescent="0.3">
      <c r="A15" s="138" t="s">
        <v>166</v>
      </c>
      <c r="B15" s="147">
        <f>'Obj Sort'!L122</f>
        <v>24914</v>
      </c>
      <c r="C15" s="147">
        <f>'Obj Sort'!M122</f>
        <v>25068</v>
      </c>
      <c r="D15" s="147">
        <f>'Obj Sort'!N122</f>
        <v>63415</v>
      </c>
      <c r="E15" s="148">
        <f t="shared" si="0"/>
        <v>38347</v>
      </c>
      <c r="F15" s="149">
        <f t="shared" si="1"/>
        <v>1.529719163874262</v>
      </c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AA15" s="132"/>
      <c r="AB15" s="132"/>
      <c r="AC15" s="132"/>
      <c r="AD15" s="132"/>
      <c r="AE15" s="132"/>
      <c r="AF15" s="132"/>
      <c r="AG15" s="132"/>
    </row>
    <row r="16" spans="1:33" s="131" customFormat="1" x14ac:dyDescent="0.3">
      <c r="A16" s="138" t="s">
        <v>149</v>
      </c>
      <c r="B16" s="147">
        <f>'Obj Sort'!L128</f>
        <v>1145564</v>
      </c>
      <c r="C16" s="147">
        <f>'Obj Sort'!M128</f>
        <v>1142000</v>
      </c>
      <c r="D16" s="147">
        <f>'Obj Sort'!N128</f>
        <v>852694</v>
      </c>
      <c r="E16" s="148">
        <f t="shared" si="0"/>
        <v>-289306</v>
      </c>
      <c r="F16" s="149">
        <f t="shared" si="1"/>
        <v>-0.25333274956217161</v>
      </c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AA16" s="132"/>
      <c r="AB16" s="132"/>
      <c r="AC16" s="132"/>
      <c r="AD16" s="132"/>
      <c r="AE16" s="132"/>
      <c r="AF16" s="132"/>
      <c r="AG16" s="132"/>
    </row>
    <row r="17" spans="1:33" s="131" customFormat="1" x14ac:dyDescent="0.3">
      <c r="A17" s="138" t="s">
        <v>135</v>
      </c>
      <c r="B17" s="147">
        <f>'Obj Sort'!L134</f>
        <v>1176337</v>
      </c>
      <c r="C17" s="147">
        <f>'Obj Sort'!M134</f>
        <v>1294346</v>
      </c>
      <c r="D17" s="147">
        <f>'Obj Sort'!N134</f>
        <v>1395405</v>
      </c>
      <c r="E17" s="148">
        <f t="shared" si="0"/>
        <v>101059</v>
      </c>
      <c r="F17" s="149">
        <f t="shared" si="1"/>
        <v>7.8077268365645658E-2</v>
      </c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AA17" s="132"/>
      <c r="AB17" s="132"/>
      <c r="AC17" s="132"/>
      <c r="AD17" s="132"/>
      <c r="AE17" s="132"/>
      <c r="AF17" s="132"/>
      <c r="AG17" s="132"/>
    </row>
    <row r="18" spans="1:33" s="131" customFormat="1" x14ac:dyDescent="0.3">
      <c r="A18" s="138" t="s">
        <v>151</v>
      </c>
      <c r="B18" s="147">
        <f>'Obj Sort'!L146</f>
        <v>96169</v>
      </c>
      <c r="C18" s="147">
        <f>'Obj Sort'!M146</f>
        <v>89669</v>
      </c>
      <c r="D18" s="147">
        <f>'Obj Sort'!N146</f>
        <v>86619</v>
      </c>
      <c r="E18" s="148">
        <f t="shared" si="0"/>
        <v>-3050</v>
      </c>
      <c r="F18" s="149">
        <f t="shared" si="1"/>
        <v>-3.4013984766195673E-2</v>
      </c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AA18" s="132"/>
      <c r="AB18" s="132"/>
      <c r="AC18" s="132"/>
      <c r="AD18" s="132"/>
      <c r="AE18" s="132"/>
      <c r="AF18" s="132"/>
      <c r="AG18" s="132"/>
    </row>
    <row r="19" spans="1:33" s="131" customFormat="1" x14ac:dyDescent="0.3">
      <c r="A19" s="138" t="s">
        <v>152</v>
      </c>
      <c r="B19" s="147">
        <f>'Obj Sort'!L153</f>
        <v>90850</v>
      </c>
      <c r="C19" s="147">
        <f>'Obj Sort'!M153</f>
        <v>94250</v>
      </c>
      <c r="D19" s="147">
        <f>'Obj Sort'!N153</f>
        <v>51250</v>
      </c>
      <c r="E19" s="148">
        <f t="shared" si="0"/>
        <v>-43000</v>
      </c>
      <c r="F19" s="149">
        <f t="shared" si="1"/>
        <v>-0.45623342175066312</v>
      </c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AA19" s="132"/>
      <c r="AB19" s="132"/>
      <c r="AC19" s="132"/>
      <c r="AD19" s="132"/>
      <c r="AE19" s="132"/>
      <c r="AF19" s="132"/>
      <c r="AG19" s="132"/>
    </row>
    <row r="20" spans="1:33" s="131" customFormat="1" x14ac:dyDescent="0.3">
      <c r="A20" s="138" t="s">
        <v>167</v>
      </c>
      <c r="B20" s="147">
        <f>'Obj Sort'!L161</f>
        <v>6950</v>
      </c>
      <c r="C20" s="147">
        <f>'Obj Sort'!M161</f>
        <v>9050</v>
      </c>
      <c r="D20" s="147">
        <f>'Obj Sort'!N161</f>
        <v>2875</v>
      </c>
      <c r="E20" s="148">
        <f t="shared" si="0"/>
        <v>-6175</v>
      </c>
      <c r="F20" s="149">
        <f t="shared" si="1"/>
        <v>-0.68232044198895025</v>
      </c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AA20" s="132"/>
      <c r="AB20" s="132"/>
      <c r="AC20" s="132"/>
      <c r="AD20" s="132"/>
      <c r="AE20" s="132"/>
      <c r="AF20" s="132"/>
      <c r="AG20" s="132"/>
    </row>
    <row r="21" spans="1:33" s="131" customFormat="1" x14ac:dyDescent="0.3">
      <c r="A21" s="138" t="s">
        <v>168</v>
      </c>
      <c r="B21" s="147">
        <f>'Obj Sort'!L170</f>
        <v>22950</v>
      </c>
      <c r="C21" s="147">
        <f>'Obj Sort'!M170</f>
        <v>19100</v>
      </c>
      <c r="D21" s="147">
        <f>'Obj Sort'!N170</f>
        <v>22124</v>
      </c>
      <c r="E21" s="148">
        <f t="shared" ref="E21:E22" si="2">D21-C21</f>
        <v>3024</v>
      </c>
      <c r="F21" s="149">
        <f t="shared" ref="F21:F22" si="3">E21/C21</f>
        <v>0.15832460732984294</v>
      </c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AA21" s="132"/>
      <c r="AB21" s="132"/>
      <c r="AC21" s="132"/>
      <c r="AD21" s="132"/>
      <c r="AE21" s="132"/>
      <c r="AF21" s="132"/>
      <c r="AG21" s="132"/>
    </row>
    <row r="22" spans="1:33" s="131" customFormat="1" x14ac:dyDescent="0.3">
      <c r="A22" s="138" t="s">
        <v>107</v>
      </c>
      <c r="B22" s="147">
        <f>'Obj Sort'!L174</f>
        <v>96194</v>
      </c>
      <c r="C22" s="147">
        <f>'Obj Sort'!M174</f>
        <v>95000</v>
      </c>
      <c r="D22" s="147">
        <f>'Obj Sort'!N174</f>
        <v>0</v>
      </c>
      <c r="E22" s="148">
        <f t="shared" si="2"/>
        <v>-95000</v>
      </c>
      <c r="F22" s="149">
        <f t="shared" si="3"/>
        <v>-1</v>
      </c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AA22" s="132"/>
      <c r="AB22" s="132"/>
      <c r="AC22" s="132"/>
      <c r="AD22" s="132"/>
      <c r="AE22" s="132"/>
      <c r="AF22" s="132"/>
      <c r="AG22" s="132"/>
    </row>
    <row r="23" spans="1:33" s="131" customFormat="1" x14ac:dyDescent="0.3">
      <c r="A23" s="138" t="s">
        <v>111</v>
      </c>
      <c r="B23" s="150">
        <f>'Obj Sort'!L177</f>
        <v>20000</v>
      </c>
      <c r="C23" s="150">
        <f>'Obj Sort'!M177</f>
        <v>20000</v>
      </c>
      <c r="D23" s="150">
        <f>'Obj Sort'!N177</f>
        <v>0</v>
      </c>
      <c r="E23" s="151">
        <f t="shared" si="0"/>
        <v>-20000</v>
      </c>
      <c r="F23" s="149">
        <f t="shared" si="1"/>
        <v>-1</v>
      </c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AA23" s="132"/>
      <c r="AB23" s="132"/>
      <c r="AC23" s="132"/>
      <c r="AD23" s="132"/>
      <c r="AE23" s="132"/>
      <c r="AF23" s="132"/>
      <c r="AG23" s="132"/>
    </row>
    <row r="24" spans="1:33" s="131" customFormat="1" x14ac:dyDescent="0.3">
      <c r="A24" s="152" t="s">
        <v>169</v>
      </c>
      <c r="B24" s="147">
        <f>SUM(B11:B23)</f>
        <v>5366000</v>
      </c>
      <c r="C24" s="147">
        <f>SUM(C11:C23)</f>
        <v>5308124</v>
      </c>
      <c r="D24" s="147">
        <f>SUM(D11:D23)</f>
        <v>5145255</v>
      </c>
      <c r="E24" s="148">
        <f>SUM(E11:E23)</f>
        <v>-162869</v>
      </c>
      <c r="F24" s="149">
        <f>E24/C24</f>
        <v>-3.0682968220034045E-2</v>
      </c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AA24" s="132"/>
      <c r="AB24" s="132"/>
      <c r="AC24" s="132"/>
      <c r="AD24" s="132"/>
      <c r="AE24" s="132"/>
      <c r="AF24" s="132"/>
      <c r="AG24" s="132"/>
    </row>
    <row r="25" spans="1:33" s="131" customFormat="1" x14ac:dyDescent="0.3">
      <c r="A25" s="153"/>
      <c r="B25" s="133"/>
      <c r="C25" s="133"/>
      <c r="D25" s="133"/>
      <c r="E25" s="133" t="s">
        <v>170</v>
      </c>
      <c r="F25" s="133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AA25" s="132"/>
      <c r="AB25" s="132"/>
      <c r="AC25" s="132"/>
      <c r="AD25" s="132"/>
      <c r="AE25" s="132"/>
      <c r="AF25" s="132"/>
      <c r="AG25" s="132"/>
    </row>
    <row r="26" spans="1:33" s="131" customFormat="1" ht="14" x14ac:dyDescent="0.3">
      <c r="A26" s="134" t="s">
        <v>171</v>
      </c>
      <c r="B26" s="134"/>
      <c r="C26" s="134"/>
      <c r="D26" s="134"/>
      <c r="E26" s="134"/>
      <c r="F26" s="134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AA26" s="132"/>
      <c r="AB26" s="132"/>
      <c r="AC26" s="132"/>
      <c r="AD26" s="132"/>
      <c r="AE26" s="132"/>
      <c r="AF26" s="132"/>
      <c r="AG26" s="132"/>
    </row>
    <row r="27" spans="1:33" s="131" customFormat="1" x14ac:dyDescent="0.3">
      <c r="A27" s="136" t="s">
        <v>172</v>
      </c>
      <c r="B27" s="136" t="s">
        <v>159</v>
      </c>
      <c r="C27" s="136" t="s">
        <v>164</v>
      </c>
      <c r="D27" s="136" t="s">
        <v>161</v>
      </c>
      <c r="E27" s="146" t="s">
        <v>139</v>
      </c>
      <c r="F27" s="146" t="s">
        <v>137</v>
      </c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AA27" s="132"/>
      <c r="AB27" s="132"/>
      <c r="AC27" s="132"/>
      <c r="AD27" s="132"/>
      <c r="AE27" s="132"/>
      <c r="AF27" s="132"/>
      <c r="AG27" s="132"/>
    </row>
    <row r="28" spans="1:33" s="131" customFormat="1" x14ac:dyDescent="0.3">
      <c r="A28" s="138" t="s">
        <v>173</v>
      </c>
      <c r="B28" s="139">
        <v>5366000</v>
      </c>
      <c r="C28" s="139">
        <v>5308124</v>
      </c>
      <c r="D28" s="139">
        <v>5145255</v>
      </c>
      <c r="E28" s="140">
        <f t="shared" ref="E28:E31" si="4">D28-C28</f>
        <v>-162869</v>
      </c>
      <c r="F28" s="149">
        <f t="shared" ref="F28:F31" si="5">E28/C28</f>
        <v>-3.0682968220034045E-2</v>
      </c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AA28" s="132"/>
      <c r="AB28" s="132"/>
      <c r="AC28" s="132"/>
      <c r="AD28" s="132"/>
      <c r="AE28" s="132"/>
      <c r="AF28" s="132"/>
      <c r="AG28" s="132"/>
    </row>
    <row r="29" spans="1:33" s="131" customFormat="1" ht="13.25" customHeight="1" x14ac:dyDescent="0.3">
      <c r="A29" s="154" t="s">
        <v>185</v>
      </c>
      <c r="B29" s="155">
        <v>0.76829999999999998</v>
      </c>
      <c r="C29" s="155">
        <v>0.94530000000000003</v>
      </c>
      <c r="D29" s="155">
        <v>0.88670000000000004</v>
      </c>
      <c r="E29" s="149">
        <f>D29-C29</f>
        <v>-5.8599999999999985E-2</v>
      </c>
      <c r="F29" s="149">
        <f t="shared" si="5"/>
        <v>-6.1990902359039445E-2</v>
      </c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AA29" s="132"/>
      <c r="AB29" s="132"/>
      <c r="AC29" s="132"/>
      <c r="AD29" s="132"/>
      <c r="AE29" s="132"/>
      <c r="AF29" s="132"/>
      <c r="AG29" s="132"/>
    </row>
    <row r="30" spans="1:33" s="131" customFormat="1" ht="13.25" customHeight="1" x14ac:dyDescent="0.3">
      <c r="A30" s="154" t="s">
        <v>174</v>
      </c>
      <c r="B30" s="156">
        <v>391.39</v>
      </c>
      <c r="C30" s="156">
        <v>346.85</v>
      </c>
      <c r="D30" s="156">
        <v>328.4</v>
      </c>
      <c r="E30" s="157">
        <f t="shared" si="4"/>
        <v>-18.450000000000045</v>
      </c>
      <c r="F30" s="149">
        <f t="shared" si="5"/>
        <v>-5.319302292057098E-2</v>
      </c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AA30" s="132"/>
      <c r="AB30" s="132"/>
      <c r="AC30" s="132"/>
      <c r="AD30" s="132"/>
      <c r="AE30" s="132"/>
      <c r="AF30" s="132"/>
      <c r="AG30" s="132"/>
    </row>
    <row r="31" spans="1:33" x14ac:dyDescent="0.3">
      <c r="A31" s="138" t="s">
        <v>175</v>
      </c>
      <c r="B31" s="158">
        <v>13326.86</v>
      </c>
      <c r="C31" s="158">
        <v>15015.49</v>
      </c>
      <c r="D31" s="158">
        <v>15317.463459196104</v>
      </c>
      <c r="E31" s="157">
        <f t="shared" si="4"/>
        <v>301.97345919610416</v>
      </c>
      <c r="F31" s="149">
        <f t="shared" si="5"/>
        <v>2.0110796197533625E-2</v>
      </c>
      <c r="W31" s="131"/>
      <c r="X31" s="131"/>
      <c r="Y31" s="131"/>
    </row>
    <row r="32" spans="1:33" s="131" customFormat="1" x14ac:dyDescent="0.3">
      <c r="A32" s="138" t="s">
        <v>187</v>
      </c>
      <c r="B32" s="159">
        <v>1.6469</v>
      </c>
      <c r="C32" s="159">
        <v>1.7479</v>
      </c>
      <c r="D32" s="159">
        <v>1.8428</v>
      </c>
      <c r="E32" s="160">
        <f>D32-C32</f>
        <v>9.4899999999999984E-2</v>
      </c>
      <c r="F32" s="149">
        <f>E32/C32</f>
        <v>5.4293723897248118E-2</v>
      </c>
      <c r="G32" s="130"/>
      <c r="H32" s="130"/>
      <c r="I32" s="161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AA32" s="132"/>
      <c r="AB32" s="132"/>
      <c r="AC32" s="132"/>
      <c r="AD32" s="132"/>
      <c r="AE32" s="132"/>
      <c r="AF32" s="132"/>
      <c r="AG32" s="132"/>
    </row>
    <row r="33" spans="1:26" x14ac:dyDescent="0.3">
      <c r="A33" s="162" t="s">
        <v>176</v>
      </c>
      <c r="B33" s="163"/>
      <c r="C33" s="163"/>
      <c r="D33" s="163"/>
      <c r="E33" s="164"/>
      <c r="F33" s="165"/>
      <c r="W33" s="131"/>
      <c r="X33" s="131"/>
      <c r="Y33" s="131"/>
    </row>
    <row r="34" spans="1:26" x14ac:dyDescent="0.3">
      <c r="A34" s="166"/>
      <c r="B34" s="167"/>
      <c r="C34" s="167"/>
      <c r="D34" s="167"/>
      <c r="E34" s="167"/>
      <c r="F34" s="168"/>
      <c r="W34" s="131"/>
      <c r="X34" s="131"/>
      <c r="Y34" s="131"/>
    </row>
    <row r="35" spans="1:26" ht="14" x14ac:dyDescent="0.3">
      <c r="A35" s="169" t="s">
        <v>177</v>
      </c>
      <c r="B35" s="169"/>
      <c r="C35" s="169"/>
      <c r="D35" s="169"/>
      <c r="E35" s="169"/>
      <c r="F35" s="169"/>
      <c r="Y35" s="131"/>
    </row>
    <row r="36" spans="1:26" x14ac:dyDescent="0.3">
      <c r="A36" s="170" t="s">
        <v>178</v>
      </c>
      <c r="B36" s="171" t="s">
        <v>159</v>
      </c>
      <c r="C36" s="171" t="s">
        <v>164</v>
      </c>
      <c r="D36" s="136" t="s">
        <v>161</v>
      </c>
      <c r="E36" s="172" t="s">
        <v>165</v>
      </c>
      <c r="F36" s="173" t="s">
        <v>137</v>
      </c>
      <c r="X36" s="131"/>
      <c r="Y36" s="131"/>
    </row>
    <row r="37" spans="1:26" hidden="1" x14ac:dyDescent="0.3">
      <c r="A37" s="174" t="s">
        <v>179</v>
      </c>
      <c r="E37" s="175"/>
      <c r="F37" s="149" t="e">
        <v>#DIV/0!</v>
      </c>
      <c r="X37" s="131"/>
      <c r="Y37" s="131"/>
    </row>
    <row r="38" spans="1:26" s="177" customFormat="1" x14ac:dyDescent="0.3">
      <c r="A38" s="174" t="s">
        <v>180</v>
      </c>
      <c r="B38" s="174">
        <f>'Obj Sort'!L130</f>
        <v>53894</v>
      </c>
      <c r="C38" s="174">
        <f>'Obj Sort'!M130</f>
        <v>99911</v>
      </c>
      <c r="D38" s="174">
        <f>'Obj Sort'!N130</f>
        <v>68576</v>
      </c>
      <c r="E38" s="176">
        <f t="shared" ref="E38:E41" si="6">D38-C38</f>
        <v>-31335</v>
      </c>
      <c r="F38" s="149">
        <f t="shared" ref="F38:F42" si="7">E38/C38</f>
        <v>-0.3136291299256338</v>
      </c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1"/>
      <c r="Y38" s="131"/>
      <c r="Z38" s="131"/>
    </row>
    <row r="39" spans="1:26" x14ac:dyDescent="0.3">
      <c r="A39" s="174" t="s">
        <v>181</v>
      </c>
      <c r="B39" s="174">
        <f>'Obj Sort'!L131</f>
        <v>675238</v>
      </c>
      <c r="C39" s="174">
        <f>'Obj Sort'!M131</f>
        <v>682614</v>
      </c>
      <c r="D39" s="174">
        <f>'Obj Sort'!N131</f>
        <v>562952</v>
      </c>
      <c r="E39" s="176">
        <f t="shared" si="6"/>
        <v>-119662</v>
      </c>
      <c r="F39" s="149">
        <f t="shared" si="7"/>
        <v>-0.17529965690712468</v>
      </c>
      <c r="X39" s="131"/>
      <c r="Y39" s="131"/>
    </row>
    <row r="40" spans="1:26" x14ac:dyDescent="0.3">
      <c r="A40" s="174" t="s">
        <v>182</v>
      </c>
      <c r="B40" s="174">
        <f>'Obj Sort'!L132</f>
        <v>42579</v>
      </c>
      <c r="C40" s="174">
        <f>'Obj Sort'!M132</f>
        <v>39083</v>
      </c>
      <c r="D40" s="174">
        <f>'Obj Sort'!N132</f>
        <v>73950</v>
      </c>
      <c r="E40" s="176">
        <f t="shared" si="6"/>
        <v>34867</v>
      </c>
      <c r="F40" s="149">
        <f t="shared" si="7"/>
        <v>0.89212701174423659</v>
      </c>
      <c r="X40" s="131"/>
      <c r="Y40" s="131"/>
    </row>
    <row r="41" spans="1:26" ht="13.25" customHeight="1" x14ac:dyDescent="0.3">
      <c r="A41" s="174" t="s">
        <v>183</v>
      </c>
      <c r="B41" s="178">
        <f>'Obj Sort'!L133</f>
        <v>404626</v>
      </c>
      <c r="C41" s="178">
        <f>'Obj Sort'!M133</f>
        <v>472738</v>
      </c>
      <c r="D41" s="178">
        <f>'Obj Sort'!N133</f>
        <v>689927</v>
      </c>
      <c r="E41" s="179">
        <f t="shared" si="6"/>
        <v>217189</v>
      </c>
      <c r="F41" s="149">
        <f t="shared" si="7"/>
        <v>0.4594278437527764</v>
      </c>
      <c r="X41" s="131"/>
      <c r="Y41" s="131"/>
    </row>
    <row r="42" spans="1:26" s="181" customFormat="1" ht="13.25" customHeight="1" x14ac:dyDescent="0.3">
      <c r="A42" s="139" t="s">
        <v>169</v>
      </c>
      <c r="B42" s="174">
        <f>SUM(B38:B41)</f>
        <v>1176337</v>
      </c>
      <c r="C42" s="174">
        <f t="shared" ref="C42:E42" si="8">SUM(C38:C41)</f>
        <v>1294346</v>
      </c>
      <c r="D42" s="174">
        <f t="shared" si="8"/>
        <v>1395405</v>
      </c>
      <c r="E42" s="180">
        <f t="shared" si="8"/>
        <v>101059</v>
      </c>
      <c r="F42" s="149">
        <f t="shared" si="7"/>
        <v>7.8077268365645658E-2</v>
      </c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1"/>
      <c r="Y42" s="131"/>
      <c r="Z42" s="131"/>
    </row>
    <row r="43" spans="1:26" s="184" customFormat="1" ht="11.5" x14ac:dyDescent="0.25">
      <c r="A43" s="182"/>
      <c r="B43" s="183"/>
      <c r="C43" s="183"/>
      <c r="D43" s="183"/>
      <c r="E43" s="183"/>
      <c r="F43" s="183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1"/>
      <c r="X43" s="131"/>
      <c r="Y43" s="131"/>
      <c r="Z43" s="131"/>
    </row>
    <row r="44" spans="1:26" s="184" customFormat="1" ht="11.5" x14ac:dyDescent="0.25">
      <c r="A44" s="182"/>
      <c r="B44" s="182"/>
      <c r="C44" s="182"/>
      <c r="D44" s="182"/>
      <c r="E44" s="182"/>
      <c r="F44" s="182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1"/>
    </row>
    <row r="45" spans="1:26" s="184" customFormat="1" ht="11.5" x14ac:dyDescent="0.25">
      <c r="A45" s="182"/>
      <c r="B45" s="182"/>
      <c r="C45" s="182"/>
      <c r="D45" s="182"/>
      <c r="E45" s="182"/>
      <c r="F45" s="182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1"/>
    </row>
    <row r="46" spans="1:26" s="184" customFormat="1" ht="11.5" x14ac:dyDescent="0.25">
      <c r="A46" s="182"/>
      <c r="B46" s="182"/>
      <c r="C46" s="182"/>
      <c r="D46" s="182"/>
      <c r="E46" s="182"/>
      <c r="F46" s="182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1"/>
    </row>
    <row r="47" spans="1:26" s="184" customFormat="1" ht="11.5" x14ac:dyDescent="0.25">
      <c r="A47" s="182"/>
      <c r="B47" s="182"/>
      <c r="C47" s="182"/>
      <c r="D47" s="182"/>
      <c r="E47" s="182"/>
      <c r="F47" s="182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1"/>
    </row>
    <row r="48" spans="1:26" s="184" customFormat="1" ht="11.5" x14ac:dyDescent="0.25">
      <c r="A48" s="182"/>
      <c r="B48" s="182"/>
      <c r="C48" s="182"/>
      <c r="D48" s="182"/>
      <c r="E48" s="182"/>
      <c r="F48" s="182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1"/>
    </row>
    <row r="49" spans="1:26" s="184" customFormat="1" ht="11.5" x14ac:dyDescent="0.25">
      <c r="A49" s="182"/>
      <c r="B49" s="182"/>
      <c r="C49" s="182"/>
      <c r="D49" s="182"/>
      <c r="E49" s="182"/>
      <c r="F49" s="182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1"/>
    </row>
    <row r="50" spans="1:26" s="184" customFormat="1" ht="11.5" x14ac:dyDescent="0.25">
      <c r="A50" s="182"/>
      <c r="B50" s="182"/>
      <c r="C50" s="182"/>
      <c r="D50" s="182"/>
      <c r="E50" s="182"/>
      <c r="F50" s="182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1"/>
    </row>
    <row r="51" spans="1:26" s="184" customFormat="1" ht="11.5" x14ac:dyDescent="0.25">
      <c r="A51" s="182"/>
      <c r="B51" s="182"/>
      <c r="C51" s="182"/>
      <c r="D51" s="182"/>
      <c r="E51" s="182"/>
      <c r="F51" s="182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1"/>
    </row>
    <row r="52" spans="1:26" s="184" customFormat="1" ht="11.5" x14ac:dyDescent="0.25">
      <c r="A52" s="182"/>
      <c r="B52" s="182"/>
      <c r="C52" s="182"/>
      <c r="D52" s="182"/>
      <c r="E52" s="182"/>
      <c r="F52" s="182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1"/>
    </row>
    <row r="53" spans="1:26" s="184" customFormat="1" ht="11.5" x14ac:dyDescent="0.25">
      <c r="A53" s="182"/>
      <c r="B53" s="182"/>
      <c r="C53" s="182"/>
      <c r="D53" s="182"/>
      <c r="E53" s="182"/>
      <c r="F53" s="182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1"/>
    </row>
    <row r="54" spans="1:26" s="184" customFormat="1" ht="11.5" x14ac:dyDescent="0.25">
      <c r="A54" s="182"/>
      <c r="B54" s="182"/>
      <c r="C54" s="182"/>
      <c r="D54" s="182"/>
      <c r="E54" s="182"/>
      <c r="F54" s="182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1"/>
    </row>
    <row r="55" spans="1:26" s="184" customFormat="1" ht="11.5" x14ac:dyDescent="0.25">
      <c r="A55" s="182"/>
      <c r="B55" s="182"/>
      <c r="C55" s="182"/>
      <c r="D55" s="182"/>
      <c r="E55" s="182"/>
      <c r="F55" s="182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1"/>
    </row>
    <row r="56" spans="1:26" s="184" customFormat="1" ht="11.5" x14ac:dyDescent="0.25">
      <c r="A56" s="182"/>
      <c r="B56" s="182"/>
      <c r="C56" s="182"/>
      <c r="D56" s="182"/>
      <c r="E56" s="182"/>
      <c r="F56" s="182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1"/>
    </row>
    <row r="57" spans="1:26" s="184" customFormat="1" ht="11.5" x14ac:dyDescent="0.25">
      <c r="A57" s="182"/>
      <c r="B57" s="182"/>
      <c r="C57" s="182"/>
      <c r="D57" s="182"/>
      <c r="E57" s="182"/>
      <c r="F57" s="182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1"/>
    </row>
    <row r="58" spans="1:26" s="184" customFormat="1" ht="11.5" x14ac:dyDescent="0.25">
      <c r="A58" s="182"/>
      <c r="B58" s="182"/>
      <c r="C58" s="182"/>
      <c r="D58" s="182"/>
      <c r="E58" s="182"/>
      <c r="F58" s="182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1"/>
    </row>
    <row r="59" spans="1:26" s="184" customFormat="1" ht="11.5" x14ac:dyDescent="0.25">
      <c r="A59" s="182"/>
      <c r="B59" s="182"/>
      <c r="C59" s="182"/>
      <c r="D59" s="182"/>
      <c r="E59" s="182"/>
      <c r="F59" s="182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1"/>
    </row>
    <row r="60" spans="1:26" s="184" customFormat="1" ht="11.5" x14ac:dyDescent="0.25">
      <c r="A60" s="182"/>
      <c r="B60" s="182"/>
      <c r="C60" s="182"/>
      <c r="D60" s="182"/>
      <c r="E60" s="182"/>
      <c r="F60" s="182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1"/>
    </row>
    <row r="61" spans="1:26" s="184" customFormat="1" ht="11.5" x14ac:dyDescent="0.25">
      <c r="A61" s="182"/>
      <c r="B61" s="182"/>
      <c r="C61" s="182"/>
      <c r="D61" s="182"/>
      <c r="E61" s="182"/>
      <c r="F61" s="182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1"/>
    </row>
    <row r="62" spans="1:26" s="184" customFormat="1" ht="11.5" x14ac:dyDescent="0.25">
      <c r="A62" s="182"/>
      <c r="B62" s="182"/>
      <c r="C62" s="182"/>
      <c r="D62" s="182"/>
      <c r="E62" s="182"/>
      <c r="F62" s="182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1"/>
    </row>
    <row r="63" spans="1:26" s="184" customFormat="1" ht="11.5" x14ac:dyDescent="0.25">
      <c r="A63" s="182"/>
      <c r="B63" s="182"/>
      <c r="C63" s="182"/>
      <c r="D63" s="182"/>
      <c r="E63" s="182"/>
      <c r="F63" s="182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1"/>
    </row>
    <row r="64" spans="1:26" s="184" customFormat="1" ht="11.5" x14ac:dyDescent="0.25">
      <c r="A64" s="182"/>
      <c r="B64" s="182"/>
      <c r="C64" s="182"/>
      <c r="D64" s="182"/>
      <c r="E64" s="182"/>
      <c r="F64" s="182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1"/>
    </row>
    <row r="65" spans="1:26" s="184" customFormat="1" ht="11.5" x14ac:dyDescent="0.25">
      <c r="A65" s="182"/>
      <c r="B65" s="182"/>
      <c r="C65" s="182"/>
      <c r="D65" s="182"/>
      <c r="E65" s="182"/>
      <c r="F65" s="182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1"/>
    </row>
    <row r="66" spans="1:26" s="184" customFormat="1" ht="11.5" x14ac:dyDescent="0.25">
      <c r="A66" s="182"/>
      <c r="B66" s="182"/>
      <c r="C66" s="182"/>
      <c r="D66" s="182"/>
      <c r="E66" s="182"/>
      <c r="F66" s="182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1"/>
    </row>
    <row r="67" spans="1:26" s="184" customFormat="1" ht="11.5" x14ac:dyDescent="0.25">
      <c r="A67" s="182"/>
      <c r="B67" s="182"/>
      <c r="C67" s="182"/>
      <c r="D67" s="182"/>
      <c r="E67" s="182"/>
      <c r="F67" s="182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1"/>
    </row>
    <row r="68" spans="1:26" s="184" customFormat="1" ht="11.5" x14ac:dyDescent="0.25">
      <c r="A68" s="182"/>
      <c r="B68" s="182"/>
      <c r="C68" s="182"/>
      <c r="D68" s="182"/>
      <c r="E68" s="182"/>
      <c r="F68" s="182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1"/>
    </row>
    <row r="69" spans="1:26" s="184" customFormat="1" ht="11.5" x14ac:dyDescent="0.25">
      <c r="A69" s="182"/>
      <c r="B69" s="182"/>
      <c r="C69" s="182"/>
      <c r="D69" s="182"/>
      <c r="E69" s="182"/>
      <c r="F69" s="182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1"/>
    </row>
    <row r="70" spans="1:26" s="184" customFormat="1" ht="11.5" x14ac:dyDescent="0.25">
      <c r="A70" s="182"/>
      <c r="B70" s="182"/>
      <c r="C70" s="182"/>
      <c r="D70" s="182"/>
      <c r="E70" s="182"/>
      <c r="F70" s="182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1"/>
    </row>
    <row r="71" spans="1:26" s="184" customFormat="1" ht="11.5" x14ac:dyDescent="0.25">
      <c r="A71" s="182"/>
      <c r="B71" s="182"/>
      <c r="C71" s="182"/>
      <c r="D71" s="182"/>
      <c r="E71" s="182"/>
      <c r="F71" s="182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1"/>
    </row>
    <row r="72" spans="1:26" s="184" customFormat="1" ht="11.5" x14ac:dyDescent="0.25">
      <c r="A72" s="182"/>
      <c r="B72" s="182"/>
      <c r="C72" s="182"/>
      <c r="D72" s="182"/>
      <c r="E72" s="182"/>
      <c r="F72" s="182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1"/>
    </row>
    <row r="73" spans="1:26" s="184" customFormat="1" ht="11.5" x14ac:dyDescent="0.25">
      <c r="A73" s="182"/>
      <c r="B73" s="182"/>
      <c r="C73" s="182"/>
      <c r="D73" s="182"/>
      <c r="E73" s="182"/>
      <c r="F73" s="182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1"/>
    </row>
    <row r="74" spans="1:26" s="184" customFormat="1" ht="11.5" x14ac:dyDescent="0.25">
      <c r="A74" s="182"/>
      <c r="B74" s="182"/>
      <c r="C74" s="182"/>
      <c r="D74" s="182"/>
      <c r="E74" s="182"/>
      <c r="F74" s="182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1"/>
    </row>
    <row r="75" spans="1:26" s="184" customFormat="1" ht="11.5" x14ac:dyDescent="0.25">
      <c r="A75" s="182"/>
      <c r="B75" s="182"/>
      <c r="C75" s="182"/>
      <c r="D75" s="182"/>
      <c r="E75" s="182"/>
      <c r="F75" s="182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1"/>
    </row>
    <row r="76" spans="1:26" s="184" customFormat="1" ht="11.5" x14ac:dyDescent="0.25">
      <c r="A76" s="182"/>
      <c r="B76" s="182"/>
      <c r="C76" s="182"/>
      <c r="D76" s="182"/>
      <c r="E76" s="182"/>
      <c r="F76" s="182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1"/>
    </row>
    <row r="77" spans="1:26" s="184" customFormat="1" ht="11.5" x14ac:dyDescent="0.25">
      <c r="A77" s="182"/>
      <c r="B77" s="182"/>
      <c r="C77" s="182"/>
      <c r="D77" s="182"/>
      <c r="E77" s="182"/>
      <c r="F77" s="182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1"/>
    </row>
    <row r="78" spans="1:26" s="184" customFormat="1" ht="11.5" x14ac:dyDescent="0.25">
      <c r="A78" s="182"/>
      <c r="B78" s="182"/>
      <c r="C78" s="182"/>
      <c r="D78" s="182"/>
      <c r="E78" s="182"/>
      <c r="F78" s="182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1"/>
    </row>
    <row r="79" spans="1:26" s="184" customFormat="1" ht="11.5" x14ac:dyDescent="0.25">
      <c r="A79" s="182"/>
      <c r="B79" s="182"/>
      <c r="C79" s="182"/>
      <c r="D79" s="182"/>
      <c r="E79" s="182"/>
      <c r="F79" s="182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1"/>
    </row>
    <row r="80" spans="1:26" s="184" customFormat="1" ht="11.5" x14ac:dyDescent="0.25">
      <c r="A80" s="182"/>
      <c r="B80" s="182"/>
      <c r="C80" s="182"/>
      <c r="D80" s="182"/>
      <c r="E80" s="182"/>
      <c r="F80" s="182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1"/>
    </row>
    <row r="81" spans="1:26" s="184" customFormat="1" ht="11.5" x14ac:dyDescent="0.25">
      <c r="A81" s="182"/>
      <c r="B81" s="182"/>
      <c r="C81" s="182"/>
      <c r="D81" s="182"/>
      <c r="E81" s="182"/>
      <c r="F81" s="182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1"/>
    </row>
    <row r="82" spans="1:26" s="184" customFormat="1" ht="11.5" x14ac:dyDescent="0.25">
      <c r="A82" s="182"/>
      <c r="B82" s="182"/>
      <c r="C82" s="182"/>
      <c r="D82" s="182"/>
      <c r="E82" s="182"/>
      <c r="F82" s="182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1"/>
    </row>
    <row r="83" spans="1:26" s="184" customFormat="1" ht="11.5" x14ac:dyDescent="0.25">
      <c r="A83" s="182"/>
      <c r="B83" s="182"/>
      <c r="C83" s="182"/>
      <c r="D83" s="182"/>
      <c r="E83" s="182"/>
      <c r="F83" s="182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1"/>
    </row>
    <row r="84" spans="1:26" s="184" customFormat="1" ht="11.5" x14ac:dyDescent="0.25">
      <c r="A84" s="182"/>
      <c r="B84" s="182"/>
      <c r="C84" s="182"/>
      <c r="D84" s="182"/>
      <c r="E84" s="182"/>
      <c r="F84" s="182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1"/>
    </row>
    <row r="85" spans="1:26" s="184" customFormat="1" ht="11.5" x14ac:dyDescent="0.25">
      <c r="A85" s="182"/>
      <c r="B85" s="182"/>
      <c r="C85" s="182"/>
      <c r="D85" s="182"/>
      <c r="E85" s="182"/>
      <c r="F85" s="182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1"/>
    </row>
    <row r="86" spans="1:26" s="184" customFormat="1" ht="11.5" x14ac:dyDescent="0.25">
      <c r="A86" s="182"/>
      <c r="B86" s="182"/>
      <c r="C86" s="182"/>
      <c r="D86" s="182"/>
      <c r="E86" s="182"/>
      <c r="F86" s="182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1"/>
    </row>
    <row r="87" spans="1:26" s="184" customFormat="1" ht="11.5" x14ac:dyDescent="0.25">
      <c r="A87" s="182"/>
      <c r="B87" s="182"/>
      <c r="C87" s="182"/>
      <c r="D87" s="182"/>
      <c r="E87" s="182"/>
      <c r="F87" s="182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1"/>
    </row>
    <row r="88" spans="1:26" s="184" customFormat="1" ht="11.5" x14ac:dyDescent="0.25">
      <c r="A88" s="182"/>
      <c r="B88" s="182"/>
      <c r="C88" s="182"/>
      <c r="D88" s="182"/>
      <c r="E88" s="182"/>
      <c r="F88" s="182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1"/>
    </row>
    <row r="89" spans="1:26" s="184" customFormat="1" ht="11.5" x14ac:dyDescent="0.25">
      <c r="A89" s="182"/>
      <c r="B89" s="182"/>
      <c r="C89" s="182"/>
      <c r="D89" s="182"/>
      <c r="E89" s="182"/>
      <c r="F89" s="182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1"/>
    </row>
    <row r="90" spans="1:26" s="184" customFormat="1" ht="11.5" x14ac:dyDescent="0.25">
      <c r="A90" s="182"/>
      <c r="B90" s="182"/>
      <c r="C90" s="182"/>
      <c r="D90" s="182"/>
      <c r="E90" s="182"/>
      <c r="F90" s="182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1"/>
    </row>
    <row r="91" spans="1:26" s="184" customFormat="1" ht="11.5" x14ac:dyDescent="0.25">
      <c r="A91" s="182"/>
      <c r="B91" s="182"/>
      <c r="C91" s="182"/>
      <c r="D91" s="182"/>
      <c r="E91" s="182"/>
      <c r="F91" s="182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1"/>
    </row>
    <row r="92" spans="1:26" s="184" customFormat="1" ht="11.5" x14ac:dyDescent="0.25">
      <c r="A92" s="182"/>
      <c r="B92" s="182"/>
      <c r="C92" s="182"/>
      <c r="D92" s="182"/>
      <c r="E92" s="182"/>
      <c r="F92" s="182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1"/>
    </row>
    <row r="93" spans="1:26" s="184" customFormat="1" ht="11.5" x14ac:dyDescent="0.25">
      <c r="A93" s="182"/>
      <c r="B93" s="182"/>
      <c r="C93" s="182"/>
      <c r="D93" s="182"/>
      <c r="E93" s="182"/>
      <c r="F93" s="182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1"/>
    </row>
    <row r="94" spans="1:26" s="184" customFormat="1" ht="11.5" x14ac:dyDescent="0.25">
      <c r="A94" s="182"/>
      <c r="B94" s="182"/>
      <c r="C94" s="182"/>
      <c r="D94" s="182"/>
      <c r="E94" s="182"/>
      <c r="F94" s="182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1"/>
    </row>
    <row r="95" spans="1:26" s="184" customFormat="1" ht="11.5" x14ac:dyDescent="0.25">
      <c r="A95" s="182"/>
      <c r="B95" s="182"/>
      <c r="C95" s="182"/>
      <c r="D95" s="182"/>
      <c r="E95" s="182"/>
      <c r="F95" s="182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1"/>
    </row>
    <row r="96" spans="1:26" s="184" customFormat="1" ht="11.5" x14ac:dyDescent="0.25">
      <c r="A96" s="182"/>
      <c r="B96" s="182"/>
      <c r="C96" s="182"/>
      <c r="D96" s="182"/>
      <c r="E96" s="182"/>
      <c r="F96" s="182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1"/>
    </row>
    <row r="97" spans="1:26" s="184" customFormat="1" ht="11.5" x14ac:dyDescent="0.25">
      <c r="A97" s="182"/>
      <c r="B97" s="182"/>
      <c r="C97" s="182"/>
      <c r="D97" s="182"/>
      <c r="E97" s="182"/>
      <c r="F97" s="182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1"/>
    </row>
    <row r="98" spans="1:26" s="184" customFormat="1" ht="11.5" x14ac:dyDescent="0.25">
      <c r="A98" s="182"/>
      <c r="B98" s="182"/>
      <c r="C98" s="182"/>
      <c r="D98" s="182"/>
      <c r="E98" s="182"/>
      <c r="F98" s="182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1"/>
    </row>
    <row r="99" spans="1:26" s="184" customFormat="1" ht="11.5" x14ac:dyDescent="0.25">
      <c r="A99" s="182"/>
      <c r="B99" s="182"/>
      <c r="C99" s="182"/>
      <c r="D99" s="182"/>
      <c r="E99" s="182"/>
      <c r="F99" s="182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1"/>
    </row>
    <row r="100" spans="1:26" s="184" customFormat="1" ht="11.5" x14ac:dyDescent="0.25">
      <c r="A100" s="182"/>
      <c r="B100" s="182"/>
      <c r="C100" s="182"/>
      <c r="D100" s="182"/>
      <c r="E100" s="182"/>
      <c r="F100" s="182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1"/>
    </row>
    <row r="101" spans="1:26" s="184" customFormat="1" ht="11.5" x14ac:dyDescent="0.25">
      <c r="A101" s="182"/>
      <c r="B101" s="182"/>
      <c r="C101" s="182"/>
      <c r="D101" s="182"/>
      <c r="E101" s="182"/>
      <c r="F101" s="182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1"/>
    </row>
    <row r="102" spans="1:26" s="184" customFormat="1" ht="11.5" x14ac:dyDescent="0.25">
      <c r="A102" s="182"/>
      <c r="B102" s="182"/>
      <c r="C102" s="182"/>
      <c r="D102" s="182"/>
      <c r="E102" s="182"/>
      <c r="F102" s="182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1"/>
    </row>
    <row r="103" spans="1:26" s="184" customFormat="1" ht="11.5" x14ac:dyDescent="0.25">
      <c r="A103" s="182"/>
      <c r="B103" s="182"/>
      <c r="C103" s="182"/>
      <c r="D103" s="182"/>
      <c r="E103" s="182"/>
      <c r="F103" s="182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1"/>
    </row>
    <row r="104" spans="1:26" s="184" customFormat="1" ht="11.5" x14ac:dyDescent="0.25">
      <c r="A104" s="182"/>
      <c r="B104" s="182"/>
      <c r="C104" s="182"/>
      <c r="D104" s="182"/>
      <c r="E104" s="182"/>
      <c r="F104" s="182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1"/>
    </row>
    <row r="105" spans="1:26" s="184" customFormat="1" ht="11.5" x14ac:dyDescent="0.25">
      <c r="A105" s="182"/>
      <c r="B105" s="182"/>
      <c r="C105" s="182"/>
      <c r="D105" s="182"/>
      <c r="E105" s="182"/>
      <c r="F105" s="182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1"/>
    </row>
    <row r="106" spans="1:26" s="184" customFormat="1" ht="11.5" x14ac:dyDescent="0.25">
      <c r="A106" s="182"/>
      <c r="B106" s="182"/>
      <c r="C106" s="182"/>
      <c r="D106" s="182"/>
      <c r="E106" s="182"/>
      <c r="F106" s="182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1"/>
    </row>
    <row r="107" spans="1:26" s="184" customFormat="1" ht="11.5" x14ac:dyDescent="0.25">
      <c r="A107" s="182"/>
      <c r="B107" s="182"/>
      <c r="C107" s="182"/>
      <c r="D107" s="182"/>
      <c r="E107" s="182"/>
      <c r="F107" s="182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1"/>
    </row>
    <row r="108" spans="1:26" s="184" customFormat="1" ht="11.5" x14ac:dyDescent="0.25">
      <c r="A108" s="182"/>
      <c r="B108" s="182"/>
      <c r="C108" s="182"/>
      <c r="D108" s="182"/>
      <c r="E108" s="182"/>
      <c r="F108" s="182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1"/>
    </row>
    <row r="109" spans="1:26" s="184" customFormat="1" ht="11.5" x14ac:dyDescent="0.25">
      <c r="A109" s="182"/>
      <c r="B109" s="182"/>
      <c r="C109" s="182"/>
      <c r="D109" s="182"/>
      <c r="E109" s="182"/>
      <c r="F109" s="182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1"/>
    </row>
    <row r="110" spans="1:26" s="184" customFormat="1" ht="11.5" x14ac:dyDescent="0.25">
      <c r="A110" s="182"/>
      <c r="B110" s="182"/>
      <c r="C110" s="182"/>
      <c r="D110" s="182"/>
      <c r="E110" s="182"/>
      <c r="F110" s="182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1"/>
    </row>
    <row r="111" spans="1:26" s="184" customFormat="1" ht="11.5" x14ac:dyDescent="0.25">
      <c r="A111" s="182"/>
      <c r="B111" s="182"/>
      <c r="C111" s="182"/>
      <c r="D111" s="182"/>
      <c r="E111" s="182"/>
      <c r="F111" s="182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1"/>
    </row>
    <row r="112" spans="1:26" s="184" customFormat="1" ht="11.5" x14ac:dyDescent="0.25">
      <c r="A112" s="182"/>
      <c r="B112" s="182"/>
      <c r="C112" s="182"/>
      <c r="D112" s="182"/>
      <c r="E112" s="182"/>
      <c r="F112" s="182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1"/>
    </row>
    <row r="113" spans="1:26" s="184" customFormat="1" ht="11.5" x14ac:dyDescent="0.25">
      <c r="A113" s="182"/>
      <c r="B113" s="182"/>
      <c r="C113" s="182"/>
      <c r="D113" s="182"/>
      <c r="E113" s="182"/>
      <c r="F113" s="182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1"/>
    </row>
    <row r="114" spans="1:26" s="184" customFormat="1" ht="11.5" x14ac:dyDescent="0.25">
      <c r="A114" s="182"/>
      <c r="B114" s="182"/>
      <c r="C114" s="182"/>
      <c r="D114" s="182"/>
      <c r="E114" s="182"/>
      <c r="F114" s="182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1"/>
    </row>
    <row r="115" spans="1:26" s="184" customFormat="1" ht="11.5" x14ac:dyDescent="0.25">
      <c r="A115" s="182"/>
      <c r="B115" s="182"/>
      <c r="C115" s="182"/>
      <c r="D115" s="182"/>
      <c r="E115" s="182"/>
      <c r="F115" s="182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1"/>
    </row>
    <row r="116" spans="1:26" s="184" customFormat="1" ht="11.5" x14ac:dyDescent="0.25">
      <c r="A116" s="182"/>
      <c r="B116" s="182"/>
      <c r="C116" s="182"/>
      <c r="D116" s="182"/>
      <c r="E116" s="182"/>
      <c r="F116" s="182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1"/>
    </row>
    <row r="117" spans="1:26" s="184" customFormat="1" ht="11.5" x14ac:dyDescent="0.25">
      <c r="A117" s="182"/>
      <c r="B117" s="182"/>
      <c r="C117" s="182"/>
      <c r="D117" s="182"/>
      <c r="E117" s="182"/>
      <c r="F117" s="182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1"/>
    </row>
    <row r="118" spans="1:26" s="184" customFormat="1" ht="11.5" x14ac:dyDescent="0.25">
      <c r="A118" s="182"/>
      <c r="B118" s="182"/>
      <c r="C118" s="182"/>
      <c r="D118" s="182"/>
      <c r="E118" s="182"/>
      <c r="F118" s="182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1"/>
    </row>
    <row r="119" spans="1:26" s="184" customFormat="1" ht="11.5" x14ac:dyDescent="0.25">
      <c r="A119" s="182"/>
      <c r="B119" s="182"/>
      <c r="C119" s="182"/>
      <c r="D119" s="182"/>
      <c r="E119" s="182"/>
      <c r="F119" s="182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1"/>
    </row>
    <row r="120" spans="1:26" s="184" customFormat="1" ht="11.5" x14ac:dyDescent="0.25">
      <c r="A120" s="182"/>
      <c r="B120" s="182"/>
      <c r="C120" s="182"/>
      <c r="D120" s="182"/>
      <c r="E120" s="182"/>
      <c r="F120" s="182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1"/>
    </row>
    <row r="121" spans="1:26" s="184" customFormat="1" ht="11.5" x14ac:dyDescent="0.25">
      <c r="A121" s="182"/>
      <c r="B121" s="182"/>
      <c r="C121" s="182"/>
      <c r="D121" s="182"/>
      <c r="E121" s="182"/>
      <c r="F121" s="182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1"/>
    </row>
    <row r="122" spans="1:26" s="184" customFormat="1" ht="11.5" x14ac:dyDescent="0.25">
      <c r="A122" s="182"/>
      <c r="B122" s="182"/>
      <c r="C122" s="182"/>
      <c r="D122" s="182"/>
      <c r="E122" s="182"/>
      <c r="F122" s="182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1"/>
    </row>
    <row r="123" spans="1:26" s="184" customFormat="1" ht="11.5" x14ac:dyDescent="0.25">
      <c r="A123" s="182"/>
      <c r="B123" s="182"/>
      <c r="C123" s="182"/>
      <c r="D123" s="182"/>
      <c r="E123" s="182"/>
      <c r="F123" s="182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1"/>
    </row>
    <row r="124" spans="1:26" s="184" customFormat="1" ht="11.5" x14ac:dyDescent="0.25">
      <c r="A124" s="182"/>
      <c r="B124" s="182"/>
      <c r="C124" s="182"/>
      <c r="D124" s="182"/>
      <c r="E124" s="182"/>
      <c r="F124" s="182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1"/>
    </row>
    <row r="125" spans="1:26" s="184" customFormat="1" ht="11.5" x14ac:dyDescent="0.25">
      <c r="A125" s="182"/>
      <c r="B125" s="182"/>
      <c r="C125" s="182"/>
      <c r="D125" s="182"/>
      <c r="E125" s="182"/>
      <c r="F125" s="182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1"/>
    </row>
    <row r="126" spans="1:26" s="184" customFormat="1" ht="11.5" x14ac:dyDescent="0.25">
      <c r="A126" s="182"/>
      <c r="B126" s="182"/>
      <c r="C126" s="182"/>
      <c r="D126" s="182"/>
      <c r="E126" s="182"/>
      <c r="F126" s="182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1"/>
    </row>
    <row r="127" spans="1:26" s="184" customFormat="1" ht="11.5" x14ac:dyDescent="0.25">
      <c r="A127" s="182"/>
      <c r="B127" s="182"/>
      <c r="C127" s="182"/>
      <c r="D127" s="182"/>
      <c r="E127" s="182"/>
      <c r="F127" s="182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1"/>
    </row>
    <row r="128" spans="1:26" s="184" customFormat="1" ht="11.5" x14ac:dyDescent="0.25">
      <c r="A128" s="182"/>
      <c r="B128" s="182"/>
      <c r="C128" s="182"/>
      <c r="D128" s="182"/>
      <c r="E128" s="182"/>
      <c r="F128" s="182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1"/>
    </row>
    <row r="129" spans="1:26" s="184" customFormat="1" ht="11.5" x14ac:dyDescent="0.25">
      <c r="A129" s="182"/>
      <c r="B129" s="182"/>
      <c r="C129" s="182"/>
      <c r="D129" s="182"/>
      <c r="E129" s="182"/>
      <c r="F129" s="182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1"/>
    </row>
    <row r="130" spans="1:26" s="184" customFormat="1" ht="11.5" x14ac:dyDescent="0.25">
      <c r="A130" s="182"/>
      <c r="B130" s="182"/>
      <c r="C130" s="182"/>
      <c r="D130" s="182"/>
      <c r="E130" s="182"/>
      <c r="F130" s="182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1"/>
    </row>
    <row r="131" spans="1:26" s="184" customFormat="1" ht="11.5" x14ac:dyDescent="0.25">
      <c r="A131" s="182"/>
      <c r="B131" s="182"/>
      <c r="C131" s="182"/>
      <c r="D131" s="182"/>
      <c r="E131" s="182"/>
      <c r="F131" s="182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1"/>
    </row>
    <row r="132" spans="1:26" s="184" customFormat="1" ht="11.5" x14ac:dyDescent="0.25">
      <c r="A132" s="182"/>
      <c r="B132" s="182"/>
      <c r="C132" s="182"/>
      <c r="D132" s="182"/>
      <c r="E132" s="182"/>
      <c r="F132" s="182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1"/>
    </row>
    <row r="133" spans="1:26" s="184" customFormat="1" ht="11.5" x14ac:dyDescent="0.25">
      <c r="A133" s="182"/>
      <c r="B133" s="182"/>
      <c r="C133" s="182"/>
      <c r="D133" s="182"/>
      <c r="E133" s="182"/>
      <c r="F133" s="182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1"/>
    </row>
    <row r="134" spans="1:26" s="184" customFormat="1" ht="11.5" x14ac:dyDescent="0.25">
      <c r="A134" s="182"/>
      <c r="B134" s="182"/>
      <c r="C134" s="182"/>
      <c r="D134" s="182"/>
      <c r="E134" s="182"/>
      <c r="F134" s="182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1"/>
    </row>
    <row r="135" spans="1:26" s="184" customFormat="1" ht="11.5" x14ac:dyDescent="0.25">
      <c r="A135" s="182"/>
      <c r="B135" s="182"/>
      <c r="C135" s="182"/>
      <c r="D135" s="182"/>
      <c r="E135" s="182"/>
      <c r="F135" s="182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1"/>
    </row>
    <row r="136" spans="1:26" s="184" customFormat="1" ht="11.5" x14ac:dyDescent="0.25">
      <c r="A136" s="182"/>
      <c r="B136" s="182"/>
      <c r="C136" s="182"/>
      <c r="D136" s="182"/>
      <c r="E136" s="182"/>
      <c r="F136" s="182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1"/>
    </row>
    <row r="137" spans="1:26" s="184" customFormat="1" ht="11.5" x14ac:dyDescent="0.25">
      <c r="A137" s="182"/>
      <c r="B137" s="182"/>
      <c r="C137" s="182"/>
      <c r="D137" s="182"/>
      <c r="E137" s="182"/>
      <c r="F137" s="182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1"/>
    </row>
    <row r="138" spans="1:26" s="184" customFormat="1" ht="11.5" x14ac:dyDescent="0.25">
      <c r="A138" s="182"/>
      <c r="B138" s="182"/>
      <c r="C138" s="182"/>
      <c r="D138" s="182"/>
      <c r="E138" s="182"/>
      <c r="F138" s="182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1"/>
    </row>
    <row r="139" spans="1:26" s="184" customFormat="1" ht="11.5" x14ac:dyDescent="0.25">
      <c r="A139" s="182"/>
      <c r="B139" s="182"/>
      <c r="C139" s="182"/>
      <c r="D139" s="182"/>
      <c r="E139" s="182"/>
      <c r="F139" s="182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1"/>
    </row>
    <row r="140" spans="1:26" s="184" customFormat="1" ht="11.5" x14ac:dyDescent="0.25">
      <c r="A140" s="182"/>
      <c r="B140" s="182"/>
      <c r="C140" s="182"/>
      <c r="D140" s="182"/>
      <c r="E140" s="182"/>
      <c r="F140" s="182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1"/>
    </row>
    <row r="141" spans="1:26" s="184" customFormat="1" ht="11.5" x14ac:dyDescent="0.25">
      <c r="A141" s="182"/>
      <c r="B141" s="182"/>
      <c r="C141" s="182"/>
      <c r="D141" s="182"/>
      <c r="E141" s="182"/>
      <c r="F141" s="182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1"/>
    </row>
    <row r="142" spans="1:26" s="184" customFormat="1" ht="11.5" x14ac:dyDescent="0.25">
      <c r="A142" s="182"/>
      <c r="B142" s="182"/>
      <c r="C142" s="182"/>
      <c r="D142" s="182"/>
      <c r="E142" s="182"/>
      <c r="F142" s="182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1"/>
    </row>
    <row r="143" spans="1:26" s="184" customFormat="1" ht="11.5" x14ac:dyDescent="0.25">
      <c r="A143" s="182"/>
      <c r="B143" s="182"/>
      <c r="C143" s="182"/>
      <c r="D143" s="182"/>
      <c r="E143" s="182"/>
      <c r="F143" s="182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1"/>
    </row>
    <row r="144" spans="1:26" s="184" customFormat="1" ht="11.5" x14ac:dyDescent="0.25">
      <c r="A144" s="182"/>
      <c r="B144" s="182"/>
      <c r="C144" s="182"/>
      <c r="D144" s="182"/>
      <c r="E144" s="182"/>
      <c r="F144" s="182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1"/>
    </row>
    <row r="145" spans="1:26" s="184" customFormat="1" ht="11.5" x14ac:dyDescent="0.25">
      <c r="A145" s="182"/>
      <c r="B145" s="182"/>
      <c r="C145" s="182"/>
      <c r="D145" s="182"/>
      <c r="E145" s="182"/>
      <c r="F145" s="182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1"/>
    </row>
    <row r="146" spans="1:26" s="184" customFormat="1" ht="11.5" x14ac:dyDescent="0.25">
      <c r="A146" s="182"/>
      <c r="B146" s="182"/>
      <c r="C146" s="182"/>
      <c r="D146" s="182"/>
      <c r="E146" s="182"/>
      <c r="F146" s="182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1"/>
    </row>
    <row r="147" spans="1:26" s="184" customFormat="1" ht="11.5" x14ac:dyDescent="0.25">
      <c r="A147" s="182"/>
      <c r="B147" s="182"/>
      <c r="C147" s="182"/>
      <c r="D147" s="182"/>
      <c r="E147" s="182"/>
      <c r="F147" s="182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1"/>
    </row>
    <row r="148" spans="1:26" s="184" customFormat="1" ht="11.5" x14ac:dyDescent="0.25">
      <c r="A148" s="182"/>
      <c r="B148" s="182"/>
      <c r="C148" s="182"/>
      <c r="D148" s="182"/>
      <c r="E148" s="182"/>
      <c r="F148" s="182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1"/>
    </row>
    <row r="149" spans="1:26" s="184" customFormat="1" ht="11.5" x14ac:dyDescent="0.25">
      <c r="A149" s="182"/>
      <c r="B149" s="182"/>
      <c r="C149" s="182"/>
      <c r="D149" s="182"/>
      <c r="E149" s="182"/>
      <c r="F149" s="182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1"/>
    </row>
    <row r="150" spans="1:26" s="184" customFormat="1" ht="11.5" x14ac:dyDescent="0.25">
      <c r="A150" s="182"/>
      <c r="B150" s="182"/>
      <c r="C150" s="182"/>
      <c r="D150" s="182"/>
      <c r="E150" s="182"/>
      <c r="F150" s="182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1"/>
    </row>
    <row r="151" spans="1:26" s="184" customFormat="1" ht="11.5" x14ac:dyDescent="0.25">
      <c r="A151" s="182"/>
      <c r="B151" s="182"/>
      <c r="C151" s="182"/>
      <c r="D151" s="182"/>
      <c r="E151" s="182"/>
      <c r="F151" s="182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1"/>
    </row>
    <row r="152" spans="1:26" s="184" customFormat="1" ht="11.5" x14ac:dyDescent="0.25">
      <c r="A152" s="182"/>
      <c r="B152" s="182"/>
      <c r="C152" s="182"/>
      <c r="D152" s="182"/>
      <c r="E152" s="182"/>
      <c r="F152" s="182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1"/>
    </row>
    <row r="153" spans="1:26" s="184" customFormat="1" ht="11.5" x14ac:dyDescent="0.25">
      <c r="A153" s="182"/>
      <c r="B153" s="182"/>
      <c r="C153" s="182"/>
      <c r="D153" s="182"/>
      <c r="E153" s="182"/>
      <c r="F153" s="182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1"/>
    </row>
    <row r="154" spans="1:26" s="184" customFormat="1" ht="11.5" x14ac:dyDescent="0.25">
      <c r="A154" s="182"/>
      <c r="B154" s="182"/>
      <c r="C154" s="182"/>
      <c r="D154" s="182"/>
      <c r="E154" s="182"/>
      <c r="F154" s="182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1"/>
    </row>
    <row r="155" spans="1:26" s="184" customFormat="1" ht="11.5" x14ac:dyDescent="0.25">
      <c r="A155" s="182"/>
      <c r="B155" s="182"/>
      <c r="C155" s="182"/>
      <c r="D155" s="182"/>
      <c r="E155" s="182"/>
      <c r="F155" s="182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1"/>
    </row>
    <row r="156" spans="1:26" s="184" customFormat="1" ht="11.5" x14ac:dyDescent="0.25">
      <c r="A156" s="182"/>
      <c r="B156" s="182"/>
      <c r="C156" s="182"/>
      <c r="D156" s="182"/>
      <c r="E156" s="182"/>
      <c r="F156" s="182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1"/>
    </row>
    <row r="157" spans="1:26" s="184" customFormat="1" ht="11.5" x14ac:dyDescent="0.25">
      <c r="A157" s="182"/>
      <c r="B157" s="182"/>
      <c r="C157" s="182"/>
      <c r="D157" s="182"/>
      <c r="E157" s="182"/>
      <c r="F157" s="182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1"/>
    </row>
    <row r="158" spans="1:26" s="184" customFormat="1" ht="11.5" x14ac:dyDescent="0.25">
      <c r="A158" s="182"/>
      <c r="B158" s="182"/>
      <c r="C158" s="182"/>
      <c r="D158" s="182"/>
      <c r="E158" s="182"/>
      <c r="F158" s="182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1"/>
    </row>
    <row r="159" spans="1:26" s="184" customFormat="1" ht="11.5" x14ac:dyDescent="0.25">
      <c r="A159" s="182"/>
      <c r="B159" s="182"/>
      <c r="C159" s="182"/>
      <c r="D159" s="182"/>
      <c r="E159" s="182"/>
      <c r="F159" s="182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1"/>
    </row>
    <row r="160" spans="1:26" s="184" customFormat="1" ht="11.5" x14ac:dyDescent="0.25">
      <c r="A160" s="182"/>
      <c r="B160" s="182"/>
      <c r="C160" s="182"/>
      <c r="D160" s="182"/>
      <c r="E160" s="182"/>
      <c r="F160" s="182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1"/>
    </row>
    <row r="161" spans="1:26" s="184" customFormat="1" ht="11.5" x14ac:dyDescent="0.25">
      <c r="A161" s="182"/>
      <c r="B161" s="182"/>
      <c r="C161" s="182"/>
      <c r="D161" s="182"/>
      <c r="E161" s="182"/>
      <c r="F161" s="182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1"/>
    </row>
    <row r="162" spans="1:26" s="184" customFormat="1" ht="11.5" x14ac:dyDescent="0.25">
      <c r="A162" s="182"/>
      <c r="B162" s="182"/>
      <c r="C162" s="182"/>
      <c r="D162" s="182"/>
      <c r="E162" s="182"/>
      <c r="F162" s="182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1"/>
    </row>
    <row r="163" spans="1:26" s="184" customFormat="1" ht="11.5" x14ac:dyDescent="0.25">
      <c r="A163" s="182"/>
      <c r="B163" s="182"/>
      <c r="C163" s="182"/>
      <c r="D163" s="182"/>
      <c r="E163" s="182"/>
      <c r="F163" s="182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1"/>
    </row>
    <row r="164" spans="1:26" s="184" customFormat="1" ht="11.5" x14ac:dyDescent="0.25">
      <c r="A164" s="182"/>
      <c r="B164" s="182"/>
      <c r="C164" s="182"/>
      <c r="D164" s="182"/>
      <c r="E164" s="182"/>
      <c r="F164" s="182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1"/>
    </row>
    <row r="165" spans="1:26" s="184" customFormat="1" ht="11.5" x14ac:dyDescent="0.25">
      <c r="A165" s="182"/>
      <c r="B165" s="182"/>
      <c r="C165" s="182"/>
      <c r="D165" s="182"/>
      <c r="E165" s="182"/>
      <c r="F165" s="182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1"/>
    </row>
    <row r="166" spans="1:26" s="184" customFormat="1" ht="11.5" x14ac:dyDescent="0.25">
      <c r="A166" s="182"/>
      <c r="B166" s="182"/>
      <c r="C166" s="182"/>
      <c r="D166" s="182"/>
      <c r="E166" s="182"/>
      <c r="F166" s="182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1"/>
    </row>
    <row r="167" spans="1:26" s="184" customFormat="1" ht="11.5" x14ac:dyDescent="0.25">
      <c r="A167" s="182"/>
      <c r="B167" s="182"/>
      <c r="C167" s="182"/>
      <c r="D167" s="182"/>
      <c r="E167" s="182"/>
      <c r="F167" s="182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1"/>
    </row>
    <row r="168" spans="1:26" s="184" customFormat="1" ht="11.5" x14ac:dyDescent="0.25">
      <c r="A168" s="182"/>
      <c r="B168" s="182"/>
      <c r="C168" s="182"/>
      <c r="D168" s="182"/>
      <c r="E168" s="182"/>
      <c r="F168" s="182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1"/>
    </row>
    <row r="169" spans="1:26" s="184" customFormat="1" ht="11.5" x14ac:dyDescent="0.25">
      <c r="A169" s="182"/>
      <c r="B169" s="182"/>
      <c r="C169" s="182"/>
      <c r="D169" s="182"/>
      <c r="E169" s="182"/>
      <c r="F169" s="182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1"/>
    </row>
    <row r="170" spans="1:26" s="184" customFormat="1" ht="11.5" x14ac:dyDescent="0.25">
      <c r="A170" s="182"/>
      <c r="B170" s="182"/>
      <c r="C170" s="182"/>
      <c r="D170" s="182"/>
      <c r="E170" s="182"/>
      <c r="F170" s="182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1"/>
    </row>
    <row r="171" spans="1:26" s="184" customFormat="1" ht="11.5" x14ac:dyDescent="0.25">
      <c r="A171" s="182"/>
      <c r="B171" s="182"/>
      <c r="C171" s="182"/>
      <c r="D171" s="182"/>
      <c r="E171" s="182"/>
      <c r="F171" s="182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1"/>
    </row>
    <row r="172" spans="1:26" s="184" customFormat="1" ht="11.5" x14ac:dyDescent="0.25">
      <c r="A172" s="182"/>
      <c r="B172" s="182"/>
      <c r="C172" s="182"/>
      <c r="D172" s="182"/>
      <c r="E172" s="182"/>
      <c r="F172" s="182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1"/>
    </row>
    <row r="173" spans="1:26" s="184" customFormat="1" ht="11.5" x14ac:dyDescent="0.25">
      <c r="A173" s="182"/>
      <c r="B173" s="182"/>
      <c r="C173" s="182"/>
      <c r="D173" s="182"/>
      <c r="E173" s="182"/>
      <c r="F173" s="182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1"/>
    </row>
    <row r="174" spans="1:26" s="184" customFormat="1" ht="11.5" x14ac:dyDescent="0.25">
      <c r="A174" s="182"/>
      <c r="B174" s="182"/>
      <c r="C174" s="182"/>
      <c r="D174" s="182"/>
      <c r="E174" s="182"/>
      <c r="F174" s="182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1"/>
    </row>
    <row r="175" spans="1:26" s="184" customFormat="1" ht="11.5" x14ac:dyDescent="0.25">
      <c r="A175" s="182"/>
      <c r="B175" s="182"/>
      <c r="C175" s="182"/>
      <c r="D175" s="182"/>
      <c r="E175" s="182"/>
      <c r="F175" s="182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1"/>
    </row>
    <row r="176" spans="1:26" s="184" customFormat="1" ht="11.5" x14ac:dyDescent="0.25">
      <c r="A176" s="182"/>
      <c r="B176" s="182"/>
      <c r="C176" s="182"/>
      <c r="D176" s="182"/>
      <c r="E176" s="182"/>
      <c r="F176" s="182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1"/>
    </row>
    <row r="177" spans="1:26" s="184" customFormat="1" ht="11.5" x14ac:dyDescent="0.25">
      <c r="A177" s="182"/>
      <c r="B177" s="182"/>
      <c r="C177" s="182"/>
      <c r="D177" s="182"/>
      <c r="E177" s="182"/>
      <c r="F177" s="182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1"/>
    </row>
    <row r="178" spans="1:26" s="184" customFormat="1" ht="11.5" x14ac:dyDescent="0.25">
      <c r="A178" s="182"/>
      <c r="B178" s="182"/>
      <c r="C178" s="182"/>
      <c r="D178" s="182"/>
      <c r="E178" s="182"/>
      <c r="F178" s="182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1"/>
    </row>
    <row r="179" spans="1:26" s="184" customFormat="1" ht="11.5" x14ac:dyDescent="0.25">
      <c r="A179" s="182"/>
      <c r="B179" s="182"/>
      <c r="C179" s="182"/>
      <c r="D179" s="182"/>
      <c r="E179" s="182"/>
      <c r="F179" s="182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1"/>
    </row>
    <row r="180" spans="1:26" s="184" customFormat="1" ht="11.5" x14ac:dyDescent="0.25">
      <c r="A180" s="182"/>
      <c r="B180" s="182"/>
      <c r="C180" s="182"/>
      <c r="D180" s="182"/>
      <c r="E180" s="182"/>
      <c r="F180" s="182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1"/>
    </row>
    <row r="181" spans="1:26" s="184" customFormat="1" ht="11.5" x14ac:dyDescent="0.25">
      <c r="A181" s="182"/>
      <c r="B181" s="182"/>
      <c r="C181" s="182"/>
      <c r="D181" s="182"/>
      <c r="E181" s="182"/>
      <c r="F181" s="182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1"/>
    </row>
    <row r="182" spans="1:26" s="184" customFormat="1" ht="11.5" x14ac:dyDescent="0.25">
      <c r="A182" s="182"/>
      <c r="B182" s="182"/>
      <c r="C182" s="182"/>
      <c r="D182" s="182"/>
      <c r="E182" s="182"/>
      <c r="F182" s="182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1"/>
    </row>
    <row r="183" spans="1:26" s="184" customFormat="1" ht="11.5" x14ac:dyDescent="0.25">
      <c r="A183" s="182"/>
      <c r="B183" s="182"/>
      <c r="C183" s="182"/>
      <c r="D183" s="182"/>
      <c r="E183" s="182"/>
      <c r="F183" s="182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1"/>
    </row>
    <row r="184" spans="1:26" s="184" customFormat="1" ht="11.5" x14ac:dyDescent="0.25">
      <c r="A184" s="182"/>
      <c r="B184" s="182"/>
      <c r="C184" s="182"/>
      <c r="D184" s="182"/>
      <c r="E184" s="182"/>
      <c r="F184" s="182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1"/>
    </row>
    <row r="185" spans="1:26" s="184" customFormat="1" ht="11.5" x14ac:dyDescent="0.25">
      <c r="A185" s="182"/>
      <c r="B185" s="182"/>
      <c r="C185" s="182"/>
      <c r="D185" s="182"/>
      <c r="E185" s="182"/>
      <c r="F185" s="182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1"/>
    </row>
    <row r="186" spans="1:26" s="184" customFormat="1" ht="11.5" x14ac:dyDescent="0.25">
      <c r="A186" s="182"/>
      <c r="B186" s="182"/>
      <c r="C186" s="182"/>
      <c r="D186" s="182"/>
      <c r="E186" s="182"/>
      <c r="F186" s="182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1"/>
    </row>
    <row r="187" spans="1:26" s="184" customFormat="1" ht="11.5" x14ac:dyDescent="0.25">
      <c r="A187" s="182"/>
      <c r="B187" s="182"/>
      <c r="C187" s="182"/>
      <c r="D187" s="182"/>
      <c r="E187" s="182"/>
      <c r="F187" s="182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1"/>
    </row>
    <row r="188" spans="1:26" s="184" customFormat="1" ht="11.5" x14ac:dyDescent="0.25">
      <c r="A188" s="182"/>
      <c r="B188" s="182"/>
      <c r="C188" s="182"/>
      <c r="D188" s="182"/>
      <c r="E188" s="182"/>
      <c r="F188" s="182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1"/>
    </row>
    <row r="189" spans="1:26" s="184" customFormat="1" ht="11.5" x14ac:dyDescent="0.25">
      <c r="A189" s="182"/>
      <c r="B189" s="182"/>
      <c r="C189" s="182"/>
      <c r="D189" s="182"/>
      <c r="E189" s="182"/>
      <c r="F189" s="182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1"/>
    </row>
    <row r="190" spans="1:26" s="184" customFormat="1" ht="11.5" x14ac:dyDescent="0.25">
      <c r="A190" s="182"/>
      <c r="B190" s="182"/>
      <c r="C190" s="182"/>
      <c r="D190" s="182"/>
      <c r="E190" s="182"/>
      <c r="F190" s="182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1"/>
    </row>
    <row r="191" spans="1:26" s="184" customFormat="1" ht="11.5" x14ac:dyDescent="0.25">
      <c r="A191" s="182"/>
      <c r="B191" s="182"/>
      <c r="C191" s="182"/>
      <c r="D191" s="182"/>
      <c r="E191" s="182"/>
      <c r="F191" s="182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1"/>
    </row>
    <row r="192" spans="1:26" s="184" customFormat="1" ht="11.5" x14ac:dyDescent="0.25">
      <c r="A192" s="182"/>
      <c r="B192" s="182"/>
      <c r="C192" s="182"/>
      <c r="D192" s="182"/>
      <c r="E192" s="182"/>
      <c r="F192" s="182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1"/>
    </row>
    <row r="193" spans="1:26" s="184" customFormat="1" ht="11.5" x14ac:dyDescent="0.25">
      <c r="A193" s="182"/>
      <c r="B193" s="182"/>
      <c r="C193" s="182"/>
      <c r="D193" s="182"/>
      <c r="E193" s="182"/>
      <c r="F193" s="182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1"/>
    </row>
    <row r="194" spans="1:26" s="184" customFormat="1" ht="11.5" x14ac:dyDescent="0.25">
      <c r="A194" s="182"/>
      <c r="B194" s="182"/>
      <c r="C194" s="182"/>
      <c r="D194" s="182"/>
      <c r="E194" s="182"/>
      <c r="F194" s="182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1"/>
    </row>
    <row r="195" spans="1:26" s="184" customFormat="1" ht="11.5" x14ac:dyDescent="0.25">
      <c r="A195" s="182"/>
      <c r="B195" s="182"/>
      <c r="C195" s="182"/>
      <c r="D195" s="182"/>
      <c r="E195" s="182"/>
      <c r="F195" s="182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1"/>
    </row>
    <row r="196" spans="1:26" s="184" customFormat="1" ht="11.5" x14ac:dyDescent="0.25">
      <c r="A196" s="182"/>
      <c r="B196" s="182"/>
      <c r="C196" s="182"/>
      <c r="D196" s="182"/>
      <c r="E196" s="182"/>
      <c r="F196" s="182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1"/>
    </row>
    <row r="197" spans="1:26" s="184" customFormat="1" ht="11.5" x14ac:dyDescent="0.25">
      <c r="A197" s="182"/>
      <c r="B197" s="182"/>
      <c r="C197" s="182"/>
      <c r="D197" s="182"/>
      <c r="E197" s="182"/>
      <c r="F197" s="182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1"/>
    </row>
    <row r="198" spans="1:26" s="184" customFormat="1" ht="11.5" x14ac:dyDescent="0.25">
      <c r="A198" s="182"/>
      <c r="B198" s="182"/>
      <c r="C198" s="182"/>
      <c r="D198" s="182"/>
      <c r="E198" s="182"/>
      <c r="F198" s="182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1"/>
    </row>
    <row r="199" spans="1:26" s="184" customFormat="1" ht="11.5" x14ac:dyDescent="0.25">
      <c r="A199" s="182"/>
      <c r="B199" s="182"/>
      <c r="C199" s="182"/>
      <c r="D199" s="182"/>
      <c r="E199" s="182"/>
      <c r="F199" s="182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1"/>
    </row>
    <row r="200" spans="1:26" s="184" customFormat="1" ht="11.5" x14ac:dyDescent="0.25">
      <c r="A200" s="182"/>
      <c r="B200" s="182"/>
      <c r="C200" s="182"/>
      <c r="D200" s="182"/>
      <c r="E200" s="182"/>
      <c r="F200" s="182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1"/>
    </row>
    <row r="201" spans="1:26" s="184" customFormat="1" ht="11.5" x14ac:dyDescent="0.25">
      <c r="A201" s="182"/>
      <c r="B201" s="182"/>
      <c r="C201" s="182"/>
      <c r="D201" s="182"/>
      <c r="E201" s="182"/>
      <c r="F201" s="182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1"/>
    </row>
    <row r="202" spans="1:26" s="184" customFormat="1" ht="11.5" x14ac:dyDescent="0.25">
      <c r="A202" s="182"/>
      <c r="B202" s="182"/>
      <c r="C202" s="182"/>
      <c r="D202" s="182"/>
      <c r="E202" s="182"/>
      <c r="F202" s="182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1"/>
    </row>
    <row r="203" spans="1:26" s="184" customFormat="1" ht="11.5" x14ac:dyDescent="0.25">
      <c r="A203" s="182"/>
      <c r="B203" s="182"/>
      <c r="C203" s="182"/>
      <c r="D203" s="182"/>
      <c r="E203" s="182"/>
      <c r="F203" s="182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1"/>
    </row>
    <row r="204" spans="1:26" s="184" customFormat="1" ht="11.5" x14ac:dyDescent="0.25">
      <c r="A204" s="182"/>
      <c r="B204" s="182"/>
      <c r="C204" s="182"/>
      <c r="D204" s="182"/>
      <c r="E204" s="182"/>
      <c r="F204" s="182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1"/>
    </row>
    <row r="205" spans="1:26" s="184" customFormat="1" ht="11.5" x14ac:dyDescent="0.25">
      <c r="A205" s="182"/>
      <c r="B205" s="182"/>
      <c r="C205" s="182"/>
      <c r="D205" s="182"/>
      <c r="E205" s="182"/>
      <c r="F205" s="182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1"/>
    </row>
    <row r="206" spans="1:26" s="184" customFormat="1" ht="11.5" x14ac:dyDescent="0.25">
      <c r="A206" s="182"/>
      <c r="B206" s="182"/>
      <c r="C206" s="182"/>
      <c r="D206" s="182"/>
      <c r="E206" s="182"/>
      <c r="F206" s="182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1"/>
    </row>
    <row r="207" spans="1:26" s="184" customFormat="1" ht="11.5" x14ac:dyDescent="0.25">
      <c r="A207" s="182"/>
      <c r="B207" s="182"/>
      <c r="C207" s="182"/>
      <c r="D207" s="182"/>
      <c r="E207" s="182"/>
      <c r="F207" s="182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1"/>
    </row>
    <row r="208" spans="1:26" s="184" customFormat="1" ht="11.5" x14ac:dyDescent="0.25">
      <c r="A208" s="182"/>
      <c r="B208" s="182"/>
      <c r="C208" s="182"/>
      <c r="D208" s="182"/>
      <c r="E208" s="182"/>
      <c r="F208" s="182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1"/>
    </row>
    <row r="209" spans="1:26" s="184" customFormat="1" ht="11.5" x14ac:dyDescent="0.25">
      <c r="A209" s="182"/>
      <c r="B209" s="182"/>
      <c r="C209" s="182"/>
      <c r="D209" s="182"/>
      <c r="E209" s="182"/>
      <c r="F209" s="182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1"/>
    </row>
    <row r="210" spans="1:26" s="184" customFormat="1" ht="11.5" x14ac:dyDescent="0.25">
      <c r="A210" s="182"/>
      <c r="B210" s="182"/>
      <c r="C210" s="182"/>
      <c r="D210" s="182"/>
      <c r="E210" s="182"/>
      <c r="F210" s="182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1"/>
    </row>
    <row r="211" spans="1:26" s="184" customFormat="1" ht="11.5" x14ac:dyDescent="0.25">
      <c r="A211" s="182"/>
      <c r="B211" s="182"/>
      <c r="C211" s="182"/>
      <c r="D211" s="182"/>
      <c r="E211" s="182"/>
      <c r="F211" s="182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1"/>
    </row>
    <row r="212" spans="1:26" s="184" customFormat="1" ht="11.5" x14ac:dyDescent="0.25">
      <c r="A212" s="182"/>
      <c r="B212" s="182"/>
      <c r="C212" s="182"/>
      <c r="D212" s="182"/>
      <c r="E212" s="182"/>
      <c r="F212" s="182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1"/>
    </row>
    <row r="213" spans="1:26" s="184" customFormat="1" ht="11.5" x14ac:dyDescent="0.25">
      <c r="A213" s="182"/>
      <c r="B213" s="182"/>
      <c r="C213" s="182"/>
      <c r="D213" s="182"/>
      <c r="E213" s="182"/>
      <c r="F213" s="182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1"/>
    </row>
    <row r="214" spans="1:26" s="184" customFormat="1" ht="11.5" x14ac:dyDescent="0.25">
      <c r="A214" s="182"/>
      <c r="B214" s="182"/>
      <c r="C214" s="182"/>
      <c r="D214" s="182"/>
      <c r="E214" s="182"/>
      <c r="F214" s="182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1"/>
    </row>
    <row r="215" spans="1:26" s="184" customFormat="1" ht="11.5" x14ac:dyDescent="0.25">
      <c r="A215" s="182"/>
      <c r="B215" s="182"/>
      <c r="C215" s="182"/>
      <c r="D215" s="182"/>
      <c r="E215" s="182"/>
      <c r="F215" s="182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1"/>
    </row>
    <row r="216" spans="1:26" s="184" customFormat="1" ht="11.5" x14ac:dyDescent="0.25">
      <c r="A216" s="182"/>
      <c r="B216" s="182"/>
      <c r="C216" s="182"/>
      <c r="D216" s="182"/>
      <c r="E216" s="182"/>
      <c r="F216" s="182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1"/>
    </row>
    <row r="217" spans="1:26" s="184" customFormat="1" ht="11.5" x14ac:dyDescent="0.25">
      <c r="A217" s="182"/>
      <c r="B217" s="182"/>
      <c r="C217" s="182"/>
      <c r="D217" s="182"/>
      <c r="E217" s="182"/>
      <c r="F217" s="182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1"/>
    </row>
    <row r="218" spans="1:26" s="184" customFormat="1" ht="11.5" x14ac:dyDescent="0.25">
      <c r="A218" s="182"/>
      <c r="B218" s="182"/>
      <c r="C218" s="182"/>
      <c r="D218" s="182"/>
      <c r="E218" s="182"/>
      <c r="F218" s="182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1"/>
    </row>
    <row r="219" spans="1:26" s="184" customFormat="1" ht="11.5" x14ac:dyDescent="0.25">
      <c r="A219" s="182"/>
      <c r="B219" s="182"/>
      <c r="C219" s="182"/>
      <c r="D219" s="182"/>
      <c r="E219" s="182"/>
      <c r="F219" s="182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1"/>
    </row>
    <row r="220" spans="1:26" s="184" customFormat="1" ht="11.5" x14ac:dyDescent="0.25">
      <c r="A220" s="182"/>
      <c r="B220" s="182"/>
      <c r="C220" s="182"/>
      <c r="D220" s="182"/>
      <c r="E220" s="182"/>
      <c r="F220" s="182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1"/>
    </row>
    <row r="221" spans="1:26" s="184" customFormat="1" ht="11.5" x14ac:dyDescent="0.25">
      <c r="A221" s="182"/>
      <c r="B221" s="182"/>
      <c r="C221" s="182"/>
      <c r="D221" s="182"/>
      <c r="E221" s="182"/>
      <c r="F221" s="182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1"/>
    </row>
    <row r="222" spans="1:26" s="184" customFormat="1" ht="11.5" x14ac:dyDescent="0.25">
      <c r="A222" s="182"/>
      <c r="B222" s="182"/>
      <c r="C222" s="182"/>
      <c r="D222" s="182"/>
      <c r="E222" s="182"/>
      <c r="F222" s="182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1"/>
    </row>
    <row r="223" spans="1:26" s="184" customFormat="1" ht="11.5" x14ac:dyDescent="0.25">
      <c r="A223" s="182"/>
      <c r="B223" s="182"/>
      <c r="C223" s="182"/>
      <c r="D223" s="182"/>
      <c r="E223" s="182"/>
      <c r="F223" s="182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1"/>
    </row>
    <row r="224" spans="1:26" s="184" customFormat="1" ht="11.5" x14ac:dyDescent="0.25">
      <c r="A224" s="182"/>
      <c r="B224" s="182"/>
      <c r="C224" s="182"/>
      <c r="D224" s="182"/>
      <c r="E224" s="182"/>
      <c r="F224" s="182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1"/>
    </row>
    <row r="225" spans="1:26" s="184" customFormat="1" ht="11.5" x14ac:dyDescent="0.25">
      <c r="A225" s="182"/>
      <c r="B225" s="182"/>
      <c r="C225" s="182"/>
      <c r="D225" s="182"/>
      <c r="E225" s="182"/>
      <c r="F225" s="182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1"/>
    </row>
    <row r="226" spans="1:26" s="184" customFormat="1" ht="11.5" x14ac:dyDescent="0.25">
      <c r="A226" s="182"/>
      <c r="B226" s="182"/>
      <c r="C226" s="182"/>
      <c r="D226" s="182"/>
      <c r="E226" s="182"/>
      <c r="F226" s="182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1"/>
    </row>
    <row r="227" spans="1:26" s="184" customFormat="1" ht="11.5" x14ac:dyDescent="0.25">
      <c r="A227" s="182"/>
      <c r="B227" s="182"/>
      <c r="C227" s="182"/>
      <c r="D227" s="182"/>
      <c r="E227" s="182"/>
      <c r="F227" s="182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1"/>
    </row>
    <row r="228" spans="1:26" s="184" customFormat="1" ht="11.5" x14ac:dyDescent="0.25">
      <c r="A228" s="182"/>
      <c r="B228" s="182"/>
      <c r="C228" s="182"/>
      <c r="D228" s="182"/>
      <c r="E228" s="182"/>
      <c r="F228" s="182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1"/>
    </row>
    <row r="229" spans="1:26" s="184" customFormat="1" ht="11.5" x14ac:dyDescent="0.25">
      <c r="A229" s="182"/>
      <c r="B229" s="182"/>
      <c r="C229" s="182"/>
      <c r="D229" s="182"/>
      <c r="E229" s="182"/>
      <c r="F229" s="182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1"/>
    </row>
    <row r="230" spans="1:26" s="184" customFormat="1" ht="11.5" x14ac:dyDescent="0.25">
      <c r="A230" s="182"/>
      <c r="B230" s="182"/>
      <c r="C230" s="182"/>
      <c r="D230" s="182"/>
      <c r="E230" s="182"/>
      <c r="F230" s="182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1"/>
    </row>
    <row r="231" spans="1:26" s="184" customFormat="1" ht="11.5" x14ac:dyDescent="0.25">
      <c r="A231" s="182"/>
      <c r="B231" s="182"/>
      <c r="C231" s="182"/>
      <c r="D231" s="182"/>
      <c r="E231" s="182"/>
      <c r="F231" s="182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1"/>
    </row>
    <row r="232" spans="1:26" s="184" customFormat="1" ht="11.5" x14ac:dyDescent="0.25">
      <c r="A232" s="182"/>
      <c r="B232" s="182"/>
      <c r="C232" s="182"/>
      <c r="D232" s="182"/>
      <c r="E232" s="182"/>
      <c r="F232" s="182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1"/>
    </row>
    <row r="233" spans="1:26" s="184" customFormat="1" ht="11.5" x14ac:dyDescent="0.25">
      <c r="A233" s="182"/>
      <c r="B233" s="182"/>
      <c r="C233" s="182"/>
      <c r="D233" s="182"/>
      <c r="E233" s="182"/>
      <c r="F233" s="182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1"/>
    </row>
    <row r="234" spans="1:26" s="184" customFormat="1" ht="11.5" x14ac:dyDescent="0.25">
      <c r="A234" s="182"/>
      <c r="B234" s="182"/>
      <c r="C234" s="182"/>
      <c r="D234" s="182"/>
      <c r="E234" s="182"/>
      <c r="F234" s="182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1"/>
    </row>
    <row r="235" spans="1:26" s="184" customFormat="1" ht="11.5" x14ac:dyDescent="0.25">
      <c r="A235" s="182"/>
      <c r="B235" s="182"/>
      <c r="C235" s="182"/>
      <c r="D235" s="182"/>
      <c r="E235" s="182"/>
      <c r="F235" s="182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1"/>
    </row>
    <row r="236" spans="1:26" s="184" customFormat="1" ht="11.5" x14ac:dyDescent="0.25">
      <c r="A236" s="182"/>
      <c r="B236" s="182"/>
      <c r="C236" s="182"/>
      <c r="D236" s="182"/>
      <c r="E236" s="182"/>
      <c r="F236" s="182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1"/>
    </row>
    <row r="237" spans="1:26" s="184" customFormat="1" ht="11.5" x14ac:dyDescent="0.25">
      <c r="A237" s="182"/>
      <c r="B237" s="182"/>
      <c r="C237" s="182"/>
      <c r="D237" s="182"/>
      <c r="E237" s="182"/>
      <c r="F237" s="182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1"/>
    </row>
    <row r="238" spans="1:26" s="184" customFormat="1" ht="11.5" x14ac:dyDescent="0.25">
      <c r="A238" s="182"/>
      <c r="B238" s="182"/>
      <c r="C238" s="182"/>
      <c r="D238" s="182"/>
      <c r="E238" s="182"/>
      <c r="F238" s="182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1"/>
    </row>
    <row r="239" spans="1:26" s="184" customFormat="1" ht="11.5" x14ac:dyDescent="0.25">
      <c r="A239" s="182"/>
      <c r="B239" s="182"/>
      <c r="C239" s="182"/>
      <c r="D239" s="182"/>
      <c r="E239" s="182"/>
      <c r="F239" s="182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1"/>
    </row>
    <row r="240" spans="1:26" s="184" customFormat="1" ht="11.5" x14ac:dyDescent="0.25">
      <c r="A240" s="182"/>
      <c r="B240" s="182"/>
      <c r="C240" s="182"/>
      <c r="D240" s="182"/>
      <c r="E240" s="182"/>
      <c r="F240" s="182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1"/>
    </row>
    <row r="241" spans="1:26" s="184" customFormat="1" ht="11.5" x14ac:dyDescent="0.25">
      <c r="A241" s="182"/>
      <c r="B241" s="182"/>
      <c r="C241" s="182"/>
      <c r="D241" s="182"/>
      <c r="E241" s="182"/>
      <c r="F241" s="182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1"/>
    </row>
    <row r="242" spans="1:26" s="184" customFormat="1" ht="11.5" x14ac:dyDescent="0.25">
      <c r="A242" s="182"/>
      <c r="B242" s="182"/>
      <c r="C242" s="182"/>
      <c r="D242" s="182"/>
      <c r="E242" s="182"/>
      <c r="F242" s="182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1"/>
    </row>
    <row r="243" spans="1:26" s="184" customFormat="1" ht="11.5" x14ac:dyDescent="0.25">
      <c r="A243" s="182"/>
      <c r="B243" s="182"/>
      <c r="C243" s="182"/>
      <c r="D243" s="182"/>
      <c r="E243" s="182"/>
      <c r="F243" s="182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1"/>
    </row>
    <row r="244" spans="1:26" s="184" customFormat="1" ht="11.5" x14ac:dyDescent="0.25">
      <c r="A244" s="182"/>
      <c r="B244" s="182"/>
      <c r="C244" s="182"/>
      <c r="D244" s="182"/>
      <c r="E244" s="182"/>
      <c r="F244" s="182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1"/>
    </row>
    <row r="245" spans="1:26" s="184" customFormat="1" ht="11.5" x14ac:dyDescent="0.25">
      <c r="A245" s="182"/>
      <c r="B245" s="182"/>
      <c r="C245" s="182"/>
      <c r="D245" s="182"/>
      <c r="E245" s="182"/>
      <c r="F245" s="182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1"/>
    </row>
    <row r="246" spans="1:26" s="184" customFormat="1" ht="11.5" x14ac:dyDescent="0.25">
      <c r="A246" s="182"/>
      <c r="B246" s="182"/>
      <c r="C246" s="182"/>
      <c r="D246" s="182"/>
      <c r="E246" s="182"/>
      <c r="F246" s="182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1"/>
    </row>
    <row r="247" spans="1:26" s="184" customFormat="1" ht="11.5" x14ac:dyDescent="0.25">
      <c r="A247" s="182"/>
      <c r="B247" s="182"/>
      <c r="C247" s="182"/>
      <c r="D247" s="182"/>
      <c r="E247" s="182"/>
      <c r="F247" s="182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1"/>
    </row>
    <row r="248" spans="1:26" s="184" customFormat="1" ht="11.5" x14ac:dyDescent="0.25">
      <c r="A248" s="182"/>
      <c r="B248" s="182"/>
      <c r="C248" s="182"/>
      <c r="D248" s="182"/>
      <c r="E248" s="182"/>
      <c r="F248" s="182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1"/>
    </row>
    <row r="249" spans="1:26" s="184" customFormat="1" ht="11.5" x14ac:dyDescent="0.25">
      <c r="A249" s="182"/>
      <c r="B249" s="182"/>
      <c r="C249" s="182"/>
      <c r="D249" s="182"/>
      <c r="E249" s="182"/>
      <c r="F249" s="182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1"/>
    </row>
    <row r="250" spans="1:26" s="184" customFormat="1" ht="11.5" x14ac:dyDescent="0.25">
      <c r="A250" s="182"/>
      <c r="B250" s="182"/>
      <c r="C250" s="182"/>
      <c r="D250" s="182"/>
      <c r="E250" s="182"/>
      <c r="F250" s="182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1"/>
    </row>
    <row r="251" spans="1:26" s="184" customFormat="1" ht="11.5" x14ac:dyDescent="0.25">
      <c r="A251" s="182"/>
      <c r="B251" s="182"/>
      <c r="C251" s="182"/>
      <c r="D251" s="182"/>
      <c r="E251" s="182"/>
      <c r="F251" s="182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1"/>
    </row>
    <row r="252" spans="1:26" s="184" customFormat="1" ht="11.5" x14ac:dyDescent="0.25">
      <c r="A252" s="182"/>
      <c r="B252" s="182"/>
      <c r="C252" s="182"/>
      <c r="D252" s="182"/>
      <c r="E252" s="182"/>
      <c r="F252" s="182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1"/>
    </row>
    <row r="253" spans="1:26" s="184" customFormat="1" ht="11.5" x14ac:dyDescent="0.25">
      <c r="A253" s="182"/>
      <c r="B253" s="182"/>
      <c r="C253" s="182"/>
      <c r="D253" s="182"/>
      <c r="E253" s="182"/>
      <c r="F253" s="182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1"/>
    </row>
    <row r="254" spans="1:26" s="184" customFormat="1" ht="11.5" x14ac:dyDescent="0.25">
      <c r="A254" s="182"/>
      <c r="B254" s="182"/>
      <c r="C254" s="182"/>
      <c r="D254" s="182"/>
      <c r="E254" s="182"/>
      <c r="F254" s="182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1"/>
    </row>
    <row r="255" spans="1:26" s="184" customFormat="1" ht="11.5" x14ac:dyDescent="0.25">
      <c r="A255" s="182"/>
      <c r="B255" s="182"/>
      <c r="C255" s="182"/>
      <c r="D255" s="182"/>
      <c r="E255" s="182"/>
      <c r="F255" s="182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1"/>
    </row>
    <row r="256" spans="1:26" s="184" customFormat="1" ht="11.5" x14ac:dyDescent="0.25">
      <c r="A256" s="182"/>
      <c r="B256" s="182"/>
      <c r="C256" s="182"/>
      <c r="D256" s="182"/>
      <c r="E256" s="182"/>
      <c r="F256" s="182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1"/>
    </row>
    <row r="257" spans="1:26" s="184" customFormat="1" ht="11.5" x14ac:dyDescent="0.25">
      <c r="A257" s="182"/>
      <c r="B257" s="182"/>
      <c r="C257" s="182"/>
      <c r="D257" s="182"/>
      <c r="E257" s="182"/>
      <c r="F257" s="182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1"/>
    </row>
    <row r="258" spans="1:26" s="184" customFormat="1" ht="11.5" x14ac:dyDescent="0.25">
      <c r="A258" s="182"/>
      <c r="B258" s="182"/>
      <c r="C258" s="182"/>
      <c r="D258" s="182"/>
      <c r="E258" s="182"/>
      <c r="F258" s="182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1"/>
    </row>
    <row r="259" spans="1:26" s="184" customFormat="1" ht="11.5" x14ac:dyDescent="0.25">
      <c r="A259" s="182"/>
      <c r="B259" s="182"/>
      <c r="C259" s="182"/>
      <c r="D259" s="182"/>
      <c r="E259" s="182"/>
      <c r="F259" s="182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1"/>
    </row>
    <row r="260" spans="1:26" s="184" customFormat="1" ht="11.5" x14ac:dyDescent="0.25">
      <c r="A260" s="182"/>
      <c r="B260" s="182"/>
      <c r="C260" s="182"/>
      <c r="D260" s="182"/>
      <c r="E260" s="182"/>
      <c r="F260" s="182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1"/>
    </row>
    <row r="261" spans="1:26" s="184" customFormat="1" ht="11.5" x14ac:dyDescent="0.25">
      <c r="A261" s="182"/>
      <c r="B261" s="182"/>
      <c r="C261" s="182"/>
      <c r="D261" s="182"/>
      <c r="E261" s="182"/>
      <c r="F261" s="182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1"/>
    </row>
    <row r="262" spans="1:26" s="184" customFormat="1" ht="11.5" x14ac:dyDescent="0.25">
      <c r="A262" s="182"/>
      <c r="B262" s="182"/>
      <c r="C262" s="182"/>
      <c r="D262" s="182"/>
      <c r="E262" s="182"/>
      <c r="F262" s="182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1"/>
    </row>
    <row r="263" spans="1:26" s="184" customFormat="1" ht="11.5" x14ac:dyDescent="0.25">
      <c r="A263" s="182"/>
      <c r="B263" s="182"/>
      <c r="C263" s="182"/>
      <c r="D263" s="182"/>
      <c r="E263" s="182"/>
      <c r="F263" s="182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1"/>
    </row>
    <row r="264" spans="1:26" s="184" customFormat="1" ht="11.5" x14ac:dyDescent="0.25">
      <c r="A264" s="182"/>
      <c r="B264" s="182"/>
      <c r="C264" s="182"/>
      <c r="D264" s="182"/>
      <c r="E264" s="182"/>
      <c r="F264" s="182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1"/>
    </row>
    <row r="265" spans="1:26" s="184" customFormat="1" ht="11.5" x14ac:dyDescent="0.25">
      <c r="A265" s="182"/>
      <c r="B265" s="182"/>
      <c r="C265" s="182"/>
      <c r="D265" s="182"/>
      <c r="E265" s="182"/>
      <c r="F265" s="182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1"/>
    </row>
    <row r="266" spans="1:26" s="184" customFormat="1" ht="11.5" x14ac:dyDescent="0.25">
      <c r="A266" s="182"/>
      <c r="B266" s="182"/>
      <c r="C266" s="182"/>
      <c r="D266" s="182"/>
      <c r="E266" s="182"/>
      <c r="F266" s="182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1"/>
    </row>
    <row r="267" spans="1:26" s="184" customFormat="1" ht="11.5" x14ac:dyDescent="0.25">
      <c r="A267" s="182"/>
      <c r="B267" s="182"/>
      <c r="C267" s="182"/>
      <c r="D267" s="182"/>
      <c r="E267" s="182"/>
      <c r="F267" s="182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1"/>
    </row>
    <row r="268" spans="1:26" s="184" customFormat="1" ht="11.5" x14ac:dyDescent="0.25">
      <c r="A268" s="182"/>
      <c r="B268" s="182"/>
      <c r="C268" s="182"/>
      <c r="D268" s="182"/>
      <c r="E268" s="182"/>
      <c r="F268" s="182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1"/>
    </row>
    <row r="269" spans="1:26" s="184" customFormat="1" ht="11.5" x14ac:dyDescent="0.25">
      <c r="A269" s="182"/>
      <c r="B269" s="182"/>
      <c r="C269" s="182"/>
      <c r="D269" s="182"/>
      <c r="E269" s="182"/>
      <c r="F269" s="182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1"/>
    </row>
    <row r="270" spans="1:26" s="184" customFormat="1" ht="11.5" x14ac:dyDescent="0.25">
      <c r="A270" s="182"/>
      <c r="B270" s="182"/>
      <c r="C270" s="182"/>
      <c r="D270" s="182"/>
      <c r="E270" s="182"/>
      <c r="F270" s="182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1"/>
    </row>
    <row r="271" spans="1:26" s="184" customFormat="1" ht="11.5" x14ac:dyDescent="0.25">
      <c r="A271" s="182"/>
      <c r="B271" s="182"/>
      <c r="C271" s="182"/>
      <c r="D271" s="182"/>
      <c r="E271" s="182"/>
      <c r="F271" s="182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1"/>
    </row>
    <row r="272" spans="1:26" s="184" customFormat="1" ht="11.5" x14ac:dyDescent="0.25">
      <c r="A272" s="182"/>
      <c r="B272" s="182"/>
      <c r="C272" s="182"/>
      <c r="D272" s="182"/>
      <c r="E272" s="182"/>
      <c r="F272" s="182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1"/>
    </row>
    <row r="273" spans="1:26" s="184" customFormat="1" ht="11.5" x14ac:dyDescent="0.25">
      <c r="A273" s="182"/>
      <c r="B273" s="182"/>
      <c r="C273" s="182"/>
      <c r="D273" s="182"/>
      <c r="E273" s="182"/>
      <c r="F273" s="182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1"/>
    </row>
    <row r="274" spans="1:26" s="184" customFormat="1" ht="11.5" x14ac:dyDescent="0.25">
      <c r="A274" s="182"/>
      <c r="B274" s="182"/>
      <c r="C274" s="182"/>
      <c r="D274" s="182"/>
      <c r="E274" s="182"/>
      <c r="F274" s="182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1"/>
    </row>
    <row r="275" spans="1:26" s="184" customFormat="1" ht="11.5" x14ac:dyDescent="0.25">
      <c r="A275" s="182"/>
      <c r="B275" s="182"/>
      <c r="C275" s="182"/>
      <c r="D275" s="182"/>
      <c r="E275" s="182"/>
      <c r="F275" s="182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1"/>
    </row>
    <row r="276" spans="1:26" s="184" customFormat="1" ht="11.5" x14ac:dyDescent="0.25">
      <c r="A276" s="182"/>
      <c r="B276" s="182"/>
      <c r="C276" s="182"/>
      <c r="D276" s="182"/>
      <c r="E276" s="182"/>
      <c r="F276" s="182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1"/>
    </row>
    <row r="277" spans="1:26" s="184" customFormat="1" ht="11.5" x14ac:dyDescent="0.25">
      <c r="A277" s="182"/>
      <c r="B277" s="182"/>
      <c r="C277" s="182"/>
      <c r="D277" s="182"/>
      <c r="E277" s="182"/>
      <c r="F277" s="182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1"/>
    </row>
    <row r="278" spans="1:26" s="184" customFormat="1" ht="11.5" x14ac:dyDescent="0.25">
      <c r="A278" s="182"/>
      <c r="B278" s="182"/>
      <c r="C278" s="182"/>
      <c r="D278" s="182"/>
      <c r="E278" s="182"/>
      <c r="F278" s="182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1"/>
    </row>
    <row r="279" spans="1:26" s="184" customFormat="1" ht="11.5" x14ac:dyDescent="0.25">
      <c r="A279" s="182"/>
      <c r="B279" s="182"/>
      <c r="C279" s="182"/>
      <c r="D279" s="182"/>
      <c r="E279" s="182"/>
      <c r="F279" s="182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1"/>
    </row>
    <row r="280" spans="1:26" s="184" customFormat="1" ht="11.5" x14ac:dyDescent="0.25">
      <c r="A280" s="182"/>
      <c r="B280" s="182"/>
      <c r="C280" s="182"/>
      <c r="D280" s="182"/>
      <c r="E280" s="182"/>
      <c r="F280" s="182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1"/>
    </row>
    <row r="281" spans="1:26" s="184" customFormat="1" ht="11.5" x14ac:dyDescent="0.25">
      <c r="A281" s="182"/>
      <c r="B281" s="182"/>
      <c r="C281" s="182"/>
      <c r="D281" s="182"/>
      <c r="E281" s="182"/>
      <c r="F281" s="182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1"/>
    </row>
    <row r="282" spans="1:26" s="184" customFormat="1" ht="11.5" x14ac:dyDescent="0.25">
      <c r="A282" s="182"/>
      <c r="B282" s="182"/>
      <c r="C282" s="182"/>
      <c r="D282" s="182"/>
      <c r="E282" s="182"/>
      <c r="F282" s="182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1"/>
    </row>
    <row r="283" spans="1:26" s="184" customFormat="1" ht="11.5" x14ac:dyDescent="0.25">
      <c r="A283" s="182"/>
      <c r="B283" s="182"/>
      <c r="C283" s="182"/>
      <c r="D283" s="182"/>
      <c r="E283" s="182"/>
      <c r="F283" s="182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1"/>
    </row>
    <row r="284" spans="1:26" s="184" customFormat="1" ht="11.5" x14ac:dyDescent="0.25">
      <c r="A284" s="182"/>
      <c r="B284" s="182"/>
      <c r="C284" s="182"/>
      <c r="D284" s="182"/>
      <c r="E284" s="182"/>
      <c r="F284" s="182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1"/>
    </row>
    <row r="285" spans="1:26" s="184" customFormat="1" ht="11.5" x14ac:dyDescent="0.25">
      <c r="A285" s="182"/>
      <c r="B285" s="182"/>
      <c r="C285" s="182"/>
      <c r="D285" s="182"/>
      <c r="E285" s="182"/>
      <c r="F285" s="182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1"/>
    </row>
    <row r="286" spans="1:26" s="184" customFormat="1" ht="11.5" x14ac:dyDescent="0.25">
      <c r="A286" s="182"/>
      <c r="B286" s="182"/>
      <c r="C286" s="182"/>
      <c r="D286" s="182"/>
      <c r="E286" s="182"/>
      <c r="F286" s="182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1"/>
    </row>
    <row r="287" spans="1:26" s="184" customFormat="1" ht="11.5" x14ac:dyDescent="0.25">
      <c r="A287" s="182"/>
      <c r="B287" s="182"/>
      <c r="C287" s="182"/>
      <c r="D287" s="182"/>
      <c r="E287" s="182"/>
      <c r="F287" s="182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1"/>
    </row>
    <row r="288" spans="1:26" s="184" customFormat="1" ht="11.5" x14ac:dyDescent="0.25">
      <c r="A288" s="182"/>
      <c r="B288" s="182"/>
      <c r="C288" s="182"/>
      <c r="D288" s="182"/>
      <c r="E288" s="182"/>
      <c r="F288" s="182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1"/>
    </row>
    <row r="289" spans="1:26" s="184" customFormat="1" ht="11.5" x14ac:dyDescent="0.25">
      <c r="A289" s="182"/>
      <c r="B289" s="182"/>
      <c r="C289" s="182"/>
      <c r="D289" s="182"/>
      <c r="E289" s="182"/>
      <c r="F289" s="182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1"/>
    </row>
    <row r="290" spans="1:26" s="184" customFormat="1" ht="11.5" x14ac:dyDescent="0.25">
      <c r="A290" s="182"/>
      <c r="B290" s="182"/>
      <c r="C290" s="182"/>
      <c r="D290" s="182"/>
      <c r="E290" s="182"/>
      <c r="F290" s="182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1"/>
    </row>
    <row r="291" spans="1:26" s="184" customFormat="1" ht="11.5" x14ac:dyDescent="0.25">
      <c r="A291" s="182"/>
      <c r="B291" s="182"/>
      <c r="C291" s="182"/>
      <c r="D291" s="182"/>
      <c r="E291" s="182"/>
      <c r="F291" s="182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1"/>
    </row>
    <row r="292" spans="1:26" s="184" customFormat="1" ht="11.5" x14ac:dyDescent="0.25">
      <c r="A292" s="182"/>
      <c r="B292" s="182"/>
      <c r="C292" s="182"/>
      <c r="D292" s="182"/>
      <c r="E292" s="182"/>
      <c r="F292" s="182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1"/>
    </row>
    <row r="293" spans="1:26" s="184" customFormat="1" ht="11.5" x14ac:dyDescent="0.25">
      <c r="A293" s="182"/>
      <c r="B293" s="182"/>
      <c r="C293" s="182"/>
      <c r="D293" s="182"/>
      <c r="E293" s="182"/>
      <c r="F293" s="182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1"/>
    </row>
    <row r="294" spans="1:26" s="184" customFormat="1" ht="11.5" x14ac:dyDescent="0.25">
      <c r="A294" s="182"/>
      <c r="B294" s="182"/>
      <c r="C294" s="182"/>
      <c r="D294" s="182"/>
      <c r="E294" s="182"/>
      <c r="F294" s="182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1"/>
    </row>
    <row r="295" spans="1:26" s="184" customFormat="1" ht="11.5" x14ac:dyDescent="0.25">
      <c r="A295" s="182"/>
      <c r="B295" s="182"/>
      <c r="C295" s="182"/>
      <c r="D295" s="182"/>
      <c r="E295" s="182"/>
      <c r="F295" s="182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1"/>
    </row>
    <row r="296" spans="1:26" s="184" customFormat="1" ht="11.5" x14ac:dyDescent="0.25">
      <c r="A296" s="182"/>
      <c r="B296" s="182"/>
      <c r="C296" s="182"/>
      <c r="D296" s="182"/>
      <c r="E296" s="182"/>
      <c r="F296" s="182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1"/>
    </row>
    <row r="297" spans="1:26" s="184" customFormat="1" ht="11.5" x14ac:dyDescent="0.25">
      <c r="A297" s="182"/>
      <c r="B297" s="182"/>
      <c r="C297" s="182"/>
      <c r="D297" s="182"/>
      <c r="E297" s="182"/>
      <c r="F297" s="182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1"/>
    </row>
    <row r="298" spans="1:26" s="184" customFormat="1" ht="11.5" x14ac:dyDescent="0.25">
      <c r="A298" s="182"/>
      <c r="B298" s="182"/>
      <c r="C298" s="182"/>
      <c r="D298" s="182"/>
      <c r="E298" s="182"/>
      <c r="F298" s="182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1"/>
    </row>
    <row r="299" spans="1:26" s="184" customFormat="1" ht="11.5" x14ac:dyDescent="0.25">
      <c r="A299" s="182"/>
      <c r="B299" s="182"/>
      <c r="C299" s="182"/>
      <c r="D299" s="182"/>
      <c r="E299" s="182"/>
      <c r="F299" s="182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1"/>
    </row>
    <row r="300" spans="1:26" s="184" customFormat="1" ht="11.5" x14ac:dyDescent="0.25">
      <c r="A300" s="182"/>
      <c r="B300" s="182"/>
      <c r="C300" s="182"/>
      <c r="D300" s="182"/>
      <c r="E300" s="182"/>
      <c r="F300" s="182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1"/>
    </row>
    <row r="301" spans="1:26" s="184" customFormat="1" ht="11.5" x14ac:dyDescent="0.25">
      <c r="A301" s="182"/>
      <c r="B301" s="182"/>
      <c r="C301" s="182"/>
      <c r="D301" s="182"/>
      <c r="E301" s="182"/>
      <c r="F301" s="182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1"/>
    </row>
    <row r="302" spans="1:26" s="184" customFormat="1" ht="11.5" x14ac:dyDescent="0.25">
      <c r="A302" s="182"/>
      <c r="B302" s="182"/>
      <c r="C302" s="182"/>
      <c r="D302" s="182"/>
      <c r="E302" s="182"/>
      <c r="F302" s="182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1"/>
    </row>
    <row r="303" spans="1:26" s="184" customFormat="1" ht="11.5" x14ac:dyDescent="0.25">
      <c r="A303" s="182"/>
      <c r="B303" s="182"/>
      <c r="C303" s="182"/>
      <c r="D303" s="182"/>
      <c r="E303" s="182"/>
      <c r="F303" s="182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1"/>
    </row>
    <row r="304" spans="1:26" s="184" customFormat="1" ht="11.5" x14ac:dyDescent="0.25">
      <c r="A304" s="182"/>
      <c r="B304" s="182"/>
      <c r="C304" s="182"/>
      <c r="D304" s="182"/>
      <c r="E304" s="182"/>
      <c r="F304" s="182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1"/>
    </row>
    <row r="305" spans="1:26" s="184" customFormat="1" ht="11.5" x14ac:dyDescent="0.25">
      <c r="A305" s="182"/>
      <c r="B305" s="182"/>
      <c r="C305" s="182"/>
      <c r="D305" s="182"/>
      <c r="E305" s="182"/>
      <c r="F305" s="182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1"/>
    </row>
    <row r="306" spans="1:26" s="184" customFormat="1" ht="11.5" x14ac:dyDescent="0.25">
      <c r="A306" s="182"/>
      <c r="B306" s="182"/>
      <c r="C306" s="182"/>
      <c r="D306" s="182"/>
      <c r="E306" s="182"/>
      <c r="F306" s="182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1"/>
    </row>
    <row r="307" spans="1:26" s="184" customFormat="1" ht="11.5" x14ac:dyDescent="0.25">
      <c r="A307" s="182"/>
      <c r="B307" s="182"/>
      <c r="C307" s="182"/>
      <c r="D307" s="182"/>
      <c r="E307" s="182"/>
      <c r="F307" s="182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1"/>
    </row>
    <row r="308" spans="1:26" s="184" customFormat="1" ht="11.5" x14ac:dyDescent="0.25">
      <c r="A308" s="182"/>
      <c r="B308" s="182"/>
      <c r="C308" s="182"/>
      <c r="D308" s="182"/>
      <c r="E308" s="182"/>
      <c r="F308" s="182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1"/>
    </row>
    <row r="309" spans="1:26" s="184" customFormat="1" ht="11.5" x14ac:dyDescent="0.25">
      <c r="A309" s="182"/>
      <c r="B309" s="182"/>
      <c r="C309" s="182"/>
      <c r="D309" s="182"/>
      <c r="E309" s="182"/>
      <c r="F309" s="182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1"/>
    </row>
    <row r="310" spans="1:26" s="184" customFormat="1" ht="11.5" x14ac:dyDescent="0.25">
      <c r="A310" s="182"/>
      <c r="B310" s="182"/>
      <c r="C310" s="182"/>
      <c r="D310" s="182"/>
      <c r="E310" s="182"/>
      <c r="F310" s="182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1"/>
    </row>
    <row r="311" spans="1:26" s="184" customFormat="1" ht="11.5" x14ac:dyDescent="0.25">
      <c r="A311" s="182"/>
      <c r="B311" s="182"/>
      <c r="C311" s="182"/>
      <c r="D311" s="182"/>
      <c r="E311" s="182"/>
      <c r="F311" s="182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1"/>
    </row>
    <row r="312" spans="1:26" s="184" customFormat="1" ht="11.5" x14ac:dyDescent="0.25">
      <c r="A312" s="182"/>
      <c r="B312" s="182"/>
      <c r="C312" s="182"/>
      <c r="D312" s="182"/>
      <c r="E312" s="182"/>
      <c r="F312" s="182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1"/>
    </row>
    <row r="313" spans="1:26" s="184" customFormat="1" ht="11.5" x14ac:dyDescent="0.25">
      <c r="A313" s="182"/>
      <c r="B313" s="182"/>
      <c r="C313" s="182"/>
      <c r="D313" s="182"/>
      <c r="E313" s="182"/>
      <c r="F313" s="182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1"/>
    </row>
    <row r="314" spans="1:26" s="184" customFormat="1" ht="11.5" x14ac:dyDescent="0.25">
      <c r="A314" s="182"/>
      <c r="B314" s="182"/>
      <c r="C314" s="182"/>
      <c r="D314" s="182"/>
      <c r="E314" s="182"/>
      <c r="F314" s="182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1"/>
    </row>
    <row r="315" spans="1:26" s="184" customFormat="1" ht="11.5" x14ac:dyDescent="0.25">
      <c r="A315" s="182"/>
      <c r="B315" s="182"/>
      <c r="C315" s="182"/>
      <c r="D315" s="182"/>
      <c r="E315" s="182"/>
      <c r="F315" s="182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1"/>
    </row>
    <row r="316" spans="1:26" s="184" customFormat="1" ht="11.5" x14ac:dyDescent="0.25">
      <c r="A316" s="182"/>
      <c r="B316" s="182"/>
      <c r="C316" s="182"/>
      <c r="D316" s="182"/>
      <c r="E316" s="182"/>
      <c r="F316" s="182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1"/>
    </row>
    <row r="317" spans="1:26" s="184" customFormat="1" ht="11.5" x14ac:dyDescent="0.25">
      <c r="A317" s="182"/>
      <c r="B317" s="182"/>
      <c r="C317" s="182"/>
      <c r="D317" s="182"/>
      <c r="E317" s="182"/>
      <c r="F317" s="182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1"/>
    </row>
    <row r="318" spans="1:26" s="184" customFormat="1" ht="11.5" x14ac:dyDescent="0.25">
      <c r="A318" s="182"/>
      <c r="B318" s="182"/>
      <c r="C318" s="182"/>
      <c r="D318" s="182"/>
      <c r="E318" s="182"/>
      <c r="F318" s="182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1"/>
    </row>
    <row r="319" spans="1:26" s="184" customFormat="1" ht="11.5" x14ac:dyDescent="0.25">
      <c r="A319" s="182"/>
      <c r="B319" s="182"/>
      <c r="C319" s="182"/>
      <c r="D319" s="182"/>
      <c r="E319" s="182"/>
      <c r="F319" s="182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1"/>
    </row>
    <row r="320" spans="1:26" s="184" customFormat="1" ht="11.5" x14ac:dyDescent="0.25">
      <c r="A320" s="182"/>
      <c r="B320" s="182"/>
      <c r="C320" s="182"/>
      <c r="D320" s="182"/>
      <c r="E320" s="182"/>
      <c r="F320" s="182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1"/>
    </row>
    <row r="321" spans="1:26" s="184" customFormat="1" ht="11.5" x14ac:dyDescent="0.25">
      <c r="A321" s="182"/>
      <c r="B321" s="182"/>
      <c r="C321" s="182"/>
      <c r="D321" s="182"/>
      <c r="E321" s="182"/>
      <c r="F321" s="182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1"/>
    </row>
    <row r="322" spans="1:26" s="184" customFormat="1" ht="11.5" x14ac:dyDescent="0.25">
      <c r="A322" s="182"/>
      <c r="B322" s="182"/>
      <c r="C322" s="182"/>
      <c r="D322" s="182"/>
      <c r="E322" s="182"/>
      <c r="F322" s="182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1"/>
    </row>
    <row r="323" spans="1:26" s="184" customFormat="1" ht="11.5" x14ac:dyDescent="0.25">
      <c r="A323" s="182"/>
      <c r="B323" s="182"/>
      <c r="C323" s="182"/>
      <c r="D323" s="182"/>
      <c r="E323" s="182"/>
      <c r="F323" s="182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1"/>
    </row>
    <row r="324" spans="1:26" s="184" customFormat="1" ht="11.5" x14ac:dyDescent="0.25">
      <c r="A324" s="182"/>
      <c r="B324" s="182"/>
      <c r="C324" s="182"/>
      <c r="D324" s="182"/>
      <c r="E324" s="182"/>
      <c r="F324" s="182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1"/>
    </row>
    <row r="325" spans="1:26" s="184" customFormat="1" ht="11.5" x14ac:dyDescent="0.25">
      <c r="A325" s="182"/>
      <c r="B325" s="182"/>
      <c r="C325" s="182"/>
      <c r="D325" s="182"/>
      <c r="E325" s="182"/>
      <c r="F325" s="182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1"/>
    </row>
    <row r="326" spans="1:26" s="184" customFormat="1" ht="11.5" x14ac:dyDescent="0.25">
      <c r="A326" s="182"/>
      <c r="B326" s="182"/>
      <c r="C326" s="182"/>
      <c r="D326" s="182"/>
      <c r="E326" s="182"/>
      <c r="F326" s="182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1"/>
    </row>
    <row r="327" spans="1:26" s="184" customFormat="1" ht="11.5" x14ac:dyDescent="0.25">
      <c r="A327" s="182"/>
      <c r="B327" s="182"/>
      <c r="C327" s="182"/>
      <c r="D327" s="182"/>
      <c r="E327" s="182"/>
      <c r="F327" s="182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1"/>
    </row>
    <row r="328" spans="1:26" s="184" customFormat="1" ht="11.5" x14ac:dyDescent="0.25">
      <c r="A328" s="182"/>
      <c r="B328" s="182"/>
      <c r="C328" s="182"/>
      <c r="D328" s="182"/>
      <c r="E328" s="182"/>
      <c r="F328" s="182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1"/>
    </row>
    <row r="329" spans="1:26" s="184" customFormat="1" ht="11.5" x14ac:dyDescent="0.25">
      <c r="A329" s="182"/>
      <c r="B329" s="182"/>
      <c r="C329" s="182"/>
      <c r="D329" s="182"/>
      <c r="E329" s="182"/>
      <c r="F329" s="182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1"/>
    </row>
    <row r="330" spans="1:26" s="184" customFormat="1" ht="11.5" x14ac:dyDescent="0.25">
      <c r="A330" s="182"/>
      <c r="B330" s="182"/>
      <c r="C330" s="182"/>
      <c r="D330" s="182"/>
      <c r="E330" s="182"/>
      <c r="F330" s="182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1"/>
    </row>
    <row r="331" spans="1:26" s="184" customFormat="1" ht="11.5" x14ac:dyDescent="0.25">
      <c r="A331" s="182"/>
      <c r="B331" s="182"/>
      <c r="C331" s="182"/>
      <c r="D331" s="182"/>
      <c r="E331" s="182"/>
      <c r="F331" s="182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1"/>
    </row>
    <row r="332" spans="1:26" s="184" customFormat="1" ht="11.5" x14ac:dyDescent="0.25">
      <c r="A332" s="182"/>
      <c r="B332" s="182"/>
      <c r="C332" s="182"/>
      <c r="D332" s="182"/>
      <c r="E332" s="182"/>
      <c r="F332" s="182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1"/>
    </row>
    <row r="333" spans="1:26" s="184" customFormat="1" ht="11.5" x14ac:dyDescent="0.25">
      <c r="A333" s="182"/>
      <c r="B333" s="182"/>
      <c r="C333" s="182"/>
      <c r="D333" s="182"/>
      <c r="E333" s="182"/>
      <c r="F333" s="182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1"/>
    </row>
    <row r="334" spans="1:26" s="184" customFormat="1" ht="11.5" x14ac:dyDescent="0.25">
      <c r="A334" s="182"/>
      <c r="B334" s="182"/>
      <c r="C334" s="182"/>
      <c r="D334" s="182"/>
      <c r="E334" s="182"/>
      <c r="F334" s="182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1"/>
    </row>
    <row r="335" spans="1:26" s="184" customFormat="1" ht="11.5" x14ac:dyDescent="0.25">
      <c r="A335" s="182"/>
      <c r="B335" s="182"/>
      <c r="C335" s="182"/>
      <c r="D335" s="182"/>
      <c r="E335" s="182"/>
      <c r="F335" s="182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1"/>
    </row>
    <row r="336" spans="1:26" s="184" customFormat="1" ht="11.5" x14ac:dyDescent="0.25">
      <c r="A336" s="182"/>
      <c r="B336" s="182"/>
      <c r="C336" s="182"/>
      <c r="D336" s="182"/>
      <c r="E336" s="182"/>
      <c r="F336" s="182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1"/>
    </row>
    <row r="337" spans="1:26" s="184" customFormat="1" ht="11.5" x14ac:dyDescent="0.25">
      <c r="A337" s="182"/>
      <c r="B337" s="182"/>
      <c r="C337" s="182"/>
      <c r="D337" s="182"/>
      <c r="E337" s="182"/>
      <c r="F337" s="182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1"/>
    </row>
    <row r="338" spans="1:26" s="184" customFormat="1" ht="11.5" x14ac:dyDescent="0.25">
      <c r="A338" s="182"/>
      <c r="B338" s="182"/>
      <c r="C338" s="182"/>
      <c r="D338" s="182"/>
      <c r="E338" s="182"/>
      <c r="F338" s="182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1"/>
    </row>
    <row r="339" spans="1:26" s="184" customFormat="1" ht="11.5" x14ac:dyDescent="0.25">
      <c r="A339" s="182"/>
      <c r="B339" s="182"/>
      <c r="C339" s="182"/>
      <c r="D339" s="182"/>
      <c r="E339" s="182"/>
      <c r="F339" s="182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1"/>
    </row>
    <row r="340" spans="1:26" s="184" customFormat="1" ht="11.5" x14ac:dyDescent="0.25">
      <c r="A340" s="182"/>
      <c r="B340" s="182"/>
      <c r="C340" s="182"/>
      <c r="D340" s="182"/>
      <c r="E340" s="182"/>
      <c r="F340" s="182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1"/>
    </row>
    <row r="341" spans="1:26" s="184" customFormat="1" ht="11.5" x14ac:dyDescent="0.25">
      <c r="A341" s="182"/>
      <c r="B341" s="182"/>
      <c r="C341" s="182"/>
      <c r="D341" s="182"/>
      <c r="E341" s="182"/>
      <c r="F341" s="182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1"/>
    </row>
    <row r="342" spans="1:26" s="184" customFormat="1" ht="11.5" x14ac:dyDescent="0.25">
      <c r="A342" s="182"/>
      <c r="B342" s="182"/>
      <c r="C342" s="182"/>
      <c r="D342" s="182"/>
      <c r="E342" s="182"/>
      <c r="F342" s="182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1"/>
    </row>
    <row r="343" spans="1:26" s="184" customFormat="1" ht="11.5" x14ac:dyDescent="0.25">
      <c r="A343" s="182"/>
      <c r="B343" s="182"/>
      <c r="C343" s="182"/>
      <c r="D343" s="182"/>
      <c r="E343" s="182"/>
      <c r="F343" s="182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1"/>
    </row>
    <row r="344" spans="1:26" s="184" customFormat="1" ht="11.5" x14ac:dyDescent="0.25">
      <c r="A344" s="182"/>
      <c r="B344" s="182"/>
      <c r="C344" s="182"/>
      <c r="D344" s="182"/>
      <c r="E344" s="182"/>
      <c r="F344" s="182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1"/>
    </row>
    <row r="345" spans="1:26" s="184" customFormat="1" ht="11.5" x14ac:dyDescent="0.25">
      <c r="A345" s="182"/>
      <c r="B345" s="182"/>
      <c r="C345" s="182"/>
      <c r="D345" s="182"/>
      <c r="E345" s="182"/>
      <c r="F345" s="182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1"/>
    </row>
    <row r="346" spans="1:26" s="184" customFormat="1" ht="11.5" x14ac:dyDescent="0.25">
      <c r="A346" s="182"/>
      <c r="B346" s="182"/>
      <c r="C346" s="182"/>
      <c r="D346" s="182"/>
      <c r="E346" s="182"/>
      <c r="F346" s="182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1"/>
    </row>
    <row r="347" spans="1:26" s="184" customFormat="1" ht="11.5" x14ac:dyDescent="0.25">
      <c r="A347" s="182"/>
      <c r="B347" s="182"/>
      <c r="C347" s="182"/>
      <c r="D347" s="182"/>
      <c r="E347" s="182"/>
      <c r="F347" s="182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1"/>
    </row>
    <row r="348" spans="1:26" s="184" customFormat="1" ht="11.5" x14ac:dyDescent="0.25">
      <c r="A348" s="182"/>
      <c r="B348" s="182"/>
      <c r="C348" s="182"/>
      <c r="D348" s="182"/>
      <c r="E348" s="182"/>
      <c r="F348" s="182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1"/>
    </row>
    <row r="349" spans="1:26" s="184" customFormat="1" ht="11.5" x14ac:dyDescent="0.25">
      <c r="A349" s="182"/>
      <c r="B349" s="182"/>
      <c r="C349" s="182"/>
      <c r="D349" s="182"/>
      <c r="E349" s="182"/>
      <c r="F349" s="182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1"/>
    </row>
    <row r="350" spans="1:26" s="184" customFormat="1" ht="11.5" x14ac:dyDescent="0.25">
      <c r="A350" s="182"/>
      <c r="B350" s="182"/>
      <c r="C350" s="182"/>
      <c r="D350" s="182"/>
      <c r="E350" s="182"/>
      <c r="F350" s="182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1"/>
    </row>
    <row r="351" spans="1:26" s="184" customFormat="1" ht="11.5" x14ac:dyDescent="0.25">
      <c r="A351" s="182"/>
      <c r="B351" s="182"/>
      <c r="C351" s="182"/>
      <c r="D351" s="182"/>
      <c r="E351" s="182"/>
      <c r="F351" s="182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1"/>
    </row>
    <row r="352" spans="1:26" s="184" customFormat="1" ht="11.5" x14ac:dyDescent="0.25">
      <c r="A352" s="182"/>
      <c r="B352" s="182"/>
      <c r="C352" s="182"/>
      <c r="D352" s="182"/>
      <c r="E352" s="182"/>
      <c r="F352" s="182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1"/>
    </row>
    <row r="353" spans="1:26" s="184" customFormat="1" ht="11.5" x14ac:dyDescent="0.25">
      <c r="A353" s="182"/>
      <c r="B353" s="182"/>
      <c r="C353" s="182"/>
      <c r="D353" s="182"/>
      <c r="E353" s="182"/>
      <c r="F353" s="182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1"/>
    </row>
    <row r="354" spans="1:26" s="184" customFormat="1" ht="11.5" x14ac:dyDescent="0.25">
      <c r="A354" s="182"/>
      <c r="B354" s="182"/>
      <c r="C354" s="182"/>
      <c r="D354" s="182"/>
      <c r="E354" s="182"/>
      <c r="F354" s="182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1"/>
    </row>
    <row r="355" spans="1:26" s="184" customFormat="1" ht="11.5" x14ac:dyDescent="0.25">
      <c r="A355" s="182"/>
      <c r="B355" s="182"/>
      <c r="C355" s="182"/>
      <c r="D355" s="182"/>
      <c r="E355" s="182"/>
      <c r="F355" s="182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1"/>
    </row>
    <row r="356" spans="1:26" s="184" customFormat="1" ht="11.5" x14ac:dyDescent="0.25">
      <c r="A356" s="182"/>
      <c r="B356" s="182"/>
      <c r="C356" s="182"/>
      <c r="D356" s="182"/>
      <c r="E356" s="182"/>
      <c r="F356" s="182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1"/>
    </row>
    <row r="357" spans="1:26" s="184" customFormat="1" ht="11.5" x14ac:dyDescent="0.25">
      <c r="A357" s="182"/>
      <c r="B357" s="182"/>
      <c r="C357" s="182"/>
      <c r="D357" s="182"/>
      <c r="E357" s="182"/>
      <c r="F357" s="182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1"/>
    </row>
    <row r="358" spans="1:26" s="184" customFormat="1" ht="11.5" x14ac:dyDescent="0.25">
      <c r="A358" s="182"/>
      <c r="B358" s="182"/>
      <c r="C358" s="182"/>
      <c r="D358" s="182"/>
      <c r="E358" s="182"/>
      <c r="F358" s="182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1"/>
    </row>
    <row r="359" spans="1:26" s="184" customFormat="1" ht="11.5" x14ac:dyDescent="0.25">
      <c r="A359" s="182"/>
      <c r="B359" s="182"/>
      <c r="C359" s="182"/>
      <c r="D359" s="182"/>
      <c r="E359" s="182"/>
      <c r="F359" s="182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1"/>
    </row>
    <row r="360" spans="1:26" s="184" customFormat="1" ht="11.5" x14ac:dyDescent="0.25">
      <c r="A360" s="182"/>
      <c r="B360" s="182"/>
      <c r="C360" s="182"/>
      <c r="D360" s="182"/>
      <c r="E360" s="182"/>
      <c r="F360" s="182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1"/>
    </row>
    <row r="361" spans="1:26" s="184" customFormat="1" ht="11.5" x14ac:dyDescent="0.25">
      <c r="A361" s="182"/>
      <c r="B361" s="182"/>
      <c r="C361" s="182"/>
      <c r="D361" s="182"/>
      <c r="E361" s="182"/>
      <c r="F361" s="182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1"/>
    </row>
    <row r="362" spans="1:26" s="184" customFormat="1" ht="11.5" x14ac:dyDescent="0.25">
      <c r="A362" s="182"/>
      <c r="B362" s="182"/>
      <c r="C362" s="182"/>
      <c r="D362" s="182"/>
      <c r="E362" s="182"/>
      <c r="F362" s="182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1"/>
    </row>
    <row r="363" spans="1:26" s="184" customFormat="1" ht="11.5" x14ac:dyDescent="0.25">
      <c r="A363" s="182"/>
      <c r="B363" s="182"/>
      <c r="C363" s="182"/>
      <c r="D363" s="182"/>
      <c r="E363" s="182"/>
      <c r="F363" s="182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1"/>
    </row>
    <row r="364" spans="1:26" s="184" customFormat="1" ht="11.5" x14ac:dyDescent="0.25">
      <c r="A364" s="182"/>
      <c r="B364" s="182"/>
      <c r="C364" s="182"/>
      <c r="D364" s="182"/>
      <c r="E364" s="182"/>
      <c r="F364" s="182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1"/>
    </row>
    <row r="365" spans="1:26" s="184" customFormat="1" ht="11.5" x14ac:dyDescent="0.25">
      <c r="A365" s="182"/>
      <c r="B365" s="182"/>
      <c r="C365" s="182"/>
      <c r="D365" s="182"/>
      <c r="E365" s="182"/>
      <c r="F365" s="182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1"/>
    </row>
    <row r="366" spans="1:26" s="184" customFormat="1" ht="11.5" x14ac:dyDescent="0.25">
      <c r="A366" s="182"/>
      <c r="B366" s="182"/>
      <c r="C366" s="182"/>
      <c r="D366" s="182"/>
      <c r="E366" s="182"/>
      <c r="F366" s="182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1"/>
    </row>
    <row r="367" spans="1:26" s="184" customFormat="1" ht="11.5" x14ac:dyDescent="0.25">
      <c r="A367" s="182"/>
      <c r="B367" s="182"/>
      <c r="C367" s="182"/>
      <c r="D367" s="182"/>
      <c r="E367" s="182"/>
      <c r="F367" s="182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1"/>
    </row>
    <row r="368" spans="1:26" s="184" customFormat="1" ht="11.5" x14ac:dyDescent="0.25">
      <c r="A368" s="182"/>
      <c r="B368" s="182"/>
      <c r="C368" s="182"/>
      <c r="D368" s="182"/>
      <c r="E368" s="182"/>
      <c r="F368" s="182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1"/>
    </row>
    <row r="369" spans="1:26" s="184" customFormat="1" ht="11.5" x14ac:dyDescent="0.25">
      <c r="A369" s="182"/>
      <c r="B369" s="182"/>
      <c r="C369" s="182"/>
      <c r="D369" s="182"/>
      <c r="E369" s="182"/>
      <c r="F369" s="182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1"/>
    </row>
    <row r="370" spans="1:26" s="184" customFormat="1" ht="11.5" x14ac:dyDescent="0.25">
      <c r="A370" s="182"/>
      <c r="B370" s="182"/>
      <c r="C370" s="182"/>
      <c r="D370" s="182"/>
      <c r="E370" s="182"/>
      <c r="F370" s="182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1"/>
    </row>
    <row r="371" spans="1:26" s="184" customFormat="1" ht="11.5" x14ac:dyDescent="0.25">
      <c r="A371" s="182"/>
      <c r="B371" s="182"/>
      <c r="C371" s="182"/>
      <c r="D371" s="182"/>
      <c r="E371" s="182"/>
      <c r="F371" s="182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1"/>
    </row>
    <row r="372" spans="1:26" s="184" customFormat="1" ht="11.5" x14ac:dyDescent="0.25">
      <c r="A372" s="182"/>
      <c r="B372" s="182"/>
      <c r="C372" s="182"/>
      <c r="D372" s="182"/>
      <c r="E372" s="182"/>
      <c r="F372" s="182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1"/>
    </row>
    <row r="373" spans="1:26" s="184" customFormat="1" ht="11.5" x14ac:dyDescent="0.25">
      <c r="A373" s="182"/>
      <c r="B373" s="182"/>
      <c r="C373" s="182"/>
      <c r="D373" s="182"/>
      <c r="E373" s="182"/>
      <c r="F373" s="182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1"/>
    </row>
    <row r="374" spans="1:26" s="184" customFormat="1" ht="11.5" x14ac:dyDescent="0.25">
      <c r="A374" s="182"/>
      <c r="B374" s="182"/>
      <c r="C374" s="182"/>
      <c r="D374" s="182"/>
      <c r="E374" s="182"/>
      <c r="F374" s="182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1"/>
    </row>
    <row r="375" spans="1:26" s="184" customFormat="1" ht="11.5" x14ac:dyDescent="0.25">
      <c r="A375" s="182"/>
      <c r="B375" s="182"/>
      <c r="C375" s="182"/>
      <c r="D375" s="182"/>
      <c r="E375" s="182"/>
      <c r="F375" s="182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1"/>
    </row>
    <row r="376" spans="1:26" s="184" customFormat="1" ht="11.5" x14ac:dyDescent="0.25">
      <c r="A376" s="182"/>
      <c r="B376" s="182"/>
      <c r="C376" s="182"/>
      <c r="D376" s="182"/>
      <c r="E376" s="182"/>
      <c r="F376" s="182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1"/>
    </row>
    <row r="377" spans="1:26" s="184" customFormat="1" ht="11.5" x14ac:dyDescent="0.25">
      <c r="A377" s="182"/>
      <c r="B377" s="182"/>
      <c r="C377" s="182"/>
      <c r="D377" s="182"/>
      <c r="E377" s="182"/>
      <c r="F377" s="182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1"/>
    </row>
    <row r="378" spans="1:26" s="184" customFormat="1" ht="11.5" x14ac:dyDescent="0.25">
      <c r="A378" s="182"/>
      <c r="B378" s="182"/>
      <c r="C378" s="182"/>
      <c r="D378" s="182"/>
      <c r="E378" s="182"/>
      <c r="F378" s="182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1"/>
    </row>
    <row r="379" spans="1:26" s="184" customFormat="1" ht="11.5" x14ac:dyDescent="0.25">
      <c r="A379" s="182"/>
      <c r="B379" s="182"/>
      <c r="C379" s="182"/>
      <c r="D379" s="182"/>
      <c r="E379" s="182"/>
      <c r="F379" s="182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1"/>
    </row>
    <row r="380" spans="1:26" s="184" customFormat="1" ht="11.5" x14ac:dyDescent="0.25">
      <c r="A380" s="182"/>
      <c r="B380" s="182"/>
      <c r="C380" s="182"/>
      <c r="D380" s="182"/>
      <c r="E380" s="182"/>
      <c r="F380" s="182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1"/>
    </row>
    <row r="381" spans="1:26" s="184" customFormat="1" ht="11.5" x14ac:dyDescent="0.25">
      <c r="A381" s="182"/>
      <c r="B381" s="182"/>
      <c r="C381" s="182"/>
      <c r="D381" s="182"/>
      <c r="E381" s="182"/>
      <c r="F381" s="182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1"/>
    </row>
    <row r="382" spans="1:26" s="184" customFormat="1" ht="11.5" x14ac:dyDescent="0.25">
      <c r="A382" s="182"/>
      <c r="B382" s="182"/>
      <c r="C382" s="182"/>
      <c r="D382" s="182"/>
      <c r="E382" s="182"/>
      <c r="F382" s="182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1"/>
    </row>
    <row r="383" spans="1:26" s="184" customFormat="1" ht="11.5" x14ac:dyDescent="0.25">
      <c r="A383" s="182"/>
      <c r="B383" s="182"/>
      <c r="C383" s="182"/>
      <c r="D383" s="182"/>
      <c r="E383" s="182"/>
      <c r="F383" s="182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1"/>
    </row>
    <row r="384" spans="1:26" s="184" customFormat="1" ht="11.5" x14ac:dyDescent="0.25">
      <c r="A384" s="182"/>
      <c r="B384" s="182"/>
      <c r="C384" s="182"/>
      <c r="D384" s="182"/>
      <c r="E384" s="182"/>
      <c r="F384" s="182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1"/>
    </row>
    <row r="385" spans="1:26" s="184" customFormat="1" ht="11.5" x14ac:dyDescent="0.25">
      <c r="A385" s="182"/>
      <c r="B385" s="182"/>
      <c r="C385" s="182"/>
      <c r="D385" s="182"/>
      <c r="E385" s="182"/>
      <c r="F385" s="182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1"/>
    </row>
    <row r="386" spans="1:26" s="184" customFormat="1" ht="11.5" x14ac:dyDescent="0.25">
      <c r="A386" s="182"/>
      <c r="B386" s="182"/>
      <c r="C386" s="182"/>
      <c r="D386" s="182"/>
      <c r="E386" s="182"/>
      <c r="F386" s="182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1"/>
    </row>
    <row r="387" spans="1:26" s="184" customFormat="1" ht="11.5" x14ac:dyDescent="0.25">
      <c r="A387" s="182"/>
      <c r="B387" s="182"/>
      <c r="C387" s="182"/>
      <c r="D387" s="182"/>
      <c r="E387" s="182"/>
      <c r="F387" s="182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1"/>
    </row>
    <row r="388" spans="1:26" s="184" customFormat="1" ht="11.5" x14ac:dyDescent="0.25">
      <c r="A388" s="182"/>
      <c r="B388" s="182"/>
      <c r="C388" s="182"/>
      <c r="D388" s="182"/>
      <c r="E388" s="182"/>
      <c r="F388" s="182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1"/>
    </row>
    <row r="389" spans="1:26" s="184" customFormat="1" ht="11.5" x14ac:dyDescent="0.25">
      <c r="A389" s="182"/>
      <c r="B389" s="182"/>
      <c r="C389" s="182"/>
      <c r="D389" s="182"/>
      <c r="E389" s="182"/>
      <c r="F389" s="182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1"/>
    </row>
    <row r="390" spans="1:26" s="184" customFormat="1" ht="11.5" x14ac:dyDescent="0.25">
      <c r="A390" s="182"/>
      <c r="B390" s="182"/>
      <c r="C390" s="182"/>
      <c r="D390" s="182"/>
      <c r="E390" s="182"/>
      <c r="F390" s="182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1"/>
    </row>
    <row r="391" spans="1:26" s="184" customFormat="1" ht="11.5" x14ac:dyDescent="0.25">
      <c r="A391" s="182"/>
      <c r="B391" s="182"/>
      <c r="C391" s="182"/>
      <c r="D391" s="182"/>
      <c r="E391" s="182"/>
      <c r="F391" s="182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1"/>
    </row>
    <row r="392" spans="1:26" s="184" customFormat="1" ht="11.5" x14ac:dyDescent="0.25">
      <c r="A392" s="182"/>
      <c r="B392" s="182"/>
      <c r="C392" s="182"/>
      <c r="D392" s="182"/>
      <c r="E392" s="182"/>
      <c r="F392" s="182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1"/>
    </row>
    <row r="393" spans="1:26" s="184" customFormat="1" ht="11.5" x14ac:dyDescent="0.25">
      <c r="A393" s="182"/>
      <c r="B393" s="182"/>
      <c r="C393" s="182"/>
      <c r="D393" s="182"/>
      <c r="E393" s="182"/>
      <c r="F393" s="182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1"/>
    </row>
    <row r="394" spans="1:26" s="184" customFormat="1" ht="11.5" x14ac:dyDescent="0.25">
      <c r="A394" s="182"/>
      <c r="B394" s="182"/>
      <c r="C394" s="182"/>
      <c r="D394" s="182"/>
      <c r="E394" s="182"/>
      <c r="F394" s="182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1"/>
    </row>
    <row r="395" spans="1:26" s="184" customFormat="1" ht="11.5" x14ac:dyDescent="0.25">
      <c r="A395" s="182"/>
      <c r="B395" s="182"/>
      <c r="C395" s="182"/>
      <c r="D395" s="182"/>
      <c r="E395" s="182"/>
      <c r="F395" s="182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1"/>
    </row>
    <row r="396" spans="1:26" s="184" customFormat="1" ht="11.5" x14ac:dyDescent="0.25">
      <c r="A396" s="182"/>
      <c r="B396" s="182"/>
      <c r="C396" s="182"/>
      <c r="D396" s="182"/>
      <c r="E396" s="182"/>
      <c r="F396" s="182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1"/>
    </row>
    <row r="397" spans="1:26" s="184" customFormat="1" ht="11.5" x14ac:dyDescent="0.25">
      <c r="A397" s="182"/>
      <c r="B397" s="182"/>
      <c r="C397" s="182"/>
      <c r="D397" s="182"/>
      <c r="E397" s="182"/>
      <c r="F397" s="182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1"/>
    </row>
    <row r="398" spans="1:26" s="184" customFormat="1" ht="11.5" x14ac:dyDescent="0.25">
      <c r="A398" s="182"/>
      <c r="B398" s="182"/>
      <c r="C398" s="182"/>
      <c r="D398" s="182"/>
      <c r="E398" s="182"/>
      <c r="F398" s="182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1"/>
    </row>
    <row r="399" spans="1:26" s="184" customFormat="1" ht="11.5" x14ac:dyDescent="0.25">
      <c r="A399" s="182"/>
      <c r="B399" s="182"/>
      <c r="C399" s="182"/>
      <c r="D399" s="182"/>
      <c r="E399" s="182"/>
      <c r="F399" s="182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1"/>
    </row>
    <row r="400" spans="1:26" s="184" customFormat="1" ht="11.5" x14ac:dyDescent="0.25">
      <c r="A400" s="182"/>
      <c r="B400" s="182"/>
      <c r="C400" s="182"/>
      <c r="D400" s="182"/>
      <c r="E400" s="182"/>
      <c r="F400" s="182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1"/>
    </row>
    <row r="401" spans="1:26" s="184" customFormat="1" ht="11.5" x14ac:dyDescent="0.25">
      <c r="A401" s="182"/>
      <c r="B401" s="182"/>
      <c r="C401" s="182"/>
      <c r="D401" s="182"/>
      <c r="E401" s="182"/>
      <c r="F401" s="182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1"/>
    </row>
    <row r="402" spans="1:26" s="184" customFormat="1" ht="11.5" x14ac:dyDescent="0.25">
      <c r="A402" s="182"/>
      <c r="B402" s="182"/>
      <c r="C402" s="182"/>
      <c r="D402" s="182"/>
      <c r="E402" s="182"/>
      <c r="F402" s="182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1"/>
    </row>
    <row r="403" spans="1:26" s="184" customFormat="1" ht="11.5" x14ac:dyDescent="0.25">
      <c r="A403" s="182"/>
      <c r="B403" s="182"/>
      <c r="C403" s="182"/>
      <c r="D403" s="182"/>
      <c r="E403" s="182"/>
      <c r="F403" s="182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1"/>
    </row>
    <row r="404" spans="1:26" s="184" customFormat="1" ht="11.5" x14ac:dyDescent="0.25">
      <c r="A404" s="182"/>
      <c r="B404" s="182"/>
      <c r="C404" s="182"/>
      <c r="D404" s="182"/>
      <c r="E404" s="182"/>
      <c r="F404" s="182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1"/>
    </row>
    <row r="405" spans="1:26" s="184" customFormat="1" ht="11.5" x14ac:dyDescent="0.25">
      <c r="A405" s="182"/>
      <c r="B405" s="182"/>
      <c r="C405" s="182"/>
      <c r="D405" s="182"/>
      <c r="E405" s="182"/>
      <c r="F405" s="182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1"/>
    </row>
    <row r="406" spans="1:26" s="184" customFormat="1" ht="11.5" x14ac:dyDescent="0.25">
      <c r="A406" s="182"/>
      <c r="B406" s="182"/>
      <c r="C406" s="182"/>
      <c r="D406" s="182"/>
      <c r="E406" s="182"/>
      <c r="F406" s="182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1"/>
    </row>
    <row r="407" spans="1:26" s="184" customFormat="1" ht="11.5" x14ac:dyDescent="0.25">
      <c r="A407" s="182"/>
      <c r="B407" s="182"/>
      <c r="C407" s="182"/>
      <c r="D407" s="182"/>
      <c r="E407" s="182"/>
      <c r="F407" s="182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1"/>
    </row>
    <row r="408" spans="1:26" s="184" customFormat="1" ht="11.5" x14ac:dyDescent="0.25">
      <c r="A408" s="182"/>
      <c r="B408" s="182"/>
      <c r="C408" s="182"/>
      <c r="D408" s="182"/>
      <c r="E408" s="182"/>
      <c r="F408" s="182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1"/>
    </row>
    <row r="409" spans="1:26" s="184" customFormat="1" ht="11.5" x14ac:dyDescent="0.25">
      <c r="A409" s="182"/>
      <c r="B409" s="182"/>
      <c r="C409" s="182"/>
      <c r="D409" s="182"/>
      <c r="E409" s="182"/>
      <c r="F409" s="182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1"/>
    </row>
    <row r="410" spans="1:26" s="184" customFormat="1" ht="11.5" x14ac:dyDescent="0.25">
      <c r="A410" s="182"/>
      <c r="B410" s="182"/>
      <c r="C410" s="182"/>
      <c r="D410" s="182"/>
      <c r="E410" s="182"/>
      <c r="F410" s="182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1"/>
    </row>
    <row r="411" spans="1:26" s="184" customFormat="1" ht="11.5" x14ac:dyDescent="0.25">
      <c r="A411" s="182"/>
      <c r="B411" s="182"/>
      <c r="C411" s="182"/>
      <c r="D411" s="182"/>
      <c r="E411" s="182"/>
      <c r="F411" s="182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1"/>
    </row>
    <row r="412" spans="1:26" s="184" customFormat="1" ht="11.5" x14ac:dyDescent="0.25">
      <c r="A412" s="182"/>
      <c r="B412" s="182"/>
      <c r="C412" s="182"/>
      <c r="D412" s="182"/>
      <c r="E412" s="182"/>
      <c r="F412" s="182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1"/>
    </row>
    <row r="413" spans="1:26" s="184" customFormat="1" ht="11.5" x14ac:dyDescent="0.25">
      <c r="A413" s="182"/>
      <c r="B413" s="182"/>
      <c r="C413" s="182"/>
      <c r="D413" s="182"/>
      <c r="E413" s="182"/>
      <c r="F413" s="182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1"/>
    </row>
    <row r="414" spans="1:26" s="184" customFormat="1" ht="11.5" x14ac:dyDescent="0.25">
      <c r="A414" s="182"/>
      <c r="B414" s="182"/>
      <c r="C414" s="182"/>
      <c r="D414" s="182"/>
      <c r="E414" s="182"/>
      <c r="F414" s="182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1"/>
    </row>
    <row r="415" spans="1:26" s="184" customFormat="1" ht="11.5" x14ac:dyDescent="0.25">
      <c r="A415" s="182"/>
      <c r="B415" s="182"/>
      <c r="C415" s="182"/>
      <c r="D415" s="182"/>
      <c r="E415" s="182"/>
      <c r="F415" s="182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1"/>
    </row>
    <row r="416" spans="1:26" s="184" customFormat="1" ht="11.5" x14ac:dyDescent="0.25">
      <c r="A416" s="182"/>
      <c r="B416" s="182"/>
      <c r="C416" s="182"/>
      <c r="D416" s="182"/>
      <c r="E416" s="182"/>
      <c r="F416" s="182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1"/>
    </row>
    <row r="417" spans="1:26" s="184" customFormat="1" ht="11.5" x14ac:dyDescent="0.25">
      <c r="A417" s="182"/>
      <c r="B417" s="182"/>
      <c r="C417" s="182"/>
      <c r="D417" s="182"/>
      <c r="E417" s="182"/>
      <c r="F417" s="182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1"/>
    </row>
    <row r="418" spans="1:26" s="184" customFormat="1" ht="11.5" x14ac:dyDescent="0.25">
      <c r="A418" s="182"/>
      <c r="B418" s="182"/>
      <c r="C418" s="182"/>
      <c r="D418" s="182"/>
      <c r="E418" s="182"/>
      <c r="F418" s="182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1"/>
    </row>
    <row r="419" spans="1:26" s="184" customFormat="1" ht="11.5" x14ac:dyDescent="0.25">
      <c r="A419" s="182"/>
      <c r="B419" s="182"/>
      <c r="C419" s="182"/>
      <c r="D419" s="182"/>
      <c r="E419" s="182"/>
      <c r="F419" s="182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1"/>
    </row>
    <row r="420" spans="1:26" s="184" customFormat="1" ht="11.5" x14ac:dyDescent="0.25">
      <c r="A420" s="182"/>
      <c r="B420" s="182"/>
      <c r="C420" s="182"/>
      <c r="D420" s="182"/>
      <c r="E420" s="182"/>
      <c r="F420" s="182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1"/>
    </row>
    <row r="421" spans="1:26" s="184" customFormat="1" ht="11.5" x14ac:dyDescent="0.25">
      <c r="A421" s="182"/>
      <c r="B421" s="182"/>
      <c r="C421" s="182"/>
      <c r="D421" s="182"/>
      <c r="E421" s="182"/>
      <c r="F421" s="182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1"/>
    </row>
    <row r="422" spans="1:26" s="184" customFormat="1" ht="11.5" x14ac:dyDescent="0.25">
      <c r="A422" s="182"/>
      <c r="B422" s="182"/>
      <c r="C422" s="182"/>
      <c r="D422" s="182"/>
      <c r="E422" s="182"/>
      <c r="F422" s="182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1"/>
    </row>
    <row r="423" spans="1:26" s="184" customFormat="1" ht="11.5" x14ac:dyDescent="0.25">
      <c r="A423" s="182"/>
      <c r="B423" s="182"/>
      <c r="C423" s="182"/>
      <c r="D423" s="182"/>
      <c r="E423" s="182"/>
      <c r="F423" s="182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1"/>
    </row>
    <row r="424" spans="1:26" s="184" customFormat="1" ht="11.5" x14ac:dyDescent="0.25">
      <c r="A424" s="182"/>
      <c r="B424" s="182"/>
      <c r="C424" s="182"/>
      <c r="D424" s="182"/>
      <c r="E424" s="182"/>
      <c r="F424" s="182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1"/>
    </row>
    <row r="425" spans="1:26" s="184" customFormat="1" ht="11.5" x14ac:dyDescent="0.25">
      <c r="A425" s="182"/>
      <c r="B425" s="182"/>
      <c r="C425" s="182"/>
      <c r="D425" s="182"/>
      <c r="E425" s="182"/>
      <c r="F425" s="182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1"/>
    </row>
    <row r="426" spans="1:26" s="184" customFormat="1" ht="11.5" x14ac:dyDescent="0.25">
      <c r="A426" s="182"/>
      <c r="B426" s="182"/>
      <c r="C426" s="182"/>
      <c r="D426" s="182"/>
      <c r="E426" s="182"/>
      <c r="F426" s="182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1"/>
    </row>
    <row r="427" spans="1:26" s="184" customFormat="1" ht="11.5" x14ac:dyDescent="0.25">
      <c r="A427" s="182"/>
      <c r="B427" s="182"/>
      <c r="C427" s="182"/>
      <c r="D427" s="182"/>
      <c r="E427" s="182"/>
      <c r="F427" s="182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1"/>
    </row>
    <row r="428" spans="1:26" s="184" customFormat="1" ht="11.5" x14ac:dyDescent="0.25">
      <c r="A428" s="182"/>
      <c r="B428" s="182"/>
      <c r="C428" s="182"/>
      <c r="D428" s="182"/>
      <c r="E428" s="182"/>
      <c r="F428" s="182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1"/>
    </row>
    <row r="429" spans="1:26" s="184" customFormat="1" ht="11.5" x14ac:dyDescent="0.25">
      <c r="A429" s="182"/>
      <c r="B429" s="182"/>
      <c r="C429" s="182"/>
      <c r="D429" s="182"/>
      <c r="E429" s="182"/>
      <c r="F429" s="182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1"/>
    </row>
    <row r="430" spans="1:26" s="184" customFormat="1" ht="11.5" x14ac:dyDescent="0.25">
      <c r="A430" s="182"/>
      <c r="B430" s="182"/>
      <c r="C430" s="182"/>
      <c r="D430" s="182"/>
      <c r="E430" s="182"/>
      <c r="F430" s="182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1"/>
    </row>
    <row r="431" spans="1:26" s="184" customFormat="1" ht="11.5" x14ac:dyDescent="0.25">
      <c r="A431" s="182"/>
      <c r="B431" s="182"/>
      <c r="C431" s="182"/>
      <c r="D431" s="182"/>
      <c r="E431" s="182"/>
      <c r="F431" s="182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1"/>
    </row>
    <row r="432" spans="1:26" s="184" customFormat="1" ht="11.5" x14ac:dyDescent="0.25">
      <c r="A432" s="182"/>
      <c r="B432" s="182"/>
      <c r="C432" s="182"/>
      <c r="D432" s="182"/>
      <c r="E432" s="182"/>
      <c r="F432" s="182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1"/>
    </row>
    <row r="433" spans="1:26" s="184" customFormat="1" ht="11.5" x14ac:dyDescent="0.25">
      <c r="A433" s="182"/>
      <c r="B433" s="182"/>
      <c r="C433" s="182"/>
      <c r="D433" s="182"/>
      <c r="E433" s="182"/>
      <c r="F433" s="182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1"/>
    </row>
    <row r="434" spans="1:26" s="184" customFormat="1" ht="11.5" x14ac:dyDescent="0.25">
      <c r="A434" s="182"/>
      <c r="B434" s="182"/>
      <c r="C434" s="182"/>
      <c r="D434" s="182"/>
      <c r="E434" s="182"/>
      <c r="F434" s="182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1"/>
    </row>
    <row r="435" spans="1:26" s="184" customFormat="1" ht="11.5" x14ac:dyDescent="0.25">
      <c r="A435" s="182"/>
      <c r="B435" s="182"/>
      <c r="C435" s="182"/>
      <c r="D435" s="182"/>
      <c r="E435" s="182"/>
      <c r="F435" s="182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1"/>
    </row>
    <row r="436" spans="1:26" s="184" customFormat="1" ht="11.5" x14ac:dyDescent="0.25">
      <c r="A436" s="182"/>
      <c r="B436" s="182"/>
      <c r="C436" s="182"/>
      <c r="D436" s="182"/>
      <c r="E436" s="182"/>
      <c r="F436" s="182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1"/>
    </row>
    <row r="437" spans="1:26" s="184" customFormat="1" ht="11.5" x14ac:dyDescent="0.25">
      <c r="A437" s="182"/>
      <c r="B437" s="182"/>
      <c r="C437" s="182"/>
      <c r="D437" s="182"/>
      <c r="E437" s="182"/>
      <c r="F437" s="182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1"/>
    </row>
    <row r="438" spans="1:26" s="184" customFormat="1" ht="11.5" x14ac:dyDescent="0.25">
      <c r="A438" s="182"/>
      <c r="B438" s="182"/>
      <c r="C438" s="182"/>
      <c r="D438" s="182"/>
      <c r="E438" s="182"/>
      <c r="F438" s="182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1"/>
    </row>
    <row r="439" spans="1:26" s="184" customFormat="1" ht="11.5" x14ac:dyDescent="0.25">
      <c r="A439" s="182"/>
      <c r="B439" s="182"/>
      <c r="C439" s="182"/>
      <c r="D439" s="182"/>
      <c r="E439" s="182"/>
      <c r="F439" s="182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1"/>
    </row>
    <row r="440" spans="1:26" s="184" customFormat="1" ht="11.5" x14ac:dyDescent="0.25">
      <c r="A440" s="182"/>
      <c r="B440" s="182"/>
      <c r="C440" s="182"/>
      <c r="D440" s="182"/>
      <c r="E440" s="182"/>
      <c r="F440" s="182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1"/>
    </row>
    <row r="441" spans="1:26" s="184" customFormat="1" ht="11.5" x14ac:dyDescent="0.25">
      <c r="A441" s="182"/>
      <c r="B441" s="182"/>
      <c r="C441" s="182"/>
      <c r="D441" s="182"/>
      <c r="E441" s="182"/>
      <c r="F441" s="182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1"/>
    </row>
    <row r="442" spans="1:26" s="184" customFormat="1" ht="11.5" x14ac:dyDescent="0.25">
      <c r="A442" s="182"/>
      <c r="B442" s="182"/>
      <c r="C442" s="182"/>
      <c r="D442" s="182"/>
      <c r="E442" s="182"/>
      <c r="F442" s="182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1"/>
    </row>
    <row r="443" spans="1:26" s="184" customFormat="1" ht="11.5" x14ac:dyDescent="0.25">
      <c r="A443" s="182"/>
      <c r="B443" s="182"/>
      <c r="C443" s="182"/>
      <c r="D443" s="182"/>
      <c r="E443" s="182"/>
      <c r="F443" s="182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1"/>
    </row>
    <row r="444" spans="1:26" s="184" customFormat="1" ht="11.5" x14ac:dyDescent="0.25">
      <c r="A444" s="182"/>
      <c r="B444" s="182"/>
      <c r="C444" s="182"/>
      <c r="D444" s="182"/>
      <c r="E444" s="182"/>
      <c r="F444" s="182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1"/>
    </row>
    <row r="445" spans="1:26" s="184" customFormat="1" ht="11.5" x14ac:dyDescent="0.25">
      <c r="A445" s="182"/>
      <c r="B445" s="182"/>
      <c r="C445" s="182"/>
      <c r="D445" s="182"/>
      <c r="E445" s="182"/>
      <c r="F445" s="182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1"/>
    </row>
    <row r="446" spans="1:26" s="184" customFormat="1" ht="11.5" x14ac:dyDescent="0.25">
      <c r="A446" s="182"/>
      <c r="B446" s="182"/>
      <c r="C446" s="182"/>
      <c r="D446" s="182"/>
      <c r="E446" s="182"/>
      <c r="F446" s="182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1"/>
    </row>
    <row r="447" spans="1:26" s="184" customFormat="1" ht="11.5" x14ac:dyDescent="0.25">
      <c r="A447" s="182"/>
      <c r="B447" s="182"/>
      <c r="C447" s="182"/>
      <c r="D447" s="182"/>
      <c r="E447" s="182"/>
      <c r="F447" s="182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1"/>
    </row>
    <row r="448" spans="1:26" s="184" customFormat="1" ht="11.5" x14ac:dyDescent="0.25">
      <c r="A448" s="182"/>
      <c r="B448" s="182"/>
      <c r="C448" s="182"/>
      <c r="D448" s="182"/>
      <c r="E448" s="182"/>
      <c r="F448" s="182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1"/>
    </row>
    <row r="449" spans="1:26" s="184" customFormat="1" ht="11.5" x14ac:dyDescent="0.25">
      <c r="A449" s="182"/>
      <c r="B449" s="182"/>
      <c r="C449" s="182"/>
      <c r="D449" s="182"/>
      <c r="E449" s="182"/>
      <c r="F449" s="182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1"/>
    </row>
    <row r="450" spans="1:26" s="184" customFormat="1" ht="11.5" x14ac:dyDescent="0.25">
      <c r="A450" s="182"/>
      <c r="B450" s="182"/>
      <c r="C450" s="182"/>
      <c r="D450" s="182"/>
      <c r="E450" s="182"/>
      <c r="F450" s="182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1"/>
    </row>
    <row r="451" spans="1:26" s="184" customFormat="1" ht="11.5" x14ac:dyDescent="0.25">
      <c r="A451" s="182"/>
      <c r="B451" s="182"/>
      <c r="C451" s="182"/>
      <c r="D451" s="182"/>
      <c r="E451" s="182"/>
      <c r="F451" s="182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1"/>
    </row>
    <row r="452" spans="1:26" s="184" customFormat="1" ht="11.5" x14ac:dyDescent="0.25">
      <c r="A452" s="182"/>
      <c r="B452" s="182"/>
      <c r="C452" s="182"/>
      <c r="D452" s="182"/>
      <c r="E452" s="182"/>
      <c r="F452" s="182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1"/>
    </row>
    <row r="453" spans="1:26" s="184" customFormat="1" ht="11.5" x14ac:dyDescent="0.25">
      <c r="A453" s="182"/>
      <c r="B453" s="182"/>
      <c r="C453" s="182"/>
      <c r="D453" s="182"/>
      <c r="E453" s="182"/>
      <c r="F453" s="182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1"/>
    </row>
    <row r="454" spans="1:26" s="184" customFormat="1" ht="11.5" x14ac:dyDescent="0.25">
      <c r="A454" s="182"/>
      <c r="B454" s="182"/>
      <c r="C454" s="182"/>
      <c r="D454" s="182"/>
      <c r="E454" s="182"/>
      <c r="F454" s="182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1"/>
    </row>
    <row r="455" spans="1:26" s="184" customFormat="1" ht="11.5" x14ac:dyDescent="0.25">
      <c r="A455" s="182"/>
      <c r="B455" s="182"/>
      <c r="C455" s="182"/>
      <c r="D455" s="182"/>
      <c r="E455" s="182"/>
      <c r="F455" s="182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1"/>
    </row>
    <row r="456" spans="1:26" s="184" customFormat="1" ht="11.5" x14ac:dyDescent="0.25">
      <c r="A456" s="182"/>
      <c r="B456" s="182"/>
      <c r="C456" s="182"/>
      <c r="D456" s="182"/>
      <c r="E456" s="182"/>
      <c r="F456" s="182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1"/>
    </row>
    <row r="457" spans="1:26" s="184" customFormat="1" ht="11.5" x14ac:dyDescent="0.25">
      <c r="A457" s="182"/>
      <c r="B457" s="182"/>
      <c r="C457" s="182"/>
      <c r="D457" s="182"/>
      <c r="E457" s="182"/>
      <c r="F457" s="182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1"/>
    </row>
    <row r="458" spans="1:26" s="184" customFormat="1" ht="11.5" x14ac:dyDescent="0.25">
      <c r="A458" s="182"/>
      <c r="B458" s="182"/>
      <c r="C458" s="182"/>
      <c r="D458" s="182"/>
      <c r="E458" s="182"/>
      <c r="F458" s="182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1"/>
    </row>
    <row r="459" spans="1:26" s="184" customFormat="1" ht="11.5" x14ac:dyDescent="0.25">
      <c r="A459" s="182"/>
      <c r="B459" s="182"/>
      <c r="C459" s="182"/>
      <c r="D459" s="182"/>
      <c r="E459" s="182"/>
      <c r="F459" s="182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1"/>
    </row>
    <row r="460" spans="1:26" s="184" customFormat="1" ht="11.5" x14ac:dyDescent="0.25">
      <c r="A460" s="182"/>
      <c r="B460" s="182"/>
      <c r="C460" s="182"/>
      <c r="D460" s="182"/>
      <c r="E460" s="182"/>
      <c r="F460" s="182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1"/>
    </row>
    <row r="461" spans="1:26" s="184" customFormat="1" ht="11.5" x14ac:dyDescent="0.25">
      <c r="A461" s="182"/>
      <c r="B461" s="182"/>
      <c r="C461" s="182"/>
      <c r="D461" s="182"/>
      <c r="E461" s="182"/>
      <c r="F461" s="182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1"/>
    </row>
    <row r="462" spans="1:26" s="184" customFormat="1" ht="11.5" x14ac:dyDescent="0.25">
      <c r="A462" s="182"/>
      <c r="B462" s="182"/>
      <c r="C462" s="182"/>
      <c r="D462" s="182"/>
      <c r="E462" s="182"/>
      <c r="F462" s="182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1"/>
    </row>
    <row r="463" spans="1:26" s="184" customFormat="1" ht="11.5" x14ac:dyDescent="0.25">
      <c r="A463" s="182"/>
      <c r="B463" s="182"/>
      <c r="C463" s="182"/>
      <c r="D463" s="182"/>
      <c r="E463" s="182"/>
      <c r="F463" s="182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1"/>
    </row>
    <row r="464" spans="1:26" s="184" customFormat="1" ht="11.5" x14ac:dyDescent="0.25">
      <c r="A464" s="182"/>
      <c r="B464" s="182"/>
      <c r="C464" s="182"/>
      <c r="D464" s="182"/>
      <c r="E464" s="182"/>
      <c r="F464" s="182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1"/>
    </row>
    <row r="465" spans="1:26" s="184" customFormat="1" ht="11.5" x14ac:dyDescent="0.25">
      <c r="A465" s="182"/>
      <c r="B465" s="182"/>
      <c r="C465" s="182"/>
      <c r="D465" s="182"/>
      <c r="E465" s="182"/>
      <c r="F465" s="182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1"/>
    </row>
    <row r="466" spans="1:26" s="184" customFormat="1" ht="11.5" x14ac:dyDescent="0.25">
      <c r="A466" s="182"/>
      <c r="B466" s="182"/>
      <c r="C466" s="182"/>
      <c r="D466" s="182"/>
      <c r="E466" s="182"/>
      <c r="F466" s="182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1"/>
    </row>
    <row r="467" spans="1:26" s="184" customFormat="1" ht="11.5" x14ac:dyDescent="0.25">
      <c r="A467" s="182"/>
      <c r="B467" s="182"/>
      <c r="C467" s="182"/>
      <c r="D467" s="182"/>
      <c r="E467" s="182"/>
      <c r="F467" s="182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1"/>
    </row>
    <row r="468" spans="1:26" s="184" customFormat="1" ht="11.5" x14ac:dyDescent="0.25">
      <c r="A468" s="182"/>
      <c r="B468" s="182"/>
      <c r="C468" s="182"/>
      <c r="D468" s="182"/>
      <c r="E468" s="182"/>
      <c r="F468" s="182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1"/>
    </row>
    <row r="469" spans="1:26" s="184" customFormat="1" ht="11.5" x14ac:dyDescent="0.25">
      <c r="A469" s="182"/>
      <c r="B469" s="182"/>
      <c r="C469" s="182"/>
      <c r="D469" s="182"/>
      <c r="E469" s="182"/>
      <c r="F469" s="182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1"/>
    </row>
    <row r="470" spans="1:26" s="184" customFormat="1" ht="11.5" x14ac:dyDescent="0.25">
      <c r="A470" s="182"/>
      <c r="B470" s="182"/>
      <c r="C470" s="182"/>
      <c r="D470" s="182"/>
      <c r="E470" s="182"/>
      <c r="F470" s="182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1"/>
    </row>
    <row r="471" spans="1:26" s="184" customFormat="1" ht="11.5" x14ac:dyDescent="0.25">
      <c r="A471" s="182"/>
      <c r="B471" s="182"/>
      <c r="C471" s="182"/>
      <c r="D471" s="182"/>
      <c r="E471" s="182"/>
      <c r="F471" s="182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1"/>
    </row>
    <row r="472" spans="1:26" s="184" customFormat="1" ht="11.5" x14ac:dyDescent="0.25">
      <c r="A472" s="182"/>
      <c r="B472" s="182"/>
      <c r="C472" s="182"/>
      <c r="D472" s="182"/>
      <c r="E472" s="182"/>
      <c r="F472" s="182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1"/>
    </row>
    <row r="473" spans="1:26" s="184" customFormat="1" ht="11.5" x14ac:dyDescent="0.25">
      <c r="A473" s="182"/>
      <c r="B473" s="182"/>
      <c r="C473" s="182"/>
      <c r="D473" s="182"/>
      <c r="E473" s="182"/>
      <c r="F473" s="182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1"/>
    </row>
    <row r="474" spans="1:26" s="184" customFormat="1" ht="11.5" x14ac:dyDescent="0.25">
      <c r="A474" s="182"/>
      <c r="B474" s="182"/>
      <c r="C474" s="182"/>
      <c r="D474" s="182"/>
      <c r="E474" s="182"/>
      <c r="F474" s="182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1"/>
    </row>
    <row r="475" spans="1:26" s="184" customFormat="1" ht="11.5" x14ac:dyDescent="0.25">
      <c r="A475" s="182"/>
      <c r="B475" s="182"/>
      <c r="C475" s="182"/>
      <c r="D475" s="182"/>
      <c r="E475" s="182"/>
      <c r="F475" s="182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1"/>
    </row>
    <row r="476" spans="1:26" s="184" customFormat="1" ht="11.5" x14ac:dyDescent="0.25">
      <c r="A476" s="182"/>
      <c r="B476" s="182"/>
      <c r="C476" s="182"/>
      <c r="D476" s="182"/>
      <c r="E476" s="182"/>
      <c r="F476" s="182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1"/>
    </row>
    <row r="477" spans="1:26" s="184" customFormat="1" ht="11.5" x14ac:dyDescent="0.25">
      <c r="A477" s="182"/>
      <c r="B477" s="182"/>
      <c r="C477" s="182"/>
      <c r="D477" s="182"/>
      <c r="E477" s="182"/>
      <c r="F477" s="182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1"/>
    </row>
    <row r="478" spans="1:26" s="184" customFormat="1" ht="11.5" x14ac:dyDescent="0.25">
      <c r="A478" s="182"/>
      <c r="B478" s="182"/>
      <c r="C478" s="182"/>
      <c r="D478" s="182"/>
      <c r="E478" s="182"/>
      <c r="F478" s="182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1"/>
    </row>
    <row r="479" spans="1:26" s="184" customFormat="1" ht="11.5" x14ac:dyDescent="0.25">
      <c r="A479" s="182"/>
      <c r="B479" s="182"/>
      <c r="C479" s="182"/>
      <c r="D479" s="182"/>
      <c r="E479" s="182"/>
      <c r="F479" s="182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1"/>
    </row>
    <row r="480" spans="1:26" s="184" customFormat="1" ht="11.5" x14ac:dyDescent="0.25">
      <c r="A480" s="182"/>
      <c r="B480" s="182"/>
      <c r="C480" s="182"/>
      <c r="D480" s="182"/>
      <c r="E480" s="182"/>
      <c r="F480" s="182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1"/>
    </row>
    <row r="481" spans="1:26" s="184" customFormat="1" ht="11.5" x14ac:dyDescent="0.25">
      <c r="A481" s="182"/>
      <c r="B481" s="182"/>
      <c r="C481" s="182"/>
      <c r="D481" s="182"/>
      <c r="E481" s="182"/>
      <c r="F481" s="182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1"/>
    </row>
    <row r="482" spans="1:26" s="184" customFormat="1" ht="11.5" x14ac:dyDescent="0.25">
      <c r="A482" s="182"/>
      <c r="B482" s="182"/>
      <c r="C482" s="182"/>
      <c r="D482" s="182"/>
      <c r="E482" s="182"/>
      <c r="F482" s="182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1"/>
    </row>
    <row r="483" spans="1:26" s="184" customFormat="1" ht="11.5" x14ac:dyDescent="0.25">
      <c r="A483" s="182"/>
      <c r="B483" s="182"/>
      <c r="C483" s="182"/>
      <c r="D483" s="182"/>
      <c r="E483" s="182"/>
      <c r="F483" s="182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1"/>
    </row>
    <row r="484" spans="1:26" s="184" customFormat="1" ht="11.5" x14ac:dyDescent="0.25">
      <c r="A484" s="182"/>
      <c r="B484" s="182"/>
      <c r="C484" s="182"/>
      <c r="D484" s="182"/>
      <c r="E484" s="182"/>
      <c r="F484" s="182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1"/>
    </row>
    <row r="485" spans="1:26" s="184" customFormat="1" ht="11.5" x14ac:dyDescent="0.25">
      <c r="A485" s="182"/>
      <c r="B485" s="182"/>
      <c r="C485" s="182"/>
      <c r="D485" s="182"/>
      <c r="E485" s="182"/>
      <c r="F485" s="182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1"/>
    </row>
    <row r="486" spans="1:26" s="184" customFormat="1" ht="11.5" x14ac:dyDescent="0.25">
      <c r="A486" s="182"/>
      <c r="B486" s="182"/>
      <c r="C486" s="182"/>
      <c r="D486" s="182"/>
      <c r="E486" s="182"/>
      <c r="F486" s="182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1"/>
    </row>
    <row r="487" spans="1:26" s="184" customFormat="1" ht="11.5" x14ac:dyDescent="0.25">
      <c r="A487" s="182"/>
      <c r="B487" s="182"/>
      <c r="C487" s="182"/>
      <c r="D487" s="182"/>
      <c r="E487" s="182"/>
      <c r="F487" s="182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1"/>
    </row>
    <row r="488" spans="1:26" s="184" customFormat="1" ht="11.5" x14ac:dyDescent="0.25">
      <c r="A488" s="182"/>
      <c r="B488" s="182"/>
      <c r="C488" s="182"/>
      <c r="D488" s="182"/>
      <c r="E488" s="182"/>
      <c r="F488" s="182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1"/>
    </row>
    <row r="489" spans="1:26" s="184" customFormat="1" ht="11.5" x14ac:dyDescent="0.25">
      <c r="A489" s="182"/>
      <c r="B489" s="182"/>
      <c r="C489" s="182"/>
      <c r="D489" s="182"/>
      <c r="E489" s="182"/>
      <c r="F489" s="182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1"/>
    </row>
    <row r="490" spans="1:26" s="184" customFormat="1" ht="11.5" x14ac:dyDescent="0.25">
      <c r="A490" s="182"/>
      <c r="B490" s="182"/>
      <c r="C490" s="182"/>
      <c r="D490" s="182"/>
      <c r="E490" s="182"/>
      <c r="F490" s="182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1"/>
    </row>
    <row r="491" spans="1:26" s="184" customFormat="1" ht="11.5" x14ac:dyDescent="0.25">
      <c r="A491" s="182"/>
      <c r="B491" s="182"/>
      <c r="C491" s="182"/>
      <c r="D491" s="182"/>
      <c r="E491" s="182"/>
      <c r="F491" s="182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1"/>
    </row>
    <row r="492" spans="1:26" s="184" customFormat="1" ht="11.5" x14ac:dyDescent="0.25">
      <c r="A492" s="182"/>
      <c r="B492" s="182"/>
      <c r="C492" s="182"/>
      <c r="D492" s="182"/>
      <c r="E492" s="182"/>
      <c r="F492" s="182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1"/>
    </row>
    <row r="493" spans="1:26" s="184" customFormat="1" ht="11.5" x14ac:dyDescent="0.25">
      <c r="A493" s="182"/>
      <c r="B493" s="182"/>
      <c r="C493" s="182"/>
      <c r="D493" s="182"/>
      <c r="E493" s="182"/>
      <c r="F493" s="182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1"/>
    </row>
    <row r="494" spans="1:26" s="184" customFormat="1" ht="11.5" x14ac:dyDescent="0.25">
      <c r="A494" s="182"/>
      <c r="B494" s="182"/>
      <c r="C494" s="182"/>
      <c r="D494" s="182"/>
      <c r="E494" s="182"/>
      <c r="F494" s="182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1"/>
    </row>
    <row r="495" spans="1:26" s="184" customFormat="1" ht="11.5" x14ac:dyDescent="0.25">
      <c r="A495" s="182"/>
      <c r="B495" s="182"/>
      <c r="C495" s="182"/>
      <c r="D495" s="182"/>
      <c r="E495" s="182"/>
      <c r="F495" s="182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1"/>
    </row>
    <row r="496" spans="1:26" s="184" customFormat="1" ht="11.5" x14ac:dyDescent="0.25">
      <c r="A496" s="182"/>
      <c r="B496" s="182"/>
      <c r="C496" s="182"/>
      <c r="D496" s="182"/>
      <c r="E496" s="182"/>
      <c r="F496" s="182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1"/>
    </row>
    <row r="497" spans="1:26" s="184" customFormat="1" ht="11.5" x14ac:dyDescent="0.25">
      <c r="A497" s="182"/>
      <c r="B497" s="182"/>
      <c r="C497" s="182"/>
      <c r="D497" s="182"/>
      <c r="E497" s="182"/>
      <c r="F497" s="182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1"/>
    </row>
    <row r="498" spans="1:26" s="184" customFormat="1" ht="11.5" x14ac:dyDescent="0.25">
      <c r="A498" s="182"/>
      <c r="B498" s="182"/>
      <c r="C498" s="182"/>
      <c r="D498" s="182"/>
      <c r="E498" s="182"/>
      <c r="F498" s="182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1"/>
    </row>
    <row r="499" spans="1:26" s="184" customFormat="1" ht="11.5" x14ac:dyDescent="0.25">
      <c r="A499" s="182"/>
      <c r="B499" s="182"/>
      <c r="C499" s="182"/>
      <c r="D499" s="182"/>
      <c r="E499" s="182"/>
      <c r="F499" s="182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1"/>
    </row>
    <row r="500" spans="1:26" s="184" customFormat="1" ht="11.5" x14ac:dyDescent="0.25">
      <c r="A500" s="182"/>
      <c r="B500" s="182"/>
      <c r="C500" s="182"/>
      <c r="D500" s="182"/>
      <c r="E500" s="182"/>
      <c r="F500" s="182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1"/>
    </row>
    <row r="501" spans="1:26" s="184" customFormat="1" ht="11.5" x14ac:dyDescent="0.25">
      <c r="A501" s="182"/>
      <c r="B501" s="182"/>
      <c r="C501" s="182"/>
      <c r="D501" s="182"/>
      <c r="E501" s="182"/>
      <c r="F501" s="182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1"/>
    </row>
    <row r="502" spans="1:26" s="184" customFormat="1" ht="11.5" x14ac:dyDescent="0.25">
      <c r="A502" s="182"/>
      <c r="B502" s="182"/>
      <c r="C502" s="182"/>
      <c r="D502" s="182"/>
      <c r="E502" s="182"/>
      <c r="F502" s="182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1"/>
    </row>
    <row r="503" spans="1:26" s="184" customFormat="1" ht="11.5" x14ac:dyDescent="0.25">
      <c r="A503" s="182"/>
      <c r="B503" s="182"/>
      <c r="C503" s="182"/>
      <c r="D503" s="182"/>
      <c r="E503" s="182"/>
      <c r="F503" s="182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1"/>
    </row>
    <row r="504" spans="1:26" s="184" customFormat="1" ht="11.5" x14ac:dyDescent="0.25">
      <c r="A504" s="182"/>
      <c r="B504" s="182"/>
      <c r="C504" s="182"/>
      <c r="D504" s="182"/>
      <c r="E504" s="182"/>
      <c r="F504" s="182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1"/>
    </row>
    <row r="505" spans="1:26" s="184" customFormat="1" ht="11.5" x14ac:dyDescent="0.25">
      <c r="A505" s="182"/>
      <c r="B505" s="182"/>
      <c r="C505" s="182"/>
      <c r="D505" s="182"/>
      <c r="E505" s="182"/>
      <c r="F505" s="182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1"/>
    </row>
    <row r="506" spans="1:26" s="184" customFormat="1" ht="11.5" x14ac:dyDescent="0.25">
      <c r="A506" s="182"/>
      <c r="B506" s="182"/>
      <c r="C506" s="182"/>
      <c r="D506" s="182"/>
      <c r="E506" s="182"/>
      <c r="F506" s="182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1"/>
    </row>
    <row r="507" spans="1:26" s="184" customFormat="1" ht="11.5" x14ac:dyDescent="0.25">
      <c r="A507" s="182"/>
      <c r="B507" s="182"/>
      <c r="C507" s="182"/>
      <c r="D507" s="182"/>
      <c r="E507" s="182"/>
      <c r="F507" s="182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1"/>
    </row>
    <row r="508" spans="1:26" s="184" customFormat="1" ht="11.5" x14ac:dyDescent="0.25">
      <c r="A508" s="182"/>
      <c r="B508" s="182"/>
      <c r="C508" s="182"/>
      <c r="D508" s="182"/>
      <c r="E508" s="182"/>
      <c r="F508" s="182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1"/>
    </row>
    <row r="509" spans="1:26" s="184" customFormat="1" ht="11.5" x14ac:dyDescent="0.25">
      <c r="A509" s="182"/>
      <c r="B509" s="182"/>
      <c r="C509" s="182"/>
      <c r="D509" s="182"/>
      <c r="E509" s="182"/>
      <c r="F509" s="182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1"/>
    </row>
    <row r="510" spans="1:26" s="184" customFormat="1" ht="11.5" x14ac:dyDescent="0.25">
      <c r="A510" s="182"/>
      <c r="B510" s="182"/>
      <c r="C510" s="182"/>
      <c r="D510" s="182"/>
      <c r="E510" s="182"/>
      <c r="F510" s="182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1"/>
    </row>
    <row r="511" spans="1:26" s="184" customFormat="1" ht="11.5" x14ac:dyDescent="0.25">
      <c r="A511" s="182"/>
      <c r="B511" s="182"/>
      <c r="C511" s="182"/>
      <c r="D511" s="182"/>
      <c r="E511" s="182"/>
      <c r="F511" s="182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1"/>
    </row>
    <row r="512" spans="1:26" s="184" customFormat="1" ht="11.5" x14ac:dyDescent="0.25">
      <c r="A512" s="182"/>
      <c r="B512" s="182"/>
      <c r="C512" s="182"/>
      <c r="D512" s="182"/>
      <c r="E512" s="182"/>
      <c r="F512" s="182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1"/>
    </row>
    <row r="513" spans="1:26" s="184" customFormat="1" ht="11.5" x14ac:dyDescent="0.25">
      <c r="A513" s="182"/>
      <c r="B513" s="182"/>
      <c r="C513" s="182"/>
      <c r="D513" s="182"/>
      <c r="E513" s="182"/>
      <c r="F513" s="182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1"/>
    </row>
    <row r="514" spans="1:26" s="184" customFormat="1" ht="11.5" x14ac:dyDescent="0.25">
      <c r="A514" s="182"/>
      <c r="B514" s="182"/>
      <c r="C514" s="182"/>
      <c r="D514" s="182"/>
      <c r="E514" s="182"/>
      <c r="F514" s="182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1"/>
    </row>
    <row r="515" spans="1:26" s="184" customFormat="1" ht="11.5" x14ac:dyDescent="0.25">
      <c r="A515" s="182"/>
      <c r="B515" s="182"/>
      <c r="C515" s="182"/>
      <c r="D515" s="182"/>
      <c r="E515" s="182"/>
      <c r="F515" s="182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1"/>
    </row>
    <row r="516" spans="1:26" s="184" customFormat="1" ht="11.5" x14ac:dyDescent="0.25">
      <c r="A516" s="182"/>
      <c r="B516" s="182"/>
      <c r="C516" s="182"/>
      <c r="D516" s="182"/>
      <c r="E516" s="182"/>
      <c r="F516" s="182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1"/>
    </row>
    <row r="517" spans="1:26" s="184" customFormat="1" ht="11.5" x14ac:dyDescent="0.25">
      <c r="A517" s="182"/>
      <c r="B517" s="182"/>
      <c r="C517" s="182"/>
      <c r="D517" s="182"/>
      <c r="E517" s="182"/>
      <c r="F517" s="182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1"/>
    </row>
    <row r="518" spans="1:26" s="184" customFormat="1" ht="11.5" x14ac:dyDescent="0.25">
      <c r="A518" s="182"/>
      <c r="B518" s="182"/>
      <c r="C518" s="182"/>
      <c r="D518" s="182"/>
      <c r="E518" s="182"/>
      <c r="F518" s="182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1"/>
    </row>
    <row r="519" spans="1:26" s="184" customFormat="1" ht="11.5" x14ac:dyDescent="0.25">
      <c r="A519" s="182"/>
      <c r="B519" s="182"/>
      <c r="C519" s="182"/>
      <c r="D519" s="182"/>
      <c r="E519" s="182"/>
      <c r="F519" s="182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1"/>
    </row>
    <row r="520" spans="1:26" s="184" customFormat="1" ht="11.5" x14ac:dyDescent="0.25">
      <c r="A520" s="182"/>
      <c r="B520" s="182"/>
      <c r="C520" s="182"/>
      <c r="D520" s="182"/>
      <c r="E520" s="182"/>
      <c r="F520" s="182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1"/>
    </row>
    <row r="521" spans="1:26" s="184" customFormat="1" ht="11.5" x14ac:dyDescent="0.25">
      <c r="A521" s="182"/>
      <c r="B521" s="182"/>
      <c r="C521" s="182"/>
      <c r="D521" s="182"/>
      <c r="E521" s="182"/>
      <c r="F521" s="182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1"/>
    </row>
    <row r="522" spans="1:26" s="184" customFormat="1" ht="11.5" x14ac:dyDescent="0.25">
      <c r="A522" s="182"/>
      <c r="B522" s="182"/>
      <c r="C522" s="182"/>
      <c r="D522" s="182"/>
      <c r="E522" s="182"/>
      <c r="F522" s="182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1"/>
    </row>
    <row r="523" spans="1:26" s="184" customFormat="1" ht="11.5" x14ac:dyDescent="0.25">
      <c r="A523" s="182"/>
      <c r="B523" s="182"/>
      <c r="C523" s="182"/>
      <c r="D523" s="182"/>
      <c r="E523" s="182"/>
      <c r="F523" s="182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1"/>
    </row>
    <row r="524" spans="1:26" s="184" customFormat="1" ht="11.5" x14ac:dyDescent="0.25">
      <c r="A524" s="182"/>
      <c r="B524" s="182"/>
      <c r="C524" s="182"/>
      <c r="D524" s="182"/>
      <c r="E524" s="182"/>
      <c r="F524" s="182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1"/>
    </row>
    <row r="525" spans="1:26" s="184" customFormat="1" ht="11.5" x14ac:dyDescent="0.25">
      <c r="A525" s="182"/>
      <c r="B525" s="182"/>
      <c r="C525" s="182"/>
      <c r="D525" s="182"/>
      <c r="E525" s="182"/>
      <c r="F525" s="182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1"/>
    </row>
    <row r="526" spans="1:26" s="184" customFormat="1" ht="11.5" x14ac:dyDescent="0.25">
      <c r="A526" s="182"/>
      <c r="B526" s="182"/>
      <c r="C526" s="182"/>
      <c r="D526" s="182"/>
      <c r="E526" s="182"/>
      <c r="F526" s="182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1"/>
    </row>
    <row r="527" spans="1:26" s="184" customFormat="1" ht="11.5" x14ac:dyDescent="0.25">
      <c r="A527" s="182"/>
      <c r="B527" s="182"/>
      <c r="C527" s="182"/>
      <c r="D527" s="182"/>
      <c r="E527" s="182"/>
      <c r="F527" s="182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1"/>
    </row>
    <row r="528" spans="1:26" s="184" customFormat="1" ht="11.5" x14ac:dyDescent="0.25">
      <c r="A528" s="182"/>
      <c r="B528" s="182"/>
      <c r="C528" s="182"/>
      <c r="D528" s="182"/>
      <c r="E528" s="182"/>
      <c r="F528" s="182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1"/>
    </row>
    <row r="529" spans="1:26" s="184" customFormat="1" ht="11.5" x14ac:dyDescent="0.25">
      <c r="A529" s="182"/>
      <c r="B529" s="182"/>
      <c r="C529" s="182"/>
      <c r="D529" s="182"/>
      <c r="E529" s="182"/>
      <c r="F529" s="182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1"/>
    </row>
    <row r="530" spans="1:26" s="184" customFormat="1" ht="11.5" x14ac:dyDescent="0.25">
      <c r="A530" s="182"/>
      <c r="B530" s="182"/>
      <c r="C530" s="182"/>
      <c r="D530" s="182"/>
      <c r="E530" s="182"/>
      <c r="F530" s="182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1"/>
    </row>
    <row r="531" spans="1:26" s="184" customFormat="1" ht="11.5" x14ac:dyDescent="0.25">
      <c r="A531" s="182"/>
      <c r="B531" s="182"/>
      <c r="C531" s="182"/>
      <c r="D531" s="182"/>
      <c r="E531" s="182"/>
      <c r="F531" s="182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1"/>
    </row>
    <row r="532" spans="1:26" s="184" customFormat="1" ht="11.5" x14ac:dyDescent="0.25">
      <c r="A532" s="182"/>
      <c r="B532" s="182"/>
      <c r="C532" s="182"/>
      <c r="D532" s="182"/>
      <c r="E532" s="182"/>
      <c r="F532" s="182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1"/>
    </row>
    <row r="533" spans="1:26" s="184" customFormat="1" ht="11.5" x14ac:dyDescent="0.25">
      <c r="A533" s="182"/>
      <c r="B533" s="182"/>
      <c r="C533" s="182"/>
      <c r="D533" s="182"/>
      <c r="E533" s="182"/>
      <c r="F533" s="182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1"/>
    </row>
    <row r="534" spans="1:26" s="184" customFormat="1" ht="11.5" x14ac:dyDescent="0.25">
      <c r="A534" s="182"/>
      <c r="B534" s="182"/>
      <c r="C534" s="182"/>
      <c r="D534" s="182"/>
      <c r="E534" s="182"/>
      <c r="F534" s="182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1"/>
    </row>
    <row r="535" spans="1:26" s="184" customFormat="1" ht="11.5" x14ac:dyDescent="0.25">
      <c r="A535" s="182"/>
      <c r="B535" s="182"/>
      <c r="C535" s="182"/>
      <c r="D535" s="182"/>
      <c r="E535" s="182"/>
      <c r="F535" s="182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1"/>
    </row>
    <row r="536" spans="1:26" s="184" customFormat="1" ht="11.5" x14ac:dyDescent="0.25">
      <c r="A536" s="182"/>
      <c r="B536" s="182"/>
      <c r="C536" s="182"/>
      <c r="D536" s="182"/>
      <c r="E536" s="182"/>
      <c r="F536" s="182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1"/>
    </row>
    <row r="537" spans="1:26" s="184" customFormat="1" ht="11.5" x14ac:dyDescent="0.25">
      <c r="A537" s="182"/>
      <c r="B537" s="182"/>
      <c r="C537" s="182"/>
      <c r="D537" s="182"/>
      <c r="E537" s="182"/>
      <c r="F537" s="182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1"/>
    </row>
    <row r="538" spans="1:26" s="184" customFormat="1" ht="11.5" x14ac:dyDescent="0.25">
      <c r="A538" s="182"/>
      <c r="B538" s="182"/>
      <c r="C538" s="182"/>
      <c r="D538" s="182"/>
      <c r="E538" s="182"/>
      <c r="F538" s="182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1"/>
    </row>
    <row r="539" spans="1:26" s="184" customFormat="1" ht="11.5" x14ac:dyDescent="0.25">
      <c r="A539" s="182"/>
      <c r="B539" s="182"/>
      <c r="C539" s="182"/>
      <c r="D539" s="182"/>
      <c r="E539" s="182"/>
      <c r="F539" s="182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1"/>
    </row>
    <row r="540" spans="1:26" s="184" customFormat="1" ht="11.5" x14ac:dyDescent="0.25">
      <c r="A540" s="182"/>
      <c r="B540" s="182"/>
      <c r="C540" s="182"/>
      <c r="D540" s="182"/>
      <c r="E540" s="182"/>
      <c r="F540" s="182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1"/>
    </row>
    <row r="541" spans="1:26" s="184" customFormat="1" ht="11.5" x14ac:dyDescent="0.25">
      <c r="A541" s="182"/>
      <c r="B541" s="182"/>
      <c r="C541" s="182"/>
      <c r="D541" s="182"/>
      <c r="E541" s="182"/>
      <c r="F541" s="182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1"/>
    </row>
    <row r="542" spans="1:26" s="184" customFormat="1" ht="11.5" x14ac:dyDescent="0.25">
      <c r="A542" s="182"/>
      <c r="B542" s="182"/>
      <c r="C542" s="182"/>
      <c r="D542" s="182"/>
      <c r="E542" s="182"/>
      <c r="F542" s="182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1"/>
    </row>
    <row r="543" spans="1:26" s="184" customFormat="1" ht="11.5" x14ac:dyDescent="0.25">
      <c r="A543" s="182"/>
      <c r="B543" s="182"/>
      <c r="C543" s="182"/>
      <c r="D543" s="182"/>
      <c r="E543" s="182"/>
      <c r="F543" s="182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1"/>
    </row>
    <row r="544" spans="1:26" s="184" customFormat="1" ht="11.5" x14ac:dyDescent="0.25">
      <c r="A544" s="182"/>
      <c r="B544" s="182"/>
      <c r="C544" s="182"/>
      <c r="D544" s="182"/>
      <c r="E544" s="182"/>
      <c r="F544" s="182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1"/>
    </row>
    <row r="545" spans="1:26" s="184" customFormat="1" ht="11.5" x14ac:dyDescent="0.25">
      <c r="A545" s="182"/>
      <c r="B545" s="182"/>
      <c r="C545" s="182"/>
      <c r="D545" s="182"/>
      <c r="E545" s="182"/>
      <c r="F545" s="182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1"/>
    </row>
    <row r="546" spans="1:26" s="184" customFormat="1" ht="11.5" x14ac:dyDescent="0.25">
      <c r="A546" s="182"/>
      <c r="B546" s="182"/>
      <c r="C546" s="182"/>
      <c r="D546" s="182"/>
      <c r="E546" s="182"/>
      <c r="F546" s="182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1"/>
    </row>
    <row r="547" spans="1:26" s="184" customFormat="1" ht="11.5" x14ac:dyDescent="0.25">
      <c r="A547" s="182"/>
      <c r="B547" s="182"/>
      <c r="C547" s="182"/>
      <c r="D547" s="182"/>
      <c r="E547" s="182"/>
      <c r="F547" s="182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1"/>
    </row>
    <row r="548" spans="1:26" s="184" customFormat="1" ht="11.5" x14ac:dyDescent="0.25">
      <c r="A548" s="182"/>
      <c r="B548" s="182"/>
      <c r="C548" s="182"/>
      <c r="D548" s="182"/>
      <c r="E548" s="182"/>
      <c r="F548" s="182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1"/>
    </row>
    <row r="549" spans="1:26" s="184" customFormat="1" ht="11.5" x14ac:dyDescent="0.25">
      <c r="A549" s="182"/>
      <c r="B549" s="182"/>
      <c r="C549" s="182"/>
      <c r="D549" s="182"/>
      <c r="E549" s="182"/>
      <c r="F549" s="182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1"/>
    </row>
    <row r="550" spans="1:26" s="184" customFormat="1" ht="11.5" x14ac:dyDescent="0.25">
      <c r="A550" s="182"/>
      <c r="B550" s="182"/>
      <c r="C550" s="182"/>
      <c r="D550" s="182"/>
      <c r="E550" s="182"/>
      <c r="F550" s="182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1"/>
    </row>
    <row r="551" spans="1:26" s="184" customFormat="1" ht="11.5" x14ac:dyDescent="0.25">
      <c r="A551" s="182"/>
      <c r="B551" s="182"/>
      <c r="C551" s="182"/>
      <c r="D551" s="182"/>
      <c r="E551" s="182"/>
      <c r="F551" s="182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1"/>
    </row>
    <row r="552" spans="1:26" s="184" customFormat="1" ht="11.5" x14ac:dyDescent="0.25">
      <c r="A552" s="182"/>
      <c r="B552" s="182"/>
      <c r="C552" s="182"/>
      <c r="D552" s="182"/>
      <c r="E552" s="182"/>
      <c r="F552" s="182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1"/>
    </row>
    <row r="553" spans="1:26" s="184" customFormat="1" ht="11.5" x14ac:dyDescent="0.25">
      <c r="A553" s="182"/>
      <c r="B553" s="182"/>
      <c r="C553" s="182"/>
      <c r="D553" s="182"/>
      <c r="E553" s="182"/>
      <c r="F553" s="182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1"/>
    </row>
    <row r="554" spans="1:26" s="184" customFormat="1" ht="11.5" x14ac:dyDescent="0.25">
      <c r="A554" s="182"/>
      <c r="B554" s="182"/>
      <c r="C554" s="182"/>
      <c r="D554" s="182"/>
      <c r="E554" s="182"/>
      <c r="F554" s="182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1"/>
    </row>
    <row r="555" spans="1:26" s="184" customFormat="1" ht="11.5" x14ac:dyDescent="0.25">
      <c r="A555" s="182"/>
      <c r="B555" s="182"/>
      <c r="C555" s="182"/>
      <c r="D555" s="182"/>
      <c r="E555" s="182"/>
      <c r="F555" s="182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1"/>
    </row>
    <row r="556" spans="1:26" s="184" customFormat="1" ht="11.5" x14ac:dyDescent="0.25">
      <c r="A556" s="182"/>
      <c r="B556" s="182"/>
      <c r="C556" s="182"/>
      <c r="D556" s="182"/>
      <c r="E556" s="182"/>
      <c r="F556" s="182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1"/>
    </row>
    <row r="557" spans="1:26" s="184" customFormat="1" ht="11.5" x14ac:dyDescent="0.25">
      <c r="A557" s="182"/>
      <c r="B557" s="182"/>
      <c r="C557" s="182"/>
      <c r="D557" s="182"/>
      <c r="E557" s="182"/>
      <c r="F557" s="182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1"/>
    </row>
    <row r="558" spans="1:26" s="184" customFormat="1" ht="11.5" x14ac:dyDescent="0.25">
      <c r="A558" s="182"/>
      <c r="B558" s="182"/>
      <c r="C558" s="182"/>
      <c r="D558" s="182"/>
      <c r="E558" s="182"/>
      <c r="F558" s="182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1"/>
    </row>
    <row r="559" spans="1:26" s="184" customFormat="1" ht="11.5" x14ac:dyDescent="0.25">
      <c r="A559" s="182"/>
      <c r="B559" s="182"/>
      <c r="C559" s="182"/>
      <c r="D559" s="182"/>
      <c r="E559" s="182"/>
      <c r="F559" s="182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1"/>
    </row>
    <row r="560" spans="1:26" s="184" customFormat="1" ht="11.5" x14ac:dyDescent="0.25">
      <c r="A560" s="182"/>
      <c r="B560" s="182"/>
      <c r="C560" s="182"/>
      <c r="D560" s="182"/>
      <c r="E560" s="182"/>
      <c r="F560" s="182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1"/>
    </row>
    <row r="561" spans="1:26" s="184" customFormat="1" ht="11.5" x14ac:dyDescent="0.25">
      <c r="A561" s="182"/>
      <c r="B561" s="182"/>
      <c r="C561" s="182"/>
      <c r="D561" s="182"/>
      <c r="E561" s="182"/>
      <c r="F561" s="182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1"/>
    </row>
    <row r="562" spans="1:26" s="184" customFormat="1" ht="11.5" x14ac:dyDescent="0.25">
      <c r="A562" s="182"/>
      <c r="B562" s="182"/>
      <c r="C562" s="182"/>
      <c r="D562" s="182"/>
      <c r="E562" s="182"/>
      <c r="F562" s="182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1"/>
    </row>
    <row r="563" spans="1:26" s="184" customFormat="1" ht="11.5" x14ac:dyDescent="0.25">
      <c r="A563" s="182"/>
      <c r="B563" s="182"/>
      <c r="C563" s="182"/>
      <c r="D563" s="182"/>
      <c r="E563" s="182"/>
      <c r="F563" s="182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1"/>
    </row>
    <row r="564" spans="1:26" s="184" customFormat="1" ht="11.5" x14ac:dyDescent="0.25">
      <c r="A564" s="182"/>
      <c r="B564" s="182"/>
      <c r="C564" s="182"/>
      <c r="D564" s="182"/>
      <c r="E564" s="182"/>
      <c r="F564" s="182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1"/>
    </row>
    <row r="565" spans="1:26" s="184" customFormat="1" ht="11.5" x14ac:dyDescent="0.25">
      <c r="A565" s="182"/>
      <c r="B565" s="182"/>
      <c r="C565" s="182"/>
      <c r="D565" s="182"/>
      <c r="E565" s="182"/>
      <c r="F565" s="182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1"/>
    </row>
    <row r="566" spans="1:26" s="184" customFormat="1" ht="11.5" x14ac:dyDescent="0.25">
      <c r="A566" s="182"/>
      <c r="B566" s="182"/>
      <c r="C566" s="182"/>
      <c r="D566" s="182"/>
      <c r="E566" s="182"/>
      <c r="F566" s="182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1"/>
    </row>
    <row r="567" spans="1:26" s="184" customFormat="1" ht="11.5" x14ac:dyDescent="0.25">
      <c r="A567" s="182"/>
      <c r="B567" s="182"/>
      <c r="C567" s="182"/>
      <c r="D567" s="182"/>
      <c r="E567" s="182"/>
      <c r="F567" s="182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1"/>
    </row>
    <row r="568" spans="1:26" s="184" customFormat="1" ht="11.5" x14ac:dyDescent="0.25">
      <c r="A568" s="182"/>
      <c r="B568" s="182"/>
      <c r="C568" s="182"/>
      <c r="D568" s="182"/>
      <c r="E568" s="182"/>
      <c r="F568" s="182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1"/>
    </row>
    <row r="569" spans="1:26" s="184" customFormat="1" ht="11.5" x14ac:dyDescent="0.25">
      <c r="A569" s="182"/>
      <c r="B569" s="182"/>
      <c r="C569" s="182"/>
      <c r="D569" s="182"/>
      <c r="E569" s="182"/>
      <c r="F569" s="182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1"/>
    </row>
    <row r="570" spans="1:26" s="184" customFormat="1" ht="11.5" x14ac:dyDescent="0.25">
      <c r="A570" s="182"/>
      <c r="B570" s="182"/>
      <c r="C570" s="182"/>
      <c r="D570" s="182"/>
      <c r="E570" s="182"/>
      <c r="F570" s="182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1"/>
    </row>
    <row r="571" spans="1:26" s="184" customFormat="1" ht="11.5" x14ac:dyDescent="0.25">
      <c r="A571" s="182"/>
      <c r="B571" s="182"/>
      <c r="C571" s="182"/>
      <c r="D571" s="182"/>
      <c r="E571" s="182"/>
      <c r="F571" s="182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1"/>
    </row>
    <row r="572" spans="1:26" s="184" customFormat="1" ht="11.5" x14ac:dyDescent="0.25">
      <c r="A572" s="182"/>
      <c r="B572" s="182"/>
      <c r="C572" s="182"/>
      <c r="D572" s="182"/>
      <c r="E572" s="182"/>
      <c r="F572" s="182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1"/>
    </row>
    <row r="573" spans="1:26" s="184" customFormat="1" ht="11.5" x14ac:dyDescent="0.25">
      <c r="A573" s="182"/>
      <c r="B573" s="182"/>
      <c r="C573" s="182"/>
      <c r="D573" s="182"/>
      <c r="E573" s="182"/>
      <c r="F573" s="182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1"/>
    </row>
    <row r="574" spans="1:26" s="184" customFormat="1" ht="11.5" x14ac:dyDescent="0.25">
      <c r="A574" s="182"/>
      <c r="B574" s="182"/>
      <c r="C574" s="182"/>
      <c r="D574" s="182"/>
      <c r="E574" s="182"/>
      <c r="F574" s="182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1"/>
    </row>
    <row r="575" spans="1:26" s="184" customFormat="1" ht="11.5" x14ac:dyDescent="0.25">
      <c r="A575" s="182"/>
      <c r="B575" s="182"/>
      <c r="C575" s="182"/>
      <c r="D575" s="182"/>
      <c r="E575" s="182"/>
      <c r="F575" s="182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1"/>
    </row>
    <row r="576" spans="1:26" s="184" customFormat="1" ht="11.5" x14ac:dyDescent="0.25">
      <c r="A576" s="182"/>
      <c r="B576" s="182"/>
      <c r="C576" s="182"/>
      <c r="D576" s="182"/>
      <c r="E576" s="182"/>
      <c r="F576" s="182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1"/>
    </row>
    <row r="577" spans="1:26" s="184" customFormat="1" ht="11.5" x14ac:dyDescent="0.25">
      <c r="A577" s="182"/>
      <c r="B577" s="182"/>
      <c r="C577" s="182"/>
      <c r="D577" s="182"/>
      <c r="E577" s="182"/>
      <c r="F577" s="182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1"/>
    </row>
    <row r="578" spans="1:26" s="184" customFormat="1" ht="11.5" x14ac:dyDescent="0.25">
      <c r="A578" s="182"/>
      <c r="B578" s="182"/>
      <c r="C578" s="182"/>
      <c r="D578" s="182"/>
      <c r="E578" s="182"/>
      <c r="F578" s="182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1"/>
    </row>
    <row r="579" spans="1:26" s="184" customFormat="1" ht="11.5" x14ac:dyDescent="0.25">
      <c r="A579" s="182"/>
      <c r="B579" s="182"/>
      <c r="C579" s="182"/>
      <c r="D579" s="182"/>
      <c r="E579" s="182"/>
      <c r="F579" s="182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1"/>
    </row>
    <row r="580" spans="1:26" s="184" customFormat="1" ht="11.5" x14ac:dyDescent="0.25">
      <c r="A580" s="182"/>
      <c r="B580" s="182"/>
      <c r="C580" s="182"/>
      <c r="D580" s="182"/>
      <c r="E580" s="182"/>
      <c r="F580" s="182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1"/>
    </row>
    <row r="581" spans="1:26" s="184" customFormat="1" ht="11.5" x14ac:dyDescent="0.25">
      <c r="A581" s="182"/>
      <c r="B581" s="182"/>
      <c r="C581" s="182"/>
      <c r="D581" s="182"/>
      <c r="E581" s="182"/>
      <c r="F581" s="182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1"/>
    </row>
    <row r="582" spans="1:26" s="184" customFormat="1" ht="11.5" x14ac:dyDescent="0.25">
      <c r="A582" s="182"/>
      <c r="B582" s="182"/>
      <c r="C582" s="182"/>
      <c r="D582" s="182"/>
      <c r="E582" s="182"/>
      <c r="F582" s="182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1"/>
    </row>
    <row r="583" spans="1:26" s="184" customFormat="1" ht="11.5" x14ac:dyDescent="0.25">
      <c r="A583" s="182"/>
      <c r="B583" s="182"/>
      <c r="C583" s="182"/>
      <c r="D583" s="182"/>
      <c r="E583" s="182"/>
      <c r="F583" s="182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1"/>
    </row>
    <row r="584" spans="1:26" s="184" customFormat="1" ht="11.5" x14ac:dyDescent="0.25">
      <c r="A584" s="182"/>
      <c r="B584" s="182"/>
      <c r="C584" s="182"/>
      <c r="D584" s="182"/>
      <c r="E584" s="182"/>
      <c r="F584" s="182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1"/>
    </row>
    <row r="585" spans="1:26" s="184" customFormat="1" ht="11.5" x14ac:dyDescent="0.25">
      <c r="A585" s="182"/>
      <c r="B585" s="182"/>
      <c r="C585" s="182"/>
      <c r="D585" s="182"/>
      <c r="E585" s="182"/>
      <c r="F585" s="182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1"/>
    </row>
    <row r="586" spans="1:26" s="184" customFormat="1" ht="11.5" x14ac:dyDescent="0.25">
      <c r="A586" s="182"/>
      <c r="B586" s="182"/>
      <c r="C586" s="182"/>
      <c r="D586" s="182"/>
      <c r="E586" s="182"/>
      <c r="F586" s="182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1"/>
    </row>
    <row r="587" spans="1:26" s="184" customFormat="1" ht="11.5" x14ac:dyDescent="0.25">
      <c r="A587" s="182"/>
      <c r="B587" s="182"/>
      <c r="C587" s="182"/>
      <c r="D587" s="182"/>
      <c r="E587" s="182"/>
      <c r="F587" s="182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1"/>
    </row>
    <row r="588" spans="1:26" s="184" customFormat="1" ht="11.5" x14ac:dyDescent="0.25">
      <c r="A588" s="182"/>
      <c r="B588" s="182"/>
      <c r="C588" s="182"/>
      <c r="D588" s="182"/>
      <c r="E588" s="182"/>
      <c r="F588" s="182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1"/>
    </row>
    <row r="589" spans="1:26" s="184" customFormat="1" ht="11.5" x14ac:dyDescent="0.25">
      <c r="A589" s="182"/>
      <c r="B589" s="182"/>
      <c r="C589" s="182"/>
      <c r="D589" s="182"/>
      <c r="E589" s="182"/>
      <c r="F589" s="182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1"/>
    </row>
    <row r="590" spans="1:26" s="184" customFormat="1" ht="11.5" x14ac:dyDescent="0.25">
      <c r="A590" s="182"/>
      <c r="B590" s="182"/>
      <c r="C590" s="182"/>
      <c r="D590" s="182"/>
      <c r="E590" s="182"/>
      <c r="F590" s="182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1"/>
    </row>
    <row r="591" spans="1:26" s="184" customFormat="1" ht="11.5" x14ac:dyDescent="0.25">
      <c r="A591" s="182"/>
      <c r="B591" s="182"/>
      <c r="C591" s="182"/>
      <c r="D591" s="182"/>
      <c r="E591" s="182"/>
      <c r="F591" s="182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1"/>
    </row>
    <row r="592" spans="1:26" s="184" customFormat="1" ht="11.5" x14ac:dyDescent="0.25">
      <c r="A592" s="182"/>
      <c r="B592" s="182"/>
      <c r="C592" s="182"/>
      <c r="D592" s="182"/>
      <c r="E592" s="182"/>
      <c r="F592" s="182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1"/>
    </row>
    <row r="593" spans="1:26" s="184" customFormat="1" ht="11.5" x14ac:dyDescent="0.25">
      <c r="A593" s="182"/>
      <c r="B593" s="182"/>
      <c r="C593" s="182"/>
      <c r="D593" s="182"/>
      <c r="E593" s="182"/>
      <c r="F593" s="182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1"/>
    </row>
    <row r="594" spans="1:26" s="184" customFormat="1" ht="11.5" x14ac:dyDescent="0.25">
      <c r="A594" s="182"/>
      <c r="B594" s="182"/>
      <c r="C594" s="182"/>
      <c r="D594" s="182"/>
      <c r="E594" s="182"/>
      <c r="F594" s="182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1"/>
    </row>
    <row r="595" spans="1:26" s="184" customFormat="1" ht="11.5" x14ac:dyDescent="0.25">
      <c r="A595" s="182"/>
      <c r="B595" s="182"/>
      <c r="C595" s="182"/>
      <c r="D595" s="182"/>
      <c r="E595" s="182"/>
      <c r="F595" s="182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1"/>
    </row>
    <row r="596" spans="1:26" s="184" customFormat="1" ht="11.5" x14ac:dyDescent="0.25">
      <c r="A596" s="182"/>
      <c r="B596" s="182"/>
      <c r="C596" s="182"/>
      <c r="D596" s="182"/>
      <c r="E596" s="182"/>
      <c r="F596" s="182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1"/>
    </row>
    <row r="597" spans="1:26" s="184" customFormat="1" ht="11.5" x14ac:dyDescent="0.25">
      <c r="A597" s="182"/>
      <c r="B597" s="182"/>
      <c r="C597" s="182"/>
      <c r="D597" s="182"/>
      <c r="E597" s="182"/>
      <c r="F597" s="182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1"/>
    </row>
    <row r="598" spans="1:26" s="184" customFormat="1" ht="11.5" x14ac:dyDescent="0.25">
      <c r="A598" s="182"/>
      <c r="B598" s="182"/>
      <c r="C598" s="182"/>
      <c r="D598" s="182"/>
      <c r="E598" s="182"/>
      <c r="F598" s="182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1"/>
    </row>
    <row r="599" spans="1:26" s="184" customFormat="1" ht="11.5" x14ac:dyDescent="0.25">
      <c r="A599" s="182"/>
      <c r="B599" s="182"/>
      <c r="C599" s="182"/>
      <c r="D599" s="182"/>
      <c r="E599" s="182"/>
      <c r="F599" s="182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1"/>
    </row>
    <row r="600" spans="1:26" s="184" customFormat="1" ht="11.5" x14ac:dyDescent="0.25">
      <c r="A600" s="182"/>
      <c r="B600" s="182"/>
      <c r="C600" s="182"/>
      <c r="D600" s="182"/>
      <c r="E600" s="182"/>
      <c r="F600" s="182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1"/>
    </row>
    <row r="601" spans="1:26" s="184" customFormat="1" ht="11.5" x14ac:dyDescent="0.25">
      <c r="A601" s="182"/>
      <c r="B601" s="182"/>
      <c r="C601" s="182"/>
      <c r="D601" s="182"/>
      <c r="E601" s="182"/>
      <c r="F601" s="182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1"/>
    </row>
    <row r="602" spans="1:26" s="184" customFormat="1" ht="11.5" x14ac:dyDescent="0.25">
      <c r="A602" s="182"/>
      <c r="B602" s="182"/>
      <c r="C602" s="182"/>
      <c r="D602" s="182"/>
      <c r="E602" s="182"/>
      <c r="F602" s="182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1"/>
    </row>
    <row r="603" spans="1:26" s="184" customFormat="1" ht="11.5" x14ac:dyDescent="0.25">
      <c r="A603" s="182"/>
      <c r="B603" s="182"/>
      <c r="C603" s="182"/>
      <c r="D603" s="182"/>
      <c r="E603" s="182"/>
      <c r="F603" s="182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1"/>
    </row>
    <row r="604" spans="1:26" s="184" customFormat="1" ht="11.5" x14ac:dyDescent="0.25">
      <c r="A604" s="182"/>
      <c r="B604" s="182"/>
      <c r="C604" s="182"/>
      <c r="D604" s="182"/>
      <c r="E604" s="182"/>
      <c r="F604" s="182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1"/>
    </row>
    <row r="605" spans="1:26" s="184" customFormat="1" ht="11.5" x14ac:dyDescent="0.25">
      <c r="A605" s="182"/>
      <c r="B605" s="182"/>
      <c r="C605" s="182"/>
      <c r="D605" s="182"/>
      <c r="E605" s="182"/>
      <c r="F605" s="182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1"/>
    </row>
    <row r="606" spans="1:26" s="184" customFormat="1" ht="11.5" x14ac:dyDescent="0.25">
      <c r="A606" s="182"/>
      <c r="B606" s="182"/>
      <c r="C606" s="182"/>
      <c r="D606" s="182"/>
      <c r="E606" s="182"/>
      <c r="F606" s="182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1"/>
    </row>
    <row r="607" spans="1:26" s="184" customFormat="1" ht="11.5" x14ac:dyDescent="0.25">
      <c r="A607" s="182"/>
      <c r="B607" s="182"/>
      <c r="C607" s="182"/>
      <c r="D607" s="182"/>
      <c r="E607" s="182"/>
      <c r="F607" s="182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1"/>
    </row>
    <row r="608" spans="1:26" s="184" customFormat="1" ht="11.5" x14ac:dyDescent="0.25">
      <c r="A608" s="182"/>
      <c r="B608" s="182"/>
      <c r="C608" s="182"/>
      <c r="D608" s="182"/>
      <c r="E608" s="182"/>
      <c r="F608" s="182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1"/>
    </row>
    <row r="609" spans="1:26" s="184" customFormat="1" ht="11.5" x14ac:dyDescent="0.25">
      <c r="A609" s="182"/>
      <c r="B609" s="182"/>
      <c r="C609" s="182"/>
      <c r="D609" s="182"/>
      <c r="E609" s="182"/>
      <c r="F609" s="182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1"/>
    </row>
    <row r="610" spans="1:26" s="184" customFormat="1" ht="11.5" x14ac:dyDescent="0.25">
      <c r="A610" s="182"/>
      <c r="B610" s="182"/>
      <c r="C610" s="182"/>
      <c r="D610" s="182"/>
      <c r="E610" s="182"/>
      <c r="F610" s="182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1"/>
    </row>
    <row r="611" spans="1:26" s="184" customFormat="1" ht="11.5" x14ac:dyDescent="0.25">
      <c r="A611" s="182"/>
      <c r="B611" s="182"/>
      <c r="C611" s="182"/>
      <c r="D611" s="182"/>
      <c r="E611" s="182"/>
      <c r="F611" s="182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1"/>
    </row>
    <row r="612" spans="1:26" s="184" customFormat="1" ht="11.5" x14ac:dyDescent="0.25">
      <c r="A612" s="182"/>
      <c r="B612" s="182"/>
      <c r="C612" s="182"/>
      <c r="D612" s="182"/>
      <c r="E612" s="182"/>
      <c r="F612" s="182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1"/>
    </row>
    <row r="613" spans="1:26" s="184" customFormat="1" ht="11.5" x14ac:dyDescent="0.25">
      <c r="A613" s="182"/>
      <c r="B613" s="182"/>
      <c r="C613" s="182"/>
      <c r="D613" s="182"/>
      <c r="E613" s="182"/>
      <c r="F613" s="182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1"/>
    </row>
    <row r="614" spans="1:26" s="184" customFormat="1" ht="11.5" x14ac:dyDescent="0.25">
      <c r="A614" s="182"/>
      <c r="B614" s="182"/>
      <c r="C614" s="182"/>
      <c r="D614" s="182"/>
      <c r="E614" s="182"/>
      <c r="F614" s="182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1"/>
    </row>
    <row r="615" spans="1:26" s="184" customFormat="1" ht="11.5" x14ac:dyDescent="0.25">
      <c r="A615" s="182"/>
      <c r="B615" s="182"/>
      <c r="C615" s="182"/>
      <c r="D615" s="182"/>
      <c r="E615" s="182"/>
      <c r="F615" s="182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1"/>
    </row>
    <row r="616" spans="1:26" s="184" customFormat="1" ht="11.5" x14ac:dyDescent="0.25">
      <c r="A616" s="182"/>
      <c r="B616" s="182"/>
      <c r="C616" s="182"/>
      <c r="D616" s="182"/>
      <c r="E616" s="182"/>
      <c r="F616" s="182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1"/>
    </row>
    <row r="617" spans="1:26" s="184" customFormat="1" ht="11.5" x14ac:dyDescent="0.25">
      <c r="A617" s="182"/>
      <c r="B617" s="182"/>
      <c r="C617" s="182"/>
      <c r="D617" s="182"/>
      <c r="E617" s="182"/>
      <c r="F617" s="182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1"/>
    </row>
    <row r="618" spans="1:26" s="184" customFormat="1" ht="11.5" x14ac:dyDescent="0.25">
      <c r="A618" s="182"/>
      <c r="B618" s="182"/>
      <c r="C618" s="182"/>
      <c r="D618" s="182"/>
      <c r="E618" s="182"/>
      <c r="F618" s="182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1"/>
    </row>
    <row r="619" spans="1:26" s="184" customFormat="1" ht="11.5" x14ac:dyDescent="0.25">
      <c r="A619" s="182"/>
      <c r="B619" s="182"/>
      <c r="C619" s="182"/>
      <c r="D619" s="182"/>
      <c r="E619" s="182"/>
      <c r="F619" s="182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1"/>
    </row>
    <row r="620" spans="1:26" s="184" customFormat="1" ht="11.5" x14ac:dyDescent="0.25">
      <c r="A620" s="182"/>
      <c r="B620" s="182"/>
      <c r="C620" s="182"/>
      <c r="D620" s="182"/>
      <c r="E620" s="182"/>
      <c r="F620" s="182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1"/>
    </row>
    <row r="621" spans="1:26" s="184" customFormat="1" ht="11.5" x14ac:dyDescent="0.25">
      <c r="A621" s="182"/>
      <c r="B621" s="182"/>
      <c r="C621" s="182"/>
      <c r="D621" s="182"/>
      <c r="E621" s="182"/>
      <c r="F621" s="182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1"/>
    </row>
    <row r="622" spans="1:26" s="184" customFormat="1" ht="11.5" x14ac:dyDescent="0.25">
      <c r="A622" s="182"/>
      <c r="B622" s="182"/>
      <c r="C622" s="182"/>
      <c r="D622" s="182"/>
      <c r="E622" s="182"/>
      <c r="F622" s="182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1"/>
    </row>
    <row r="623" spans="1:26" s="184" customFormat="1" ht="11.5" x14ac:dyDescent="0.25">
      <c r="A623" s="182"/>
      <c r="B623" s="182"/>
      <c r="C623" s="182"/>
      <c r="D623" s="182"/>
      <c r="E623" s="182"/>
      <c r="F623" s="182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1"/>
    </row>
    <row r="624" spans="1:26" s="184" customFormat="1" ht="11.5" x14ac:dyDescent="0.25">
      <c r="A624" s="182"/>
      <c r="B624" s="182"/>
      <c r="C624" s="182"/>
      <c r="D624" s="182"/>
      <c r="E624" s="182"/>
      <c r="F624" s="182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1"/>
    </row>
    <row r="625" spans="1:26" s="184" customFormat="1" ht="11.5" x14ac:dyDescent="0.25">
      <c r="A625" s="182"/>
      <c r="B625" s="182"/>
      <c r="C625" s="182"/>
      <c r="D625" s="182"/>
      <c r="E625" s="182"/>
      <c r="F625" s="182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1"/>
    </row>
    <row r="626" spans="1:26" s="184" customFormat="1" ht="11.5" x14ac:dyDescent="0.25">
      <c r="A626" s="182"/>
      <c r="B626" s="182"/>
      <c r="C626" s="182"/>
      <c r="D626" s="182"/>
      <c r="E626" s="182"/>
      <c r="F626" s="182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1"/>
    </row>
    <row r="627" spans="1:26" s="184" customFormat="1" ht="11.5" x14ac:dyDescent="0.25">
      <c r="A627" s="182"/>
      <c r="B627" s="182"/>
      <c r="C627" s="182"/>
      <c r="D627" s="182"/>
      <c r="E627" s="182"/>
      <c r="F627" s="182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1"/>
    </row>
    <row r="628" spans="1:26" s="184" customFormat="1" ht="11.5" x14ac:dyDescent="0.25">
      <c r="A628" s="182"/>
      <c r="B628" s="182"/>
      <c r="C628" s="182"/>
      <c r="D628" s="182"/>
      <c r="E628" s="182"/>
      <c r="F628" s="182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1"/>
    </row>
    <row r="629" spans="1:26" s="184" customFormat="1" ht="11.5" x14ac:dyDescent="0.25">
      <c r="A629" s="182"/>
      <c r="B629" s="182"/>
      <c r="C629" s="182"/>
      <c r="D629" s="182"/>
      <c r="E629" s="182"/>
      <c r="F629" s="182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1"/>
    </row>
    <row r="630" spans="1:26" s="184" customFormat="1" ht="11.5" x14ac:dyDescent="0.25">
      <c r="A630" s="182"/>
      <c r="B630" s="182"/>
      <c r="C630" s="182"/>
      <c r="D630" s="182"/>
      <c r="E630" s="182"/>
      <c r="F630" s="182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1"/>
    </row>
    <row r="631" spans="1:26" s="184" customFormat="1" ht="11.5" x14ac:dyDescent="0.25">
      <c r="A631" s="182"/>
      <c r="B631" s="182"/>
      <c r="C631" s="182"/>
      <c r="D631" s="182"/>
      <c r="E631" s="182"/>
      <c r="F631" s="182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1"/>
    </row>
    <row r="632" spans="1:26" s="184" customFormat="1" ht="11.5" x14ac:dyDescent="0.25">
      <c r="A632" s="182"/>
      <c r="B632" s="182"/>
      <c r="C632" s="182"/>
      <c r="D632" s="182"/>
      <c r="E632" s="182"/>
      <c r="F632" s="182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1"/>
    </row>
    <row r="633" spans="1:26" s="184" customFormat="1" ht="11.5" x14ac:dyDescent="0.25">
      <c r="A633" s="182"/>
      <c r="B633" s="182"/>
      <c r="C633" s="182"/>
      <c r="D633" s="182"/>
      <c r="E633" s="182"/>
      <c r="F633" s="182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1"/>
    </row>
    <row r="634" spans="1:26" s="184" customFormat="1" ht="11.5" x14ac:dyDescent="0.25">
      <c r="A634" s="182"/>
      <c r="B634" s="182"/>
      <c r="C634" s="182"/>
      <c r="D634" s="182"/>
      <c r="E634" s="182"/>
      <c r="F634" s="182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1"/>
    </row>
    <row r="635" spans="1:26" s="184" customFormat="1" ht="11.5" x14ac:dyDescent="0.25">
      <c r="A635" s="182"/>
      <c r="B635" s="182"/>
      <c r="C635" s="182"/>
      <c r="D635" s="182"/>
      <c r="E635" s="182"/>
      <c r="F635" s="182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1"/>
    </row>
    <row r="636" spans="1:26" s="184" customFormat="1" ht="11.5" x14ac:dyDescent="0.25">
      <c r="A636" s="182"/>
      <c r="B636" s="182"/>
      <c r="C636" s="182"/>
      <c r="D636" s="182"/>
      <c r="E636" s="182"/>
      <c r="F636" s="182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1"/>
    </row>
    <row r="637" spans="1:26" s="184" customFormat="1" ht="11.5" x14ac:dyDescent="0.25">
      <c r="A637" s="182"/>
      <c r="B637" s="182"/>
      <c r="C637" s="182"/>
      <c r="D637" s="182"/>
      <c r="E637" s="182"/>
      <c r="F637" s="182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1"/>
    </row>
    <row r="638" spans="1:26" s="184" customFormat="1" ht="11.5" x14ac:dyDescent="0.25">
      <c r="A638" s="182"/>
      <c r="B638" s="182"/>
      <c r="C638" s="182"/>
      <c r="D638" s="182"/>
      <c r="E638" s="182"/>
      <c r="F638" s="182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1"/>
    </row>
    <row r="639" spans="1:26" s="184" customFormat="1" ht="11.5" x14ac:dyDescent="0.25">
      <c r="A639" s="182"/>
      <c r="B639" s="182"/>
      <c r="C639" s="182"/>
      <c r="D639" s="182"/>
      <c r="E639" s="182"/>
      <c r="F639" s="182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1"/>
    </row>
    <row r="640" spans="1:26" s="184" customFormat="1" ht="11.5" x14ac:dyDescent="0.25">
      <c r="A640" s="182"/>
      <c r="B640" s="182"/>
      <c r="C640" s="182"/>
      <c r="D640" s="182"/>
      <c r="E640" s="182"/>
      <c r="F640" s="182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1"/>
    </row>
    <row r="641" spans="1:26" s="184" customFormat="1" ht="11.5" x14ac:dyDescent="0.25">
      <c r="A641" s="182"/>
      <c r="B641" s="182"/>
      <c r="C641" s="182"/>
      <c r="D641" s="182"/>
      <c r="E641" s="182"/>
      <c r="F641" s="182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1"/>
    </row>
    <row r="642" spans="1:26" s="184" customFormat="1" ht="11.5" x14ac:dyDescent="0.25">
      <c r="A642" s="182"/>
      <c r="B642" s="182"/>
      <c r="C642" s="182"/>
      <c r="D642" s="182"/>
      <c r="E642" s="182"/>
      <c r="F642" s="182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1"/>
    </row>
    <row r="643" spans="1:26" s="184" customFormat="1" ht="11.5" x14ac:dyDescent="0.25">
      <c r="A643" s="182"/>
      <c r="B643" s="182"/>
      <c r="C643" s="182"/>
      <c r="D643" s="182"/>
      <c r="E643" s="182"/>
      <c r="F643" s="182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1"/>
    </row>
    <row r="644" spans="1:26" s="184" customFormat="1" ht="11.5" x14ac:dyDescent="0.25">
      <c r="A644" s="182"/>
      <c r="B644" s="182"/>
      <c r="C644" s="182"/>
      <c r="D644" s="182"/>
      <c r="E644" s="182"/>
      <c r="F644" s="182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1"/>
    </row>
    <row r="645" spans="1:26" s="184" customFormat="1" ht="11.5" x14ac:dyDescent="0.25">
      <c r="A645" s="182"/>
      <c r="B645" s="182"/>
      <c r="C645" s="182"/>
      <c r="D645" s="182"/>
      <c r="E645" s="182"/>
      <c r="F645" s="182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1"/>
    </row>
    <row r="646" spans="1:26" s="184" customFormat="1" ht="11.5" x14ac:dyDescent="0.25">
      <c r="A646" s="182"/>
      <c r="B646" s="182"/>
      <c r="C646" s="182"/>
      <c r="D646" s="182"/>
      <c r="E646" s="182"/>
      <c r="F646" s="182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1"/>
    </row>
    <row r="647" spans="1:26" s="184" customFormat="1" ht="11.5" x14ac:dyDescent="0.25">
      <c r="A647" s="182"/>
      <c r="B647" s="182"/>
      <c r="C647" s="182"/>
      <c r="D647" s="182"/>
      <c r="E647" s="182"/>
      <c r="F647" s="182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1"/>
    </row>
    <row r="648" spans="1:26" s="184" customFormat="1" ht="11.5" x14ac:dyDescent="0.25">
      <c r="A648" s="182"/>
      <c r="B648" s="182"/>
      <c r="C648" s="182"/>
      <c r="D648" s="182"/>
      <c r="E648" s="182"/>
      <c r="F648" s="182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1"/>
    </row>
    <row r="649" spans="1:26" s="184" customFormat="1" ht="11.5" x14ac:dyDescent="0.25">
      <c r="A649" s="182"/>
      <c r="B649" s="182"/>
      <c r="C649" s="182"/>
      <c r="D649" s="182"/>
      <c r="E649" s="182"/>
      <c r="F649" s="182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1"/>
    </row>
    <row r="650" spans="1:26" s="184" customFormat="1" ht="11.5" x14ac:dyDescent="0.25">
      <c r="A650" s="182"/>
      <c r="B650" s="182"/>
      <c r="C650" s="182"/>
      <c r="D650" s="182"/>
      <c r="E650" s="182"/>
      <c r="F650" s="182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1"/>
    </row>
    <row r="651" spans="1:26" s="184" customFormat="1" ht="11.5" x14ac:dyDescent="0.25">
      <c r="A651" s="182"/>
      <c r="B651" s="182"/>
      <c r="C651" s="182"/>
      <c r="D651" s="182"/>
      <c r="E651" s="182"/>
      <c r="F651" s="182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1"/>
    </row>
    <row r="652" spans="1:26" s="184" customFormat="1" ht="11.5" x14ac:dyDescent="0.25">
      <c r="A652" s="182"/>
      <c r="B652" s="182"/>
      <c r="C652" s="182"/>
      <c r="D652" s="182"/>
      <c r="E652" s="182"/>
      <c r="F652" s="182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1"/>
    </row>
    <row r="653" spans="1:26" s="184" customFormat="1" ht="11.5" x14ac:dyDescent="0.25">
      <c r="A653" s="182"/>
      <c r="B653" s="182"/>
      <c r="C653" s="182"/>
      <c r="D653" s="182"/>
      <c r="E653" s="182"/>
      <c r="F653" s="182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1"/>
    </row>
    <row r="654" spans="1:26" s="184" customFormat="1" ht="11.5" x14ac:dyDescent="0.25">
      <c r="A654" s="182"/>
      <c r="B654" s="182"/>
      <c r="C654" s="182"/>
      <c r="D654" s="182"/>
      <c r="E654" s="182"/>
      <c r="F654" s="182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1"/>
    </row>
    <row r="655" spans="1:26" s="184" customFormat="1" ht="11.5" x14ac:dyDescent="0.25">
      <c r="A655" s="182"/>
      <c r="B655" s="182"/>
      <c r="C655" s="182"/>
      <c r="D655" s="182"/>
      <c r="E655" s="182"/>
      <c r="F655" s="182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1"/>
    </row>
    <row r="656" spans="1:26" s="184" customFormat="1" ht="11.5" x14ac:dyDescent="0.25">
      <c r="A656" s="182"/>
      <c r="B656" s="182"/>
      <c r="C656" s="182"/>
      <c r="D656" s="182"/>
      <c r="E656" s="182"/>
      <c r="F656" s="182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1"/>
    </row>
    <row r="657" spans="1:26" s="184" customFormat="1" ht="11.5" x14ac:dyDescent="0.25">
      <c r="A657" s="182"/>
      <c r="B657" s="182"/>
      <c r="C657" s="182"/>
      <c r="D657" s="182"/>
      <c r="E657" s="182"/>
      <c r="F657" s="182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1"/>
    </row>
    <row r="658" spans="1:26" s="184" customFormat="1" ht="11.5" x14ac:dyDescent="0.25">
      <c r="A658" s="182"/>
      <c r="B658" s="182"/>
      <c r="C658" s="182"/>
      <c r="D658" s="182"/>
      <c r="E658" s="182"/>
      <c r="F658" s="182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1"/>
    </row>
    <row r="659" spans="1:26" s="184" customFormat="1" ht="11.5" x14ac:dyDescent="0.25">
      <c r="A659" s="182"/>
      <c r="B659" s="182"/>
      <c r="C659" s="182"/>
      <c r="D659" s="182"/>
      <c r="E659" s="182"/>
      <c r="F659" s="182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1"/>
    </row>
    <row r="660" spans="1:26" s="184" customFormat="1" ht="11.5" x14ac:dyDescent="0.25">
      <c r="A660" s="182"/>
      <c r="B660" s="182"/>
      <c r="C660" s="182"/>
      <c r="D660" s="182"/>
      <c r="E660" s="182"/>
      <c r="F660" s="182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1"/>
    </row>
    <row r="661" spans="1:26" s="184" customFormat="1" ht="11.5" x14ac:dyDescent="0.25">
      <c r="A661" s="182"/>
      <c r="B661" s="182"/>
      <c r="C661" s="182"/>
      <c r="D661" s="182"/>
      <c r="E661" s="182"/>
      <c r="F661" s="182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1"/>
    </row>
    <row r="662" spans="1:26" s="184" customFormat="1" ht="11.5" x14ac:dyDescent="0.25">
      <c r="A662" s="182"/>
      <c r="B662" s="182"/>
      <c r="C662" s="182"/>
      <c r="D662" s="182"/>
      <c r="E662" s="182"/>
      <c r="F662" s="182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1"/>
    </row>
    <row r="663" spans="1:26" s="184" customFormat="1" ht="11.5" x14ac:dyDescent="0.25">
      <c r="A663" s="182"/>
      <c r="B663" s="182"/>
      <c r="C663" s="182"/>
      <c r="D663" s="182"/>
      <c r="E663" s="182"/>
      <c r="F663" s="182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1"/>
    </row>
    <row r="664" spans="1:26" s="184" customFormat="1" ht="11.5" x14ac:dyDescent="0.25">
      <c r="A664" s="182"/>
      <c r="B664" s="182"/>
      <c r="C664" s="182"/>
      <c r="D664" s="182"/>
      <c r="E664" s="182"/>
      <c r="F664" s="182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1"/>
    </row>
    <row r="665" spans="1:26" s="184" customFormat="1" ht="11.5" x14ac:dyDescent="0.25">
      <c r="A665" s="182"/>
      <c r="B665" s="182"/>
      <c r="C665" s="182"/>
      <c r="D665" s="182"/>
      <c r="E665" s="182"/>
      <c r="F665" s="182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1"/>
    </row>
    <row r="666" spans="1:26" s="184" customFormat="1" ht="11.5" x14ac:dyDescent="0.25">
      <c r="A666" s="182"/>
      <c r="B666" s="182"/>
      <c r="C666" s="182"/>
      <c r="D666" s="182"/>
      <c r="E666" s="182"/>
      <c r="F666" s="182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1"/>
    </row>
    <row r="667" spans="1:26" s="184" customFormat="1" ht="11.5" x14ac:dyDescent="0.25">
      <c r="A667" s="182"/>
      <c r="B667" s="182"/>
      <c r="C667" s="182"/>
      <c r="D667" s="182"/>
      <c r="E667" s="182"/>
      <c r="F667" s="182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1"/>
    </row>
    <row r="668" spans="1:26" s="184" customFormat="1" ht="11.5" x14ac:dyDescent="0.25">
      <c r="A668" s="182"/>
      <c r="B668" s="182"/>
      <c r="C668" s="182"/>
      <c r="D668" s="182"/>
      <c r="E668" s="182"/>
      <c r="F668" s="182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1"/>
    </row>
    <row r="669" spans="1:26" s="184" customFormat="1" ht="11.5" x14ac:dyDescent="0.25">
      <c r="A669" s="182"/>
      <c r="B669" s="182"/>
      <c r="C669" s="182"/>
      <c r="D669" s="182"/>
      <c r="E669" s="182"/>
      <c r="F669" s="182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1"/>
    </row>
    <row r="670" spans="1:26" s="184" customFormat="1" ht="11.5" x14ac:dyDescent="0.25">
      <c r="A670" s="182"/>
      <c r="B670" s="182"/>
      <c r="C670" s="182"/>
      <c r="D670" s="182"/>
      <c r="E670" s="182"/>
      <c r="F670" s="182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1"/>
    </row>
    <row r="671" spans="1:26" s="184" customFormat="1" ht="11.5" x14ac:dyDescent="0.25">
      <c r="A671" s="182"/>
      <c r="B671" s="182"/>
      <c r="C671" s="182"/>
      <c r="D671" s="182"/>
      <c r="E671" s="182"/>
      <c r="F671" s="182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1"/>
    </row>
    <row r="672" spans="1:26" s="184" customFormat="1" ht="11.5" x14ac:dyDescent="0.25">
      <c r="A672" s="182"/>
      <c r="B672" s="182"/>
      <c r="C672" s="182"/>
      <c r="D672" s="182"/>
      <c r="E672" s="182"/>
      <c r="F672" s="182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1"/>
    </row>
    <row r="673" spans="1:26" s="184" customFormat="1" ht="11.5" x14ac:dyDescent="0.25">
      <c r="A673" s="182"/>
      <c r="B673" s="182"/>
      <c r="C673" s="182"/>
      <c r="D673" s="182"/>
      <c r="E673" s="182"/>
      <c r="F673" s="182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1"/>
    </row>
    <row r="674" spans="1:26" s="184" customFormat="1" ht="11.5" x14ac:dyDescent="0.25">
      <c r="A674" s="182"/>
      <c r="B674" s="182"/>
      <c r="C674" s="182"/>
      <c r="D674" s="182"/>
      <c r="E674" s="182"/>
      <c r="F674" s="182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1"/>
    </row>
    <row r="675" spans="1:26" s="184" customFormat="1" ht="11.5" x14ac:dyDescent="0.25">
      <c r="A675" s="182"/>
      <c r="B675" s="182"/>
      <c r="C675" s="182"/>
      <c r="D675" s="182"/>
      <c r="E675" s="182"/>
      <c r="F675" s="182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1"/>
    </row>
    <row r="676" spans="1:26" s="184" customFormat="1" ht="11.5" x14ac:dyDescent="0.25">
      <c r="A676" s="182"/>
      <c r="B676" s="182"/>
      <c r="C676" s="182"/>
      <c r="D676" s="182"/>
      <c r="E676" s="182"/>
      <c r="F676" s="182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1"/>
    </row>
    <row r="677" spans="1:26" s="184" customFormat="1" ht="11.5" x14ac:dyDescent="0.25">
      <c r="A677" s="182"/>
      <c r="B677" s="182"/>
      <c r="C677" s="182"/>
      <c r="D677" s="182"/>
      <c r="E677" s="182"/>
      <c r="F677" s="182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1"/>
    </row>
    <row r="678" spans="1:26" s="184" customFormat="1" ht="11.5" x14ac:dyDescent="0.25">
      <c r="A678" s="182"/>
      <c r="B678" s="182"/>
      <c r="C678" s="182"/>
      <c r="D678" s="182"/>
      <c r="E678" s="182"/>
      <c r="F678" s="182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1"/>
    </row>
    <row r="679" spans="1:26" s="184" customFormat="1" ht="11.5" x14ac:dyDescent="0.25">
      <c r="A679" s="182"/>
      <c r="B679" s="182"/>
      <c r="C679" s="182"/>
      <c r="D679" s="182"/>
      <c r="E679" s="182"/>
      <c r="F679" s="182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1"/>
    </row>
    <row r="680" spans="1:26" s="184" customFormat="1" ht="11.5" x14ac:dyDescent="0.25">
      <c r="A680" s="182"/>
      <c r="B680" s="182"/>
      <c r="C680" s="182"/>
      <c r="D680" s="182"/>
      <c r="E680" s="182"/>
      <c r="F680" s="182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1"/>
    </row>
    <row r="681" spans="1:26" s="184" customFormat="1" ht="11.5" x14ac:dyDescent="0.25">
      <c r="A681" s="182"/>
      <c r="B681" s="182"/>
      <c r="C681" s="182"/>
      <c r="D681" s="182"/>
      <c r="E681" s="182"/>
      <c r="F681" s="182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1"/>
    </row>
    <row r="682" spans="1:26" s="184" customFormat="1" ht="11.5" x14ac:dyDescent="0.25">
      <c r="A682" s="182"/>
      <c r="B682" s="182"/>
      <c r="C682" s="182"/>
      <c r="D682" s="182"/>
      <c r="E682" s="182"/>
      <c r="F682" s="182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1"/>
    </row>
    <row r="683" spans="1:26" s="184" customFormat="1" ht="11.5" x14ac:dyDescent="0.25">
      <c r="A683" s="182"/>
      <c r="B683" s="182"/>
      <c r="C683" s="182"/>
      <c r="D683" s="182"/>
      <c r="E683" s="182"/>
      <c r="F683" s="182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1"/>
    </row>
    <row r="684" spans="1:26" s="184" customFormat="1" ht="11.5" x14ac:dyDescent="0.25">
      <c r="A684" s="182"/>
      <c r="B684" s="182"/>
      <c r="C684" s="182"/>
      <c r="D684" s="182"/>
      <c r="E684" s="182"/>
      <c r="F684" s="182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1"/>
    </row>
    <row r="685" spans="1:26" s="184" customFormat="1" ht="11.5" x14ac:dyDescent="0.25">
      <c r="A685" s="182"/>
      <c r="B685" s="182"/>
      <c r="C685" s="182"/>
      <c r="D685" s="182"/>
      <c r="E685" s="182"/>
      <c r="F685" s="182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1"/>
    </row>
    <row r="686" spans="1:26" s="184" customFormat="1" ht="11.5" x14ac:dyDescent="0.25">
      <c r="A686" s="182"/>
      <c r="B686" s="182"/>
      <c r="C686" s="182"/>
      <c r="D686" s="182"/>
      <c r="E686" s="182"/>
      <c r="F686" s="182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1"/>
    </row>
    <row r="687" spans="1:26" s="184" customFormat="1" ht="11.5" x14ac:dyDescent="0.25">
      <c r="A687" s="182"/>
      <c r="B687" s="182"/>
      <c r="C687" s="182"/>
      <c r="D687" s="182"/>
      <c r="E687" s="182"/>
      <c r="F687" s="182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1"/>
    </row>
    <row r="688" spans="1:26" s="184" customFormat="1" ht="11.5" x14ac:dyDescent="0.25">
      <c r="A688" s="182"/>
      <c r="B688" s="182"/>
      <c r="C688" s="182"/>
      <c r="D688" s="182"/>
      <c r="E688" s="182"/>
      <c r="F688" s="182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1"/>
    </row>
    <row r="689" spans="1:26" s="184" customFormat="1" ht="11.5" x14ac:dyDescent="0.25">
      <c r="A689" s="182"/>
      <c r="B689" s="182"/>
      <c r="C689" s="182"/>
      <c r="D689" s="182"/>
      <c r="E689" s="182"/>
      <c r="F689" s="182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1"/>
    </row>
    <row r="690" spans="1:26" s="184" customFormat="1" ht="11.5" x14ac:dyDescent="0.25">
      <c r="A690" s="182"/>
      <c r="B690" s="182"/>
      <c r="C690" s="182"/>
      <c r="D690" s="182"/>
      <c r="E690" s="182"/>
      <c r="F690" s="182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1"/>
    </row>
    <row r="691" spans="1:26" s="184" customFormat="1" ht="11.5" x14ac:dyDescent="0.25">
      <c r="A691" s="182"/>
      <c r="B691" s="182"/>
      <c r="C691" s="182"/>
      <c r="D691" s="182"/>
      <c r="E691" s="182"/>
      <c r="F691" s="182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1"/>
    </row>
    <row r="692" spans="1:26" s="184" customFormat="1" ht="11.5" x14ac:dyDescent="0.25">
      <c r="A692" s="182"/>
      <c r="B692" s="182"/>
      <c r="C692" s="182"/>
      <c r="D692" s="182"/>
      <c r="E692" s="182"/>
      <c r="F692" s="182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1"/>
    </row>
    <row r="693" spans="1:26" s="184" customFormat="1" ht="11.5" x14ac:dyDescent="0.25">
      <c r="A693" s="182"/>
      <c r="B693" s="182"/>
      <c r="C693" s="182"/>
      <c r="D693" s="182"/>
      <c r="E693" s="182"/>
      <c r="F693" s="182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1"/>
    </row>
    <row r="694" spans="1:26" s="184" customFormat="1" ht="11.5" x14ac:dyDescent="0.25">
      <c r="A694" s="182"/>
      <c r="B694" s="182"/>
      <c r="C694" s="182"/>
      <c r="D694" s="182"/>
      <c r="E694" s="182"/>
      <c r="F694" s="182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1"/>
    </row>
    <row r="695" spans="1:26" s="184" customFormat="1" ht="11.5" x14ac:dyDescent="0.25">
      <c r="A695" s="182"/>
      <c r="B695" s="182"/>
      <c r="C695" s="182"/>
      <c r="D695" s="182"/>
      <c r="E695" s="182"/>
      <c r="F695" s="182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1"/>
    </row>
    <row r="696" spans="1:26" s="184" customFormat="1" ht="11.5" x14ac:dyDescent="0.25">
      <c r="A696" s="182"/>
      <c r="B696" s="182"/>
      <c r="C696" s="182"/>
      <c r="D696" s="182"/>
      <c r="E696" s="182"/>
      <c r="F696" s="182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1"/>
    </row>
    <row r="697" spans="1:26" s="184" customFormat="1" ht="11.5" x14ac:dyDescent="0.25">
      <c r="A697" s="182"/>
      <c r="B697" s="182"/>
      <c r="C697" s="182"/>
      <c r="D697" s="182"/>
      <c r="E697" s="182"/>
      <c r="F697" s="182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1"/>
    </row>
    <row r="698" spans="1:26" s="184" customFormat="1" ht="11.5" x14ac:dyDescent="0.25">
      <c r="A698" s="182"/>
      <c r="B698" s="182"/>
      <c r="C698" s="182"/>
      <c r="D698" s="182"/>
      <c r="E698" s="182"/>
      <c r="F698" s="182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1"/>
    </row>
    <row r="699" spans="1:26" s="184" customFormat="1" ht="11.5" x14ac:dyDescent="0.25">
      <c r="A699" s="182"/>
      <c r="B699" s="182"/>
      <c r="C699" s="182"/>
      <c r="D699" s="182"/>
      <c r="E699" s="182"/>
      <c r="F699" s="182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1"/>
    </row>
    <row r="700" spans="1:26" s="184" customFormat="1" ht="11.5" x14ac:dyDescent="0.25">
      <c r="A700" s="182"/>
      <c r="B700" s="182"/>
      <c r="C700" s="182"/>
      <c r="D700" s="182"/>
      <c r="E700" s="182"/>
      <c r="F700" s="182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1"/>
    </row>
    <row r="701" spans="1:26" s="184" customFormat="1" ht="11.5" x14ac:dyDescent="0.25">
      <c r="A701" s="182"/>
      <c r="B701" s="182"/>
      <c r="C701" s="182"/>
      <c r="D701" s="182"/>
      <c r="E701" s="182"/>
      <c r="F701" s="182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1"/>
    </row>
    <row r="702" spans="1:26" s="184" customFormat="1" ht="11.5" x14ac:dyDescent="0.25">
      <c r="A702" s="182"/>
      <c r="B702" s="182"/>
      <c r="C702" s="182"/>
      <c r="D702" s="182"/>
      <c r="E702" s="182"/>
      <c r="F702" s="182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1"/>
    </row>
    <row r="703" spans="1:26" s="184" customFormat="1" ht="11.5" x14ac:dyDescent="0.25">
      <c r="A703" s="182"/>
      <c r="B703" s="182"/>
      <c r="C703" s="182"/>
      <c r="D703" s="182"/>
      <c r="E703" s="182"/>
      <c r="F703" s="182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1"/>
    </row>
    <row r="704" spans="1:26" s="184" customFormat="1" ht="11.5" x14ac:dyDescent="0.25">
      <c r="A704" s="182"/>
      <c r="B704" s="182"/>
      <c r="C704" s="182"/>
      <c r="D704" s="182"/>
      <c r="E704" s="182"/>
      <c r="F704" s="182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1"/>
    </row>
    <row r="705" spans="1:26" s="184" customFormat="1" ht="11.5" x14ac:dyDescent="0.25">
      <c r="A705" s="182"/>
      <c r="B705" s="182"/>
      <c r="C705" s="182"/>
      <c r="D705" s="182"/>
      <c r="E705" s="182"/>
      <c r="F705" s="182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1"/>
    </row>
    <row r="706" spans="1:26" s="184" customFormat="1" ht="11.5" x14ac:dyDescent="0.25">
      <c r="A706" s="182"/>
      <c r="B706" s="182"/>
      <c r="C706" s="182"/>
      <c r="D706" s="182"/>
      <c r="E706" s="182"/>
      <c r="F706" s="182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1"/>
    </row>
    <row r="707" spans="1:26" s="184" customFormat="1" ht="11.5" x14ac:dyDescent="0.25">
      <c r="A707" s="182"/>
      <c r="B707" s="182"/>
      <c r="C707" s="182"/>
      <c r="D707" s="182"/>
      <c r="E707" s="182"/>
      <c r="F707" s="182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1"/>
    </row>
    <row r="708" spans="1:26" s="184" customFormat="1" ht="11.5" x14ac:dyDescent="0.25">
      <c r="A708" s="182"/>
      <c r="B708" s="182"/>
      <c r="C708" s="182"/>
      <c r="D708" s="182"/>
      <c r="E708" s="182"/>
      <c r="F708" s="182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1"/>
    </row>
    <row r="709" spans="1:26" s="184" customFormat="1" ht="11.5" x14ac:dyDescent="0.25">
      <c r="A709" s="182"/>
      <c r="B709" s="182"/>
      <c r="C709" s="182"/>
      <c r="D709" s="182"/>
      <c r="E709" s="182"/>
      <c r="F709" s="182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1"/>
    </row>
    <row r="710" spans="1:26" s="184" customFormat="1" ht="11.5" x14ac:dyDescent="0.25">
      <c r="A710" s="182"/>
      <c r="B710" s="182"/>
      <c r="C710" s="182"/>
      <c r="D710" s="182"/>
      <c r="E710" s="182"/>
      <c r="F710" s="182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1"/>
    </row>
    <row r="711" spans="1:26" s="184" customFormat="1" ht="11.5" x14ac:dyDescent="0.25">
      <c r="A711" s="182"/>
      <c r="B711" s="182"/>
      <c r="C711" s="182"/>
      <c r="D711" s="182"/>
      <c r="E711" s="182"/>
      <c r="F711" s="182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1"/>
    </row>
    <row r="712" spans="1:26" s="184" customFormat="1" ht="11.5" x14ac:dyDescent="0.25">
      <c r="A712" s="182"/>
      <c r="B712" s="182"/>
      <c r="C712" s="182"/>
      <c r="D712" s="182"/>
      <c r="E712" s="182"/>
      <c r="F712" s="182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1"/>
    </row>
    <row r="713" spans="1:26" s="184" customFormat="1" ht="11.5" x14ac:dyDescent="0.25">
      <c r="A713" s="182"/>
      <c r="B713" s="182"/>
      <c r="C713" s="182"/>
      <c r="D713" s="182"/>
      <c r="E713" s="182"/>
      <c r="F713" s="182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1"/>
    </row>
    <row r="714" spans="1:26" s="184" customFormat="1" ht="11.5" x14ac:dyDescent="0.25">
      <c r="A714" s="182"/>
      <c r="B714" s="182"/>
      <c r="C714" s="182"/>
      <c r="D714" s="182"/>
      <c r="E714" s="182"/>
      <c r="F714" s="182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1"/>
    </row>
    <row r="715" spans="1:26" s="184" customFormat="1" ht="11.5" x14ac:dyDescent="0.25">
      <c r="A715" s="182"/>
      <c r="B715" s="182"/>
      <c r="C715" s="182"/>
      <c r="D715" s="182"/>
      <c r="E715" s="182"/>
      <c r="F715" s="182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1"/>
    </row>
    <row r="716" spans="1:26" s="184" customFormat="1" ht="11.5" x14ac:dyDescent="0.25">
      <c r="A716" s="182"/>
      <c r="B716" s="182"/>
      <c r="C716" s="182"/>
      <c r="D716" s="182"/>
      <c r="E716" s="182"/>
      <c r="F716" s="182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1"/>
    </row>
    <row r="717" spans="1:26" s="184" customFormat="1" ht="11.5" x14ac:dyDescent="0.25">
      <c r="A717" s="182"/>
      <c r="B717" s="182"/>
      <c r="C717" s="182"/>
      <c r="D717" s="182"/>
      <c r="E717" s="182"/>
      <c r="F717" s="182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1"/>
    </row>
    <row r="718" spans="1:26" s="184" customFormat="1" ht="11.5" x14ac:dyDescent="0.25">
      <c r="A718" s="182"/>
      <c r="B718" s="182"/>
      <c r="C718" s="182"/>
      <c r="D718" s="182"/>
      <c r="E718" s="182"/>
      <c r="F718" s="182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1"/>
    </row>
    <row r="719" spans="1:26" s="184" customFormat="1" ht="11.5" x14ac:dyDescent="0.25">
      <c r="A719" s="182"/>
      <c r="B719" s="182"/>
      <c r="C719" s="182"/>
      <c r="D719" s="182"/>
      <c r="E719" s="182"/>
      <c r="F719" s="182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1"/>
    </row>
    <row r="720" spans="1:26" s="184" customFormat="1" ht="11.5" x14ac:dyDescent="0.25">
      <c r="A720" s="182"/>
      <c r="B720" s="182"/>
      <c r="C720" s="182"/>
      <c r="D720" s="182"/>
      <c r="E720" s="182"/>
      <c r="F720" s="182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1"/>
    </row>
    <row r="721" spans="1:26" s="184" customFormat="1" ht="11.5" x14ac:dyDescent="0.25">
      <c r="A721" s="182"/>
      <c r="B721" s="182"/>
      <c r="C721" s="182"/>
      <c r="D721" s="182"/>
      <c r="E721" s="182"/>
      <c r="F721" s="182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1"/>
    </row>
    <row r="722" spans="1:26" s="184" customFormat="1" ht="11.5" x14ac:dyDescent="0.25">
      <c r="A722" s="182"/>
      <c r="B722" s="182"/>
      <c r="C722" s="182"/>
      <c r="D722" s="182"/>
      <c r="E722" s="182"/>
      <c r="F722" s="182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1"/>
    </row>
    <row r="723" spans="1:26" s="184" customFormat="1" ht="11.5" x14ac:dyDescent="0.25">
      <c r="A723" s="182"/>
      <c r="B723" s="182"/>
      <c r="C723" s="182"/>
      <c r="D723" s="182"/>
      <c r="E723" s="182"/>
      <c r="F723" s="182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1"/>
    </row>
    <row r="724" spans="1:26" s="184" customFormat="1" ht="11.5" x14ac:dyDescent="0.25">
      <c r="A724" s="182"/>
      <c r="B724" s="182"/>
      <c r="C724" s="182"/>
      <c r="D724" s="182"/>
      <c r="E724" s="182"/>
      <c r="F724" s="182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1"/>
    </row>
    <row r="725" spans="1:26" s="184" customFormat="1" ht="11.5" x14ac:dyDescent="0.25">
      <c r="A725" s="182"/>
      <c r="B725" s="182"/>
      <c r="C725" s="182"/>
      <c r="D725" s="182"/>
      <c r="E725" s="182"/>
      <c r="F725" s="182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1"/>
    </row>
    <row r="726" spans="1:26" s="184" customFormat="1" ht="11.5" x14ac:dyDescent="0.25">
      <c r="A726" s="182"/>
      <c r="B726" s="182"/>
      <c r="C726" s="182"/>
      <c r="D726" s="182"/>
      <c r="E726" s="182"/>
      <c r="F726" s="182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1"/>
    </row>
    <row r="727" spans="1:26" s="184" customFormat="1" ht="11.5" x14ac:dyDescent="0.25">
      <c r="A727" s="182"/>
      <c r="B727" s="182"/>
      <c r="C727" s="182"/>
      <c r="D727" s="182"/>
      <c r="E727" s="182"/>
      <c r="F727" s="182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1"/>
    </row>
    <row r="728" spans="1:26" s="184" customFormat="1" ht="11.5" x14ac:dyDescent="0.25">
      <c r="A728" s="182"/>
      <c r="B728" s="182"/>
      <c r="C728" s="182"/>
      <c r="D728" s="182"/>
      <c r="E728" s="182"/>
      <c r="F728" s="182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1"/>
    </row>
    <row r="729" spans="1:26" s="184" customFormat="1" ht="11.5" x14ac:dyDescent="0.25">
      <c r="A729" s="182"/>
      <c r="B729" s="182"/>
      <c r="C729" s="182"/>
      <c r="D729" s="182"/>
      <c r="E729" s="182"/>
      <c r="F729" s="182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1"/>
    </row>
    <row r="730" spans="1:26" s="184" customFormat="1" ht="11.5" x14ac:dyDescent="0.25">
      <c r="A730" s="182"/>
      <c r="B730" s="182"/>
      <c r="C730" s="182"/>
      <c r="D730" s="182"/>
      <c r="E730" s="182"/>
      <c r="F730" s="182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1"/>
    </row>
    <row r="731" spans="1:26" s="184" customFormat="1" ht="11.5" x14ac:dyDescent="0.25">
      <c r="A731" s="182"/>
      <c r="B731" s="182"/>
      <c r="C731" s="182"/>
      <c r="D731" s="182"/>
      <c r="E731" s="182"/>
      <c r="F731" s="182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1"/>
    </row>
    <row r="732" spans="1:26" s="184" customFormat="1" ht="11.5" x14ac:dyDescent="0.25">
      <c r="A732" s="182"/>
      <c r="B732" s="182"/>
      <c r="C732" s="182"/>
      <c r="D732" s="182"/>
      <c r="E732" s="182"/>
      <c r="F732" s="182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1"/>
    </row>
    <row r="733" spans="1:26" s="184" customFormat="1" ht="11.5" x14ac:dyDescent="0.25">
      <c r="A733" s="182"/>
      <c r="B733" s="182"/>
      <c r="C733" s="182"/>
      <c r="D733" s="182"/>
      <c r="E733" s="182"/>
      <c r="F733" s="182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1"/>
    </row>
    <row r="734" spans="1:26" s="184" customFormat="1" ht="11.5" x14ac:dyDescent="0.25">
      <c r="A734" s="182"/>
      <c r="B734" s="182"/>
      <c r="C734" s="182"/>
      <c r="D734" s="182"/>
      <c r="E734" s="182"/>
      <c r="F734" s="182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1"/>
    </row>
    <row r="735" spans="1:26" s="184" customFormat="1" ht="11.5" x14ac:dyDescent="0.25">
      <c r="A735" s="182"/>
      <c r="B735" s="182"/>
      <c r="C735" s="182"/>
      <c r="D735" s="182"/>
      <c r="E735" s="182"/>
      <c r="F735" s="182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1"/>
    </row>
    <row r="736" spans="1:26" s="184" customFormat="1" ht="11.5" x14ac:dyDescent="0.25">
      <c r="A736" s="182"/>
      <c r="B736" s="182"/>
      <c r="C736" s="182"/>
      <c r="D736" s="182"/>
      <c r="E736" s="182"/>
      <c r="F736" s="182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1"/>
    </row>
    <row r="737" spans="1:26" s="184" customFormat="1" ht="11.5" x14ac:dyDescent="0.25">
      <c r="A737" s="182"/>
      <c r="B737" s="182"/>
      <c r="C737" s="182"/>
      <c r="D737" s="182"/>
      <c r="E737" s="182"/>
      <c r="F737" s="182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1"/>
    </row>
    <row r="738" spans="1:26" s="184" customFormat="1" ht="11.5" x14ac:dyDescent="0.25">
      <c r="A738" s="182"/>
      <c r="B738" s="182"/>
      <c r="C738" s="182"/>
      <c r="D738" s="182"/>
      <c r="E738" s="182"/>
      <c r="F738" s="182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1"/>
    </row>
    <row r="739" spans="1:26" s="184" customFormat="1" ht="11.5" x14ac:dyDescent="0.25">
      <c r="A739" s="182"/>
      <c r="B739" s="182"/>
      <c r="C739" s="182"/>
      <c r="D739" s="182"/>
      <c r="E739" s="182"/>
      <c r="F739" s="182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1"/>
    </row>
    <row r="740" spans="1:26" s="184" customFormat="1" ht="11.5" x14ac:dyDescent="0.25">
      <c r="A740" s="182"/>
      <c r="B740" s="182"/>
      <c r="C740" s="182"/>
      <c r="D740" s="182"/>
      <c r="E740" s="182"/>
      <c r="F740" s="182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1"/>
    </row>
    <row r="741" spans="1:26" s="184" customFormat="1" ht="11.5" x14ac:dyDescent="0.25">
      <c r="A741" s="182"/>
      <c r="B741" s="182"/>
      <c r="C741" s="182"/>
      <c r="D741" s="182"/>
      <c r="E741" s="182"/>
      <c r="F741" s="182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1"/>
    </row>
    <row r="742" spans="1:26" s="184" customFormat="1" ht="11.5" x14ac:dyDescent="0.25">
      <c r="A742" s="182"/>
      <c r="B742" s="182"/>
      <c r="C742" s="182"/>
      <c r="D742" s="182"/>
      <c r="E742" s="182"/>
      <c r="F742" s="182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1"/>
    </row>
    <row r="743" spans="1:26" s="184" customFormat="1" ht="11.5" x14ac:dyDescent="0.25">
      <c r="A743" s="182"/>
      <c r="B743" s="182"/>
      <c r="C743" s="182"/>
      <c r="D743" s="182"/>
      <c r="E743" s="182"/>
      <c r="F743" s="182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1"/>
    </row>
    <row r="744" spans="1:26" s="184" customFormat="1" ht="11.5" x14ac:dyDescent="0.25">
      <c r="A744" s="182"/>
      <c r="B744" s="182"/>
      <c r="C744" s="182"/>
      <c r="D744" s="182"/>
      <c r="E744" s="182"/>
      <c r="F744" s="182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1"/>
    </row>
    <row r="745" spans="1:26" s="184" customFormat="1" ht="11.5" x14ac:dyDescent="0.25">
      <c r="A745" s="182"/>
      <c r="B745" s="182"/>
      <c r="C745" s="182"/>
      <c r="D745" s="182"/>
      <c r="E745" s="182"/>
      <c r="F745" s="182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1"/>
    </row>
    <row r="746" spans="1:26" s="184" customFormat="1" ht="11.5" x14ac:dyDescent="0.25">
      <c r="A746" s="182"/>
      <c r="B746" s="182"/>
      <c r="C746" s="182"/>
      <c r="D746" s="182"/>
      <c r="E746" s="182"/>
      <c r="F746" s="182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1"/>
    </row>
    <row r="747" spans="1:26" s="184" customFormat="1" ht="11.5" x14ac:dyDescent="0.25">
      <c r="A747" s="182"/>
      <c r="B747" s="182"/>
      <c r="C747" s="182"/>
      <c r="D747" s="182"/>
      <c r="E747" s="182"/>
      <c r="F747" s="182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1"/>
    </row>
    <row r="748" spans="1:26" s="184" customFormat="1" ht="11.5" x14ac:dyDescent="0.25">
      <c r="A748" s="182"/>
      <c r="B748" s="182"/>
      <c r="C748" s="182"/>
      <c r="D748" s="182"/>
      <c r="E748" s="182"/>
      <c r="F748" s="182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1"/>
    </row>
    <row r="749" spans="1:26" s="184" customFormat="1" ht="11.5" x14ac:dyDescent="0.25">
      <c r="A749" s="182"/>
      <c r="B749" s="182"/>
      <c r="C749" s="182"/>
      <c r="D749" s="182"/>
      <c r="E749" s="182"/>
      <c r="F749" s="182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1"/>
    </row>
    <row r="750" spans="1:26" s="184" customFormat="1" ht="11.5" x14ac:dyDescent="0.25">
      <c r="A750" s="182"/>
      <c r="B750" s="182"/>
      <c r="C750" s="182"/>
      <c r="D750" s="182"/>
      <c r="E750" s="182"/>
      <c r="F750" s="182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1"/>
    </row>
    <row r="751" spans="1:26" s="184" customFormat="1" ht="11.5" x14ac:dyDescent="0.25">
      <c r="A751" s="182"/>
      <c r="B751" s="182"/>
      <c r="C751" s="182"/>
      <c r="D751" s="182"/>
      <c r="E751" s="182"/>
      <c r="F751" s="182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1"/>
    </row>
    <row r="752" spans="1:26" s="184" customFormat="1" ht="11.5" x14ac:dyDescent="0.25">
      <c r="A752" s="182"/>
      <c r="B752" s="182"/>
      <c r="C752" s="182"/>
      <c r="D752" s="182"/>
      <c r="E752" s="182"/>
      <c r="F752" s="182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1"/>
    </row>
    <row r="753" spans="1:26" s="184" customFormat="1" ht="11.5" x14ac:dyDescent="0.25">
      <c r="A753" s="182"/>
      <c r="B753" s="182"/>
      <c r="C753" s="182"/>
      <c r="D753" s="182"/>
      <c r="E753" s="182"/>
      <c r="F753" s="182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1"/>
    </row>
    <row r="754" spans="1:26" s="184" customFormat="1" ht="11.5" x14ac:dyDescent="0.25">
      <c r="A754" s="182"/>
      <c r="B754" s="182"/>
      <c r="C754" s="182"/>
      <c r="D754" s="182"/>
      <c r="E754" s="182"/>
      <c r="F754" s="182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1"/>
    </row>
    <row r="755" spans="1:26" s="184" customFormat="1" ht="11.5" x14ac:dyDescent="0.25">
      <c r="A755" s="182"/>
      <c r="B755" s="182"/>
      <c r="C755" s="182"/>
      <c r="D755" s="182"/>
      <c r="E755" s="182"/>
      <c r="F755" s="182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1"/>
    </row>
    <row r="756" spans="1:26" s="184" customFormat="1" ht="11.5" x14ac:dyDescent="0.25">
      <c r="A756" s="182"/>
      <c r="B756" s="182"/>
      <c r="C756" s="182"/>
      <c r="D756" s="182"/>
      <c r="E756" s="182"/>
      <c r="F756" s="182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1"/>
    </row>
    <row r="757" spans="1:26" s="184" customFormat="1" ht="11.5" x14ac:dyDescent="0.25">
      <c r="A757" s="182"/>
      <c r="B757" s="182"/>
      <c r="C757" s="182"/>
      <c r="D757" s="182"/>
      <c r="E757" s="182"/>
      <c r="F757" s="182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1"/>
    </row>
    <row r="758" spans="1:26" s="184" customFormat="1" ht="11.5" x14ac:dyDescent="0.25">
      <c r="A758" s="182"/>
      <c r="B758" s="182"/>
      <c r="C758" s="182"/>
      <c r="D758" s="182"/>
      <c r="E758" s="182"/>
      <c r="F758" s="182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1"/>
    </row>
    <row r="759" spans="1:26" s="184" customFormat="1" ht="11.5" x14ac:dyDescent="0.25">
      <c r="A759" s="182"/>
      <c r="B759" s="182"/>
      <c r="C759" s="182"/>
      <c r="D759" s="182"/>
      <c r="E759" s="182"/>
      <c r="F759" s="182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1"/>
    </row>
    <row r="760" spans="1:26" s="184" customFormat="1" ht="11.5" x14ac:dyDescent="0.25">
      <c r="A760" s="182"/>
      <c r="B760" s="182"/>
      <c r="C760" s="182"/>
      <c r="D760" s="182"/>
      <c r="E760" s="182"/>
      <c r="F760" s="182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1"/>
    </row>
    <row r="761" spans="1:26" s="184" customFormat="1" ht="11.5" x14ac:dyDescent="0.25">
      <c r="A761" s="182"/>
      <c r="B761" s="182"/>
      <c r="C761" s="182"/>
      <c r="D761" s="182"/>
      <c r="E761" s="182"/>
      <c r="F761" s="182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1"/>
    </row>
    <row r="762" spans="1:26" s="184" customFormat="1" ht="11.5" x14ac:dyDescent="0.25">
      <c r="A762" s="182"/>
      <c r="B762" s="182"/>
      <c r="C762" s="182"/>
      <c r="D762" s="182"/>
      <c r="E762" s="182"/>
      <c r="F762" s="182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1"/>
    </row>
    <row r="763" spans="1:26" s="184" customFormat="1" ht="11.5" x14ac:dyDescent="0.25">
      <c r="A763" s="182"/>
      <c r="B763" s="182"/>
      <c r="C763" s="182"/>
      <c r="D763" s="182"/>
      <c r="E763" s="182"/>
      <c r="F763" s="182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1"/>
    </row>
    <row r="764" spans="1:26" s="184" customFormat="1" ht="11.5" x14ac:dyDescent="0.25">
      <c r="A764" s="182"/>
      <c r="B764" s="182"/>
      <c r="C764" s="182"/>
      <c r="D764" s="182"/>
      <c r="E764" s="182"/>
      <c r="F764" s="182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1"/>
    </row>
    <row r="765" spans="1:26" s="184" customFormat="1" ht="11.5" x14ac:dyDescent="0.25">
      <c r="A765" s="182"/>
      <c r="B765" s="182"/>
      <c r="C765" s="182"/>
      <c r="D765" s="182"/>
      <c r="E765" s="182"/>
      <c r="F765" s="182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1"/>
    </row>
    <row r="766" spans="1:26" s="184" customFormat="1" ht="11.5" x14ac:dyDescent="0.25">
      <c r="A766" s="182"/>
      <c r="B766" s="182"/>
      <c r="C766" s="182"/>
      <c r="D766" s="182"/>
      <c r="E766" s="182"/>
      <c r="F766" s="182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1"/>
    </row>
    <row r="767" spans="1:26" s="184" customFormat="1" ht="11.5" x14ac:dyDescent="0.25">
      <c r="A767" s="182"/>
      <c r="B767" s="182"/>
      <c r="C767" s="182"/>
      <c r="D767" s="182"/>
      <c r="E767" s="182"/>
      <c r="F767" s="182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1"/>
    </row>
    <row r="768" spans="1:26" s="184" customFormat="1" ht="11.5" x14ac:dyDescent="0.25">
      <c r="A768" s="182"/>
      <c r="B768" s="182"/>
      <c r="C768" s="182"/>
      <c r="D768" s="182"/>
      <c r="E768" s="182"/>
      <c r="F768" s="182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1"/>
    </row>
    <row r="769" spans="1:26" s="184" customFormat="1" ht="11.5" x14ac:dyDescent="0.25">
      <c r="A769" s="182"/>
      <c r="B769" s="182"/>
      <c r="C769" s="182"/>
      <c r="D769" s="182"/>
      <c r="E769" s="182"/>
      <c r="F769" s="182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1"/>
    </row>
    <row r="770" spans="1:26" s="184" customFormat="1" ht="11.5" x14ac:dyDescent="0.25">
      <c r="A770" s="182"/>
      <c r="B770" s="182"/>
      <c r="C770" s="182"/>
      <c r="D770" s="182"/>
      <c r="E770" s="182"/>
      <c r="F770" s="182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1"/>
    </row>
    <row r="771" spans="1:26" s="184" customFormat="1" ht="11.5" x14ac:dyDescent="0.25">
      <c r="A771" s="182"/>
      <c r="B771" s="182"/>
      <c r="C771" s="182"/>
      <c r="D771" s="182"/>
      <c r="E771" s="182"/>
      <c r="F771" s="182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1"/>
    </row>
    <row r="772" spans="1:26" s="184" customFormat="1" ht="11.5" x14ac:dyDescent="0.25">
      <c r="A772" s="182"/>
      <c r="B772" s="182"/>
      <c r="C772" s="182"/>
      <c r="D772" s="182"/>
      <c r="E772" s="182"/>
      <c r="F772" s="182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1"/>
    </row>
    <row r="773" spans="1:26" s="184" customFormat="1" ht="11.5" x14ac:dyDescent="0.25">
      <c r="A773" s="182"/>
      <c r="B773" s="182"/>
      <c r="C773" s="182"/>
      <c r="D773" s="182"/>
      <c r="E773" s="182"/>
      <c r="F773" s="182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1"/>
    </row>
    <row r="774" spans="1:26" s="184" customFormat="1" ht="11.5" x14ac:dyDescent="0.25">
      <c r="A774" s="182"/>
      <c r="B774" s="182"/>
      <c r="C774" s="182"/>
      <c r="D774" s="182"/>
      <c r="E774" s="182"/>
      <c r="F774" s="182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1"/>
    </row>
    <row r="775" spans="1:26" s="184" customFormat="1" ht="11.5" x14ac:dyDescent="0.25">
      <c r="A775" s="182"/>
      <c r="B775" s="182"/>
      <c r="C775" s="182"/>
      <c r="D775" s="182"/>
      <c r="E775" s="182"/>
      <c r="F775" s="182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1"/>
    </row>
    <row r="776" spans="1:26" s="184" customFormat="1" ht="11.5" x14ac:dyDescent="0.25">
      <c r="A776" s="182"/>
      <c r="B776" s="182"/>
      <c r="C776" s="182"/>
      <c r="D776" s="182"/>
      <c r="E776" s="182"/>
      <c r="F776" s="182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1"/>
    </row>
    <row r="777" spans="1:26" s="184" customFormat="1" ht="11.5" x14ac:dyDescent="0.25">
      <c r="A777" s="182"/>
      <c r="B777" s="182"/>
      <c r="C777" s="182"/>
      <c r="D777" s="182"/>
      <c r="E777" s="182"/>
      <c r="F777" s="182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1"/>
    </row>
    <row r="778" spans="1:26" s="184" customFormat="1" ht="11.5" x14ac:dyDescent="0.25">
      <c r="A778" s="182"/>
      <c r="B778" s="182"/>
      <c r="C778" s="182"/>
      <c r="D778" s="182"/>
      <c r="E778" s="182"/>
      <c r="F778" s="182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1"/>
    </row>
    <row r="779" spans="1:26" s="184" customFormat="1" ht="11.5" x14ac:dyDescent="0.25">
      <c r="A779" s="182"/>
      <c r="B779" s="182"/>
      <c r="C779" s="182"/>
      <c r="D779" s="182"/>
      <c r="E779" s="182"/>
      <c r="F779" s="182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1"/>
    </row>
    <row r="780" spans="1:26" s="184" customFormat="1" ht="11.5" x14ac:dyDescent="0.25">
      <c r="A780" s="182"/>
      <c r="B780" s="182"/>
      <c r="C780" s="182"/>
      <c r="D780" s="182"/>
      <c r="E780" s="182"/>
      <c r="F780" s="182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1"/>
    </row>
    <row r="781" spans="1:26" s="184" customFormat="1" ht="11.5" x14ac:dyDescent="0.25">
      <c r="A781" s="182"/>
      <c r="B781" s="182"/>
      <c r="C781" s="182"/>
      <c r="D781" s="182"/>
      <c r="E781" s="182"/>
      <c r="F781" s="182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1"/>
    </row>
    <row r="782" spans="1:26" s="184" customFormat="1" ht="11.5" x14ac:dyDescent="0.25">
      <c r="A782" s="182"/>
      <c r="B782" s="182"/>
      <c r="C782" s="182"/>
      <c r="D782" s="182"/>
      <c r="E782" s="182"/>
      <c r="F782" s="182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1"/>
    </row>
    <row r="783" spans="1:26" s="184" customFormat="1" ht="11.5" x14ac:dyDescent="0.25">
      <c r="A783" s="182"/>
      <c r="B783" s="182"/>
      <c r="C783" s="182"/>
      <c r="D783" s="182"/>
      <c r="E783" s="182"/>
      <c r="F783" s="182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1"/>
    </row>
    <row r="784" spans="1:26" s="184" customFormat="1" ht="11.5" x14ac:dyDescent="0.25">
      <c r="A784" s="182"/>
      <c r="B784" s="182"/>
      <c r="C784" s="182"/>
      <c r="D784" s="182"/>
      <c r="E784" s="182"/>
      <c r="F784" s="182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1"/>
    </row>
    <row r="785" spans="1:26" s="184" customFormat="1" ht="11.5" x14ac:dyDescent="0.25">
      <c r="A785" s="182"/>
      <c r="B785" s="182"/>
      <c r="C785" s="182"/>
      <c r="D785" s="182"/>
      <c r="E785" s="182"/>
      <c r="F785" s="182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1"/>
    </row>
    <row r="786" spans="1:26" s="184" customFormat="1" ht="11.5" x14ac:dyDescent="0.25">
      <c r="A786" s="182"/>
      <c r="B786" s="182"/>
      <c r="C786" s="182"/>
      <c r="D786" s="182"/>
      <c r="E786" s="182"/>
      <c r="F786" s="182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1"/>
    </row>
    <row r="787" spans="1:26" s="184" customFormat="1" ht="11.5" x14ac:dyDescent="0.25">
      <c r="A787" s="182"/>
      <c r="B787" s="182"/>
      <c r="C787" s="182"/>
      <c r="D787" s="182"/>
      <c r="E787" s="182"/>
      <c r="F787" s="182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1"/>
    </row>
    <row r="788" spans="1:26" s="184" customFormat="1" ht="11.5" x14ac:dyDescent="0.25">
      <c r="A788" s="182"/>
      <c r="B788" s="182"/>
      <c r="C788" s="182"/>
      <c r="D788" s="182"/>
      <c r="E788" s="182"/>
      <c r="F788" s="182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1"/>
    </row>
    <row r="789" spans="1:26" s="184" customFormat="1" ht="11.5" x14ac:dyDescent="0.25">
      <c r="A789" s="182"/>
      <c r="B789" s="182"/>
      <c r="C789" s="182"/>
      <c r="D789" s="182"/>
      <c r="E789" s="182"/>
      <c r="F789" s="182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1"/>
    </row>
    <row r="790" spans="1:26" s="184" customFormat="1" ht="11.5" x14ac:dyDescent="0.25">
      <c r="A790" s="182"/>
      <c r="B790" s="182"/>
      <c r="C790" s="182"/>
      <c r="D790" s="182"/>
      <c r="E790" s="182"/>
      <c r="F790" s="182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1"/>
    </row>
    <row r="791" spans="1:26" s="184" customFormat="1" ht="11.5" x14ac:dyDescent="0.25">
      <c r="A791" s="182"/>
      <c r="B791" s="182"/>
      <c r="C791" s="182"/>
      <c r="D791" s="182"/>
      <c r="E791" s="182"/>
      <c r="F791" s="182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1"/>
    </row>
    <row r="792" spans="1:26" s="184" customFormat="1" ht="11.5" x14ac:dyDescent="0.25">
      <c r="A792" s="182"/>
      <c r="B792" s="182"/>
      <c r="C792" s="182"/>
      <c r="D792" s="182"/>
      <c r="E792" s="182"/>
      <c r="F792" s="182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1"/>
    </row>
    <row r="793" spans="1:26" s="184" customFormat="1" ht="11.5" x14ac:dyDescent="0.25">
      <c r="A793" s="182"/>
      <c r="B793" s="182"/>
      <c r="C793" s="182"/>
      <c r="D793" s="182"/>
      <c r="E793" s="182"/>
      <c r="F793" s="182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1"/>
    </row>
    <row r="794" spans="1:26" s="184" customFormat="1" ht="11.5" x14ac:dyDescent="0.25">
      <c r="A794" s="182"/>
      <c r="B794" s="182"/>
      <c r="C794" s="182"/>
      <c r="D794" s="182"/>
      <c r="E794" s="182"/>
      <c r="F794" s="182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1"/>
    </row>
    <row r="795" spans="1:26" s="184" customFormat="1" ht="11.5" x14ac:dyDescent="0.25">
      <c r="A795" s="182"/>
      <c r="B795" s="182"/>
      <c r="C795" s="182"/>
      <c r="D795" s="182"/>
      <c r="E795" s="182"/>
      <c r="F795" s="182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1"/>
    </row>
    <row r="796" spans="1:26" s="184" customFormat="1" ht="11.5" x14ac:dyDescent="0.25">
      <c r="A796" s="182"/>
      <c r="B796" s="182"/>
      <c r="C796" s="182"/>
      <c r="D796" s="182"/>
      <c r="E796" s="182"/>
      <c r="F796" s="182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1"/>
    </row>
    <row r="797" spans="1:26" s="184" customFormat="1" ht="11.5" x14ac:dyDescent="0.25">
      <c r="A797" s="182"/>
      <c r="B797" s="182"/>
      <c r="C797" s="182"/>
      <c r="D797" s="182"/>
      <c r="E797" s="182"/>
      <c r="F797" s="182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1"/>
    </row>
    <row r="798" spans="1:26" s="184" customFormat="1" ht="11.5" x14ac:dyDescent="0.25">
      <c r="A798" s="182"/>
      <c r="B798" s="182"/>
      <c r="C798" s="182"/>
      <c r="D798" s="182"/>
      <c r="E798" s="182"/>
      <c r="F798" s="182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1"/>
    </row>
    <row r="799" spans="1:26" s="184" customFormat="1" ht="11.5" x14ac:dyDescent="0.25">
      <c r="A799" s="182"/>
      <c r="B799" s="182"/>
      <c r="C799" s="182"/>
      <c r="D799" s="182"/>
      <c r="E799" s="182"/>
      <c r="F799" s="182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1"/>
    </row>
    <row r="800" spans="1:26" s="184" customFormat="1" ht="11.5" x14ac:dyDescent="0.25">
      <c r="A800" s="182"/>
      <c r="B800" s="182"/>
      <c r="C800" s="182"/>
      <c r="D800" s="182"/>
      <c r="E800" s="182"/>
      <c r="F800" s="182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1"/>
    </row>
    <row r="801" spans="1:26" s="184" customFormat="1" ht="11.5" x14ac:dyDescent="0.25">
      <c r="A801" s="182"/>
      <c r="B801" s="182"/>
      <c r="C801" s="182"/>
      <c r="D801" s="182"/>
      <c r="E801" s="182"/>
      <c r="F801" s="182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1"/>
    </row>
    <row r="802" spans="1:26" s="184" customFormat="1" ht="11.5" x14ac:dyDescent="0.25">
      <c r="A802" s="182"/>
      <c r="B802" s="182"/>
      <c r="C802" s="182"/>
      <c r="D802" s="182"/>
      <c r="E802" s="182"/>
      <c r="F802" s="182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1"/>
    </row>
    <row r="803" spans="1:26" s="184" customFormat="1" ht="11.5" x14ac:dyDescent="0.25">
      <c r="A803" s="182"/>
      <c r="B803" s="182"/>
      <c r="C803" s="182"/>
      <c r="D803" s="182"/>
      <c r="E803" s="182"/>
      <c r="F803" s="182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1"/>
    </row>
    <row r="804" spans="1:26" s="184" customFormat="1" ht="11.5" x14ac:dyDescent="0.25">
      <c r="A804" s="182"/>
      <c r="B804" s="182"/>
      <c r="C804" s="182"/>
      <c r="D804" s="182"/>
      <c r="E804" s="182"/>
      <c r="F804" s="182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1"/>
    </row>
    <row r="805" spans="1:26" s="184" customFormat="1" ht="11.5" x14ac:dyDescent="0.25">
      <c r="A805" s="182"/>
      <c r="B805" s="182"/>
      <c r="C805" s="182"/>
      <c r="D805" s="182"/>
      <c r="E805" s="182"/>
      <c r="F805" s="182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1"/>
    </row>
    <row r="806" spans="1:26" s="184" customFormat="1" ht="11.5" x14ac:dyDescent="0.25">
      <c r="A806" s="182"/>
      <c r="B806" s="182"/>
      <c r="C806" s="182"/>
      <c r="D806" s="182"/>
      <c r="E806" s="182"/>
      <c r="F806" s="182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1"/>
    </row>
    <row r="807" spans="1:26" s="184" customFormat="1" ht="11.5" x14ac:dyDescent="0.25">
      <c r="A807" s="182"/>
      <c r="B807" s="182"/>
      <c r="C807" s="182"/>
      <c r="D807" s="182"/>
      <c r="E807" s="182"/>
      <c r="F807" s="182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1"/>
    </row>
    <row r="808" spans="1:26" s="184" customFormat="1" ht="11.5" x14ac:dyDescent="0.25">
      <c r="A808" s="182"/>
      <c r="B808" s="182"/>
      <c r="C808" s="182"/>
      <c r="D808" s="182"/>
      <c r="E808" s="182"/>
      <c r="F808" s="182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1"/>
    </row>
    <row r="809" spans="1:26" s="184" customFormat="1" ht="11.5" x14ac:dyDescent="0.25">
      <c r="A809" s="182"/>
      <c r="B809" s="182"/>
      <c r="C809" s="182"/>
      <c r="D809" s="182"/>
      <c r="E809" s="182"/>
      <c r="F809" s="182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1"/>
    </row>
    <row r="810" spans="1:26" s="184" customFormat="1" ht="11.5" x14ac:dyDescent="0.25">
      <c r="A810" s="182"/>
      <c r="B810" s="182"/>
      <c r="C810" s="182"/>
      <c r="D810" s="182"/>
      <c r="E810" s="182"/>
      <c r="F810" s="182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1"/>
    </row>
    <row r="811" spans="1:26" s="184" customFormat="1" ht="11.5" x14ac:dyDescent="0.25">
      <c r="A811" s="182"/>
      <c r="B811" s="182"/>
      <c r="C811" s="182"/>
      <c r="D811" s="182"/>
      <c r="E811" s="182"/>
      <c r="F811" s="182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1"/>
    </row>
    <row r="812" spans="1:26" s="184" customFormat="1" ht="11.5" x14ac:dyDescent="0.25">
      <c r="A812" s="182"/>
      <c r="B812" s="182"/>
      <c r="C812" s="182"/>
      <c r="D812" s="182"/>
      <c r="E812" s="182"/>
      <c r="F812" s="182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1"/>
    </row>
    <row r="813" spans="1:26" s="184" customFormat="1" ht="11.5" x14ac:dyDescent="0.25">
      <c r="A813" s="182"/>
      <c r="B813" s="182"/>
      <c r="C813" s="182"/>
      <c r="D813" s="182"/>
      <c r="E813" s="182"/>
      <c r="F813" s="182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1"/>
    </row>
    <row r="814" spans="1:26" s="184" customFormat="1" ht="11.5" x14ac:dyDescent="0.25">
      <c r="A814" s="182"/>
      <c r="B814" s="182"/>
      <c r="C814" s="182"/>
      <c r="D814" s="182"/>
      <c r="E814" s="182"/>
      <c r="F814" s="182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1"/>
    </row>
    <row r="815" spans="1:26" s="184" customFormat="1" ht="11.5" x14ac:dyDescent="0.25">
      <c r="A815" s="182"/>
      <c r="B815" s="182"/>
      <c r="C815" s="182"/>
      <c r="D815" s="182"/>
      <c r="E815" s="182"/>
      <c r="F815" s="182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1"/>
    </row>
    <row r="816" spans="1:26" s="184" customFormat="1" ht="11.5" x14ac:dyDescent="0.25">
      <c r="A816" s="182"/>
      <c r="B816" s="182"/>
      <c r="C816" s="182"/>
      <c r="D816" s="182"/>
      <c r="E816" s="182"/>
      <c r="F816" s="182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1"/>
    </row>
    <row r="817" spans="1:26" s="184" customFormat="1" ht="11.5" x14ac:dyDescent="0.25">
      <c r="A817" s="182"/>
      <c r="B817" s="182"/>
      <c r="C817" s="182"/>
      <c r="D817" s="182"/>
      <c r="E817" s="182"/>
      <c r="F817" s="182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1"/>
    </row>
    <row r="818" spans="1:26" s="184" customFormat="1" ht="11.5" x14ac:dyDescent="0.25">
      <c r="A818" s="182"/>
      <c r="B818" s="182"/>
      <c r="C818" s="182"/>
      <c r="D818" s="182"/>
      <c r="E818" s="182"/>
      <c r="F818" s="182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1"/>
    </row>
    <row r="819" spans="1:26" s="184" customFormat="1" ht="11.5" x14ac:dyDescent="0.25">
      <c r="A819" s="182"/>
      <c r="B819" s="182"/>
      <c r="C819" s="182"/>
      <c r="D819" s="182"/>
      <c r="E819" s="182"/>
      <c r="F819" s="182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1"/>
    </row>
    <row r="820" spans="1:26" s="184" customFormat="1" ht="11.5" x14ac:dyDescent="0.25">
      <c r="A820" s="182"/>
      <c r="B820" s="182"/>
      <c r="C820" s="182"/>
      <c r="D820" s="182"/>
      <c r="E820" s="182"/>
      <c r="F820" s="182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1"/>
    </row>
    <row r="821" spans="1:26" s="184" customFormat="1" ht="11.5" x14ac:dyDescent="0.25">
      <c r="A821" s="182"/>
      <c r="B821" s="182"/>
      <c r="C821" s="182"/>
      <c r="D821" s="182"/>
      <c r="E821" s="182"/>
      <c r="F821" s="182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1"/>
    </row>
    <row r="822" spans="1:26" s="184" customFormat="1" ht="11.5" x14ac:dyDescent="0.25">
      <c r="A822" s="182"/>
      <c r="B822" s="182"/>
      <c r="C822" s="182"/>
      <c r="D822" s="182"/>
      <c r="E822" s="182"/>
      <c r="F822" s="182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1"/>
    </row>
    <row r="823" spans="1:26" s="184" customFormat="1" ht="11.5" x14ac:dyDescent="0.25">
      <c r="A823" s="182"/>
      <c r="B823" s="182"/>
      <c r="C823" s="182"/>
      <c r="D823" s="182"/>
      <c r="E823" s="182"/>
      <c r="F823" s="182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1"/>
    </row>
    <row r="824" spans="1:26" s="184" customFormat="1" ht="11.5" x14ac:dyDescent="0.25">
      <c r="A824" s="182"/>
      <c r="B824" s="182"/>
      <c r="C824" s="182"/>
      <c r="D824" s="182"/>
      <c r="E824" s="182"/>
      <c r="F824" s="182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1"/>
    </row>
    <row r="825" spans="1:26" s="184" customFormat="1" ht="11.5" x14ac:dyDescent="0.25">
      <c r="A825" s="182"/>
      <c r="B825" s="182"/>
      <c r="C825" s="182"/>
      <c r="D825" s="182"/>
      <c r="E825" s="182"/>
      <c r="F825" s="182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1"/>
    </row>
    <row r="826" spans="1:26" s="184" customFormat="1" ht="11.5" x14ac:dyDescent="0.25">
      <c r="A826" s="182"/>
      <c r="B826" s="182"/>
      <c r="C826" s="182"/>
      <c r="D826" s="182"/>
      <c r="E826" s="182"/>
      <c r="F826" s="182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1"/>
    </row>
    <row r="827" spans="1:26" s="184" customFormat="1" ht="11.5" x14ac:dyDescent="0.25">
      <c r="A827" s="182"/>
      <c r="B827" s="182"/>
      <c r="C827" s="182"/>
      <c r="D827" s="182"/>
      <c r="E827" s="182"/>
      <c r="F827" s="182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1"/>
    </row>
    <row r="828" spans="1:26" s="184" customFormat="1" ht="11.5" x14ac:dyDescent="0.25">
      <c r="A828" s="182"/>
      <c r="B828" s="182"/>
      <c r="C828" s="182"/>
      <c r="D828" s="182"/>
      <c r="E828" s="182"/>
      <c r="F828" s="182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1"/>
    </row>
    <row r="829" spans="1:26" s="184" customFormat="1" ht="11.5" x14ac:dyDescent="0.25">
      <c r="A829" s="182"/>
      <c r="B829" s="182"/>
      <c r="C829" s="182"/>
      <c r="D829" s="182"/>
      <c r="E829" s="182"/>
      <c r="F829" s="182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1"/>
    </row>
    <row r="830" spans="1:26" s="184" customFormat="1" ht="11.5" x14ac:dyDescent="0.25">
      <c r="A830" s="182"/>
      <c r="B830" s="182"/>
      <c r="C830" s="182"/>
      <c r="D830" s="182"/>
      <c r="E830" s="182"/>
      <c r="F830" s="182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1"/>
    </row>
    <row r="831" spans="1:26" s="184" customFormat="1" ht="11.5" x14ac:dyDescent="0.25">
      <c r="A831" s="182"/>
      <c r="B831" s="182"/>
      <c r="C831" s="182"/>
      <c r="D831" s="182"/>
      <c r="E831" s="182"/>
      <c r="F831" s="182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1"/>
    </row>
    <row r="832" spans="1:26" s="184" customFormat="1" ht="11.5" x14ac:dyDescent="0.25">
      <c r="A832" s="182"/>
      <c r="B832" s="182"/>
      <c r="C832" s="182"/>
      <c r="D832" s="182"/>
      <c r="E832" s="182"/>
      <c r="F832" s="182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1"/>
    </row>
    <row r="833" spans="1:26" s="184" customFormat="1" ht="11.5" x14ac:dyDescent="0.25">
      <c r="A833" s="182"/>
      <c r="B833" s="182"/>
      <c r="C833" s="182"/>
      <c r="D833" s="182"/>
      <c r="E833" s="182"/>
      <c r="F833" s="182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1"/>
    </row>
    <row r="834" spans="1:26" s="184" customFormat="1" ht="11.5" x14ac:dyDescent="0.25">
      <c r="A834" s="182"/>
      <c r="B834" s="182"/>
      <c r="C834" s="182"/>
      <c r="D834" s="182"/>
      <c r="E834" s="182"/>
      <c r="F834" s="182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1"/>
    </row>
    <row r="835" spans="1:26" s="184" customFormat="1" ht="11.5" x14ac:dyDescent="0.25">
      <c r="A835" s="182"/>
      <c r="B835" s="182"/>
      <c r="C835" s="182"/>
      <c r="D835" s="182"/>
      <c r="E835" s="182"/>
      <c r="F835" s="182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1"/>
    </row>
    <row r="836" spans="1:26" s="184" customFormat="1" ht="11.5" x14ac:dyDescent="0.25">
      <c r="A836" s="182"/>
      <c r="B836" s="182"/>
      <c r="C836" s="182"/>
      <c r="D836" s="182"/>
      <c r="E836" s="182"/>
      <c r="F836" s="182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1"/>
    </row>
    <row r="837" spans="1:26" s="184" customFormat="1" ht="11.5" x14ac:dyDescent="0.25">
      <c r="A837" s="182"/>
      <c r="B837" s="182"/>
      <c r="C837" s="182"/>
      <c r="D837" s="182"/>
      <c r="E837" s="182"/>
      <c r="F837" s="182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1"/>
    </row>
    <row r="838" spans="1:26" s="184" customFormat="1" ht="11.5" x14ac:dyDescent="0.25">
      <c r="A838" s="182"/>
      <c r="B838" s="182"/>
      <c r="C838" s="182"/>
      <c r="D838" s="182"/>
      <c r="E838" s="182"/>
      <c r="F838" s="182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1"/>
    </row>
    <row r="839" spans="1:26" s="184" customFormat="1" ht="11.5" x14ac:dyDescent="0.25">
      <c r="A839" s="182"/>
      <c r="B839" s="182"/>
      <c r="C839" s="182"/>
      <c r="D839" s="182"/>
      <c r="E839" s="182"/>
      <c r="F839" s="182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1"/>
    </row>
    <row r="840" spans="1:26" s="184" customFormat="1" ht="11.5" x14ac:dyDescent="0.25">
      <c r="A840" s="182"/>
      <c r="B840" s="182"/>
      <c r="C840" s="182"/>
      <c r="D840" s="182"/>
      <c r="E840" s="182"/>
      <c r="F840" s="182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1"/>
    </row>
    <row r="841" spans="1:26" s="184" customFormat="1" ht="11.5" x14ac:dyDescent="0.25">
      <c r="A841" s="182"/>
      <c r="B841" s="182"/>
      <c r="C841" s="182"/>
      <c r="D841" s="182"/>
      <c r="E841" s="182"/>
      <c r="F841" s="182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1"/>
    </row>
    <row r="842" spans="1:26" s="184" customFormat="1" ht="11.5" x14ac:dyDescent="0.25">
      <c r="A842" s="182"/>
      <c r="B842" s="182"/>
      <c r="C842" s="182"/>
      <c r="D842" s="182"/>
      <c r="E842" s="182"/>
      <c r="F842" s="182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1"/>
    </row>
    <row r="843" spans="1:26" s="184" customFormat="1" ht="11.5" x14ac:dyDescent="0.25">
      <c r="A843" s="182"/>
      <c r="B843" s="182"/>
      <c r="C843" s="182"/>
      <c r="D843" s="182"/>
      <c r="E843" s="182"/>
      <c r="F843" s="182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1"/>
    </row>
    <row r="844" spans="1:26" s="184" customFormat="1" ht="11.5" x14ac:dyDescent="0.25">
      <c r="A844" s="182"/>
      <c r="B844" s="182"/>
      <c r="C844" s="182"/>
      <c r="D844" s="182"/>
      <c r="E844" s="182"/>
      <c r="F844" s="182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1"/>
    </row>
    <row r="845" spans="1:26" s="184" customFormat="1" ht="11.5" x14ac:dyDescent="0.25">
      <c r="A845" s="182"/>
      <c r="B845" s="182"/>
      <c r="C845" s="182"/>
      <c r="D845" s="182"/>
      <c r="E845" s="182"/>
      <c r="F845" s="182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1"/>
    </row>
    <row r="846" spans="1:26" s="184" customFormat="1" ht="11.5" x14ac:dyDescent="0.25">
      <c r="A846" s="182"/>
      <c r="B846" s="182"/>
      <c r="C846" s="182"/>
      <c r="D846" s="182"/>
      <c r="E846" s="182"/>
      <c r="F846" s="182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1"/>
    </row>
    <row r="847" spans="1:26" s="184" customFormat="1" ht="11.5" x14ac:dyDescent="0.25">
      <c r="A847" s="182"/>
      <c r="B847" s="182"/>
      <c r="C847" s="182"/>
      <c r="D847" s="182"/>
      <c r="E847" s="182"/>
      <c r="F847" s="182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1"/>
    </row>
    <row r="848" spans="1:26" s="184" customFormat="1" ht="11.5" x14ac:dyDescent="0.25">
      <c r="A848" s="182"/>
      <c r="B848" s="182"/>
      <c r="C848" s="182"/>
      <c r="D848" s="182"/>
      <c r="E848" s="182"/>
      <c r="F848" s="182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1"/>
    </row>
    <row r="849" spans="1:26" s="184" customFormat="1" ht="11.5" x14ac:dyDescent="0.25">
      <c r="A849" s="182"/>
      <c r="B849" s="182"/>
      <c r="C849" s="182"/>
      <c r="D849" s="182"/>
      <c r="E849" s="182"/>
      <c r="F849" s="182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1"/>
    </row>
    <row r="850" spans="1:26" s="184" customFormat="1" ht="11.5" x14ac:dyDescent="0.25">
      <c r="A850" s="182"/>
      <c r="B850" s="182"/>
      <c r="C850" s="182"/>
      <c r="D850" s="182"/>
      <c r="E850" s="182"/>
      <c r="F850" s="182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1"/>
    </row>
    <row r="851" spans="1:26" s="184" customFormat="1" ht="11.5" x14ac:dyDescent="0.25">
      <c r="A851" s="182"/>
      <c r="B851" s="182"/>
      <c r="C851" s="182"/>
      <c r="D851" s="182"/>
      <c r="E851" s="182"/>
      <c r="F851" s="182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1"/>
    </row>
    <row r="852" spans="1:26" s="184" customFormat="1" ht="11.5" x14ac:dyDescent="0.25">
      <c r="A852" s="182"/>
      <c r="B852" s="182"/>
      <c r="C852" s="182"/>
      <c r="D852" s="182"/>
      <c r="E852" s="182"/>
      <c r="F852" s="182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1"/>
    </row>
    <row r="853" spans="1:26" s="184" customFormat="1" ht="11.5" x14ac:dyDescent="0.25">
      <c r="A853" s="182"/>
      <c r="B853" s="182"/>
      <c r="C853" s="182"/>
      <c r="D853" s="182"/>
      <c r="E853" s="182"/>
      <c r="F853" s="182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1"/>
    </row>
    <row r="854" spans="1:26" s="184" customFormat="1" ht="11.5" x14ac:dyDescent="0.25">
      <c r="A854" s="182"/>
      <c r="B854" s="182"/>
      <c r="C854" s="182"/>
      <c r="D854" s="182"/>
      <c r="E854" s="182"/>
      <c r="F854" s="182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1"/>
    </row>
    <row r="855" spans="1:26" s="184" customFormat="1" ht="11.5" x14ac:dyDescent="0.25">
      <c r="A855" s="182"/>
      <c r="B855" s="182"/>
      <c r="C855" s="182"/>
      <c r="D855" s="182"/>
      <c r="E855" s="182"/>
      <c r="F855" s="182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1"/>
    </row>
    <row r="856" spans="1:26" s="184" customFormat="1" ht="11.5" x14ac:dyDescent="0.25">
      <c r="A856" s="182"/>
      <c r="B856" s="182"/>
      <c r="C856" s="182"/>
      <c r="D856" s="182"/>
      <c r="E856" s="182"/>
      <c r="F856" s="182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1"/>
    </row>
    <row r="857" spans="1:26" s="184" customFormat="1" ht="11.5" x14ac:dyDescent="0.25">
      <c r="A857" s="182"/>
      <c r="B857" s="182"/>
      <c r="C857" s="182"/>
      <c r="D857" s="182"/>
      <c r="E857" s="182"/>
      <c r="F857" s="182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1"/>
    </row>
    <row r="858" spans="1:26" s="184" customFormat="1" ht="11.5" x14ac:dyDescent="0.25">
      <c r="A858" s="182"/>
      <c r="B858" s="182"/>
      <c r="C858" s="182"/>
      <c r="D858" s="182"/>
      <c r="E858" s="182"/>
      <c r="F858" s="182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1"/>
    </row>
    <row r="859" spans="1:26" s="184" customFormat="1" ht="11.5" x14ac:dyDescent="0.25">
      <c r="A859" s="182"/>
      <c r="B859" s="182"/>
      <c r="C859" s="182"/>
      <c r="D859" s="182"/>
      <c r="E859" s="182"/>
      <c r="F859" s="182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1"/>
    </row>
    <row r="860" spans="1:26" s="184" customFormat="1" ht="11.5" x14ac:dyDescent="0.25">
      <c r="A860" s="182"/>
      <c r="B860" s="182"/>
      <c r="C860" s="182"/>
      <c r="D860" s="182"/>
      <c r="E860" s="182"/>
      <c r="F860" s="182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1"/>
    </row>
    <row r="861" spans="1:26" s="184" customFormat="1" ht="11.5" x14ac:dyDescent="0.25">
      <c r="A861" s="182"/>
      <c r="B861" s="182"/>
      <c r="C861" s="182"/>
      <c r="D861" s="182"/>
      <c r="E861" s="182"/>
      <c r="F861" s="182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1"/>
    </row>
    <row r="862" spans="1:26" s="184" customFormat="1" ht="11.5" x14ac:dyDescent="0.25">
      <c r="A862" s="182"/>
      <c r="B862" s="182"/>
      <c r="C862" s="182"/>
      <c r="D862" s="182"/>
      <c r="E862" s="182"/>
      <c r="F862" s="182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1"/>
    </row>
    <row r="863" spans="1:26" s="184" customFormat="1" ht="11.5" x14ac:dyDescent="0.25">
      <c r="A863" s="182"/>
      <c r="B863" s="182"/>
      <c r="C863" s="182"/>
      <c r="D863" s="182"/>
      <c r="E863" s="182"/>
      <c r="F863" s="182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1"/>
    </row>
    <row r="864" spans="1:26" s="184" customFormat="1" ht="11.5" x14ac:dyDescent="0.25">
      <c r="A864" s="182"/>
      <c r="B864" s="182"/>
      <c r="C864" s="182"/>
      <c r="D864" s="182"/>
      <c r="E864" s="182"/>
      <c r="F864" s="182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1"/>
    </row>
    <row r="865" spans="1:26" s="184" customFormat="1" ht="11.5" x14ac:dyDescent="0.25">
      <c r="A865" s="182"/>
      <c r="B865" s="182"/>
      <c r="C865" s="182"/>
      <c r="D865" s="182"/>
      <c r="E865" s="182"/>
      <c r="F865" s="182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1"/>
    </row>
    <row r="866" spans="1:26" s="184" customFormat="1" ht="11.5" x14ac:dyDescent="0.25">
      <c r="A866" s="182"/>
      <c r="B866" s="182"/>
      <c r="C866" s="182"/>
      <c r="D866" s="182"/>
      <c r="E866" s="182"/>
      <c r="F866" s="182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1"/>
    </row>
    <row r="867" spans="1:26" s="184" customFormat="1" ht="11.5" x14ac:dyDescent="0.25">
      <c r="A867" s="182"/>
      <c r="B867" s="182"/>
      <c r="C867" s="182"/>
      <c r="D867" s="182"/>
      <c r="E867" s="182"/>
      <c r="F867" s="182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1"/>
    </row>
    <row r="868" spans="1:26" s="184" customFormat="1" ht="11.5" x14ac:dyDescent="0.25">
      <c r="A868" s="182"/>
      <c r="B868" s="182"/>
      <c r="C868" s="182"/>
      <c r="D868" s="182"/>
      <c r="E868" s="182"/>
      <c r="F868" s="182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1"/>
    </row>
    <row r="869" spans="1:26" s="184" customFormat="1" ht="11.5" x14ac:dyDescent="0.25">
      <c r="A869" s="182"/>
      <c r="B869" s="182"/>
      <c r="C869" s="182"/>
      <c r="D869" s="182"/>
      <c r="E869" s="182"/>
      <c r="F869" s="182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1"/>
    </row>
    <row r="870" spans="1:26" s="184" customFormat="1" ht="11.5" x14ac:dyDescent="0.25">
      <c r="A870" s="182"/>
      <c r="B870" s="182"/>
      <c r="C870" s="182"/>
      <c r="D870" s="182"/>
      <c r="E870" s="182"/>
      <c r="F870" s="182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1"/>
    </row>
    <row r="871" spans="1:26" s="184" customFormat="1" ht="11.5" x14ac:dyDescent="0.25">
      <c r="A871" s="182"/>
      <c r="B871" s="182"/>
      <c r="C871" s="182"/>
      <c r="D871" s="182"/>
      <c r="E871" s="182"/>
      <c r="F871" s="182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1"/>
    </row>
    <row r="872" spans="1:26" s="184" customFormat="1" ht="11.5" x14ac:dyDescent="0.25">
      <c r="A872" s="182"/>
      <c r="B872" s="182"/>
      <c r="C872" s="182"/>
      <c r="D872" s="182"/>
      <c r="E872" s="182"/>
      <c r="F872" s="182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1"/>
    </row>
    <row r="873" spans="1:26" s="184" customFormat="1" ht="11.5" x14ac:dyDescent="0.25">
      <c r="A873" s="182"/>
      <c r="B873" s="182"/>
      <c r="C873" s="182"/>
      <c r="D873" s="182"/>
      <c r="E873" s="182"/>
      <c r="F873" s="182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1"/>
    </row>
    <row r="874" spans="1:26" s="184" customFormat="1" ht="11.5" x14ac:dyDescent="0.25">
      <c r="A874" s="182"/>
      <c r="B874" s="182"/>
      <c r="C874" s="182"/>
      <c r="D874" s="182"/>
      <c r="E874" s="182"/>
      <c r="F874" s="182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1"/>
    </row>
    <row r="875" spans="1:26" s="184" customFormat="1" ht="11.5" x14ac:dyDescent="0.25">
      <c r="A875" s="182"/>
      <c r="B875" s="182"/>
      <c r="C875" s="182"/>
      <c r="D875" s="182"/>
      <c r="E875" s="182"/>
      <c r="F875" s="182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1"/>
    </row>
    <row r="876" spans="1:26" s="184" customFormat="1" ht="11.5" x14ac:dyDescent="0.25">
      <c r="A876" s="182"/>
      <c r="B876" s="182"/>
      <c r="C876" s="182"/>
      <c r="D876" s="182"/>
      <c r="E876" s="182"/>
      <c r="F876" s="182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1"/>
    </row>
    <row r="877" spans="1:26" s="184" customFormat="1" ht="11.5" x14ac:dyDescent="0.25">
      <c r="A877" s="182"/>
      <c r="B877" s="182"/>
      <c r="C877" s="182"/>
      <c r="D877" s="182"/>
      <c r="E877" s="182"/>
      <c r="F877" s="182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1"/>
    </row>
    <row r="878" spans="1:26" s="184" customFormat="1" ht="11.5" x14ac:dyDescent="0.25">
      <c r="A878" s="182"/>
      <c r="B878" s="182"/>
      <c r="C878" s="182"/>
      <c r="D878" s="182"/>
      <c r="E878" s="182"/>
      <c r="F878" s="182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1"/>
    </row>
    <row r="879" spans="1:26" s="184" customFormat="1" ht="11.5" x14ac:dyDescent="0.25">
      <c r="A879" s="182"/>
      <c r="B879" s="182"/>
      <c r="C879" s="182"/>
      <c r="D879" s="182"/>
      <c r="E879" s="182"/>
      <c r="F879" s="182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1"/>
    </row>
    <row r="880" spans="1:26" s="184" customFormat="1" ht="11.5" x14ac:dyDescent="0.25">
      <c r="A880" s="182"/>
      <c r="B880" s="182"/>
      <c r="C880" s="182"/>
      <c r="D880" s="182"/>
      <c r="E880" s="182"/>
      <c r="F880" s="182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1"/>
    </row>
    <row r="881" spans="1:26" s="184" customFormat="1" ht="11.5" x14ac:dyDescent="0.25">
      <c r="A881" s="182"/>
      <c r="B881" s="182"/>
      <c r="C881" s="182"/>
      <c r="D881" s="182"/>
      <c r="E881" s="182"/>
      <c r="F881" s="182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1"/>
    </row>
    <row r="882" spans="1:26" s="184" customFormat="1" ht="11.5" x14ac:dyDescent="0.25">
      <c r="A882" s="182"/>
      <c r="B882" s="182"/>
      <c r="C882" s="182"/>
      <c r="D882" s="182"/>
      <c r="E882" s="182"/>
      <c r="F882" s="182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1"/>
    </row>
    <row r="883" spans="1:26" s="184" customFormat="1" ht="11.5" x14ac:dyDescent="0.25">
      <c r="A883" s="182"/>
      <c r="B883" s="182"/>
      <c r="C883" s="182"/>
      <c r="D883" s="182"/>
      <c r="E883" s="182"/>
      <c r="F883" s="182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1"/>
    </row>
    <row r="884" spans="1:26" s="184" customFormat="1" ht="11.5" x14ac:dyDescent="0.25">
      <c r="A884" s="182"/>
      <c r="B884" s="182"/>
      <c r="C884" s="182"/>
      <c r="D884" s="182"/>
      <c r="E884" s="182"/>
      <c r="F884" s="182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1"/>
    </row>
    <row r="885" spans="1:26" s="184" customFormat="1" ht="11.5" x14ac:dyDescent="0.25">
      <c r="A885" s="182"/>
      <c r="B885" s="182"/>
      <c r="C885" s="182"/>
      <c r="D885" s="182"/>
      <c r="E885" s="182"/>
      <c r="F885" s="182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1"/>
    </row>
    <row r="886" spans="1:26" s="184" customFormat="1" ht="11.5" x14ac:dyDescent="0.25">
      <c r="A886" s="182"/>
      <c r="B886" s="182"/>
      <c r="C886" s="182"/>
      <c r="D886" s="182"/>
      <c r="E886" s="182"/>
      <c r="F886" s="182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1"/>
    </row>
    <row r="887" spans="1:26" s="184" customFormat="1" ht="11.5" x14ac:dyDescent="0.25">
      <c r="A887" s="182"/>
      <c r="B887" s="182"/>
      <c r="C887" s="182"/>
      <c r="D887" s="182"/>
      <c r="E887" s="182"/>
      <c r="F887" s="182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1"/>
    </row>
    <row r="888" spans="1:26" s="184" customFormat="1" ht="11.5" x14ac:dyDescent="0.25">
      <c r="A888" s="182"/>
      <c r="B888" s="182"/>
      <c r="C888" s="182"/>
      <c r="D888" s="182"/>
      <c r="E888" s="182"/>
      <c r="F888" s="182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1"/>
    </row>
    <row r="889" spans="1:26" s="184" customFormat="1" ht="11.5" x14ac:dyDescent="0.25">
      <c r="A889" s="182"/>
      <c r="B889" s="182"/>
      <c r="C889" s="182"/>
      <c r="D889" s="182"/>
      <c r="E889" s="182"/>
      <c r="F889" s="182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1"/>
    </row>
    <row r="890" spans="1:26" s="184" customFormat="1" ht="11.5" x14ac:dyDescent="0.25">
      <c r="A890" s="182"/>
      <c r="B890" s="182"/>
      <c r="C890" s="182"/>
      <c r="D890" s="182"/>
      <c r="E890" s="182"/>
      <c r="F890" s="182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1"/>
    </row>
    <row r="891" spans="1:26" s="184" customFormat="1" ht="11.5" x14ac:dyDescent="0.25">
      <c r="A891" s="182"/>
      <c r="B891" s="182"/>
      <c r="C891" s="182"/>
      <c r="D891" s="182"/>
      <c r="E891" s="182"/>
      <c r="F891" s="182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1"/>
    </row>
    <row r="892" spans="1:26" s="184" customFormat="1" ht="11.5" x14ac:dyDescent="0.25">
      <c r="A892" s="182"/>
      <c r="B892" s="182"/>
      <c r="C892" s="182"/>
      <c r="D892" s="182"/>
      <c r="E892" s="182"/>
      <c r="F892" s="182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1"/>
    </row>
    <row r="893" spans="1:26" s="184" customFormat="1" ht="11.5" x14ac:dyDescent="0.25">
      <c r="A893" s="182"/>
      <c r="B893" s="182"/>
      <c r="C893" s="182"/>
      <c r="D893" s="182"/>
      <c r="E893" s="182"/>
      <c r="F893" s="182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1"/>
    </row>
    <row r="894" spans="1:26" s="184" customFormat="1" ht="11.5" x14ac:dyDescent="0.25">
      <c r="A894" s="182"/>
      <c r="B894" s="182"/>
      <c r="C894" s="182"/>
      <c r="D894" s="182"/>
      <c r="E894" s="182"/>
      <c r="F894" s="182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1"/>
    </row>
    <row r="895" spans="1:26" s="184" customFormat="1" ht="11.5" x14ac:dyDescent="0.25">
      <c r="A895" s="182"/>
      <c r="B895" s="182"/>
      <c r="C895" s="182"/>
      <c r="D895" s="182"/>
      <c r="E895" s="182"/>
      <c r="F895" s="182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1"/>
    </row>
    <row r="896" spans="1:26" s="184" customFormat="1" ht="11.5" x14ac:dyDescent="0.25">
      <c r="A896" s="182"/>
      <c r="B896" s="182"/>
      <c r="C896" s="182"/>
      <c r="D896" s="182"/>
      <c r="E896" s="182"/>
      <c r="F896" s="182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1"/>
    </row>
    <row r="897" spans="1:26" s="184" customFormat="1" ht="11.5" x14ac:dyDescent="0.25">
      <c r="A897" s="182"/>
      <c r="B897" s="182"/>
      <c r="C897" s="182"/>
      <c r="D897" s="182"/>
      <c r="E897" s="182"/>
      <c r="F897" s="182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1"/>
    </row>
    <row r="898" spans="1:26" s="184" customFormat="1" ht="11.5" x14ac:dyDescent="0.25">
      <c r="A898" s="182"/>
      <c r="B898" s="182"/>
      <c r="C898" s="182"/>
      <c r="D898" s="182"/>
      <c r="E898" s="182"/>
      <c r="F898" s="182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1"/>
    </row>
    <row r="899" spans="1:26" s="184" customFormat="1" ht="11.5" x14ac:dyDescent="0.25">
      <c r="A899" s="182"/>
      <c r="B899" s="182"/>
      <c r="C899" s="182"/>
      <c r="D899" s="182"/>
      <c r="E899" s="182"/>
      <c r="F899" s="182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1"/>
    </row>
    <row r="900" spans="1:26" s="184" customFormat="1" ht="11.5" x14ac:dyDescent="0.25">
      <c r="A900" s="182"/>
      <c r="B900" s="182"/>
      <c r="C900" s="182"/>
      <c r="D900" s="182"/>
      <c r="E900" s="182"/>
      <c r="F900" s="182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1"/>
    </row>
    <row r="901" spans="1:26" s="184" customFormat="1" ht="11.5" x14ac:dyDescent="0.25">
      <c r="A901" s="182"/>
      <c r="B901" s="182"/>
      <c r="C901" s="182"/>
      <c r="D901" s="182"/>
      <c r="E901" s="182"/>
      <c r="F901" s="182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1"/>
    </row>
    <row r="902" spans="1:26" s="184" customFormat="1" ht="11.5" x14ac:dyDescent="0.25">
      <c r="A902" s="182"/>
      <c r="B902" s="182"/>
      <c r="C902" s="182"/>
      <c r="D902" s="182"/>
      <c r="E902" s="182"/>
      <c r="F902" s="182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1"/>
    </row>
    <row r="903" spans="1:26" s="184" customFormat="1" ht="11.5" x14ac:dyDescent="0.25">
      <c r="A903" s="182"/>
      <c r="B903" s="182"/>
      <c r="C903" s="182"/>
      <c r="D903" s="182"/>
      <c r="E903" s="182"/>
      <c r="F903" s="182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1"/>
    </row>
    <row r="904" spans="1:26" s="184" customFormat="1" ht="11.5" x14ac:dyDescent="0.25">
      <c r="A904" s="182"/>
      <c r="B904" s="182"/>
      <c r="C904" s="182"/>
      <c r="D904" s="182"/>
      <c r="E904" s="182"/>
      <c r="F904" s="182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1"/>
    </row>
    <row r="905" spans="1:26" s="184" customFormat="1" ht="11.5" x14ac:dyDescent="0.25">
      <c r="A905" s="182"/>
      <c r="B905" s="182"/>
      <c r="C905" s="182"/>
      <c r="D905" s="182"/>
      <c r="E905" s="182"/>
      <c r="F905" s="182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1"/>
    </row>
    <row r="906" spans="1:26" s="184" customFormat="1" ht="11.5" x14ac:dyDescent="0.25">
      <c r="A906" s="182"/>
      <c r="B906" s="182"/>
      <c r="C906" s="182"/>
      <c r="D906" s="182"/>
      <c r="E906" s="182"/>
      <c r="F906" s="182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1"/>
    </row>
    <row r="907" spans="1:26" s="184" customFormat="1" ht="11.5" x14ac:dyDescent="0.25">
      <c r="A907" s="182"/>
      <c r="B907" s="182"/>
      <c r="C907" s="182"/>
      <c r="D907" s="182"/>
      <c r="E907" s="182"/>
      <c r="F907" s="182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1"/>
    </row>
    <row r="908" spans="1:26" s="184" customFormat="1" ht="11.5" x14ac:dyDescent="0.25">
      <c r="A908" s="182"/>
      <c r="B908" s="182"/>
      <c r="C908" s="182"/>
      <c r="D908" s="182"/>
      <c r="E908" s="182"/>
      <c r="F908" s="182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1"/>
    </row>
    <row r="909" spans="1:26" s="184" customFormat="1" ht="11.5" x14ac:dyDescent="0.25">
      <c r="A909" s="182"/>
      <c r="B909" s="182"/>
      <c r="C909" s="182"/>
      <c r="D909" s="182"/>
      <c r="E909" s="182"/>
      <c r="F909" s="182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1"/>
    </row>
    <row r="910" spans="1:26" s="184" customFormat="1" ht="11.5" x14ac:dyDescent="0.25">
      <c r="A910" s="182"/>
      <c r="B910" s="182"/>
      <c r="C910" s="182"/>
      <c r="D910" s="182"/>
      <c r="E910" s="182"/>
      <c r="F910" s="182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1"/>
    </row>
    <row r="911" spans="1:26" s="184" customFormat="1" ht="11.5" x14ac:dyDescent="0.25">
      <c r="A911" s="182"/>
      <c r="B911" s="182"/>
      <c r="C911" s="182"/>
      <c r="D911" s="182"/>
      <c r="E911" s="182"/>
      <c r="F911" s="182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1"/>
    </row>
    <row r="912" spans="1:26" s="184" customFormat="1" ht="11.5" x14ac:dyDescent="0.25">
      <c r="A912" s="182"/>
      <c r="B912" s="182"/>
      <c r="C912" s="182"/>
      <c r="D912" s="182"/>
      <c r="E912" s="182"/>
      <c r="F912" s="182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1"/>
    </row>
    <row r="913" spans="1:26" s="184" customFormat="1" ht="11.5" x14ac:dyDescent="0.25">
      <c r="A913" s="182"/>
      <c r="B913" s="182"/>
      <c r="C913" s="182"/>
      <c r="D913" s="182"/>
      <c r="E913" s="182"/>
      <c r="F913" s="182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1"/>
    </row>
    <row r="914" spans="1:26" s="184" customFormat="1" ht="11.5" x14ac:dyDescent="0.25">
      <c r="A914" s="182"/>
      <c r="B914" s="182"/>
      <c r="C914" s="182"/>
      <c r="D914" s="182"/>
      <c r="E914" s="182"/>
      <c r="F914" s="182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1"/>
    </row>
    <row r="915" spans="1:26" s="184" customFormat="1" ht="11.5" x14ac:dyDescent="0.25">
      <c r="A915" s="182"/>
      <c r="B915" s="182"/>
      <c r="C915" s="182"/>
      <c r="D915" s="182"/>
      <c r="E915" s="182"/>
      <c r="F915" s="182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1"/>
    </row>
    <row r="916" spans="1:26" s="184" customFormat="1" ht="11.5" x14ac:dyDescent="0.25">
      <c r="A916" s="182"/>
      <c r="B916" s="182"/>
      <c r="C916" s="182"/>
      <c r="D916" s="182"/>
      <c r="E916" s="182"/>
      <c r="F916" s="182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1"/>
    </row>
    <row r="917" spans="1:26" s="184" customFormat="1" ht="11.5" x14ac:dyDescent="0.25">
      <c r="A917" s="182"/>
      <c r="B917" s="182"/>
      <c r="C917" s="182"/>
      <c r="D917" s="182"/>
      <c r="E917" s="182"/>
      <c r="F917" s="182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1"/>
    </row>
    <row r="918" spans="1:26" s="184" customFormat="1" ht="11.5" x14ac:dyDescent="0.25">
      <c r="A918" s="182"/>
      <c r="B918" s="182"/>
      <c r="C918" s="182"/>
      <c r="D918" s="182"/>
      <c r="E918" s="182"/>
      <c r="F918" s="182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1"/>
    </row>
    <row r="919" spans="1:26" s="184" customFormat="1" ht="11.5" x14ac:dyDescent="0.25">
      <c r="A919" s="182"/>
      <c r="B919" s="182"/>
      <c r="C919" s="182"/>
      <c r="D919" s="182"/>
      <c r="E919" s="182"/>
      <c r="F919" s="182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1"/>
    </row>
    <row r="920" spans="1:26" s="184" customFormat="1" ht="11.5" x14ac:dyDescent="0.25">
      <c r="A920" s="182"/>
      <c r="B920" s="182"/>
      <c r="C920" s="182"/>
      <c r="D920" s="182"/>
      <c r="E920" s="182"/>
      <c r="F920" s="182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1"/>
    </row>
    <row r="921" spans="1:26" s="184" customFormat="1" ht="11.5" x14ac:dyDescent="0.25">
      <c r="A921" s="182"/>
      <c r="B921" s="182"/>
      <c r="C921" s="182"/>
      <c r="D921" s="182"/>
      <c r="E921" s="182"/>
      <c r="F921" s="182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1"/>
    </row>
    <row r="922" spans="1:26" s="184" customFormat="1" ht="11.5" x14ac:dyDescent="0.25">
      <c r="A922" s="182"/>
      <c r="B922" s="182"/>
      <c r="C922" s="182"/>
      <c r="D922" s="182"/>
      <c r="E922" s="182"/>
      <c r="F922" s="182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1"/>
    </row>
    <row r="923" spans="1:26" s="184" customFormat="1" ht="11.5" x14ac:dyDescent="0.25">
      <c r="A923" s="182"/>
      <c r="B923" s="182"/>
      <c r="C923" s="182"/>
      <c r="D923" s="182"/>
      <c r="E923" s="182"/>
      <c r="F923" s="182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1"/>
    </row>
    <row r="924" spans="1:26" s="184" customFormat="1" ht="11.5" x14ac:dyDescent="0.25">
      <c r="A924" s="182"/>
      <c r="B924" s="182"/>
      <c r="C924" s="182"/>
      <c r="D924" s="182"/>
      <c r="E924" s="182"/>
      <c r="F924" s="182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1"/>
    </row>
    <row r="925" spans="1:26" s="184" customFormat="1" ht="11.5" x14ac:dyDescent="0.25">
      <c r="A925" s="182"/>
      <c r="B925" s="182"/>
      <c r="C925" s="182"/>
      <c r="D925" s="182"/>
      <c r="E925" s="182"/>
      <c r="F925" s="182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1"/>
    </row>
    <row r="926" spans="1:26" s="184" customFormat="1" ht="11.5" x14ac:dyDescent="0.25">
      <c r="A926" s="182"/>
      <c r="B926" s="182"/>
      <c r="C926" s="182"/>
      <c r="D926" s="182"/>
      <c r="E926" s="182"/>
      <c r="F926" s="182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1"/>
    </row>
    <row r="927" spans="1:26" s="184" customFormat="1" ht="11.5" x14ac:dyDescent="0.25">
      <c r="A927" s="182"/>
      <c r="B927" s="182"/>
      <c r="C927" s="182"/>
      <c r="D927" s="182"/>
      <c r="E927" s="182"/>
      <c r="F927" s="182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1"/>
    </row>
    <row r="928" spans="1:26" s="184" customFormat="1" ht="11.5" x14ac:dyDescent="0.25">
      <c r="A928" s="182"/>
      <c r="B928" s="182"/>
      <c r="C928" s="182"/>
      <c r="D928" s="182"/>
      <c r="E928" s="182"/>
      <c r="F928" s="182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1"/>
    </row>
    <row r="929" spans="1:26" s="184" customFormat="1" ht="11.5" x14ac:dyDescent="0.25">
      <c r="A929" s="182"/>
      <c r="B929" s="182"/>
      <c r="C929" s="182"/>
      <c r="D929" s="182"/>
      <c r="E929" s="182"/>
      <c r="F929" s="182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1"/>
    </row>
    <row r="930" spans="1:26" s="184" customFormat="1" ht="11.5" x14ac:dyDescent="0.25">
      <c r="A930" s="182"/>
      <c r="B930" s="182"/>
      <c r="C930" s="182"/>
      <c r="D930" s="182"/>
      <c r="E930" s="182"/>
      <c r="F930" s="182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1"/>
    </row>
    <row r="931" spans="1:26" s="184" customFormat="1" ht="11.5" x14ac:dyDescent="0.25">
      <c r="A931" s="182"/>
      <c r="B931" s="182"/>
      <c r="C931" s="182"/>
      <c r="D931" s="182"/>
      <c r="E931" s="182"/>
      <c r="F931" s="182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1"/>
    </row>
    <row r="932" spans="1:26" s="184" customFormat="1" ht="11.5" x14ac:dyDescent="0.25">
      <c r="A932" s="182"/>
      <c r="B932" s="182"/>
      <c r="C932" s="182"/>
      <c r="D932" s="182"/>
      <c r="E932" s="182"/>
      <c r="F932" s="182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1"/>
    </row>
    <row r="933" spans="1:26" s="184" customFormat="1" ht="11.5" x14ac:dyDescent="0.25">
      <c r="A933" s="182"/>
      <c r="B933" s="182"/>
      <c r="C933" s="182"/>
      <c r="D933" s="182"/>
      <c r="E933" s="182"/>
      <c r="F933" s="182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1"/>
    </row>
    <row r="934" spans="1:26" s="184" customFormat="1" ht="11.5" x14ac:dyDescent="0.25">
      <c r="A934" s="182"/>
      <c r="B934" s="182"/>
      <c r="C934" s="182"/>
      <c r="D934" s="182"/>
      <c r="E934" s="182"/>
      <c r="F934" s="182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1"/>
    </row>
    <row r="935" spans="1:26" s="184" customFormat="1" ht="11.5" x14ac:dyDescent="0.25">
      <c r="A935" s="182"/>
      <c r="B935" s="182"/>
      <c r="C935" s="182"/>
      <c r="D935" s="182"/>
      <c r="E935" s="182"/>
      <c r="F935" s="182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1"/>
    </row>
    <row r="936" spans="1:26" s="184" customFormat="1" ht="11.5" x14ac:dyDescent="0.25">
      <c r="A936" s="182"/>
      <c r="B936" s="182"/>
      <c r="C936" s="182"/>
      <c r="D936" s="182"/>
      <c r="E936" s="182"/>
      <c r="F936" s="182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1"/>
    </row>
    <row r="937" spans="1:26" s="184" customFormat="1" ht="11.5" x14ac:dyDescent="0.25">
      <c r="A937" s="182"/>
      <c r="B937" s="182"/>
      <c r="C937" s="182"/>
      <c r="D937" s="182"/>
      <c r="E937" s="182"/>
      <c r="F937" s="182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1"/>
    </row>
    <row r="938" spans="1:26" s="184" customFormat="1" ht="11.5" x14ac:dyDescent="0.25">
      <c r="A938" s="182"/>
      <c r="B938" s="182"/>
      <c r="C938" s="182"/>
      <c r="D938" s="182"/>
      <c r="E938" s="182"/>
      <c r="F938" s="182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1"/>
    </row>
    <row r="939" spans="1:26" s="184" customFormat="1" ht="11.5" x14ac:dyDescent="0.25">
      <c r="A939" s="182"/>
      <c r="B939" s="182"/>
      <c r="C939" s="182"/>
      <c r="D939" s="182"/>
      <c r="E939" s="182"/>
      <c r="F939" s="182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1"/>
    </row>
    <row r="940" spans="1:26" s="184" customFormat="1" ht="11.5" x14ac:dyDescent="0.25">
      <c r="A940" s="182"/>
      <c r="B940" s="182"/>
      <c r="C940" s="182"/>
      <c r="D940" s="182"/>
      <c r="E940" s="182"/>
      <c r="F940" s="182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1"/>
    </row>
    <row r="941" spans="1:26" s="184" customFormat="1" ht="11.5" x14ac:dyDescent="0.25">
      <c r="A941" s="182"/>
      <c r="B941" s="182"/>
      <c r="C941" s="182"/>
      <c r="D941" s="182"/>
      <c r="E941" s="182"/>
      <c r="F941" s="182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1"/>
    </row>
    <row r="942" spans="1:26" s="184" customFormat="1" ht="11.5" x14ac:dyDescent="0.25">
      <c r="A942" s="182"/>
      <c r="B942" s="182"/>
      <c r="C942" s="182"/>
      <c r="D942" s="182"/>
      <c r="E942" s="182"/>
      <c r="F942" s="182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1"/>
    </row>
    <row r="943" spans="1:26" s="184" customFormat="1" ht="11.5" x14ac:dyDescent="0.25">
      <c r="A943" s="182"/>
      <c r="B943" s="182"/>
      <c r="C943" s="182"/>
      <c r="D943" s="182"/>
      <c r="E943" s="182"/>
      <c r="F943" s="182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1"/>
    </row>
    <row r="944" spans="1:26" s="184" customFormat="1" ht="11.5" x14ac:dyDescent="0.25">
      <c r="A944" s="182"/>
      <c r="B944" s="182"/>
      <c r="C944" s="182"/>
      <c r="D944" s="182"/>
      <c r="E944" s="182"/>
      <c r="F944" s="182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1"/>
    </row>
    <row r="945" spans="1:26" s="184" customFormat="1" ht="11.5" x14ac:dyDescent="0.25">
      <c r="A945" s="182"/>
      <c r="B945" s="182"/>
      <c r="C945" s="182"/>
      <c r="D945" s="182"/>
      <c r="E945" s="182"/>
      <c r="F945" s="182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1"/>
    </row>
    <row r="946" spans="1:26" s="184" customFormat="1" ht="11.5" x14ac:dyDescent="0.25">
      <c r="A946" s="182"/>
      <c r="B946" s="182"/>
      <c r="C946" s="182"/>
      <c r="D946" s="182"/>
      <c r="E946" s="182"/>
      <c r="F946" s="182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1"/>
    </row>
    <row r="947" spans="1:26" s="184" customFormat="1" ht="11.5" x14ac:dyDescent="0.25">
      <c r="A947" s="182"/>
      <c r="B947" s="182"/>
      <c r="C947" s="182"/>
      <c r="D947" s="182"/>
      <c r="E947" s="182"/>
      <c r="F947" s="182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1"/>
    </row>
    <row r="948" spans="1:26" s="184" customFormat="1" ht="11.5" x14ac:dyDescent="0.25">
      <c r="A948" s="182"/>
      <c r="B948" s="182"/>
      <c r="C948" s="182"/>
      <c r="D948" s="182"/>
      <c r="E948" s="182"/>
      <c r="F948" s="182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1"/>
    </row>
    <row r="949" spans="1:26" s="184" customFormat="1" ht="11.5" x14ac:dyDescent="0.25">
      <c r="A949" s="182"/>
      <c r="B949" s="182"/>
      <c r="C949" s="182"/>
      <c r="D949" s="182"/>
      <c r="E949" s="182"/>
      <c r="F949" s="182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1"/>
    </row>
    <row r="950" spans="1:26" s="184" customFormat="1" ht="11.5" x14ac:dyDescent="0.25">
      <c r="A950" s="182"/>
      <c r="B950" s="182"/>
      <c r="C950" s="182"/>
      <c r="D950" s="182"/>
      <c r="E950" s="182"/>
      <c r="F950" s="182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1"/>
    </row>
    <row r="951" spans="1:26" s="184" customFormat="1" ht="11.5" x14ac:dyDescent="0.25">
      <c r="A951" s="182"/>
      <c r="B951" s="182"/>
      <c r="C951" s="182"/>
      <c r="D951" s="182"/>
      <c r="E951" s="182"/>
      <c r="F951" s="182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1"/>
    </row>
    <row r="952" spans="1:26" s="184" customFormat="1" ht="11.5" x14ac:dyDescent="0.25">
      <c r="A952" s="182"/>
      <c r="B952" s="182"/>
      <c r="C952" s="182"/>
      <c r="D952" s="182"/>
      <c r="E952" s="182"/>
      <c r="F952" s="182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1"/>
    </row>
    <row r="953" spans="1:26" s="184" customFormat="1" ht="11.5" x14ac:dyDescent="0.25">
      <c r="A953" s="182"/>
      <c r="B953" s="182"/>
      <c r="C953" s="182"/>
      <c r="D953" s="182"/>
      <c r="E953" s="182"/>
      <c r="F953" s="182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1"/>
    </row>
    <row r="954" spans="1:26" s="184" customFormat="1" ht="11.5" x14ac:dyDescent="0.25">
      <c r="A954" s="182"/>
      <c r="B954" s="182"/>
      <c r="C954" s="182"/>
      <c r="D954" s="182"/>
      <c r="E954" s="182"/>
      <c r="F954" s="182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1"/>
    </row>
    <row r="955" spans="1:26" s="184" customFormat="1" ht="11.5" x14ac:dyDescent="0.25">
      <c r="A955" s="182"/>
      <c r="B955" s="182"/>
      <c r="C955" s="182"/>
      <c r="D955" s="182"/>
      <c r="E955" s="182"/>
      <c r="F955" s="182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1"/>
    </row>
    <row r="956" spans="1:26" s="184" customFormat="1" ht="11.5" x14ac:dyDescent="0.25">
      <c r="A956" s="182"/>
      <c r="B956" s="182"/>
      <c r="C956" s="182"/>
      <c r="D956" s="182"/>
      <c r="E956" s="182"/>
      <c r="F956" s="182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1"/>
    </row>
    <row r="957" spans="1:26" s="184" customFormat="1" ht="11.5" x14ac:dyDescent="0.25">
      <c r="A957" s="182"/>
      <c r="B957" s="182"/>
      <c r="C957" s="182"/>
      <c r="D957" s="182"/>
      <c r="E957" s="182"/>
      <c r="F957" s="182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1"/>
    </row>
    <row r="958" spans="1:26" s="184" customFormat="1" ht="11.5" x14ac:dyDescent="0.25">
      <c r="A958" s="182"/>
      <c r="B958" s="182"/>
      <c r="C958" s="182"/>
      <c r="D958" s="182"/>
      <c r="E958" s="182"/>
      <c r="F958" s="182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1"/>
    </row>
    <row r="959" spans="1:26" s="184" customFormat="1" ht="11.5" x14ac:dyDescent="0.25">
      <c r="A959" s="182"/>
      <c r="B959" s="182"/>
      <c r="C959" s="182"/>
      <c r="D959" s="182"/>
      <c r="E959" s="182"/>
      <c r="F959" s="182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1"/>
    </row>
    <row r="960" spans="1:26" s="184" customFormat="1" ht="11.5" x14ac:dyDescent="0.25">
      <c r="A960" s="182"/>
      <c r="B960" s="182"/>
      <c r="C960" s="182"/>
      <c r="D960" s="182"/>
      <c r="E960" s="182"/>
      <c r="F960" s="182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1"/>
    </row>
    <row r="961" spans="1:26" s="184" customFormat="1" ht="11.5" x14ac:dyDescent="0.25">
      <c r="A961" s="182"/>
      <c r="B961" s="182"/>
      <c r="C961" s="182"/>
      <c r="D961" s="182"/>
      <c r="E961" s="182"/>
      <c r="F961" s="182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1"/>
    </row>
    <row r="962" spans="1:26" s="184" customFormat="1" ht="11.5" x14ac:dyDescent="0.25">
      <c r="A962" s="182"/>
      <c r="B962" s="182"/>
      <c r="C962" s="182"/>
      <c r="D962" s="182"/>
      <c r="E962" s="182"/>
      <c r="F962" s="182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1"/>
    </row>
    <row r="963" spans="1:26" s="184" customFormat="1" ht="11.5" x14ac:dyDescent="0.25">
      <c r="A963" s="182"/>
      <c r="B963" s="182"/>
      <c r="C963" s="182"/>
      <c r="D963" s="182"/>
      <c r="E963" s="182"/>
      <c r="F963" s="182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1"/>
    </row>
    <row r="964" spans="1:26" s="184" customFormat="1" ht="11.5" x14ac:dyDescent="0.25">
      <c r="A964" s="182"/>
      <c r="B964" s="182"/>
      <c r="C964" s="182"/>
      <c r="D964" s="182"/>
      <c r="E964" s="182"/>
      <c r="F964" s="182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1"/>
    </row>
    <row r="965" spans="1:26" s="184" customFormat="1" ht="11.5" x14ac:dyDescent="0.25">
      <c r="A965" s="182"/>
      <c r="B965" s="182"/>
      <c r="C965" s="182"/>
      <c r="D965" s="182"/>
      <c r="E965" s="182"/>
      <c r="F965" s="182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1"/>
    </row>
    <row r="966" spans="1:26" s="184" customFormat="1" ht="11.5" x14ac:dyDescent="0.25">
      <c r="A966" s="182"/>
      <c r="B966" s="182"/>
      <c r="C966" s="182"/>
      <c r="D966" s="182"/>
      <c r="E966" s="182"/>
      <c r="F966" s="182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1"/>
    </row>
    <row r="967" spans="1:26" s="184" customFormat="1" ht="11.5" x14ac:dyDescent="0.25">
      <c r="A967" s="182"/>
      <c r="B967" s="182"/>
      <c r="C967" s="182"/>
      <c r="D967" s="182"/>
      <c r="E967" s="182"/>
      <c r="F967" s="182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1"/>
    </row>
    <row r="968" spans="1:26" s="184" customFormat="1" ht="11.5" x14ac:dyDescent="0.25">
      <c r="A968" s="182"/>
      <c r="B968" s="182"/>
      <c r="C968" s="182"/>
      <c r="D968" s="182"/>
      <c r="E968" s="182"/>
      <c r="F968" s="182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1"/>
    </row>
    <row r="969" spans="1:26" s="184" customFormat="1" ht="11.5" x14ac:dyDescent="0.25">
      <c r="A969" s="182"/>
      <c r="B969" s="182"/>
      <c r="C969" s="182"/>
      <c r="D969" s="182"/>
      <c r="E969" s="182"/>
      <c r="F969" s="182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1"/>
    </row>
    <row r="970" spans="1:26" s="184" customFormat="1" ht="11.5" x14ac:dyDescent="0.25">
      <c r="A970" s="182"/>
      <c r="B970" s="182"/>
      <c r="C970" s="182"/>
      <c r="D970" s="182"/>
      <c r="E970" s="182"/>
      <c r="F970" s="182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1"/>
    </row>
    <row r="971" spans="1:26" s="184" customFormat="1" ht="11.5" x14ac:dyDescent="0.25">
      <c r="A971" s="182"/>
      <c r="B971" s="182"/>
      <c r="C971" s="182"/>
      <c r="D971" s="182"/>
      <c r="E971" s="182"/>
      <c r="F971" s="182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1"/>
    </row>
    <row r="972" spans="1:26" s="184" customFormat="1" ht="11.5" x14ac:dyDescent="0.25">
      <c r="A972" s="182"/>
      <c r="B972" s="182"/>
      <c r="C972" s="182"/>
      <c r="D972" s="182"/>
      <c r="E972" s="182"/>
      <c r="F972" s="182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1"/>
    </row>
    <row r="973" spans="1:26" s="184" customFormat="1" ht="11.5" x14ac:dyDescent="0.25">
      <c r="A973" s="182"/>
      <c r="B973" s="182"/>
      <c r="C973" s="182"/>
      <c r="D973" s="182"/>
      <c r="E973" s="182"/>
      <c r="F973" s="182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1"/>
    </row>
    <row r="974" spans="1:26" s="184" customFormat="1" ht="11.5" x14ac:dyDescent="0.25">
      <c r="A974" s="182"/>
      <c r="B974" s="182"/>
      <c r="C974" s="182"/>
      <c r="D974" s="182"/>
      <c r="E974" s="182"/>
      <c r="F974" s="182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1"/>
    </row>
    <row r="975" spans="1:26" s="184" customFormat="1" ht="11.5" x14ac:dyDescent="0.25">
      <c r="A975" s="182"/>
      <c r="B975" s="182"/>
      <c r="C975" s="182"/>
      <c r="D975" s="182"/>
      <c r="E975" s="182"/>
      <c r="F975" s="182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1"/>
    </row>
    <row r="976" spans="1:26" s="184" customFormat="1" ht="11.5" x14ac:dyDescent="0.25">
      <c r="A976" s="182"/>
      <c r="B976" s="182"/>
      <c r="C976" s="182"/>
      <c r="D976" s="182"/>
      <c r="E976" s="182"/>
      <c r="F976" s="182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1"/>
    </row>
    <row r="977" spans="1:26" s="184" customFormat="1" ht="11.5" x14ac:dyDescent="0.25">
      <c r="A977" s="182"/>
      <c r="B977" s="182"/>
      <c r="C977" s="182"/>
      <c r="D977" s="182"/>
      <c r="E977" s="182"/>
      <c r="F977" s="182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1"/>
    </row>
    <row r="978" spans="1:26" s="184" customFormat="1" ht="11.5" x14ac:dyDescent="0.25">
      <c r="A978" s="182"/>
      <c r="B978" s="182"/>
      <c r="C978" s="182"/>
      <c r="D978" s="182"/>
      <c r="E978" s="182"/>
      <c r="F978" s="182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1"/>
    </row>
    <row r="979" spans="1:26" s="184" customFormat="1" ht="11.5" x14ac:dyDescent="0.25">
      <c r="A979" s="182"/>
      <c r="B979" s="182"/>
      <c r="C979" s="182"/>
      <c r="D979" s="182"/>
      <c r="E979" s="182"/>
      <c r="F979" s="182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1"/>
    </row>
    <row r="980" spans="1:26" s="184" customFormat="1" ht="11.5" x14ac:dyDescent="0.25">
      <c r="A980" s="182"/>
      <c r="B980" s="182"/>
      <c r="C980" s="182"/>
      <c r="D980" s="182"/>
      <c r="E980" s="182"/>
      <c r="F980" s="182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1"/>
    </row>
    <row r="981" spans="1:26" s="184" customFormat="1" ht="11.5" x14ac:dyDescent="0.25">
      <c r="A981" s="182"/>
      <c r="B981" s="182"/>
      <c r="C981" s="182"/>
      <c r="D981" s="182"/>
      <c r="E981" s="182"/>
      <c r="F981" s="182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1"/>
    </row>
    <row r="982" spans="1:26" s="184" customFormat="1" ht="11.5" x14ac:dyDescent="0.25">
      <c r="A982" s="182"/>
      <c r="B982" s="182"/>
      <c r="C982" s="182"/>
      <c r="D982" s="182"/>
      <c r="E982" s="182"/>
      <c r="F982" s="182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1"/>
    </row>
    <row r="983" spans="1:26" s="184" customFormat="1" ht="11.5" x14ac:dyDescent="0.25">
      <c r="A983" s="182"/>
      <c r="B983" s="182"/>
      <c r="C983" s="182"/>
      <c r="D983" s="182"/>
      <c r="E983" s="182"/>
      <c r="F983" s="182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1"/>
    </row>
    <row r="984" spans="1:26" s="184" customFormat="1" ht="11.5" x14ac:dyDescent="0.25">
      <c r="A984" s="182"/>
      <c r="B984" s="182"/>
      <c r="C984" s="182"/>
      <c r="D984" s="182"/>
      <c r="E984" s="182"/>
      <c r="F984" s="182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1"/>
    </row>
    <row r="985" spans="1:26" s="184" customFormat="1" ht="11.5" x14ac:dyDescent="0.25">
      <c r="A985" s="182"/>
      <c r="B985" s="182"/>
      <c r="C985" s="182"/>
      <c r="D985" s="182"/>
      <c r="E985" s="182"/>
      <c r="F985" s="182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1"/>
    </row>
    <row r="986" spans="1:26" s="184" customFormat="1" ht="11.5" x14ac:dyDescent="0.25">
      <c r="A986" s="182"/>
      <c r="B986" s="182"/>
      <c r="C986" s="182"/>
      <c r="D986" s="182"/>
      <c r="E986" s="182"/>
      <c r="F986" s="182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1"/>
    </row>
    <row r="987" spans="1:26" s="184" customFormat="1" ht="11.5" x14ac:dyDescent="0.25">
      <c r="A987" s="182"/>
      <c r="B987" s="182"/>
      <c r="C987" s="182"/>
      <c r="D987" s="182"/>
      <c r="E987" s="182"/>
      <c r="F987" s="182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1"/>
    </row>
    <row r="988" spans="1:26" s="184" customFormat="1" ht="11.5" x14ac:dyDescent="0.25">
      <c r="A988" s="182"/>
      <c r="B988" s="182"/>
      <c r="C988" s="182"/>
      <c r="D988" s="182"/>
      <c r="E988" s="182"/>
      <c r="F988" s="182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1"/>
    </row>
    <row r="989" spans="1:26" s="184" customFormat="1" ht="11.5" x14ac:dyDescent="0.25">
      <c r="A989" s="182"/>
      <c r="B989" s="182"/>
      <c r="C989" s="182"/>
      <c r="D989" s="182"/>
      <c r="E989" s="182"/>
      <c r="F989" s="182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1"/>
    </row>
    <row r="990" spans="1:26" s="184" customFormat="1" ht="11.5" x14ac:dyDescent="0.25">
      <c r="A990" s="182"/>
      <c r="B990" s="182"/>
      <c r="C990" s="182"/>
      <c r="D990" s="182"/>
      <c r="E990" s="182"/>
      <c r="F990" s="182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1"/>
    </row>
    <row r="991" spans="1:26" s="184" customFormat="1" ht="11.5" x14ac:dyDescent="0.25">
      <c r="A991" s="182"/>
      <c r="B991" s="182"/>
      <c r="C991" s="182"/>
      <c r="D991" s="182"/>
      <c r="E991" s="182"/>
      <c r="F991" s="182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1"/>
    </row>
    <row r="992" spans="1:26" s="184" customFormat="1" ht="11.5" x14ac:dyDescent="0.25">
      <c r="A992" s="182"/>
      <c r="B992" s="182"/>
      <c r="C992" s="182"/>
      <c r="D992" s="182"/>
      <c r="E992" s="182"/>
      <c r="F992" s="182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1"/>
    </row>
    <row r="993" spans="1:26" s="184" customFormat="1" ht="11.5" x14ac:dyDescent="0.25">
      <c r="A993" s="182"/>
      <c r="B993" s="182"/>
      <c r="C993" s="182"/>
      <c r="D993" s="182"/>
      <c r="E993" s="182"/>
      <c r="F993" s="182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1"/>
    </row>
    <row r="994" spans="1:26" s="184" customFormat="1" ht="11.5" x14ac:dyDescent="0.25">
      <c r="A994" s="182"/>
      <c r="B994" s="182"/>
      <c r="C994" s="182"/>
      <c r="D994" s="182"/>
      <c r="E994" s="182"/>
      <c r="F994" s="182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1"/>
    </row>
    <row r="995" spans="1:26" s="184" customFormat="1" ht="11.5" x14ac:dyDescent="0.25">
      <c r="A995" s="182"/>
      <c r="B995" s="182"/>
      <c r="C995" s="182"/>
      <c r="D995" s="182"/>
      <c r="E995" s="182"/>
      <c r="F995" s="182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1"/>
    </row>
    <row r="996" spans="1:26" s="184" customFormat="1" ht="11.5" x14ac:dyDescent="0.25">
      <c r="A996" s="182"/>
      <c r="B996" s="182"/>
      <c r="C996" s="182"/>
      <c r="D996" s="182"/>
      <c r="E996" s="182"/>
      <c r="F996" s="182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1"/>
    </row>
    <row r="997" spans="1:26" s="184" customFormat="1" ht="11.5" x14ac:dyDescent="0.25">
      <c r="A997" s="182"/>
      <c r="B997" s="182"/>
      <c r="C997" s="182"/>
      <c r="D997" s="182"/>
      <c r="E997" s="182"/>
      <c r="F997" s="182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1"/>
    </row>
    <row r="998" spans="1:26" s="184" customFormat="1" ht="11.5" x14ac:dyDescent="0.25">
      <c r="A998" s="182"/>
      <c r="B998" s="182"/>
      <c r="C998" s="182"/>
      <c r="D998" s="182"/>
      <c r="E998" s="182"/>
      <c r="F998" s="182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1"/>
    </row>
    <row r="999" spans="1:26" s="184" customFormat="1" ht="11.5" x14ac:dyDescent="0.25">
      <c r="A999" s="182"/>
      <c r="B999" s="182"/>
      <c r="C999" s="182"/>
      <c r="D999" s="182"/>
      <c r="E999" s="182"/>
      <c r="F999" s="182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1"/>
    </row>
    <row r="1000" spans="1:26" s="184" customFormat="1" ht="11.5" x14ac:dyDescent="0.25">
      <c r="A1000" s="182"/>
      <c r="B1000" s="182"/>
      <c r="C1000" s="182"/>
      <c r="D1000" s="182"/>
      <c r="E1000" s="182"/>
      <c r="F1000" s="182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1"/>
    </row>
    <row r="1001" spans="1:26" s="184" customFormat="1" ht="11.5" x14ac:dyDescent="0.25">
      <c r="A1001" s="182"/>
      <c r="B1001" s="182"/>
      <c r="C1001" s="182"/>
      <c r="D1001" s="182"/>
      <c r="E1001" s="182"/>
      <c r="F1001" s="182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1"/>
    </row>
    <row r="1002" spans="1:26" s="184" customFormat="1" ht="11.5" x14ac:dyDescent="0.25">
      <c r="A1002" s="182"/>
      <c r="B1002" s="182"/>
      <c r="C1002" s="182"/>
      <c r="D1002" s="182"/>
      <c r="E1002" s="182"/>
      <c r="F1002" s="182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1"/>
    </row>
    <row r="1003" spans="1:26" s="184" customFormat="1" ht="11.5" x14ac:dyDescent="0.25">
      <c r="A1003" s="182"/>
      <c r="B1003" s="182"/>
      <c r="C1003" s="182"/>
      <c r="D1003" s="182"/>
      <c r="E1003" s="182"/>
      <c r="F1003" s="182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1"/>
    </row>
    <row r="1004" spans="1:26" s="184" customFormat="1" ht="11.5" x14ac:dyDescent="0.25">
      <c r="A1004" s="182"/>
      <c r="B1004" s="182"/>
      <c r="C1004" s="182"/>
      <c r="D1004" s="182"/>
      <c r="E1004" s="182"/>
      <c r="F1004" s="182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1"/>
    </row>
    <row r="1005" spans="1:26" s="184" customFormat="1" ht="11.5" x14ac:dyDescent="0.25">
      <c r="A1005" s="182"/>
      <c r="B1005" s="182"/>
      <c r="C1005" s="182"/>
      <c r="D1005" s="182"/>
      <c r="E1005" s="182"/>
      <c r="F1005" s="182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1"/>
    </row>
    <row r="1006" spans="1:26" s="184" customFormat="1" ht="11.5" x14ac:dyDescent="0.25">
      <c r="A1006" s="182"/>
      <c r="B1006" s="182"/>
      <c r="C1006" s="182"/>
      <c r="D1006" s="182"/>
      <c r="E1006" s="182"/>
      <c r="F1006" s="182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1"/>
    </row>
    <row r="1007" spans="1:26" s="184" customFormat="1" ht="11.5" x14ac:dyDescent="0.25">
      <c r="A1007" s="182"/>
      <c r="B1007" s="182"/>
      <c r="C1007" s="182"/>
      <c r="D1007" s="182"/>
      <c r="E1007" s="182"/>
      <c r="F1007" s="182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1"/>
    </row>
    <row r="1008" spans="1:26" s="184" customFormat="1" ht="11.5" x14ac:dyDescent="0.25">
      <c r="A1008" s="182"/>
      <c r="B1008" s="182"/>
      <c r="C1008" s="182"/>
      <c r="D1008" s="182"/>
      <c r="E1008" s="182"/>
      <c r="F1008" s="182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1"/>
    </row>
    <row r="1009" spans="1:26" s="184" customFormat="1" ht="11.5" x14ac:dyDescent="0.25">
      <c r="A1009" s="182"/>
      <c r="B1009" s="182"/>
      <c r="C1009" s="182"/>
      <c r="D1009" s="182"/>
      <c r="E1009" s="182"/>
      <c r="F1009" s="182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1"/>
    </row>
    <row r="1010" spans="1:26" s="184" customFormat="1" ht="11.5" x14ac:dyDescent="0.25">
      <c r="A1010" s="182"/>
      <c r="B1010" s="182"/>
      <c r="C1010" s="182"/>
      <c r="D1010" s="182"/>
      <c r="E1010" s="182"/>
      <c r="F1010" s="182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1"/>
    </row>
    <row r="1011" spans="1:26" s="184" customFormat="1" ht="11.5" x14ac:dyDescent="0.25">
      <c r="A1011" s="182"/>
      <c r="B1011" s="182"/>
      <c r="C1011" s="182"/>
      <c r="D1011" s="182"/>
      <c r="E1011" s="182"/>
      <c r="F1011" s="182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1"/>
    </row>
    <row r="1012" spans="1:26" s="184" customFormat="1" ht="11.5" x14ac:dyDescent="0.25">
      <c r="A1012" s="182"/>
      <c r="B1012" s="182"/>
      <c r="C1012" s="182"/>
      <c r="D1012" s="182"/>
      <c r="E1012" s="182"/>
      <c r="F1012" s="182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1"/>
    </row>
    <row r="1013" spans="1:26" s="184" customFormat="1" ht="11.5" x14ac:dyDescent="0.25">
      <c r="A1013" s="182"/>
      <c r="B1013" s="182"/>
      <c r="C1013" s="182"/>
      <c r="D1013" s="182"/>
      <c r="E1013" s="182"/>
      <c r="F1013" s="182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1"/>
    </row>
    <row r="1014" spans="1:26" s="184" customFormat="1" ht="11.5" x14ac:dyDescent="0.25">
      <c r="A1014" s="182"/>
      <c r="B1014" s="182"/>
      <c r="C1014" s="182"/>
      <c r="D1014" s="182"/>
      <c r="E1014" s="182"/>
      <c r="F1014" s="182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1"/>
    </row>
    <row r="1015" spans="1:26" s="184" customFormat="1" ht="11.5" x14ac:dyDescent="0.25">
      <c r="A1015" s="182"/>
      <c r="B1015" s="182"/>
      <c r="C1015" s="182"/>
      <c r="D1015" s="182"/>
      <c r="E1015" s="182"/>
      <c r="F1015" s="182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1"/>
    </row>
    <row r="1016" spans="1:26" s="184" customFormat="1" ht="11.5" x14ac:dyDescent="0.25">
      <c r="A1016" s="182"/>
      <c r="B1016" s="182"/>
      <c r="C1016" s="182"/>
      <c r="D1016" s="182"/>
      <c r="E1016" s="182"/>
      <c r="F1016" s="182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1"/>
    </row>
    <row r="1017" spans="1:26" s="184" customFormat="1" ht="11.5" x14ac:dyDescent="0.25">
      <c r="A1017" s="182"/>
      <c r="B1017" s="182"/>
      <c r="C1017" s="182"/>
      <c r="D1017" s="182"/>
      <c r="E1017" s="182"/>
      <c r="F1017" s="182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1"/>
    </row>
    <row r="1018" spans="1:26" s="184" customFormat="1" ht="11.5" x14ac:dyDescent="0.25">
      <c r="A1018" s="182"/>
      <c r="B1018" s="182"/>
      <c r="C1018" s="182"/>
      <c r="D1018" s="182"/>
      <c r="E1018" s="182"/>
      <c r="F1018" s="182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1"/>
    </row>
    <row r="1019" spans="1:26" s="184" customFormat="1" ht="11.5" x14ac:dyDescent="0.25">
      <c r="A1019" s="182"/>
      <c r="B1019" s="182"/>
      <c r="C1019" s="182"/>
      <c r="D1019" s="182"/>
      <c r="E1019" s="182"/>
      <c r="F1019" s="182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1"/>
    </row>
    <row r="1020" spans="1:26" s="184" customFormat="1" ht="11.5" x14ac:dyDescent="0.25">
      <c r="A1020" s="182"/>
      <c r="B1020" s="182"/>
      <c r="C1020" s="182"/>
      <c r="D1020" s="182"/>
      <c r="E1020" s="182"/>
      <c r="F1020" s="182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1"/>
    </row>
    <row r="1021" spans="1:26" s="184" customFormat="1" ht="11.5" x14ac:dyDescent="0.25">
      <c r="A1021" s="182"/>
      <c r="B1021" s="182"/>
      <c r="C1021" s="182"/>
      <c r="D1021" s="182"/>
      <c r="E1021" s="182"/>
      <c r="F1021" s="182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1"/>
    </row>
    <row r="1022" spans="1:26" s="184" customFormat="1" ht="11.5" x14ac:dyDescent="0.25">
      <c r="A1022" s="182"/>
      <c r="B1022" s="182"/>
      <c r="C1022" s="182"/>
      <c r="D1022" s="182"/>
      <c r="E1022" s="182"/>
      <c r="F1022" s="182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1"/>
    </row>
    <row r="1023" spans="1:26" s="184" customFormat="1" ht="11.5" x14ac:dyDescent="0.25">
      <c r="A1023" s="182"/>
      <c r="B1023" s="182"/>
      <c r="C1023" s="182"/>
      <c r="D1023" s="182"/>
      <c r="E1023" s="182"/>
      <c r="F1023" s="182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1"/>
    </row>
    <row r="1024" spans="1:26" s="184" customFormat="1" ht="11.5" x14ac:dyDescent="0.25">
      <c r="A1024" s="182"/>
      <c r="B1024" s="182"/>
      <c r="C1024" s="182"/>
      <c r="D1024" s="182"/>
      <c r="E1024" s="182"/>
      <c r="F1024" s="182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1"/>
    </row>
    <row r="1025" spans="1:26" s="184" customFormat="1" ht="11.5" x14ac:dyDescent="0.25">
      <c r="A1025" s="182"/>
      <c r="B1025" s="182"/>
      <c r="C1025" s="182"/>
      <c r="D1025" s="182"/>
      <c r="E1025" s="182"/>
      <c r="F1025" s="182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1"/>
    </row>
    <row r="1026" spans="1:26" s="184" customFormat="1" ht="11.5" x14ac:dyDescent="0.25">
      <c r="A1026" s="182"/>
      <c r="B1026" s="182"/>
      <c r="C1026" s="182"/>
      <c r="D1026" s="182"/>
      <c r="E1026" s="182"/>
      <c r="F1026" s="182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1"/>
    </row>
    <row r="1027" spans="1:26" s="184" customFormat="1" ht="11.5" x14ac:dyDescent="0.25">
      <c r="A1027" s="182"/>
      <c r="B1027" s="182"/>
      <c r="C1027" s="182"/>
      <c r="D1027" s="182"/>
      <c r="E1027" s="182"/>
      <c r="F1027" s="182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1"/>
    </row>
    <row r="1028" spans="1:26" s="184" customFormat="1" ht="11.5" x14ac:dyDescent="0.25">
      <c r="A1028" s="182"/>
      <c r="B1028" s="182"/>
      <c r="C1028" s="182"/>
      <c r="D1028" s="182"/>
      <c r="E1028" s="182"/>
      <c r="F1028" s="182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1"/>
    </row>
    <row r="1029" spans="1:26" s="184" customFormat="1" ht="11.5" x14ac:dyDescent="0.25">
      <c r="A1029" s="182"/>
      <c r="B1029" s="182"/>
      <c r="C1029" s="182"/>
      <c r="D1029" s="182"/>
      <c r="E1029" s="182"/>
      <c r="F1029" s="182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1"/>
    </row>
    <row r="1030" spans="1:26" s="184" customFormat="1" ht="11.5" x14ac:dyDescent="0.25">
      <c r="A1030" s="182"/>
      <c r="B1030" s="182"/>
      <c r="C1030" s="182"/>
      <c r="D1030" s="182"/>
      <c r="E1030" s="182"/>
      <c r="F1030" s="182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1"/>
    </row>
    <row r="1031" spans="1:26" s="184" customFormat="1" ht="11.5" x14ac:dyDescent="0.25">
      <c r="A1031" s="182"/>
      <c r="B1031" s="182"/>
      <c r="C1031" s="182"/>
      <c r="D1031" s="182"/>
      <c r="E1031" s="182"/>
      <c r="F1031" s="182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1"/>
    </row>
    <row r="1032" spans="1:26" s="184" customFormat="1" ht="11.5" x14ac:dyDescent="0.25">
      <c r="A1032" s="182"/>
      <c r="B1032" s="182"/>
      <c r="C1032" s="182"/>
      <c r="D1032" s="182"/>
      <c r="E1032" s="182"/>
      <c r="F1032" s="182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1"/>
    </row>
    <row r="1033" spans="1:26" s="184" customFormat="1" ht="11.5" x14ac:dyDescent="0.25">
      <c r="A1033" s="182"/>
      <c r="B1033" s="182"/>
      <c r="C1033" s="182"/>
      <c r="D1033" s="182"/>
      <c r="E1033" s="182"/>
      <c r="F1033" s="182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1"/>
    </row>
    <row r="1034" spans="1:26" s="184" customFormat="1" ht="11.5" x14ac:dyDescent="0.25">
      <c r="A1034" s="182"/>
      <c r="B1034" s="182"/>
      <c r="C1034" s="182"/>
      <c r="D1034" s="182"/>
      <c r="E1034" s="182"/>
      <c r="F1034" s="182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1"/>
    </row>
    <row r="1035" spans="1:26" s="184" customFormat="1" ht="11.5" x14ac:dyDescent="0.25">
      <c r="A1035" s="182"/>
      <c r="B1035" s="182"/>
      <c r="C1035" s="182"/>
      <c r="D1035" s="182"/>
      <c r="E1035" s="182"/>
      <c r="F1035" s="182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1"/>
    </row>
    <row r="1036" spans="1:26" s="184" customFormat="1" ht="11.5" x14ac:dyDescent="0.25">
      <c r="A1036" s="182"/>
      <c r="B1036" s="182"/>
      <c r="C1036" s="182"/>
      <c r="D1036" s="182"/>
      <c r="E1036" s="182"/>
      <c r="F1036" s="182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1"/>
    </row>
    <row r="1037" spans="1:26" s="184" customFormat="1" ht="11.5" x14ac:dyDescent="0.25">
      <c r="A1037" s="182"/>
      <c r="B1037" s="182"/>
      <c r="C1037" s="182"/>
      <c r="D1037" s="182"/>
      <c r="E1037" s="182"/>
      <c r="F1037" s="182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1"/>
    </row>
    <row r="1038" spans="1:26" s="184" customFormat="1" ht="11.5" x14ac:dyDescent="0.25">
      <c r="A1038" s="182"/>
      <c r="B1038" s="182"/>
      <c r="C1038" s="182"/>
      <c r="D1038" s="182"/>
      <c r="E1038" s="182"/>
      <c r="F1038" s="182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1"/>
    </row>
    <row r="1039" spans="1:26" s="184" customFormat="1" ht="11.5" x14ac:dyDescent="0.25">
      <c r="A1039" s="182"/>
      <c r="B1039" s="182"/>
      <c r="C1039" s="182"/>
      <c r="D1039" s="182"/>
      <c r="E1039" s="182"/>
      <c r="F1039" s="182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1"/>
    </row>
    <row r="1040" spans="1:26" s="184" customFormat="1" ht="11.5" x14ac:dyDescent="0.25">
      <c r="A1040" s="182"/>
      <c r="B1040" s="182"/>
      <c r="C1040" s="182"/>
      <c r="D1040" s="182"/>
      <c r="E1040" s="182"/>
      <c r="F1040" s="182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1"/>
    </row>
    <row r="1041" spans="1:26" s="184" customFormat="1" ht="11.5" x14ac:dyDescent="0.25">
      <c r="A1041" s="182"/>
      <c r="B1041" s="182"/>
      <c r="C1041" s="182"/>
      <c r="D1041" s="182"/>
      <c r="E1041" s="182"/>
      <c r="F1041" s="182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1"/>
    </row>
    <row r="1042" spans="1:26" s="184" customFormat="1" ht="11.5" x14ac:dyDescent="0.25">
      <c r="A1042" s="182"/>
      <c r="B1042" s="182"/>
      <c r="C1042" s="182"/>
      <c r="D1042" s="182"/>
      <c r="E1042" s="182"/>
      <c r="F1042" s="182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1"/>
    </row>
    <row r="1043" spans="1:26" s="184" customFormat="1" ht="11.5" x14ac:dyDescent="0.25">
      <c r="A1043" s="182"/>
      <c r="B1043" s="182"/>
      <c r="C1043" s="182"/>
      <c r="D1043" s="182"/>
      <c r="E1043" s="182"/>
      <c r="F1043" s="182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1"/>
    </row>
    <row r="1044" spans="1:26" s="184" customFormat="1" ht="11.5" x14ac:dyDescent="0.25">
      <c r="A1044" s="182"/>
      <c r="B1044" s="182"/>
      <c r="C1044" s="182"/>
      <c r="D1044" s="182"/>
      <c r="E1044" s="182"/>
      <c r="F1044" s="182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1"/>
    </row>
    <row r="1045" spans="1:26" s="184" customFormat="1" ht="11.5" x14ac:dyDescent="0.25">
      <c r="A1045" s="182"/>
      <c r="B1045" s="182"/>
      <c r="C1045" s="182"/>
      <c r="D1045" s="182"/>
      <c r="E1045" s="182"/>
      <c r="F1045" s="182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1"/>
    </row>
    <row r="1046" spans="1:26" s="184" customFormat="1" ht="11.5" x14ac:dyDescent="0.25">
      <c r="A1046" s="182"/>
      <c r="B1046" s="182"/>
      <c r="C1046" s="182"/>
      <c r="D1046" s="182"/>
      <c r="E1046" s="182"/>
      <c r="F1046" s="182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1"/>
    </row>
    <row r="1047" spans="1:26" s="184" customFormat="1" ht="11.5" x14ac:dyDescent="0.25">
      <c r="A1047" s="182"/>
      <c r="B1047" s="182"/>
      <c r="C1047" s="182"/>
      <c r="D1047" s="182"/>
      <c r="E1047" s="182"/>
      <c r="F1047" s="182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1"/>
    </row>
    <row r="1048" spans="1:26" s="184" customFormat="1" ht="11.5" x14ac:dyDescent="0.25">
      <c r="A1048" s="182"/>
      <c r="B1048" s="182"/>
      <c r="C1048" s="182"/>
      <c r="D1048" s="182"/>
      <c r="E1048" s="182"/>
      <c r="F1048" s="182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1"/>
    </row>
    <row r="1049" spans="1:26" s="184" customFormat="1" ht="11.5" x14ac:dyDescent="0.25">
      <c r="A1049" s="182"/>
      <c r="B1049" s="182"/>
      <c r="C1049" s="182"/>
      <c r="D1049" s="182"/>
      <c r="E1049" s="182"/>
      <c r="F1049" s="182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1"/>
    </row>
    <row r="1050" spans="1:26" s="184" customFormat="1" ht="11.5" x14ac:dyDescent="0.25">
      <c r="A1050" s="182"/>
      <c r="B1050" s="182"/>
      <c r="C1050" s="182"/>
      <c r="D1050" s="182"/>
      <c r="E1050" s="182"/>
      <c r="F1050" s="182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1"/>
    </row>
    <row r="1051" spans="1:26" s="184" customFormat="1" ht="11.5" x14ac:dyDescent="0.25">
      <c r="A1051" s="182"/>
      <c r="B1051" s="182"/>
      <c r="C1051" s="182"/>
      <c r="D1051" s="182"/>
      <c r="E1051" s="182"/>
      <c r="F1051" s="182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1"/>
    </row>
    <row r="1052" spans="1:26" s="184" customFormat="1" ht="11.5" x14ac:dyDescent="0.25">
      <c r="A1052" s="182"/>
      <c r="B1052" s="182"/>
      <c r="C1052" s="182"/>
      <c r="D1052" s="182"/>
      <c r="E1052" s="182"/>
      <c r="F1052" s="182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1"/>
    </row>
    <row r="1053" spans="1:26" s="184" customFormat="1" ht="11.5" x14ac:dyDescent="0.25">
      <c r="A1053" s="182"/>
      <c r="B1053" s="182"/>
      <c r="C1053" s="182"/>
      <c r="D1053" s="182"/>
      <c r="E1053" s="182"/>
      <c r="F1053" s="182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1"/>
    </row>
    <row r="1054" spans="1:26" s="184" customFormat="1" ht="11.5" x14ac:dyDescent="0.25">
      <c r="A1054" s="182"/>
      <c r="B1054" s="182"/>
      <c r="C1054" s="182"/>
      <c r="D1054" s="182"/>
      <c r="E1054" s="182"/>
      <c r="F1054" s="182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1"/>
    </row>
    <row r="1055" spans="1:26" s="184" customFormat="1" ht="11.5" x14ac:dyDescent="0.25">
      <c r="A1055" s="182"/>
      <c r="B1055" s="182"/>
      <c r="C1055" s="182"/>
      <c r="D1055" s="182"/>
      <c r="E1055" s="182"/>
      <c r="F1055" s="182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1"/>
    </row>
    <row r="1056" spans="1:26" s="184" customFormat="1" ht="11.5" x14ac:dyDescent="0.25">
      <c r="A1056" s="182"/>
      <c r="B1056" s="182"/>
      <c r="C1056" s="182"/>
      <c r="D1056" s="182"/>
      <c r="E1056" s="182"/>
      <c r="F1056" s="182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1"/>
    </row>
    <row r="1057" spans="1:26" s="184" customFormat="1" ht="11.5" x14ac:dyDescent="0.25">
      <c r="A1057" s="182"/>
      <c r="B1057" s="182"/>
      <c r="C1057" s="182"/>
      <c r="D1057" s="182"/>
      <c r="E1057" s="182"/>
      <c r="F1057" s="182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1"/>
    </row>
    <row r="1058" spans="1:26" s="184" customFormat="1" ht="11.5" x14ac:dyDescent="0.25">
      <c r="A1058" s="182"/>
      <c r="B1058" s="182"/>
      <c r="C1058" s="182"/>
      <c r="D1058" s="182"/>
      <c r="E1058" s="182"/>
      <c r="F1058" s="182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1"/>
    </row>
    <row r="1059" spans="1:26" s="184" customFormat="1" ht="11.5" x14ac:dyDescent="0.25">
      <c r="A1059" s="182"/>
      <c r="B1059" s="182"/>
      <c r="C1059" s="182"/>
      <c r="D1059" s="182"/>
      <c r="E1059" s="182"/>
      <c r="F1059" s="182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1"/>
    </row>
    <row r="1060" spans="1:26" s="184" customFormat="1" ht="11.5" x14ac:dyDescent="0.25">
      <c r="A1060" s="182"/>
      <c r="B1060" s="182"/>
      <c r="C1060" s="182"/>
      <c r="D1060" s="182"/>
      <c r="E1060" s="182"/>
      <c r="F1060" s="182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1"/>
    </row>
    <row r="1061" spans="1:26" s="184" customFormat="1" ht="11.5" x14ac:dyDescent="0.25">
      <c r="A1061" s="182"/>
      <c r="B1061" s="182"/>
      <c r="C1061" s="182"/>
      <c r="D1061" s="182"/>
      <c r="E1061" s="182"/>
      <c r="F1061" s="182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1"/>
    </row>
    <row r="1062" spans="1:26" s="184" customFormat="1" ht="11.5" x14ac:dyDescent="0.25">
      <c r="A1062" s="182"/>
      <c r="B1062" s="182"/>
      <c r="C1062" s="182"/>
      <c r="D1062" s="182"/>
      <c r="E1062" s="182"/>
      <c r="F1062" s="182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1"/>
    </row>
    <row r="1063" spans="1:26" s="184" customFormat="1" ht="11.5" x14ac:dyDescent="0.25">
      <c r="A1063" s="182"/>
      <c r="B1063" s="182"/>
      <c r="C1063" s="182"/>
      <c r="D1063" s="182"/>
      <c r="E1063" s="182"/>
      <c r="F1063" s="182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1"/>
    </row>
    <row r="1064" spans="1:26" s="184" customFormat="1" ht="11.5" x14ac:dyDescent="0.25">
      <c r="A1064" s="182"/>
      <c r="B1064" s="182"/>
      <c r="C1064" s="182"/>
      <c r="D1064" s="182"/>
      <c r="E1064" s="182"/>
      <c r="F1064" s="182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1"/>
    </row>
    <row r="1065" spans="1:26" s="184" customFormat="1" ht="11.5" x14ac:dyDescent="0.25">
      <c r="A1065" s="182"/>
      <c r="B1065" s="182"/>
      <c r="C1065" s="182"/>
      <c r="D1065" s="182"/>
      <c r="E1065" s="182"/>
      <c r="F1065" s="182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1"/>
    </row>
    <row r="1066" spans="1:26" s="184" customFormat="1" ht="11.5" x14ac:dyDescent="0.25">
      <c r="A1066" s="182"/>
      <c r="B1066" s="182"/>
      <c r="C1066" s="182"/>
      <c r="D1066" s="182"/>
      <c r="E1066" s="182"/>
      <c r="F1066" s="182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1"/>
    </row>
    <row r="1067" spans="1:26" s="184" customFormat="1" ht="11.5" x14ac:dyDescent="0.25">
      <c r="A1067" s="182"/>
      <c r="B1067" s="182"/>
      <c r="C1067" s="182"/>
      <c r="D1067" s="182"/>
      <c r="E1067" s="182"/>
      <c r="F1067" s="182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1"/>
    </row>
    <row r="1068" spans="1:26" s="184" customFormat="1" ht="11.5" x14ac:dyDescent="0.25">
      <c r="A1068" s="182"/>
      <c r="B1068" s="182"/>
      <c r="C1068" s="182"/>
      <c r="D1068" s="182"/>
      <c r="E1068" s="182"/>
      <c r="F1068" s="182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1"/>
    </row>
    <row r="1069" spans="1:26" s="184" customFormat="1" ht="11.5" x14ac:dyDescent="0.25">
      <c r="A1069" s="182"/>
      <c r="B1069" s="182"/>
      <c r="C1069" s="182"/>
      <c r="D1069" s="182"/>
      <c r="E1069" s="182"/>
      <c r="F1069" s="182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1"/>
    </row>
    <row r="1070" spans="1:26" s="184" customFormat="1" ht="11.5" x14ac:dyDescent="0.25">
      <c r="A1070" s="182"/>
      <c r="B1070" s="182"/>
      <c r="C1070" s="182"/>
      <c r="D1070" s="182"/>
      <c r="E1070" s="182"/>
      <c r="F1070" s="182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1"/>
    </row>
    <row r="1071" spans="1:26" s="184" customFormat="1" ht="11.5" x14ac:dyDescent="0.25">
      <c r="A1071" s="182"/>
      <c r="B1071" s="182"/>
      <c r="C1071" s="182"/>
      <c r="D1071" s="182"/>
      <c r="E1071" s="182"/>
      <c r="F1071" s="182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1"/>
    </row>
    <row r="1072" spans="1:26" s="184" customFormat="1" ht="11.5" x14ac:dyDescent="0.25">
      <c r="A1072" s="182"/>
      <c r="B1072" s="182"/>
      <c r="C1072" s="182"/>
      <c r="D1072" s="182"/>
      <c r="E1072" s="182"/>
      <c r="F1072" s="182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1"/>
    </row>
    <row r="1073" spans="1:26" s="184" customFormat="1" ht="11.5" x14ac:dyDescent="0.25">
      <c r="A1073" s="182"/>
      <c r="B1073" s="182"/>
      <c r="C1073" s="182"/>
      <c r="D1073" s="182"/>
      <c r="E1073" s="182"/>
      <c r="F1073" s="182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1"/>
    </row>
    <row r="1074" spans="1:26" s="184" customFormat="1" ht="11.5" x14ac:dyDescent="0.25">
      <c r="A1074" s="182"/>
      <c r="B1074" s="182"/>
      <c r="C1074" s="182"/>
      <c r="D1074" s="182"/>
      <c r="E1074" s="182"/>
      <c r="F1074" s="182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1"/>
    </row>
    <row r="1075" spans="1:26" s="184" customFormat="1" ht="11.5" x14ac:dyDescent="0.25">
      <c r="A1075" s="182"/>
      <c r="B1075" s="182"/>
      <c r="C1075" s="182"/>
      <c r="D1075" s="182"/>
      <c r="E1075" s="182"/>
      <c r="F1075" s="182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1"/>
    </row>
    <row r="1076" spans="1:26" s="184" customFormat="1" ht="11.5" x14ac:dyDescent="0.25">
      <c r="A1076" s="182"/>
      <c r="B1076" s="182"/>
      <c r="C1076" s="182"/>
      <c r="D1076" s="182"/>
      <c r="E1076" s="182"/>
      <c r="F1076" s="182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1"/>
    </row>
    <row r="1077" spans="1:26" s="184" customFormat="1" ht="11.5" x14ac:dyDescent="0.25">
      <c r="A1077" s="182"/>
      <c r="B1077" s="182"/>
      <c r="C1077" s="182"/>
      <c r="D1077" s="182"/>
      <c r="E1077" s="182"/>
      <c r="F1077" s="182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1"/>
    </row>
    <row r="1078" spans="1:26" s="184" customFormat="1" ht="11.5" x14ac:dyDescent="0.25">
      <c r="A1078" s="182"/>
      <c r="B1078" s="182"/>
      <c r="C1078" s="182"/>
      <c r="D1078" s="182"/>
      <c r="E1078" s="182"/>
      <c r="F1078" s="182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1"/>
    </row>
    <row r="1079" spans="1:26" s="184" customFormat="1" ht="11.5" x14ac:dyDescent="0.25">
      <c r="A1079" s="182"/>
      <c r="B1079" s="182"/>
      <c r="C1079" s="182"/>
      <c r="D1079" s="182"/>
      <c r="E1079" s="182"/>
      <c r="F1079" s="182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1"/>
    </row>
    <row r="1080" spans="1:26" s="184" customFormat="1" ht="11.5" x14ac:dyDescent="0.25">
      <c r="A1080" s="182"/>
      <c r="B1080" s="182"/>
      <c r="C1080" s="182"/>
      <c r="D1080" s="182"/>
      <c r="E1080" s="182"/>
      <c r="F1080" s="182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1"/>
    </row>
    <row r="1081" spans="1:26" s="184" customFormat="1" ht="11.5" x14ac:dyDescent="0.25">
      <c r="A1081" s="182"/>
      <c r="B1081" s="182"/>
      <c r="C1081" s="182"/>
      <c r="D1081" s="182"/>
      <c r="E1081" s="182"/>
      <c r="F1081" s="182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1"/>
    </row>
    <row r="1082" spans="1:26" s="184" customFormat="1" ht="11.5" x14ac:dyDescent="0.25">
      <c r="A1082" s="182"/>
      <c r="B1082" s="182"/>
      <c r="C1082" s="182"/>
      <c r="D1082" s="182"/>
      <c r="E1082" s="182"/>
      <c r="F1082" s="182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1"/>
    </row>
    <row r="1083" spans="1:26" s="184" customFormat="1" ht="11.5" x14ac:dyDescent="0.25">
      <c r="A1083" s="182"/>
      <c r="B1083" s="182"/>
      <c r="C1083" s="182"/>
      <c r="D1083" s="182"/>
      <c r="E1083" s="182"/>
      <c r="F1083" s="182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1"/>
    </row>
    <row r="1084" spans="1:26" s="184" customFormat="1" ht="11.5" x14ac:dyDescent="0.25">
      <c r="A1084" s="182"/>
      <c r="B1084" s="182"/>
      <c r="C1084" s="182"/>
      <c r="D1084" s="182"/>
      <c r="E1084" s="182"/>
      <c r="F1084" s="182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1"/>
    </row>
    <row r="1085" spans="1:26" s="184" customFormat="1" ht="11.5" x14ac:dyDescent="0.25">
      <c r="A1085" s="182"/>
      <c r="B1085" s="182"/>
      <c r="C1085" s="182"/>
      <c r="D1085" s="182"/>
      <c r="E1085" s="182"/>
      <c r="F1085" s="182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1"/>
    </row>
    <row r="1086" spans="1:26" s="184" customFormat="1" ht="11.5" x14ac:dyDescent="0.25">
      <c r="A1086" s="182"/>
      <c r="B1086" s="182"/>
      <c r="C1086" s="182"/>
      <c r="D1086" s="182"/>
      <c r="E1086" s="182"/>
      <c r="F1086" s="182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1"/>
    </row>
    <row r="1087" spans="1:26" s="184" customFormat="1" ht="11.5" x14ac:dyDescent="0.25">
      <c r="A1087" s="182"/>
      <c r="B1087" s="182"/>
      <c r="C1087" s="182"/>
      <c r="D1087" s="182"/>
      <c r="E1087" s="182"/>
      <c r="F1087" s="182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1"/>
    </row>
    <row r="1088" spans="1:26" s="184" customFormat="1" ht="11.5" x14ac:dyDescent="0.25">
      <c r="A1088" s="182"/>
      <c r="B1088" s="182"/>
      <c r="C1088" s="182"/>
      <c r="D1088" s="182"/>
      <c r="E1088" s="182"/>
      <c r="F1088" s="182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1"/>
    </row>
    <row r="1089" spans="1:26" s="184" customFormat="1" ht="11.5" x14ac:dyDescent="0.25">
      <c r="A1089" s="182"/>
      <c r="B1089" s="182"/>
      <c r="C1089" s="182"/>
      <c r="D1089" s="182"/>
      <c r="E1089" s="182"/>
      <c r="F1089" s="182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1"/>
    </row>
    <row r="1090" spans="1:26" s="184" customFormat="1" ht="11.5" x14ac:dyDescent="0.25">
      <c r="A1090" s="182"/>
      <c r="B1090" s="182"/>
      <c r="C1090" s="182"/>
      <c r="D1090" s="182"/>
      <c r="E1090" s="182"/>
      <c r="F1090" s="182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1"/>
    </row>
    <row r="1091" spans="1:26" s="184" customFormat="1" ht="11.5" x14ac:dyDescent="0.25">
      <c r="A1091" s="182"/>
      <c r="B1091" s="182"/>
      <c r="C1091" s="182"/>
      <c r="D1091" s="182"/>
      <c r="E1091" s="182"/>
      <c r="F1091" s="182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1"/>
    </row>
    <row r="1092" spans="1:26" s="184" customFormat="1" ht="11.5" x14ac:dyDescent="0.25">
      <c r="A1092" s="182"/>
      <c r="B1092" s="182"/>
      <c r="C1092" s="182"/>
      <c r="D1092" s="182"/>
      <c r="E1092" s="182"/>
      <c r="F1092" s="182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1"/>
    </row>
    <row r="1093" spans="1:26" s="184" customFormat="1" ht="11.5" x14ac:dyDescent="0.25">
      <c r="A1093" s="182"/>
      <c r="B1093" s="182"/>
      <c r="C1093" s="182"/>
      <c r="D1093" s="182"/>
      <c r="E1093" s="182"/>
      <c r="F1093" s="182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1"/>
    </row>
    <row r="1094" spans="1:26" s="184" customFormat="1" ht="11.5" x14ac:dyDescent="0.25">
      <c r="A1094" s="182"/>
      <c r="B1094" s="182"/>
      <c r="C1094" s="182"/>
      <c r="D1094" s="182"/>
      <c r="E1094" s="182"/>
      <c r="F1094" s="182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1"/>
    </row>
    <row r="1095" spans="1:26" s="184" customFormat="1" ht="11.5" x14ac:dyDescent="0.25">
      <c r="A1095" s="182"/>
      <c r="B1095" s="182"/>
      <c r="C1095" s="182"/>
      <c r="D1095" s="182"/>
      <c r="E1095" s="182"/>
      <c r="F1095" s="182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1"/>
    </row>
    <row r="1096" spans="1:26" s="184" customFormat="1" ht="11.5" x14ac:dyDescent="0.25">
      <c r="A1096" s="182"/>
      <c r="B1096" s="182"/>
      <c r="C1096" s="182"/>
      <c r="D1096" s="182"/>
      <c r="E1096" s="182"/>
      <c r="F1096" s="182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1"/>
    </row>
    <row r="1097" spans="1:26" s="184" customFormat="1" ht="11.5" x14ac:dyDescent="0.25">
      <c r="A1097" s="182"/>
      <c r="B1097" s="182"/>
      <c r="C1097" s="182"/>
      <c r="D1097" s="182"/>
      <c r="E1097" s="182"/>
      <c r="F1097" s="182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1"/>
    </row>
    <row r="1098" spans="1:26" s="184" customFormat="1" ht="11.5" x14ac:dyDescent="0.25">
      <c r="A1098" s="182"/>
      <c r="B1098" s="182"/>
      <c r="C1098" s="182"/>
      <c r="D1098" s="182"/>
      <c r="E1098" s="182"/>
      <c r="F1098" s="182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1"/>
    </row>
    <row r="1099" spans="1:26" s="184" customFormat="1" ht="11.5" x14ac:dyDescent="0.25">
      <c r="A1099" s="182"/>
      <c r="B1099" s="182"/>
      <c r="C1099" s="182"/>
      <c r="D1099" s="182"/>
      <c r="E1099" s="182"/>
      <c r="F1099" s="182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1"/>
    </row>
    <row r="1100" spans="1:26" s="184" customFormat="1" ht="11.5" x14ac:dyDescent="0.25">
      <c r="A1100" s="182"/>
      <c r="B1100" s="182"/>
      <c r="C1100" s="182"/>
      <c r="D1100" s="182"/>
      <c r="E1100" s="182"/>
      <c r="F1100" s="182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1"/>
    </row>
    <row r="1101" spans="1:26" s="184" customFormat="1" ht="11.5" x14ac:dyDescent="0.25">
      <c r="A1101" s="182"/>
      <c r="B1101" s="182"/>
      <c r="C1101" s="182"/>
      <c r="D1101" s="182"/>
      <c r="E1101" s="182"/>
      <c r="F1101" s="182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1"/>
    </row>
    <row r="1102" spans="1:26" s="184" customFormat="1" ht="11.5" x14ac:dyDescent="0.25">
      <c r="A1102" s="182"/>
      <c r="B1102" s="182"/>
      <c r="C1102" s="182"/>
      <c r="D1102" s="182"/>
      <c r="E1102" s="182"/>
      <c r="F1102" s="182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1"/>
    </row>
    <row r="1103" spans="1:26" s="184" customFormat="1" ht="11.5" x14ac:dyDescent="0.25">
      <c r="A1103" s="182"/>
      <c r="B1103" s="182"/>
      <c r="C1103" s="182"/>
      <c r="D1103" s="182"/>
      <c r="E1103" s="182"/>
      <c r="F1103" s="182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1"/>
    </row>
    <row r="1104" spans="1:26" s="184" customFormat="1" ht="11.5" x14ac:dyDescent="0.25">
      <c r="A1104" s="182"/>
      <c r="B1104" s="182"/>
      <c r="C1104" s="182"/>
      <c r="D1104" s="182"/>
      <c r="E1104" s="182"/>
      <c r="F1104" s="182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1"/>
    </row>
    <row r="1105" spans="1:26" s="184" customFormat="1" ht="11.5" x14ac:dyDescent="0.25">
      <c r="A1105" s="182"/>
      <c r="B1105" s="182"/>
      <c r="C1105" s="182"/>
      <c r="D1105" s="182"/>
      <c r="E1105" s="182"/>
      <c r="F1105" s="182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1"/>
    </row>
    <row r="1106" spans="1:26" s="184" customFormat="1" ht="11.5" x14ac:dyDescent="0.25">
      <c r="A1106" s="182"/>
      <c r="B1106" s="182"/>
      <c r="C1106" s="182"/>
      <c r="D1106" s="182"/>
      <c r="E1106" s="182"/>
      <c r="F1106" s="182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1"/>
    </row>
    <row r="1107" spans="1:26" s="184" customFormat="1" ht="11.5" x14ac:dyDescent="0.25">
      <c r="A1107" s="182"/>
      <c r="B1107" s="182"/>
      <c r="C1107" s="182"/>
      <c r="D1107" s="182"/>
      <c r="E1107" s="182"/>
      <c r="F1107" s="182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1"/>
    </row>
    <row r="1108" spans="1:26" s="184" customFormat="1" ht="11.5" x14ac:dyDescent="0.25">
      <c r="A1108" s="182"/>
      <c r="B1108" s="182"/>
      <c r="C1108" s="182"/>
      <c r="D1108" s="182"/>
      <c r="E1108" s="182"/>
      <c r="F1108" s="182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1"/>
    </row>
    <row r="1109" spans="1:26" s="184" customFormat="1" ht="11.5" x14ac:dyDescent="0.25">
      <c r="A1109" s="182"/>
      <c r="B1109" s="182"/>
      <c r="C1109" s="182"/>
      <c r="D1109" s="182"/>
      <c r="E1109" s="182"/>
      <c r="F1109" s="182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1"/>
    </row>
    <row r="1110" spans="1:26" s="184" customFormat="1" ht="11.5" x14ac:dyDescent="0.25">
      <c r="A1110" s="182"/>
      <c r="B1110" s="182"/>
      <c r="C1110" s="182"/>
      <c r="D1110" s="182"/>
      <c r="E1110" s="182"/>
      <c r="F1110" s="182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1"/>
    </row>
    <row r="1111" spans="1:26" s="184" customFormat="1" ht="11.5" x14ac:dyDescent="0.25">
      <c r="A1111" s="182"/>
      <c r="B1111" s="182"/>
      <c r="C1111" s="182"/>
      <c r="D1111" s="182"/>
      <c r="E1111" s="182"/>
      <c r="F1111" s="182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1"/>
    </row>
    <row r="1112" spans="1:26" s="184" customFormat="1" ht="11.5" x14ac:dyDescent="0.25">
      <c r="A1112" s="182"/>
      <c r="B1112" s="182"/>
      <c r="C1112" s="182"/>
      <c r="D1112" s="182"/>
      <c r="E1112" s="182"/>
      <c r="F1112" s="182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1"/>
    </row>
    <row r="1113" spans="1:26" s="184" customFormat="1" ht="11.5" x14ac:dyDescent="0.25">
      <c r="A1113" s="182"/>
      <c r="B1113" s="182"/>
      <c r="C1113" s="182"/>
      <c r="D1113" s="182"/>
      <c r="E1113" s="182"/>
      <c r="F1113" s="182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1"/>
    </row>
    <row r="1114" spans="1:26" s="184" customFormat="1" ht="11.5" x14ac:dyDescent="0.25">
      <c r="A1114" s="182"/>
      <c r="B1114" s="182"/>
      <c r="C1114" s="182"/>
      <c r="D1114" s="182"/>
      <c r="E1114" s="182"/>
      <c r="F1114" s="182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1"/>
    </row>
    <row r="1115" spans="1:26" s="184" customFormat="1" ht="11.5" x14ac:dyDescent="0.25">
      <c r="A1115" s="182"/>
      <c r="B1115" s="182"/>
      <c r="C1115" s="182"/>
      <c r="D1115" s="182"/>
      <c r="E1115" s="182"/>
      <c r="F1115" s="182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1"/>
    </row>
    <row r="1116" spans="1:26" s="184" customFormat="1" ht="11.5" x14ac:dyDescent="0.25">
      <c r="A1116" s="182"/>
      <c r="B1116" s="182"/>
      <c r="C1116" s="182"/>
      <c r="D1116" s="182"/>
      <c r="E1116" s="182"/>
      <c r="F1116" s="182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1"/>
    </row>
    <row r="1117" spans="1:26" s="184" customFormat="1" ht="11.5" x14ac:dyDescent="0.25">
      <c r="A1117" s="182"/>
      <c r="B1117" s="182"/>
      <c r="C1117" s="182"/>
      <c r="D1117" s="182"/>
      <c r="E1117" s="182"/>
      <c r="F1117" s="182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1"/>
    </row>
    <row r="1118" spans="1:26" s="184" customFormat="1" ht="11.5" x14ac:dyDescent="0.25">
      <c r="A1118" s="182"/>
      <c r="B1118" s="182"/>
      <c r="C1118" s="182"/>
      <c r="D1118" s="182"/>
      <c r="E1118" s="182"/>
      <c r="F1118" s="182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1"/>
    </row>
    <row r="1119" spans="1:26" s="184" customFormat="1" ht="11.5" x14ac:dyDescent="0.25">
      <c r="A1119" s="182"/>
      <c r="B1119" s="182"/>
      <c r="C1119" s="182"/>
      <c r="D1119" s="182"/>
      <c r="E1119" s="182"/>
      <c r="F1119" s="182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1"/>
    </row>
    <row r="1120" spans="1:26" s="184" customFormat="1" ht="11.5" x14ac:dyDescent="0.25">
      <c r="A1120" s="182"/>
      <c r="B1120" s="182"/>
      <c r="C1120" s="182"/>
      <c r="D1120" s="182"/>
      <c r="E1120" s="182"/>
      <c r="F1120" s="182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1"/>
    </row>
    <row r="1121" spans="1:26" s="184" customFormat="1" ht="11.5" x14ac:dyDescent="0.25">
      <c r="A1121" s="182"/>
      <c r="B1121" s="182"/>
      <c r="C1121" s="182"/>
      <c r="D1121" s="182"/>
      <c r="E1121" s="182"/>
      <c r="F1121" s="182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1"/>
    </row>
    <row r="1122" spans="1:26" s="184" customFormat="1" ht="11.5" x14ac:dyDescent="0.25">
      <c r="A1122" s="182"/>
      <c r="B1122" s="182"/>
      <c r="C1122" s="182"/>
      <c r="D1122" s="182"/>
      <c r="E1122" s="182"/>
      <c r="F1122" s="182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1"/>
    </row>
    <row r="1123" spans="1:26" s="184" customFormat="1" ht="11.5" x14ac:dyDescent="0.25">
      <c r="A1123" s="182"/>
      <c r="B1123" s="182"/>
      <c r="C1123" s="182"/>
      <c r="D1123" s="182"/>
      <c r="E1123" s="182"/>
      <c r="F1123" s="182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1"/>
    </row>
    <row r="1124" spans="1:26" s="184" customFormat="1" ht="11.5" x14ac:dyDescent="0.25">
      <c r="A1124" s="182"/>
      <c r="B1124" s="182"/>
      <c r="C1124" s="182"/>
      <c r="D1124" s="182"/>
      <c r="E1124" s="182"/>
      <c r="F1124" s="182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1"/>
    </row>
    <row r="1125" spans="1:26" s="184" customFormat="1" ht="11.5" x14ac:dyDescent="0.25">
      <c r="A1125" s="182"/>
      <c r="B1125" s="182"/>
      <c r="C1125" s="182"/>
      <c r="D1125" s="182"/>
      <c r="E1125" s="182"/>
      <c r="F1125" s="182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1"/>
    </row>
    <row r="1126" spans="1:26" s="184" customFormat="1" ht="11.5" x14ac:dyDescent="0.25">
      <c r="A1126" s="182"/>
      <c r="B1126" s="182"/>
      <c r="C1126" s="182"/>
      <c r="D1126" s="182"/>
      <c r="E1126" s="182"/>
      <c r="F1126" s="182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1"/>
    </row>
    <row r="1127" spans="1:26" s="184" customFormat="1" ht="11.5" x14ac:dyDescent="0.25">
      <c r="A1127" s="182"/>
      <c r="B1127" s="182"/>
      <c r="C1127" s="182"/>
      <c r="D1127" s="182"/>
      <c r="E1127" s="182"/>
      <c r="F1127" s="182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1"/>
    </row>
    <row r="1128" spans="1:26" s="184" customFormat="1" ht="11.5" x14ac:dyDescent="0.25">
      <c r="A1128" s="182"/>
      <c r="B1128" s="182"/>
      <c r="C1128" s="182"/>
      <c r="D1128" s="182"/>
      <c r="E1128" s="182"/>
      <c r="F1128" s="182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1"/>
    </row>
    <row r="1129" spans="1:26" s="184" customFormat="1" ht="11.5" x14ac:dyDescent="0.25">
      <c r="A1129" s="182"/>
      <c r="B1129" s="182"/>
      <c r="C1129" s="182"/>
      <c r="D1129" s="182"/>
      <c r="E1129" s="182"/>
      <c r="F1129" s="182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1"/>
    </row>
    <row r="1130" spans="1:26" s="184" customFormat="1" ht="11.5" x14ac:dyDescent="0.25">
      <c r="A1130" s="182"/>
      <c r="B1130" s="182"/>
      <c r="C1130" s="182"/>
      <c r="D1130" s="182"/>
      <c r="E1130" s="182"/>
      <c r="F1130" s="182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1"/>
    </row>
    <row r="1131" spans="1:26" s="184" customFormat="1" ht="11.5" x14ac:dyDescent="0.25">
      <c r="A1131" s="182"/>
      <c r="B1131" s="182"/>
      <c r="C1131" s="182"/>
      <c r="D1131" s="182"/>
      <c r="E1131" s="182"/>
      <c r="F1131" s="182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1"/>
    </row>
    <row r="1132" spans="1:26" s="184" customFormat="1" ht="11.5" x14ac:dyDescent="0.25">
      <c r="A1132" s="182"/>
      <c r="B1132" s="182"/>
      <c r="C1132" s="182"/>
      <c r="D1132" s="182"/>
      <c r="E1132" s="182"/>
      <c r="F1132" s="182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1"/>
    </row>
    <row r="1133" spans="1:26" s="184" customFormat="1" ht="11.5" x14ac:dyDescent="0.25">
      <c r="A1133" s="182"/>
      <c r="B1133" s="182"/>
      <c r="C1133" s="182"/>
      <c r="D1133" s="182"/>
      <c r="E1133" s="182"/>
      <c r="F1133" s="182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1"/>
    </row>
    <row r="1134" spans="1:26" s="184" customFormat="1" ht="11.5" x14ac:dyDescent="0.25">
      <c r="A1134" s="182"/>
      <c r="B1134" s="182"/>
      <c r="C1134" s="182"/>
      <c r="D1134" s="182"/>
      <c r="E1134" s="182"/>
      <c r="F1134" s="182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1"/>
    </row>
    <row r="1135" spans="1:26" s="184" customFormat="1" ht="11.5" x14ac:dyDescent="0.25">
      <c r="A1135" s="182"/>
      <c r="B1135" s="182"/>
      <c r="C1135" s="182"/>
      <c r="D1135" s="182"/>
      <c r="E1135" s="182"/>
      <c r="F1135" s="182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1"/>
    </row>
    <row r="1136" spans="1:26" s="184" customFormat="1" ht="11.5" x14ac:dyDescent="0.25">
      <c r="A1136" s="182"/>
      <c r="B1136" s="182"/>
      <c r="C1136" s="182"/>
      <c r="D1136" s="182"/>
      <c r="E1136" s="182"/>
      <c r="F1136" s="182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1"/>
    </row>
    <row r="1137" spans="1:26" s="184" customFormat="1" ht="11.5" x14ac:dyDescent="0.25">
      <c r="A1137" s="182"/>
      <c r="B1137" s="182"/>
      <c r="C1137" s="182"/>
      <c r="D1137" s="182"/>
      <c r="E1137" s="182"/>
      <c r="F1137" s="182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1"/>
    </row>
    <row r="1138" spans="1:26" s="184" customFormat="1" ht="11.5" x14ac:dyDescent="0.25">
      <c r="A1138" s="182"/>
      <c r="B1138" s="182"/>
      <c r="C1138" s="182"/>
      <c r="D1138" s="182"/>
      <c r="E1138" s="182"/>
      <c r="F1138" s="182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1"/>
    </row>
    <row r="1139" spans="1:26" s="184" customFormat="1" ht="11.5" x14ac:dyDescent="0.25">
      <c r="A1139" s="182"/>
      <c r="B1139" s="182"/>
      <c r="C1139" s="182"/>
      <c r="D1139" s="182"/>
      <c r="E1139" s="182"/>
      <c r="F1139" s="182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1"/>
    </row>
    <row r="1140" spans="1:26" s="184" customFormat="1" ht="11.5" x14ac:dyDescent="0.25">
      <c r="A1140" s="182"/>
      <c r="B1140" s="182"/>
      <c r="C1140" s="182"/>
      <c r="D1140" s="182"/>
      <c r="E1140" s="182"/>
      <c r="F1140" s="182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1"/>
    </row>
    <row r="1141" spans="1:26" s="184" customFormat="1" ht="11.5" x14ac:dyDescent="0.25">
      <c r="A1141" s="182"/>
      <c r="B1141" s="182"/>
      <c r="C1141" s="182"/>
      <c r="D1141" s="182"/>
      <c r="E1141" s="182"/>
      <c r="F1141" s="182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1"/>
    </row>
    <row r="1142" spans="1:26" s="184" customFormat="1" ht="11.5" x14ac:dyDescent="0.25">
      <c r="A1142" s="182"/>
      <c r="B1142" s="182"/>
      <c r="C1142" s="182"/>
      <c r="D1142" s="182"/>
      <c r="E1142" s="182"/>
      <c r="F1142" s="182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1"/>
    </row>
    <row r="1143" spans="1:26" s="184" customFormat="1" ht="11.5" x14ac:dyDescent="0.25">
      <c r="A1143" s="182"/>
      <c r="B1143" s="182"/>
      <c r="C1143" s="182"/>
      <c r="D1143" s="182"/>
      <c r="E1143" s="182"/>
      <c r="F1143" s="182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1"/>
    </row>
    <row r="1144" spans="1:26" s="184" customFormat="1" ht="11.5" x14ac:dyDescent="0.25">
      <c r="A1144" s="182"/>
      <c r="B1144" s="182"/>
      <c r="C1144" s="182"/>
      <c r="D1144" s="182"/>
      <c r="E1144" s="182"/>
      <c r="F1144" s="182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1"/>
    </row>
    <row r="1145" spans="1:26" s="184" customFormat="1" ht="11.5" x14ac:dyDescent="0.25">
      <c r="A1145" s="182"/>
      <c r="B1145" s="182"/>
      <c r="C1145" s="182"/>
      <c r="D1145" s="182"/>
      <c r="E1145" s="182"/>
      <c r="F1145" s="182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1"/>
    </row>
    <row r="1146" spans="1:26" s="184" customFormat="1" ht="11.5" x14ac:dyDescent="0.25">
      <c r="A1146" s="182"/>
      <c r="B1146" s="182"/>
      <c r="C1146" s="182"/>
      <c r="D1146" s="182"/>
      <c r="E1146" s="182"/>
      <c r="F1146" s="182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1"/>
    </row>
    <row r="1147" spans="1:26" s="184" customFormat="1" ht="11.5" x14ac:dyDescent="0.25">
      <c r="A1147" s="182"/>
      <c r="B1147" s="182"/>
      <c r="C1147" s="182"/>
      <c r="D1147" s="182"/>
      <c r="E1147" s="182"/>
      <c r="F1147" s="182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1"/>
    </row>
    <row r="1148" spans="1:26" s="184" customFormat="1" ht="11.5" x14ac:dyDescent="0.25">
      <c r="A1148" s="182"/>
      <c r="B1148" s="182"/>
      <c r="C1148" s="182"/>
      <c r="D1148" s="182"/>
      <c r="E1148" s="182"/>
      <c r="F1148" s="182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1"/>
    </row>
    <row r="1149" spans="1:26" s="184" customFormat="1" ht="11.5" x14ac:dyDescent="0.25">
      <c r="A1149" s="182"/>
      <c r="B1149" s="182"/>
      <c r="C1149" s="182"/>
      <c r="D1149" s="182"/>
      <c r="E1149" s="182"/>
      <c r="F1149" s="182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1"/>
    </row>
    <row r="1150" spans="1:26" s="184" customFormat="1" ht="11.5" x14ac:dyDescent="0.25">
      <c r="A1150" s="182"/>
      <c r="B1150" s="182"/>
      <c r="C1150" s="182"/>
      <c r="D1150" s="182"/>
      <c r="E1150" s="182"/>
      <c r="F1150" s="182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1"/>
    </row>
    <row r="1151" spans="1:26" s="184" customFormat="1" ht="11.5" x14ac:dyDescent="0.25">
      <c r="A1151" s="182"/>
      <c r="B1151" s="182"/>
      <c r="C1151" s="182"/>
      <c r="D1151" s="182"/>
      <c r="E1151" s="182"/>
      <c r="F1151" s="182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1"/>
    </row>
    <row r="1152" spans="1:26" s="184" customFormat="1" ht="11.5" x14ac:dyDescent="0.25">
      <c r="A1152" s="182"/>
      <c r="B1152" s="182"/>
      <c r="C1152" s="182"/>
      <c r="D1152" s="182"/>
      <c r="E1152" s="182"/>
      <c r="F1152" s="182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1"/>
    </row>
    <row r="1153" spans="1:26" s="184" customFormat="1" ht="11.5" x14ac:dyDescent="0.25">
      <c r="A1153" s="182"/>
      <c r="B1153" s="182"/>
      <c r="C1153" s="182"/>
      <c r="D1153" s="182"/>
      <c r="E1153" s="182"/>
      <c r="F1153" s="182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1"/>
    </row>
    <row r="1154" spans="1:26" s="184" customFormat="1" ht="11.5" x14ac:dyDescent="0.25">
      <c r="A1154" s="182"/>
      <c r="B1154" s="182"/>
      <c r="C1154" s="182"/>
      <c r="D1154" s="182"/>
      <c r="E1154" s="182"/>
      <c r="F1154" s="182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1"/>
    </row>
    <row r="1155" spans="1:26" s="184" customFormat="1" ht="11.5" x14ac:dyDescent="0.25">
      <c r="A1155" s="182"/>
      <c r="B1155" s="182"/>
      <c r="C1155" s="182"/>
      <c r="D1155" s="182"/>
      <c r="E1155" s="182"/>
      <c r="F1155" s="182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1"/>
    </row>
    <row r="1156" spans="1:26" s="184" customFormat="1" ht="11.5" x14ac:dyDescent="0.25">
      <c r="A1156" s="182"/>
      <c r="B1156" s="182"/>
      <c r="C1156" s="182"/>
      <c r="D1156" s="182"/>
      <c r="E1156" s="182"/>
      <c r="F1156" s="182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1"/>
    </row>
    <row r="1157" spans="1:26" s="184" customFormat="1" ht="11.5" x14ac:dyDescent="0.25">
      <c r="A1157" s="182"/>
      <c r="B1157" s="182"/>
      <c r="C1157" s="182"/>
      <c r="D1157" s="182"/>
      <c r="E1157" s="182"/>
      <c r="F1157" s="182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1"/>
    </row>
    <row r="1158" spans="1:26" s="184" customFormat="1" ht="11.5" x14ac:dyDescent="0.25">
      <c r="A1158" s="182"/>
      <c r="B1158" s="182"/>
      <c r="C1158" s="182"/>
      <c r="D1158" s="182"/>
      <c r="E1158" s="182"/>
      <c r="F1158" s="182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1"/>
    </row>
    <row r="1159" spans="1:26" s="184" customFormat="1" ht="11.5" x14ac:dyDescent="0.25">
      <c r="A1159" s="182"/>
      <c r="B1159" s="182"/>
      <c r="C1159" s="182"/>
      <c r="D1159" s="182"/>
      <c r="E1159" s="182"/>
      <c r="F1159" s="182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1"/>
    </row>
    <row r="1160" spans="1:26" s="184" customFormat="1" ht="11.5" x14ac:dyDescent="0.25">
      <c r="A1160" s="182"/>
      <c r="B1160" s="182"/>
      <c r="C1160" s="182"/>
      <c r="D1160" s="182"/>
      <c r="E1160" s="182"/>
      <c r="F1160" s="182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1"/>
    </row>
    <row r="1161" spans="1:26" s="184" customFormat="1" ht="11.5" x14ac:dyDescent="0.25">
      <c r="A1161" s="182"/>
      <c r="B1161" s="182"/>
      <c r="C1161" s="182"/>
      <c r="D1161" s="182"/>
      <c r="E1161" s="182"/>
      <c r="F1161" s="182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1"/>
    </row>
    <row r="1162" spans="1:26" s="184" customFormat="1" ht="11.5" x14ac:dyDescent="0.25">
      <c r="A1162" s="182"/>
      <c r="B1162" s="182"/>
      <c r="C1162" s="182"/>
      <c r="D1162" s="182"/>
      <c r="E1162" s="182"/>
      <c r="F1162" s="182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1"/>
    </row>
    <row r="1163" spans="1:26" s="184" customFormat="1" ht="11.5" x14ac:dyDescent="0.25">
      <c r="A1163" s="182"/>
      <c r="B1163" s="182"/>
      <c r="C1163" s="182"/>
      <c r="D1163" s="182"/>
      <c r="E1163" s="182"/>
      <c r="F1163" s="182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1"/>
    </row>
    <row r="1164" spans="1:26" s="184" customFormat="1" ht="11.5" x14ac:dyDescent="0.25">
      <c r="A1164" s="182"/>
      <c r="B1164" s="182"/>
      <c r="C1164" s="182"/>
      <c r="D1164" s="182"/>
      <c r="E1164" s="182"/>
      <c r="F1164" s="182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1"/>
    </row>
    <row r="1165" spans="1:26" s="184" customFormat="1" ht="11.5" x14ac:dyDescent="0.25">
      <c r="A1165" s="182"/>
      <c r="B1165" s="182"/>
      <c r="C1165" s="182"/>
      <c r="D1165" s="182"/>
      <c r="E1165" s="182"/>
      <c r="F1165" s="182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1"/>
    </row>
    <row r="1166" spans="1:26" s="184" customFormat="1" ht="11.5" x14ac:dyDescent="0.25">
      <c r="A1166" s="182"/>
      <c r="B1166" s="182"/>
      <c r="C1166" s="182"/>
      <c r="D1166" s="182"/>
      <c r="E1166" s="182"/>
      <c r="F1166" s="182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1"/>
    </row>
    <row r="1167" spans="1:26" s="184" customFormat="1" ht="11.5" x14ac:dyDescent="0.25">
      <c r="A1167" s="182"/>
      <c r="B1167" s="182"/>
      <c r="C1167" s="182"/>
      <c r="D1167" s="182"/>
      <c r="E1167" s="182"/>
      <c r="F1167" s="182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1"/>
    </row>
    <row r="1168" spans="1:26" s="184" customFormat="1" ht="11.5" x14ac:dyDescent="0.25">
      <c r="A1168" s="182"/>
      <c r="B1168" s="182"/>
      <c r="C1168" s="182"/>
      <c r="D1168" s="182"/>
      <c r="E1168" s="182"/>
      <c r="F1168" s="182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1"/>
    </row>
    <row r="1169" spans="1:26" s="184" customFormat="1" ht="11.5" x14ac:dyDescent="0.25">
      <c r="A1169" s="182"/>
      <c r="B1169" s="182"/>
      <c r="C1169" s="182"/>
      <c r="D1169" s="182"/>
      <c r="E1169" s="182"/>
      <c r="F1169" s="182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1"/>
    </row>
    <row r="1170" spans="1:26" s="184" customFormat="1" ht="11.5" x14ac:dyDescent="0.25">
      <c r="A1170" s="182"/>
      <c r="B1170" s="182"/>
      <c r="C1170" s="182"/>
      <c r="D1170" s="182"/>
      <c r="E1170" s="182"/>
      <c r="F1170" s="182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1"/>
    </row>
    <row r="1171" spans="1:26" s="184" customFormat="1" ht="11.5" x14ac:dyDescent="0.25">
      <c r="A1171" s="182"/>
      <c r="B1171" s="182"/>
      <c r="C1171" s="182"/>
      <c r="D1171" s="182"/>
      <c r="E1171" s="182"/>
      <c r="F1171" s="182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1"/>
    </row>
    <row r="1172" spans="1:26" s="184" customFormat="1" ht="11.5" x14ac:dyDescent="0.25">
      <c r="A1172" s="182"/>
      <c r="B1172" s="182"/>
      <c r="C1172" s="182"/>
      <c r="D1172" s="182"/>
      <c r="E1172" s="182"/>
      <c r="F1172" s="182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1"/>
    </row>
    <row r="1173" spans="1:26" s="184" customFormat="1" ht="11.5" x14ac:dyDescent="0.25">
      <c r="A1173" s="182"/>
      <c r="B1173" s="182"/>
      <c r="C1173" s="182"/>
      <c r="D1173" s="182"/>
      <c r="E1173" s="182"/>
      <c r="F1173" s="182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1"/>
    </row>
    <row r="1174" spans="1:26" s="184" customFormat="1" ht="11.5" x14ac:dyDescent="0.25">
      <c r="A1174" s="182"/>
      <c r="B1174" s="182"/>
      <c r="C1174" s="182"/>
      <c r="D1174" s="182"/>
      <c r="E1174" s="182"/>
      <c r="F1174" s="182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1"/>
    </row>
    <row r="1175" spans="1:26" s="184" customFormat="1" ht="11.5" x14ac:dyDescent="0.25">
      <c r="A1175" s="182"/>
      <c r="B1175" s="182"/>
      <c r="C1175" s="182"/>
      <c r="D1175" s="182"/>
      <c r="E1175" s="182"/>
      <c r="F1175" s="182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1"/>
    </row>
    <row r="1176" spans="1:26" s="184" customFormat="1" ht="11.5" x14ac:dyDescent="0.25">
      <c r="A1176" s="182"/>
      <c r="B1176" s="182"/>
      <c r="C1176" s="182"/>
      <c r="D1176" s="182"/>
      <c r="E1176" s="182"/>
      <c r="F1176" s="182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1"/>
    </row>
    <row r="1177" spans="1:26" s="184" customFormat="1" ht="11.5" x14ac:dyDescent="0.25">
      <c r="A1177" s="182"/>
      <c r="B1177" s="182"/>
      <c r="C1177" s="182"/>
      <c r="D1177" s="182"/>
      <c r="E1177" s="182"/>
      <c r="F1177" s="182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1"/>
    </row>
    <row r="1178" spans="1:26" s="184" customFormat="1" ht="11.5" x14ac:dyDescent="0.25">
      <c r="A1178" s="182"/>
      <c r="B1178" s="182"/>
      <c r="C1178" s="182"/>
      <c r="D1178" s="182"/>
      <c r="E1178" s="182"/>
      <c r="F1178" s="182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1"/>
    </row>
    <row r="1179" spans="1:26" s="184" customFormat="1" ht="11.5" x14ac:dyDescent="0.25">
      <c r="A1179" s="182"/>
      <c r="B1179" s="182"/>
      <c r="C1179" s="182"/>
      <c r="D1179" s="182"/>
      <c r="E1179" s="182"/>
      <c r="F1179" s="182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1"/>
    </row>
    <row r="1180" spans="1:26" s="184" customFormat="1" ht="11.5" x14ac:dyDescent="0.25">
      <c r="A1180" s="182"/>
      <c r="B1180" s="182"/>
      <c r="C1180" s="182"/>
      <c r="D1180" s="182"/>
      <c r="E1180" s="182"/>
      <c r="F1180" s="182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1"/>
    </row>
    <row r="1181" spans="1:26" s="184" customFormat="1" ht="11.5" x14ac:dyDescent="0.25">
      <c r="A1181" s="182"/>
      <c r="B1181" s="182"/>
      <c r="C1181" s="182"/>
      <c r="D1181" s="182"/>
      <c r="E1181" s="182"/>
      <c r="F1181" s="182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1"/>
    </row>
    <row r="1182" spans="1:26" s="184" customFormat="1" ht="11.5" x14ac:dyDescent="0.25">
      <c r="A1182" s="182"/>
      <c r="B1182" s="182"/>
      <c r="C1182" s="182"/>
      <c r="D1182" s="182"/>
      <c r="E1182" s="182"/>
      <c r="F1182" s="182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1"/>
    </row>
    <row r="1183" spans="1:26" s="184" customFormat="1" ht="11.5" x14ac:dyDescent="0.25">
      <c r="A1183" s="182"/>
      <c r="B1183" s="182"/>
      <c r="C1183" s="182"/>
      <c r="D1183" s="182"/>
      <c r="E1183" s="182"/>
      <c r="F1183" s="182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1"/>
    </row>
    <row r="1184" spans="1:26" s="184" customFormat="1" ht="11.5" x14ac:dyDescent="0.25">
      <c r="A1184" s="182"/>
      <c r="B1184" s="182"/>
      <c r="C1184" s="182"/>
      <c r="D1184" s="182"/>
      <c r="E1184" s="182"/>
      <c r="F1184" s="182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1"/>
    </row>
    <row r="1185" spans="1:26" s="184" customFormat="1" ht="11.5" x14ac:dyDescent="0.25">
      <c r="A1185" s="182"/>
      <c r="B1185" s="182"/>
      <c r="C1185" s="182"/>
      <c r="D1185" s="182"/>
      <c r="E1185" s="182"/>
      <c r="F1185" s="182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1"/>
    </row>
    <row r="1186" spans="1:26" s="184" customFormat="1" ht="11.5" x14ac:dyDescent="0.25">
      <c r="A1186" s="182"/>
      <c r="B1186" s="182"/>
      <c r="C1186" s="182"/>
      <c r="D1186" s="182"/>
      <c r="E1186" s="182"/>
      <c r="F1186" s="182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1"/>
    </row>
    <row r="1187" spans="1:26" s="184" customFormat="1" ht="11.5" x14ac:dyDescent="0.25">
      <c r="A1187" s="182"/>
      <c r="B1187" s="182"/>
      <c r="C1187" s="182"/>
      <c r="D1187" s="182"/>
      <c r="E1187" s="182"/>
      <c r="F1187" s="182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1"/>
    </row>
    <row r="1188" spans="1:26" s="184" customFormat="1" ht="11.5" x14ac:dyDescent="0.25">
      <c r="A1188" s="182"/>
      <c r="B1188" s="182"/>
      <c r="C1188" s="182"/>
      <c r="D1188" s="182"/>
      <c r="E1188" s="182"/>
      <c r="F1188" s="182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1"/>
    </row>
    <row r="1189" spans="1:26" s="184" customFormat="1" ht="11.5" x14ac:dyDescent="0.25">
      <c r="A1189" s="182"/>
      <c r="B1189" s="182"/>
      <c r="C1189" s="182"/>
      <c r="D1189" s="182"/>
      <c r="E1189" s="182"/>
      <c r="F1189" s="182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1"/>
    </row>
    <row r="1190" spans="1:26" s="184" customFormat="1" ht="11.5" x14ac:dyDescent="0.25">
      <c r="A1190" s="182"/>
      <c r="B1190" s="182"/>
      <c r="C1190" s="182"/>
      <c r="D1190" s="182"/>
      <c r="E1190" s="182"/>
      <c r="F1190" s="182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1"/>
    </row>
    <row r="1191" spans="1:26" s="184" customFormat="1" ht="11.5" x14ac:dyDescent="0.25">
      <c r="A1191" s="182"/>
      <c r="B1191" s="182"/>
      <c r="C1191" s="182"/>
      <c r="D1191" s="182"/>
      <c r="E1191" s="182"/>
      <c r="F1191" s="182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1"/>
    </row>
    <row r="1192" spans="1:26" s="184" customFormat="1" ht="11.5" x14ac:dyDescent="0.25">
      <c r="A1192" s="182"/>
      <c r="B1192" s="182"/>
      <c r="C1192" s="182"/>
      <c r="D1192" s="182"/>
      <c r="E1192" s="182"/>
      <c r="F1192" s="182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1"/>
    </row>
    <row r="1193" spans="1:26" s="184" customFormat="1" ht="11.5" x14ac:dyDescent="0.25">
      <c r="A1193" s="182"/>
      <c r="B1193" s="182"/>
      <c r="C1193" s="182"/>
      <c r="D1193" s="182"/>
      <c r="E1193" s="182"/>
      <c r="F1193" s="182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1"/>
    </row>
    <row r="1194" spans="1:26" s="184" customFormat="1" ht="11.5" x14ac:dyDescent="0.25">
      <c r="A1194" s="182"/>
      <c r="B1194" s="182"/>
      <c r="C1194" s="182"/>
      <c r="D1194" s="182"/>
      <c r="E1194" s="182"/>
      <c r="F1194" s="182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1"/>
    </row>
    <row r="1195" spans="1:26" s="184" customFormat="1" ht="11.5" x14ac:dyDescent="0.25">
      <c r="A1195" s="182"/>
      <c r="B1195" s="182"/>
      <c r="C1195" s="182"/>
      <c r="D1195" s="182"/>
      <c r="E1195" s="182"/>
      <c r="F1195" s="182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1"/>
    </row>
    <row r="1196" spans="1:26" s="184" customFormat="1" ht="11.5" x14ac:dyDescent="0.25">
      <c r="A1196" s="182"/>
      <c r="B1196" s="182"/>
      <c r="C1196" s="182"/>
      <c r="D1196" s="182"/>
      <c r="E1196" s="182"/>
      <c r="F1196" s="182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1"/>
    </row>
    <row r="1197" spans="1:26" s="184" customFormat="1" ht="11.5" x14ac:dyDescent="0.25">
      <c r="A1197" s="182"/>
      <c r="B1197" s="182"/>
      <c r="C1197" s="182"/>
      <c r="D1197" s="182"/>
      <c r="E1197" s="182"/>
      <c r="F1197" s="182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1"/>
    </row>
    <row r="1198" spans="1:26" s="184" customFormat="1" ht="11.5" x14ac:dyDescent="0.25">
      <c r="A1198" s="182"/>
      <c r="B1198" s="182"/>
      <c r="C1198" s="182"/>
      <c r="D1198" s="182"/>
      <c r="E1198" s="182"/>
      <c r="F1198" s="182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1"/>
    </row>
    <row r="1199" spans="1:26" s="184" customFormat="1" ht="11.5" x14ac:dyDescent="0.25">
      <c r="A1199" s="182"/>
      <c r="B1199" s="182"/>
      <c r="C1199" s="182"/>
      <c r="D1199" s="182"/>
      <c r="E1199" s="182"/>
      <c r="F1199" s="182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1"/>
    </row>
    <row r="1200" spans="1:26" s="184" customFormat="1" ht="11.5" x14ac:dyDescent="0.25">
      <c r="A1200" s="182"/>
      <c r="B1200" s="182"/>
      <c r="C1200" s="182"/>
      <c r="D1200" s="182"/>
      <c r="E1200" s="182"/>
      <c r="F1200" s="182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1"/>
    </row>
    <row r="1201" spans="1:26" s="184" customFormat="1" ht="11.5" x14ac:dyDescent="0.25">
      <c r="A1201" s="182"/>
      <c r="B1201" s="182"/>
      <c r="C1201" s="182"/>
      <c r="D1201" s="182"/>
      <c r="E1201" s="182"/>
      <c r="F1201" s="182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1"/>
    </row>
    <row r="1202" spans="1:26" s="184" customFormat="1" ht="11.5" x14ac:dyDescent="0.25">
      <c r="A1202" s="182"/>
      <c r="B1202" s="182"/>
      <c r="C1202" s="182"/>
      <c r="D1202" s="182"/>
      <c r="E1202" s="182"/>
      <c r="F1202" s="182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1"/>
    </row>
    <row r="1203" spans="1:26" s="184" customFormat="1" ht="11.5" x14ac:dyDescent="0.25">
      <c r="A1203" s="182"/>
      <c r="B1203" s="182"/>
      <c r="C1203" s="182"/>
      <c r="D1203" s="182"/>
      <c r="E1203" s="182"/>
      <c r="F1203" s="182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1"/>
    </row>
    <row r="1204" spans="1:26" s="184" customFormat="1" ht="11.5" x14ac:dyDescent="0.25">
      <c r="A1204" s="182"/>
      <c r="B1204" s="182"/>
      <c r="C1204" s="182"/>
      <c r="D1204" s="182"/>
      <c r="E1204" s="182"/>
      <c r="F1204" s="182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1"/>
    </row>
    <row r="1205" spans="1:26" s="184" customFormat="1" ht="11.5" x14ac:dyDescent="0.25">
      <c r="A1205" s="182"/>
      <c r="B1205" s="182"/>
      <c r="C1205" s="182"/>
      <c r="D1205" s="182"/>
      <c r="E1205" s="182"/>
      <c r="F1205" s="182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1"/>
    </row>
    <row r="1206" spans="1:26" s="184" customFormat="1" ht="11.5" x14ac:dyDescent="0.25">
      <c r="A1206" s="182"/>
      <c r="B1206" s="182"/>
      <c r="C1206" s="182"/>
      <c r="D1206" s="182"/>
      <c r="E1206" s="182"/>
      <c r="F1206" s="182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1"/>
    </row>
    <row r="1207" spans="1:26" s="184" customFormat="1" ht="11.5" x14ac:dyDescent="0.25">
      <c r="A1207" s="182"/>
      <c r="B1207" s="182"/>
      <c r="C1207" s="182"/>
      <c r="D1207" s="182"/>
      <c r="E1207" s="182"/>
      <c r="F1207" s="182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1"/>
    </row>
    <row r="1208" spans="1:26" s="184" customFormat="1" ht="11.5" x14ac:dyDescent="0.25">
      <c r="A1208" s="182"/>
      <c r="B1208" s="182"/>
      <c r="C1208" s="182"/>
      <c r="D1208" s="182"/>
      <c r="E1208" s="182"/>
      <c r="F1208" s="182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1"/>
    </row>
    <row r="1209" spans="1:26" s="184" customFormat="1" ht="11.5" x14ac:dyDescent="0.25">
      <c r="A1209" s="182"/>
      <c r="B1209" s="182"/>
      <c r="C1209" s="182"/>
      <c r="D1209" s="182"/>
      <c r="E1209" s="182"/>
      <c r="F1209" s="182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1"/>
    </row>
    <row r="1210" spans="1:26" s="184" customFormat="1" ht="11.5" x14ac:dyDescent="0.25">
      <c r="A1210" s="182"/>
      <c r="B1210" s="182"/>
      <c r="C1210" s="182"/>
      <c r="D1210" s="182"/>
      <c r="E1210" s="182"/>
      <c r="F1210" s="182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1"/>
    </row>
    <row r="1211" spans="1:26" s="184" customFormat="1" ht="11.5" x14ac:dyDescent="0.25">
      <c r="A1211" s="182"/>
      <c r="B1211" s="182"/>
      <c r="C1211" s="182"/>
      <c r="D1211" s="182"/>
      <c r="E1211" s="182"/>
      <c r="F1211" s="182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1"/>
    </row>
    <row r="1212" spans="1:26" s="184" customFormat="1" ht="11.5" x14ac:dyDescent="0.25">
      <c r="A1212" s="182"/>
      <c r="B1212" s="182"/>
      <c r="C1212" s="182"/>
      <c r="D1212" s="182"/>
      <c r="E1212" s="182"/>
      <c r="F1212" s="182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1"/>
    </row>
    <row r="1213" spans="1:26" s="184" customFormat="1" ht="11.5" x14ac:dyDescent="0.25">
      <c r="A1213" s="182"/>
      <c r="B1213" s="182"/>
      <c r="C1213" s="182"/>
      <c r="D1213" s="182"/>
      <c r="E1213" s="182"/>
      <c r="F1213" s="182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1"/>
    </row>
    <row r="1214" spans="1:26" s="184" customFormat="1" ht="11.5" x14ac:dyDescent="0.25">
      <c r="A1214" s="182"/>
      <c r="B1214" s="182"/>
      <c r="C1214" s="182"/>
      <c r="D1214" s="182"/>
      <c r="E1214" s="182"/>
      <c r="F1214" s="182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1"/>
    </row>
    <row r="1215" spans="1:26" s="184" customFormat="1" ht="11.5" x14ac:dyDescent="0.25">
      <c r="A1215" s="182"/>
      <c r="B1215" s="182"/>
      <c r="C1215" s="182"/>
      <c r="D1215" s="182"/>
      <c r="E1215" s="182"/>
      <c r="F1215" s="182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1"/>
    </row>
    <row r="1216" spans="1:26" s="184" customFormat="1" ht="11.5" x14ac:dyDescent="0.25">
      <c r="A1216" s="182"/>
      <c r="B1216" s="182"/>
      <c r="C1216" s="182"/>
      <c r="D1216" s="182"/>
      <c r="E1216" s="182"/>
      <c r="F1216" s="182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1"/>
    </row>
    <row r="1217" spans="1:26" s="184" customFormat="1" ht="11.5" x14ac:dyDescent="0.25">
      <c r="A1217" s="182"/>
      <c r="B1217" s="182"/>
      <c r="C1217" s="182"/>
      <c r="D1217" s="182"/>
      <c r="E1217" s="182"/>
      <c r="F1217" s="182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1"/>
    </row>
    <row r="1218" spans="1:26" s="184" customFormat="1" ht="11.5" x14ac:dyDescent="0.25">
      <c r="A1218" s="182"/>
      <c r="B1218" s="182"/>
      <c r="C1218" s="182"/>
      <c r="D1218" s="182"/>
      <c r="E1218" s="182"/>
      <c r="F1218" s="182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1"/>
    </row>
    <row r="1219" spans="1:26" s="184" customFormat="1" ht="11.5" x14ac:dyDescent="0.25">
      <c r="A1219" s="182"/>
      <c r="B1219" s="182"/>
      <c r="C1219" s="182"/>
      <c r="D1219" s="182"/>
      <c r="E1219" s="182"/>
      <c r="F1219" s="182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1"/>
    </row>
    <row r="1220" spans="1:26" s="184" customFormat="1" ht="11.5" x14ac:dyDescent="0.25">
      <c r="A1220" s="182"/>
      <c r="B1220" s="182"/>
      <c r="C1220" s="182"/>
      <c r="D1220" s="182"/>
      <c r="E1220" s="182"/>
      <c r="F1220" s="182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1"/>
    </row>
    <row r="1221" spans="1:26" s="184" customFormat="1" ht="11.5" x14ac:dyDescent="0.25">
      <c r="A1221" s="182"/>
      <c r="B1221" s="182"/>
      <c r="C1221" s="182"/>
      <c r="D1221" s="182"/>
      <c r="E1221" s="182"/>
      <c r="F1221" s="182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1"/>
    </row>
    <row r="1222" spans="1:26" s="184" customFormat="1" ht="11.5" x14ac:dyDescent="0.25">
      <c r="A1222" s="182"/>
      <c r="B1222" s="182"/>
      <c r="C1222" s="182"/>
      <c r="D1222" s="182"/>
      <c r="E1222" s="182"/>
      <c r="F1222" s="182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1"/>
    </row>
    <row r="1223" spans="1:26" s="184" customFormat="1" ht="11.5" x14ac:dyDescent="0.25">
      <c r="A1223" s="182"/>
      <c r="B1223" s="182"/>
      <c r="C1223" s="182"/>
      <c r="D1223" s="182"/>
      <c r="E1223" s="182"/>
      <c r="F1223" s="182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1"/>
    </row>
    <row r="1224" spans="1:26" s="184" customFormat="1" ht="11.5" x14ac:dyDescent="0.25">
      <c r="A1224" s="182"/>
      <c r="B1224" s="182"/>
      <c r="C1224" s="182"/>
      <c r="D1224" s="182"/>
      <c r="E1224" s="182"/>
      <c r="F1224" s="182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1"/>
    </row>
    <row r="1225" spans="1:26" s="184" customFormat="1" ht="11.5" x14ac:dyDescent="0.25">
      <c r="A1225" s="182"/>
      <c r="B1225" s="182"/>
      <c r="C1225" s="182"/>
      <c r="D1225" s="182"/>
      <c r="E1225" s="182"/>
      <c r="F1225" s="182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1"/>
    </row>
    <row r="1226" spans="1:26" s="184" customFormat="1" ht="11.5" x14ac:dyDescent="0.25">
      <c r="A1226" s="182"/>
      <c r="B1226" s="182"/>
      <c r="C1226" s="182"/>
      <c r="D1226" s="182"/>
      <c r="E1226" s="182"/>
      <c r="F1226" s="182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1"/>
    </row>
    <row r="1227" spans="1:26" s="184" customFormat="1" ht="11.5" x14ac:dyDescent="0.25">
      <c r="A1227" s="182"/>
      <c r="B1227" s="182"/>
      <c r="C1227" s="182"/>
      <c r="D1227" s="182"/>
      <c r="E1227" s="182"/>
      <c r="F1227" s="182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1"/>
    </row>
    <row r="1228" spans="1:26" s="184" customFormat="1" ht="11.5" x14ac:dyDescent="0.25">
      <c r="A1228" s="182"/>
      <c r="B1228" s="182"/>
      <c r="C1228" s="182"/>
      <c r="D1228" s="182"/>
      <c r="E1228" s="182"/>
      <c r="F1228" s="182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1"/>
    </row>
    <row r="1229" spans="1:26" s="184" customFormat="1" ht="11.5" x14ac:dyDescent="0.25">
      <c r="A1229" s="182"/>
      <c r="B1229" s="182"/>
      <c r="C1229" s="182"/>
      <c r="D1229" s="182"/>
      <c r="E1229" s="182"/>
      <c r="F1229" s="182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1"/>
    </row>
    <row r="1230" spans="1:26" s="184" customFormat="1" ht="11.5" x14ac:dyDescent="0.25">
      <c r="A1230" s="182"/>
      <c r="B1230" s="182"/>
      <c r="C1230" s="182"/>
      <c r="D1230" s="182"/>
      <c r="E1230" s="182"/>
      <c r="F1230" s="182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1"/>
    </row>
    <row r="1231" spans="1:26" s="184" customFormat="1" ht="11.5" x14ac:dyDescent="0.25">
      <c r="A1231" s="182"/>
      <c r="B1231" s="182"/>
      <c r="C1231" s="182"/>
      <c r="D1231" s="182"/>
      <c r="E1231" s="182"/>
      <c r="F1231" s="182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1"/>
    </row>
    <row r="1232" spans="1:26" s="184" customFormat="1" ht="11.5" x14ac:dyDescent="0.25">
      <c r="A1232" s="182"/>
      <c r="B1232" s="182"/>
      <c r="C1232" s="182"/>
      <c r="D1232" s="182"/>
      <c r="E1232" s="182"/>
      <c r="F1232" s="182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1"/>
    </row>
    <row r="1233" spans="1:26" s="184" customFormat="1" ht="11.5" x14ac:dyDescent="0.25">
      <c r="A1233" s="182"/>
      <c r="B1233" s="182"/>
      <c r="C1233" s="182"/>
      <c r="D1233" s="182"/>
      <c r="E1233" s="182"/>
      <c r="F1233" s="182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1"/>
    </row>
    <row r="1234" spans="1:26" s="184" customFormat="1" ht="11.5" x14ac:dyDescent="0.25">
      <c r="A1234" s="182"/>
      <c r="B1234" s="182"/>
      <c r="C1234" s="182"/>
      <c r="D1234" s="182"/>
      <c r="E1234" s="182"/>
      <c r="F1234" s="182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1"/>
    </row>
    <row r="1235" spans="1:26" s="184" customFormat="1" ht="11.5" x14ac:dyDescent="0.25">
      <c r="A1235" s="182"/>
      <c r="B1235" s="182"/>
      <c r="C1235" s="182"/>
      <c r="D1235" s="182"/>
      <c r="E1235" s="182"/>
      <c r="F1235" s="182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1"/>
    </row>
    <row r="1236" spans="1:26" s="184" customFormat="1" ht="11.5" x14ac:dyDescent="0.25">
      <c r="A1236" s="182"/>
      <c r="B1236" s="182"/>
      <c r="C1236" s="182"/>
      <c r="D1236" s="182"/>
      <c r="E1236" s="182"/>
      <c r="F1236" s="182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1"/>
    </row>
    <row r="1237" spans="1:26" s="184" customFormat="1" ht="11.5" x14ac:dyDescent="0.25">
      <c r="A1237" s="182"/>
      <c r="B1237" s="182"/>
      <c r="C1237" s="182"/>
      <c r="D1237" s="182"/>
      <c r="E1237" s="182"/>
      <c r="F1237" s="182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1"/>
    </row>
    <row r="1238" spans="1:26" s="184" customFormat="1" ht="11.5" x14ac:dyDescent="0.25">
      <c r="A1238" s="182"/>
      <c r="B1238" s="182"/>
      <c r="C1238" s="182"/>
      <c r="D1238" s="182"/>
      <c r="E1238" s="182"/>
      <c r="F1238" s="182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1"/>
    </row>
    <row r="1239" spans="1:26" s="184" customFormat="1" ht="11.5" x14ac:dyDescent="0.25">
      <c r="A1239" s="182"/>
      <c r="B1239" s="182"/>
      <c r="C1239" s="182"/>
      <c r="D1239" s="182"/>
      <c r="E1239" s="182"/>
      <c r="F1239" s="182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1"/>
    </row>
    <row r="1240" spans="1:26" s="184" customFormat="1" ht="11.5" x14ac:dyDescent="0.25">
      <c r="A1240" s="182"/>
      <c r="B1240" s="182"/>
      <c r="C1240" s="182"/>
      <c r="D1240" s="182"/>
      <c r="E1240" s="182"/>
      <c r="F1240" s="182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1"/>
    </row>
    <row r="1241" spans="1:26" s="184" customFormat="1" ht="11.5" x14ac:dyDescent="0.25">
      <c r="A1241" s="182"/>
      <c r="B1241" s="182"/>
      <c r="C1241" s="182"/>
      <c r="D1241" s="182"/>
      <c r="E1241" s="182"/>
      <c r="F1241" s="182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1"/>
    </row>
    <row r="1242" spans="1:26" s="184" customFormat="1" ht="11.5" x14ac:dyDescent="0.25">
      <c r="A1242" s="182"/>
      <c r="B1242" s="182"/>
      <c r="C1242" s="182"/>
      <c r="D1242" s="182"/>
      <c r="E1242" s="182"/>
      <c r="F1242" s="182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1"/>
    </row>
    <row r="1243" spans="1:26" s="184" customFormat="1" ht="11.5" x14ac:dyDescent="0.25">
      <c r="A1243" s="182"/>
      <c r="B1243" s="182"/>
      <c r="C1243" s="182"/>
      <c r="D1243" s="182"/>
      <c r="E1243" s="182"/>
      <c r="F1243" s="182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1"/>
    </row>
    <row r="1244" spans="1:26" s="184" customFormat="1" ht="11.5" x14ac:dyDescent="0.25">
      <c r="A1244" s="182"/>
      <c r="B1244" s="182"/>
      <c r="C1244" s="182"/>
      <c r="D1244" s="182"/>
      <c r="E1244" s="182"/>
      <c r="F1244" s="182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1"/>
    </row>
    <row r="1245" spans="1:26" s="184" customFormat="1" ht="11.5" x14ac:dyDescent="0.25">
      <c r="A1245" s="182"/>
      <c r="B1245" s="182"/>
      <c r="C1245" s="182"/>
      <c r="D1245" s="182"/>
      <c r="E1245" s="182"/>
      <c r="F1245" s="182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1"/>
    </row>
    <row r="1246" spans="1:26" s="184" customFormat="1" ht="11.5" x14ac:dyDescent="0.25">
      <c r="A1246" s="182"/>
      <c r="B1246" s="182"/>
      <c r="C1246" s="182"/>
      <c r="D1246" s="182"/>
      <c r="E1246" s="182"/>
      <c r="F1246" s="182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1"/>
    </row>
    <row r="1247" spans="1:26" s="184" customFormat="1" ht="11.5" x14ac:dyDescent="0.25">
      <c r="A1247" s="182"/>
      <c r="B1247" s="182"/>
      <c r="C1247" s="182"/>
      <c r="D1247" s="182"/>
      <c r="E1247" s="182"/>
      <c r="F1247" s="182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1"/>
    </row>
    <row r="1248" spans="1:26" s="184" customFormat="1" ht="11.5" x14ac:dyDescent="0.25">
      <c r="A1248" s="182"/>
      <c r="B1248" s="182"/>
      <c r="C1248" s="182"/>
      <c r="D1248" s="182"/>
      <c r="E1248" s="182"/>
      <c r="F1248" s="182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1"/>
    </row>
    <row r="1249" spans="1:26" s="184" customFormat="1" ht="11.5" x14ac:dyDescent="0.25">
      <c r="A1249" s="182"/>
      <c r="B1249" s="182"/>
      <c r="C1249" s="182"/>
      <c r="D1249" s="182"/>
      <c r="E1249" s="182"/>
      <c r="F1249" s="182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1"/>
    </row>
    <row r="1250" spans="1:26" s="184" customFormat="1" ht="11.5" x14ac:dyDescent="0.25">
      <c r="A1250" s="182"/>
      <c r="B1250" s="182"/>
      <c r="C1250" s="182"/>
      <c r="D1250" s="182"/>
      <c r="E1250" s="182"/>
      <c r="F1250" s="182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1"/>
    </row>
    <row r="1251" spans="1:26" s="184" customFormat="1" ht="11.5" x14ac:dyDescent="0.25">
      <c r="A1251" s="182"/>
      <c r="B1251" s="182"/>
      <c r="C1251" s="182"/>
      <c r="D1251" s="182"/>
      <c r="E1251" s="182"/>
      <c r="F1251" s="182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1"/>
    </row>
    <row r="1252" spans="1:26" s="184" customFormat="1" ht="11.5" x14ac:dyDescent="0.25">
      <c r="A1252" s="182"/>
      <c r="B1252" s="182"/>
      <c r="C1252" s="182"/>
      <c r="D1252" s="182"/>
      <c r="E1252" s="182"/>
      <c r="F1252" s="182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1"/>
    </row>
    <row r="1253" spans="1:26" s="184" customFormat="1" ht="11.5" x14ac:dyDescent="0.25">
      <c r="A1253" s="182"/>
      <c r="B1253" s="182"/>
      <c r="C1253" s="182"/>
      <c r="D1253" s="182"/>
      <c r="E1253" s="182"/>
      <c r="F1253" s="182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1"/>
    </row>
    <row r="1254" spans="1:26" s="184" customFormat="1" ht="11.5" x14ac:dyDescent="0.25">
      <c r="A1254" s="182"/>
      <c r="B1254" s="182"/>
      <c r="C1254" s="182"/>
      <c r="D1254" s="182"/>
      <c r="E1254" s="182"/>
      <c r="F1254" s="182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1"/>
    </row>
    <row r="1255" spans="1:26" s="184" customFormat="1" ht="11.5" x14ac:dyDescent="0.25">
      <c r="A1255" s="182"/>
      <c r="B1255" s="182"/>
      <c r="C1255" s="182"/>
      <c r="D1255" s="182"/>
      <c r="E1255" s="182"/>
      <c r="F1255" s="182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1"/>
    </row>
    <row r="1256" spans="1:26" s="184" customFormat="1" ht="11.5" x14ac:dyDescent="0.25">
      <c r="A1256" s="182"/>
      <c r="B1256" s="182"/>
      <c r="C1256" s="182"/>
      <c r="D1256" s="182"/>
      <c r="E1256" s="182"/>
      <c r="F1256" s="182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1"/>
    </row>
    <row r="1257" spans="1:26" s="184" customFormat="1" ht="11.5" x14ac:dyDescent="0.25">
      <c r="A1257" s="182"/>
      <c r="B1257" s="182"/>
      <c r="C1257" s="182"/>
      <c r="D1257" s="182"/>
      <c r="E1257" s="182"/>
      <c r="F1257" s="182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1"/>
    </row>
    <row r="1258" spans="1:26" s="184" customFormat="1" ht="11.5" x14ac:dyDescent="0.25">
      <c r="A1258" s="182"/>
      <c r="B1258" s="182"/>
      <c r="C1258" s="182"/>
      <c r="D1258" s="182"/>
      <c r="E1258" s="182"/>
      <c r="F1258" s="182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1"/>
    </row>
    <row r="1259" spans="1:26" s="184" customFormat="1" ht="11.5" x14ac:dyDescent="0.25">
      <c r="A1259" s="182"/>
      <c r="B1259" s="182"/>
      <c r="C1259" s="182"/>
      <c r="D1259" s="182"/>
      <c r="E1259" s="182"/>
      <c r="F1259" s="182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1"/>
    </row>
    <row r="1260" spans="1:26" s="184" customFormat="1" ht="11.5" x14ac:dyDescent="0.25">
      <c r="A1260" s="182"/>
      <c r="B1260" s="182"/>
      <c r="C1260" s="182"/>
      <c r="D1260" s="182"/>
      <c r="E1260" s="182"/>
      <c r="F1260" s="182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1"/>
    </row>
    <row r="1261" spans="1:26" s="184" customFormat="1" ht="11.5" x14ac:dyDescent="0.25">
      <c r="A1261" s="182"/>
      <c r="B1261" s="182"/>
      <c r="C1261" s="182"/>
      <c r="D1261" s="182"/>
      <c r="E1261" s="182"/>
      <c r="F1261" s="182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1"/>
    </row>
    <row r="1262" spans="1:26" s="184" customFormat="1" ht="11.5" x14ac:dyDescent="0.25">
      <c r="A1262" s="182"/>
      <c r="B1262" s="182"/>
      <c r="C1262" s="182"/>
      <c r="D1262" s="182"/>
      <c r="E1262" s="182"/>
      <c r="F1262" s="182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1"/>
    </row>
    <row r="1263" spans="1:26" s="184" customFormat="1" ht="11.5" x14ac:dyDescent="0.25">
      <c r="A1263" s="182"/>
      <c r="B1263" s="182"/>
      <c r="C1263" s="182"/>
      <c r="D1263" s="182"/>
      <c r="E1263" s="182"/>
      <c r="F1263" s="182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1"/>
    </row>
    <row r="1264" spans="1:26" s="184" customFormat="1" ht="11.5" x14ac:dyDescent="0.25">
      <c r="A1264" s="182"/>
      <c r="B1264" s="182"/>
      <c r="C1264" s="182"/>
      <c r="D1264" s="182"/>
      <c r="E1264" s="182"/>
      <c r="F1264" s="182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1"/>
    </row>
    <row r="1265" spans="1:26" s="184" customFormat="1" ht="11.5" x14ac:dyDescent="0.25">
      <c r="A1265" s="182"/>
      <c r="B1265" s="182"/>
      <c r="C1265" s="182"/>
      <c r="D1265" s="182"/>
      <c r="E1265" s="182"/>
      <c r="F1265" s="182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1"/>
    </row>
    <row r="1266" spans="1:26" s="184" customFormat="1" ht="11.5" x14ac:dyDescent="0.25">
      <c r="A1266" s="182"/>
      <c r="B1266" s="182"/>
      <c r="C1266" s="182"/>
      <c r="D1266" s="182"/>
      <c r="E1266" s="182"/>
      <c r="F1266" s="182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1"/>
    </row>
    <row r="1267" spans="1:26" s="184" customFormat="1" ht="11.5" x14ac:dyDescent="0.25">
      <c r="A1267" s="182"/>
      <c r="B1267" s="182"/>
      <c r="C1267" s="182"/>
      <c r="D1267" s="182"/>
      <c r="E1267" s="182"/>
      <c r="F1267" s="182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1"/>
    </row>
    <row r="1268" spans="1:26" s="184" customFormat="1" ht="11.5" x14ac:dyDescent="0.25">
      <c r="A1268" s="182"/>
      <c r="B1268" s="182"/>
      <c r="C1268" s="182"/>
      <c r="D1268" s="182"/>
      <c r="E1268" s="182"/>
      <c r="F1268" s="182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1"/>
    </row>
    <row r="1269" spans="1:26" s="184" customFormat="1" ht="11.5" x14ac:dyDescent="0.25">
      <c r="A1269" s="182"/>
      <c r="B1269" s="182"/>
      <c r="C1269" s="182"/>
      <c r="D1269" s="182"/>
      <c r="E1269" s="182"/>
      <c r="F1269" s="182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1"/>
    </row>
    <row r="1270" spans="1:26" s="184" customFormat="1" ht="11.5" x14ac:dyDescent="0.25">
      <c r="A1270" s="182"/>
      <c r="B1270" s="182"/>
      <c r="C1270" s="182"/>
      <c r="D1270" s="182"/>
      <c r="E1270" s="182"/>
      <c r="F1270" s="182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1"/>
    </row>
    <row r="1271" spans="1:26" s="184" customFormat="1" ht="11.5" x14ac:dyDescent="0.25">
      <c r="A1271" s="182"/>
      <c r="B1271" s="182"/>
      <c r="C1271" s="182"/>
      <c r="D1271" s="182"/>
      <c r="E1271" s="182"/>
      <c r="F1271" s="182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1"/>
    </row>
    <row r="1272" spans="1:26" s="184" customFormat="1" ht="11.5" x14ac:dyDescent="0.25">
      <c r="A1272" s="182"/>
      <c r="B1272" s="182"/>
      <c r="C1272" s="182"/>
      <c r="D1272" s="182"/>
      <c r="E1272" s="182"/>
      <c r="F1272" s="182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1"/>
    </row>
    <row r="1273" spans="1:26" s="184" customFormat="1" ht="11.5" x14ac:dyDescent="0.25">
      <c r="A1273" s="182"/>
      <c r="B1273" s="182"/>
      <c r="C1273" s="182"/>
      <c r="D1273" s="182"/>
      <c r="E1273" s="182"/>
      <c r="F1273" s="182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1"/>
    </row>
    <row r="1274" spans="1:26" s="184" customFormat="1" ht="11.5" x14ac:dyDescent="0.25">
      <c r="A1274" s="182"/>
      <c r="B1274" s="182"/>
      <c r="C1274" s="182"/>
      <c r="D1274" s="182"/>
      <c r="E1274" s="182"/>
      <c r="F1274" s="182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1"/>
    </row>
    <row r="1275" spans="1:26" s="184" customFormat="1" ht="11.5" x14ac:dyDescent="0.25">
      <c r="A1275" s="182"/>
      <c r="B1275" s="182"/>
      <c r="C1275" s="182"/>
      <c r="D1275" s="182"/>
      <c r="E1275" s="182"/>
      <c r="F1275" s="182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1"/>
    </row>
    <row r="1276" spans="1:26" s="184" customFormat="1" ht="11.5" x14ac:dyDescent="0.25">
      <c r="A1276" s="182"/>
      <c r="B1276" s="182"/>
      <c r="C1276" s="182"/>
      <c r="D1276" s="182"/>
      <c r="E1276" s="182"/>
      <c r="F1276" s="182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1"/>
    </row>
    <row r="1277" spans="1:26" s="184" customFormat="1" ht="11.5" x14ac:dyDescent="0.25">
      <c r="A1277" s="182"/>
      <c r="B1277" s="182"/>
      <c r="C1277" s="182"/>
      <c r="D1277" s="182"/>
      <c r="E1277" s="182"/>
      <c r="F1277" s="182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1"/>
    </row>
    <row r="1278" spans="1:26" s="184" customFormat="1" ht="11.5" x14ac:dyDescent="0.25">
      <c r="A1278" s="182"/>
      <c r="B1278" s="182"/>
      <c r="C1278" s="182"/>
      <c r="D1278" s="182"/>
      <c r="E1278" s="182"/>
      <c r="F1278" s="182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1"/>
    </row>
    <row r="1279" spans="1:26" s="184" customFormat="1" ht="11.5" x14ac:dyDescent="0.25">
      <c r="A1279" s="182"/>
      <c r="B1279" s="182"/>
      <c r="C1279" s="182"/>
      <c r="D1279" s="182"/>
      <c r="E1279" s="182"/>
      <c r="F1279" s="182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1"/>
    </row>
    <row r="1280" spans="1:26" s="184" customFormat="1" ht="11.5" x14ac:dyDescent="0.25">
      <c r="A1280" s="182"/>
      <c r="B1280" s="182"/>
      <c r="C1280" s="182"/>
      <c r="D1280" s="182"/>
      <c r="E1280" s="182"/>
      <c r="F1280" s="182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1"/>
    </row>
    <row r="1281" spans="1:26" s="184" customFormat="1" ht="11.5" x14ac:dyDescent="0.25">
      <c r="A1281" s="182"/>
      <c r="B1281" s="182"/>
      <c r="C1281" s="182"/>
      <c r="D1281" s="182"/>
      <c r="E1281" s="182"/>
      <c r="F1281" s="182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1"/>
    </row>
    <row r="1282" spans="1:26" s="184" customFormat="1" ht="11.5" x14ac:dyDescent="0.25">
      <c r="A1282" s="182"/>
      <c r="B1282" s="182"/>
      <c r="C1282" s="182"/>
      <c r="D1282" s="182"/>
      <c r="E1282" s="182"/>
      <c r="F1282" s="182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1"/>
    </row>
    <row r="1283" spans="1:26" s="184" customFormat="1" ht="11.5" x14ac:dyDescent="0.25">
      <c r="A1283" s="182"/>
      <c r="B1283" s="182"/>
      <c r="C1283" s="182"/>
      <c r="D1283" s="182"/>
      <c r="E1283" s="182"/>
      <c r="F1283" s="182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1"/>
    </row>
    <row r="1284" spans="1:26" s="184" customFormat="1" ht="11.5" x14ac:dyDescent="0.25">
      <c r="A1284" s="182"/>
      <c r="B1284" s="182"/>
      <c r="C1284" s="182"/>
      <c r="D1284" s="182"/>
      <c r="E1284" s="182"/>
      <c r="F1284" s="182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1"/>
    </row>
    <row r="1285" spans="1:26" s="184" customFormat="1" ht="11.5" x14ac:dyDescent="0.25">
      <c r="A1285" s="182"/>
      <c r="B1285" s="182"/>
      <c r="C1285" s="182"/>
      <c r="D1285" s="182"/>
      <c r="E1285" s="182"/>
      <c r="F1285" s="182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1"/>
    </row>
    <row r="1286" spans="1:26" s="184" customFormat="1" ht="11.5" x14ac:dyDescent="0.25">
      <c r="A1286" s="182"/>
      <c r="B1286" s="182"/>
      <c r="C1286" s="182"/>
      <c r="D1286" s="182"/>
      <c r="E1286" s="182"/>
      <c r="F1286" s="182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1"/>
    </row>
    <row r="1287" spans="1:26" s="184" customFormat="1" ht="11.5" x14ac:dyDescent="0.25">
      <c r="A1287" s="182"/>
      <c r="B1287" s="182"/>
      <c r="C1287" s="182"/>
      <c r="D1287" s="182"/>
      <c r="E1287" s="182"/>
      <c r="F1287" s="182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1"/>
    </row>
    <row r="1288" spans="1:26" s="184" customFormat="1" ht="11.5" x14ac:dyDescent="0.25">
      <c r="A1288" s="182"/>
      <c r="B1288" s="182"/>
      <c r="C1288" s="182"/>
      <c r="D1288" s="182"/>
      <c r="E1288" s="182"/>
      <c r="F1288" s="182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1"/>
    </row>
    <row r="1289" spans="1:26" s="184" customFormat="1" ht="11.5" x14ac:dyDescent="0.25">
      <c r="A1289" s="182"/>
      <c r="B1289" s="182"/>
      <c r="C1289" s="182"/>
      <c r="D1289" s="182"/>
      <c r="E1289" s="182"/>
      <c r="F1289" s="182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1"/>
    </row>
    <row r="1290" spans="1:26" s="184" customFormat="1" ht="11.5" x14ac:dyDescent="0.25">
      <c r="A1290" s="182"/>
      <c r="B1290" s="182"/>
      <c r="C1290" s="182"/>
      <c r="D1290" s="182"/>
      <c r="E1290" s="182"/>
      <c r="F1290" s="182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1"/>
    </row>
    <row r="1291" spans="1:26" s="184" customFormat="1" ht="11.5" x14ac:dyDescent="0.25">
      <c r="A1291" s="182"/>
      <c r="B1291" s="182"/>
      <c r="C1291" s="182"/>
      <c r="D1291" s="182"/>
      <c r="E1291" s="182"/>
      <c r="F1291" s="182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1"/>
    </row>
    <row r="1292" spans="1:26" s="184" customFormat="1" ht="11.5" x14ac:dyDescent="0.25">
      <c r="A1292" s="182"/>
      <c r="B1292" s="182"/>
      <c r="C1292" s="182"/>
      <c r="D1292" s="182"/>
      <c r="E1292" s="182"/>
      <c r="F1292" s="182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1"/>
    </row>
    <row r="1293" spans="1:26" s="184" customFormat="1" ht="11.5" x14ac:dyDescent="0.25">
      <c r="A1293" s="182"/>
      <c r="B1293" s="182"/>
      <c r="C1293" s="182"/>
      <c r="D1293" s="182"/>
      <c r="E1293" s="182"/>
      <c r="F1293" s="182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1"/>
    </row>
    <row r="1294" spans="1:26" s="184" customFormat="1" ht="11.5" x14ac:dyDescent="0.25">
      <c r="A1294" s="182"/>
      <c r="B1294" s="182"/>
      <c r="C1294" s="182"/>
      <c r="D1294" s="182"/>
      <c r="E1294" s="182"/>
      <c r="F1294" s="182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1"/>
    </row>
    <row r="1295" spans="1:26" s="184" customFormat="1" ht="11.5" x14ac:dyDescent="0.25">
      <c r="A1295" s="182"/>
      <c r="B1295" s="182"/>
      <c r="C1295" s="182"/>
      <c r="D1295" s="182"/>
      <c r="E1295" s="182"/>
      <c r="F1295" s="182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1"/>
    </row>
    <row r="1296" spans="1:26" s="184" customFormat="1" ht="11.5" x14ac:dyDescent="0.25">
      <c r="A1296" s="182"/>
      <c r="B1296" s="182"/>
      <c r="C1296" s="182"/>
      <c r="D1296" s="182"/>
      <c r="E1296" s="182"/>
      <c r="F1296" s="182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1"/>
    </row>
    <row r="1297" spans="1:26" s="184" customFormat="1" ht="11.5" x14ac:dyDescent="0.25">
      <c r="A1297" s="182"/>
      <c r="B1297" s="182"/>
      <c r="C1297" s="182"/>
      <c r="D1297" s="182"/>
      <c r="E1297" s="182"/>
      <c r="F1297" s="182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1"/>
    </row>
    <row r="1298" spans="1:26" s="184" customFormat="1" ht="11.5" x14ac:dyDescent="0.25">
      <c r="A1298" s="182"/>
      <c r="B1298" s="182"/>
      <c r="C1298" s="182"/>
      <c r="D1298" s="182"/>
      <c r="E1298" s="182"/>
      <c r="F1298" s="182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1"/>
    </row>
    <row r="1299" spans="1:26" s="184" customFormat="1" ht="11.5" x14ac:dyDescent="0.25">
      <c r="A1299" s="182"/>
      <c r="B1299" s="182"/>
      <c r="C1299" s="182"/>
      <c r="D1299" s="182"/>
      <c r="E1299" s="182"/>
      <c r="F1299" s="182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1"/>
    </row>
    <row r="1300" spans="1:26" s="184" customFormat="1" ht="11.5" x14ac:dyDescent="0.25">
      <c r="A1300" s="182"/>
      <c r="B1300" s="182"/>
      <c r="C1300" s="182"/>
      <c r="D1300" s="182"/>
      <c r="E1300" s="182"/>
      <c r="F1300" s="182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1"/>
    </row>
    <row r="1301" spans="1:26" s="184" customFormat="1" ht="11.5" x14ac:dyDescent="0.25">
      <c r="A1301" s="182"/>
      <c r="B1301" s="182"/>
      <c r="C1301" s="182"/>
      <c r="D1301" s="182"/>
      <c r="E1301" s="182"/>
      <c r="F1301" s="182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1"/>
    </row>
    <row r="1302" spans="1:26" s="184" customFormat="1" ht="11.5" x14ac:dyDescent="0.25">
      <c r="A1302" s="182"/>
      <c r="B1302" s="182"/>
      <c r="C1302" s="182"/>
      <c r="D1302" s="182"/>
      <c r="E1302" s="182"/>
      <c r="F1302" s="182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1"/>
    </row>
    <row r="1303" spans="1:26" s="184" customFormat="1" ht="11.5" x14ac:dyDescent="0.25">
      <c r="A1303" s="182"/>
      <c r="B1303" s="182"/>
      <c r="C1303" s="182"/>
      <c r="D1303" s="182"/>
      <c r="E1303" s="182"/>
      <c r="F1303" s="182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1"/>
    </row>
    <row r="1304" spans="1:26" s="184" customFormat="1" ht="11.5" x14ac:dyDescent="0.25">
      <c r="A1304" s="182"/>
      <c r="B1304" s="182"/>
      <c r="C1304" s="182"/>
      <c r="D1304" s="182"/>
      <c r="E1304" s="182"/>
      <c r="F1304" s="182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1"/>
    </row>
    <row r="1305" spans="1:26" s="184" customFormat="1" ht="11.5" x14ac:dyDescent="0.25">
      <c r="A1305" s="182"/>
      <c r="B1305" s="182"/>
      <c r="C1305" s="182"/>
      <c r="D1305" s="182"/>
      <c r="E1305" s="182"/>
      <c r="F1305" s="182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1"/>
    </row>
    <row r="1306" spans="1:26" s="184" customFormat="1" ht="11.5" x14ac:dyDescent="0.25">
      <c r="A1306" s="182"/>
      <c r="B1306" s="182"/>
      <c r="C1306" s="182"/>
      <c r="D1306" s="182"/>
      <c r="E1306" s="182"/>
      <c r="F1306" s="182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1"/>
    </row>
    <row r="1307" spans="1:26" s="184" customFormat="1" ht="11.5" x14ac:dyDescent="0.25">
      <c r="A1307" s="182"/>
      <c r="B1307" s="182"/>
      <c r="C1307" s="182"/>
      <c r="D1307" s="182"/>
      <c r="E1307" s="182"/>
      <c r="F1307" s="182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1"/>
    </row>
    <row r="1308" spans="1:26" s="184" customFormat="1" ht="11.5" x14ac:dyDescent="0.25">
      <c r="A1308" s="182"/>
      <c r="B1308" s="182"/>
      <c r="C1308" s="182"/>
      <c r="D1308" s="182"/>
      <c r="E1308" s="182"/>
      <c r="F1308" s="182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1"/>
    </row>
    <row r="1309" spans="1:26" s="184" customFormat="1" ht="11.5" x14ac:dyDescent="0.25">
      <c r="A1309" s="182"/>
      <c r="B1309" s="182"/>
      <c r="C1309" s="182"/>
      <c r="D1309" s="182"/>
      <c r="E1309" s="182"/>
      <c r="F1309" s="182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1"/>
    </row>
    <row r="1310" spans="1:26" s="184" customFormat="1" ht="11.5" x14ac:dyDescent="0.25">
      <c r="A1310" s="182"/>
      <c r="B1310" s="182"/>
      <c r="C1310" s="182"/>
      <c r="D1310" s="182"/>
      <c r="E1310" s="182"/>
      <c r="F1310" s="182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1"/>
    </row>
    <row r="1311" spans="1:26" s="184" customFormat="1" ht="11.5" x14ac:dyDescent="0.25">
      <c r="A1311" s="182"/>
      <c r="B1311" s="182"/>
      <c r="C1311" s="182"/>
      <c r="D1311" s="182"/>
      <c r="E1311" s="182"/>
      <c r="F1311" s="182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1"/>
    </row>
    <row r="1312" spans="1:26" s="184" customFormat="1" ht="11.5" x14ac:dyDescent="0.25">
      <c r="A1312" s="182"/>
      <c r="B1312" s="182"/>
      <c r="C1312" s="182"/>
      <c r="D1312" s="182"/>
      <c r="E1312" s="182"/>
      <c r="F1312" s="182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1"/>
    </row>
    <row r="1313" spans="1:26" s="184" customFormat="1" ht="11.5" x14ac:dyDescent="0.25">
      <c r="A1313" s="182"/>
      <c r="B1313" s="182"/>
      <c r="C1313" s="182"/>
      <c r="D1313" s="182"/>
      <c r="E1313" s="182"/>
      <c r="F1313" s="182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1"/>
    </row>
    <row r="1314" spans="1:26" s="184" customFormat="1" ht="11.5" x14ac:dyDescent="0.25">
      <c r="A1314" s="182"/>
      <c r="B1314" s="182"/>
      <c r="C1314" s="182"/>
      <c r="D1314" s="182"/>
      <c r="E1314" s="182"/>
      <c r="F1314" s="182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1"/>
    </row>
    <row r="1315" spans="1:26" s="184" customFormat="1" ht="11.5" x14ac:dyDescent="0.25">
      <c r="A1315" s="182"/>
      <c r="B1315" s="182"/>
      <c r="C1315" s="182"/>
      <c r="D1315" s="182"/>
      <c r="E1315" s="182"/>
      <c r="F1315" s="182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1"/>
    </row>
    <row r="1316" spans="1:26" s="184" customFormat="1" ht="11.5" x14ac:dyDescent="0.25">
      <c r="A1316" s="182"/>
      <c r="B1316" s="182"/>
      <c r="C1316" s="182"/>
      <c r="D1316" s="182"/>
      <c r="E1316" s="182"/>
      <c r="F1316" s="182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1"/>
    </row>
    <row r="1317" spans="1:26" s="184" customFormat="1" ht="11.5" x14ac:dyDescent="0.25">
      <c r="A1317" s="182"/>
      <c r="B1317" s="182"/>
      <c r="C1317" s="182"/>
      <c r="D1317" s="182"/>
      <c r="E1317" s="182"/>
      <c r="F1317" s="182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1"/>
    </row>
    <row r="1318" spans="1:26" s="184" customFormat="1" ht="11.5" x14ac:dyDescent="0.25">
      <c r="A1318" s="182"/>
      <c r="B1318" s="182"/>
      <c r="C1318" s="182"/>
      <c r="D1318" s="182"/>
      <c r="E1318" s="182"/>
      <c r="F1318" s="182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1"/>
    </row>
    <row r="1319" spans="1:26" s="184" customFormat="1" ht="11.5" x14ac:dyDescent="0.25">
      <c r="A1319" s="182"/>
      <c r="B1319" s="182"/>
      <c r="C1319" s="182"/>
      <c r="D1319" s="182"/>
      <c r="E1319" s="182"/>
      <c r="F1319" s="182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1"/>
    </row>
    <row r="1320" spans="1:26" s="184" customFormat="1" ht="11.5" x14ac:dyDescent="0.25">
      <c r="A1320" s="182"/>
      <c r="B1320" s="182"/>
      <c r="C1320" s="182"/>
      <c r="D1320" s="182"/>
      <c r="E1320" s="182"/>
      <c r="F1320" s="182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1"/>
    </row>
    <row r="1321" spans="1:26" s="184" customFormat="1" ht="11.5" x14ac:dyDescent="0.25">
      <c r="A1321" s="182"/>
      <c r="B1321" s="182"/>
      <c r="C1321" s="182"/>
      <c r="D1321" s="182"/>
      <c r="E1321" s="182"/>
      <c r="F1321" s="182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1"/>
    </row>
    <row r="1322" spans="1:26" s="184" customFormat="1" ht="11.5" x14ac:dyDescent="0.25">
      <c r="A1322" s="182"/>
      <c r="B1322" s="182"/>
      <c r="C1322" s="182"/>
      <c r="D1322" s="182"/>
      <c r="E1322" s="182"/>
      <c r="F1322" s="182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1"/>
    </row>
    <row r="1323" spans="1:26" s="184" customFormat="1" ht="11.5" x14ac:dyDescent="0.25">
      <c r="A1323" s="182"/>
      <c r="B1323" s="182"/>
      <c r="C1323" s="182"/>
      <c r="D1323" s="182"/>
      <c r="E1323" s="182"/>
      <c r="F1323" s="182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1"/>
    </row>
    <row r="1324" spans="1:26" s="184" customFormat="1" ht="11.5" x14ac:dyDescent="0.25">
      <c r="A1324" s="182"/>
      <c r="B1324" s="182"/>
      <c r="C1324" s="182"/>
      <c r="D1324" s="182"/>
      <c r="E1324" s="182"/>
      <c r="F1324" s="182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1"/>
    </row>
    <row r="1325" spans="1:26" s="184" customFormat="1" ht="11.5" x14ac:dyDescent="0.25">
      <c r="A1325" s="182"/>
      <c r="B1325" s="182"/>
      <c r="C1325" s="182"/>
      <c r="D1325" s="182"/>
      <c r="E1325" s="182"/>
      <c r="F1325" s="182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1"/>
    </row>
    <row r="1326" spans="1:26" s="184" customFormat="1" ht="11.5" x14ac:dyDescent="0.25">
      <c r="A1326" s="182"/>
      <c r="B1326" s="182"/>
      <c r="C1326" s="182"/>
      <c r="D1326" s="182"/>
      <c r="E1326" s="182"/>
      <c r="F1326" s="182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1"/>
    </row>
    <row r="1327" spans="1:26" s="184" customFormat="1" ht="11.5" x14ac:dyDescent="0.25">
      <c r="A1327" s="182"/>
      <c r="B1327" s="182"/>
      <c r="C1327" s="182"/>
      <c r="D1327" s="182"/>
      <c r="E1327" s="182"/>
      <c r="F1327" s="182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1"/>
    </row>
    <row r="1328" spans="1:26" s="184" customFormat="1" ht="11.5" x14ac:dyDescent="0.25">
      <c r="A1328" s="182"/>
      <c r="B1328" s="182"/>
      <c r="C1328" s="182"/>
      <c r="D1328" s="182"/>
      <c r="E1328" s="182"/>
      <c r="F1328" s="182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1"/>
    </row>
    <row r="1329" spans="1:26" s="184" customFormat="1" ht="11.5" x14ac:dyDescent="0.25">
      <c r="A1329" s="182"/>
      <c r="B1329" s="182"/>
      <c r="C1329" s="182"/>
      <c r="D1329" s="182"/>
      <c r="E1329" s="182"/>
      <c r="F1329" s="182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1"/>
    </row>
    <row r="1330" spans="1:26" s="184" customFormat="1" ht="11.5" x14ac:dyDescent="0.25">
      <c r="A1330" s="182"/>
      <c r="B1330" s="182"/>
      <c r="C1330" s="182"/>
      <c r="D1330" s="182"/>
      <c r="E1330" s="182"/>
      <c r="F1330" s="182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1"/>
    </row>
    <row r="1331" spans="1:26" s="184" customFormat="1" ht="11.5" x14ac:dyDescent="0.25">
      <c r="A1331" s="182"/>
      <c r="B1331" s="182"/>
      <c r="C1331" s="182"/>
      <c r="D1331" s="182"/>
      <c r="E1331" s="182"/>
      <c r="F1331" s="182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1"/>
    </row>
    <row r="1332" spans="1:26" s="184" customFormat="1" ht="11.5" x14ac:dyDescent="0.25">
      <c r="A1332" s="182"/>
      <c r="B1332" s="182"/>
      <c r="C1332" s="182"/>
      <c r="D1332" s="182"/>
      <c r="E1332" s="182"/>
      <c r="F1332" s="182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1"/>
    </row>
    <row r="1333" spans="1:26" s="184" customFormat="1" ht="11.5" x14ac:dyDescent="0.25">
      <c r="A1333" s="182"/>
      <c r="B1333" s="182"/>
      <c r="C1333" s="182"/>
      <c r="D1333" s="182"/>
      <c r="E1333" s="182"/>
      <c r="F1333" s="182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1"/>
    </row>
    <row r="1334" spans="1:26" s="184" customFormat="1" ht="11.5" x14ac:dyDescent="0.25">
      <c r="A1334" s="182"/>
      <c r="B1334" s="182"/>
      <c r="C1334" s="182"/>
      <c r="D1334" s="182"/>
      <c r="E1334" s="182"/>
      <c r="F1334" s="182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1"/>
    </row>
    <row r="1335" spans="1:26" s="184" customFormat="1" ht="11.5" x14ac:dyDescent="0.25">
      <c r="A1335" s="182"/>
      <c r="B1335" s="182"/>
      <c r="C1335" s="182"/>
      <c r="D1335" s="182"/>
      <c r="E1335" s="182"/>
      <c r="F1335" s="182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1"/>
    </row>
    <row r="1336" spans="1:26" s="184" customFormat="1" ht="11.5" x14ac:dyDescent="0.25">
      <c r="A1336" s="182"/>
      <c r="B1336" s="182"/>
      <c r="C1336" s="182"/>
      <c r="D1336" s="182"/>
      <c r="E1336" s="182"/>
      <c r="F1336" s="182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1"/>
    </row>
    <row r="1337" spans="1:26" s="184" customFormat="1" ht="11.5" x14ac:dyDescent="0.25">
      <c r="A1337" s="182"/>
      <c r="B1337" s="182"/>
      <c r="C1337" s="182"/>
      <c r="D1337" s="182"/>
      <c r="E1337" s="182"/>
      <c r="F1337" s="182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1"/>
    </row>
    <row r="1338" spans="1:26" s="184" customFormat="1" ht="11.5" x14ac:dyDescent="0.25">
      <c r="A1338" s="182"/>
      <c r="B1338" s="182"/>
      <c r="C1338" s="182"/>
      <c r="D1338" s="182"/>
      <c r="E1338" s="182"/>
      <c r="F1338" s="182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1"/>
    </row>
    <row r="1339" spans="1:26" s="184" customFormat="1" ht="11.5" x14ac:dyDescent="0.25">
      <c r="A1339" s="182"/>
      <c r="B1339" s="182"/>
      <c r="C1339" s="182"/>
      <c r="D1339" s="182"/>
      <c r="E1339" s="182"/>
      <c r="F1339" s="182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1"/>
    </row>
    <row r="1340" spans="1:26" s="184" customFormat="1" ht="11.5" x14ac:dyDescent="0.25">
      <c r="A1340" s="182"/>
      <c r="B1340" s="182"/>
      <c r="C1340" s="182"/>
      <c r="D1340" s="182"/>
      <c r="E1340" s="182"/>
      <c r="F1340" s="182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1"/>
    </row>
    <row r="1341" spans="1:26" s="184" customFormat="1" ht="11.5" x14ac:dyDescent="0.25">
      <c r="A1341" s="182"/>
      <c r="B1341" s="182"/>
      <c r="C1341" s="182"/>
      <c r="D1341" s="182"/>
      <c r="E1341" s="182"/>
      <c r="F1341" s="182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1"/>
    </row>
    <row r="1342" spans="1:26" s="184" customFormat="1" ht="11.5" x14ac:dyDescent="0.25">
      <c r="A1342" s="182"/>
      <c r="B1342" s="182"/>
      <c r="C1342" s="182"/>
      <c r="D1342" s="182"/>
      <c r="E1342" s="182"/>
      <c r="F1342" s="182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1"/>
    </row>
    <row r="1343" spans="1:26" s="184" customFormat="1" ht="11.5" x14ac:dyDescent="0.25">
      <c r="A1343" s="182"/>
      <c r="B1343" s="182"/>
      <c r="C1343" s="182"/>
      <c r="D1343" s="182"/>
      <c r="E1343" s="182"/>
      <c r="F1343" s="182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1"/>
    </row>
    <row r="1344" spans="1:26" s="184" customFormat="1" ht="11.5" x14ac:dyDescent="0.25">
      <c r="A1344" s="182"/>
      <c r="B1344" s="182"/>
      <c r="C1344" s="182"/>
      <c r="D1344" s="182"/>
      <c r="E1344" s="182"/>
      <c r="F1344" s="182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1"/>
    </row>
    <row r="1345" spans="1:26" s="184" customFormat="1" ht="11.5" x14ac:dyDescent="0.25">
      <c r="A1345" s="182"/>
      <c r="B1345" s="182"/>
      <c r="C1345" s="182"/>
      <c r="D1345" s="182"/>
      <c r="E1345" s="182"/>
      <c r="F1345" s="182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1"/>
    </row>
    <row r="1346" spans="1:26" s="184" customFormat="1" ht="11.5" x14ac:dyDescent="0.25">
      <c r="A1346" s="182"/>
      <c r="B1346" s="182"/>
      <c r="C1346" s="182"/>
      <c r="D1346" s="182"/>
      <c r="E1346" s="182"/>
      <c r="F1346" s="182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1"/>
    </row>
    <row r="1347" spans="1:26" s="184" customFormat="1" ht="11.5" x14ac:dyDescent="0.25">
      <c r="A1347" s="182"/>
      <c r="B1347" s="182"/>
      <c r="C1347" s="182"/>
      <c r="D1347" s="182"/>
      <c r="E1347" s="182"/>
      <c r="F1347" s="182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1"/>
    </row>
    <row r="1348" spans="1:26" s="184" customFormat="1" ht="11.5" x14ac:dyDescent="0.25">
      <c r="A1348" s="182"/>
      <c r="B1348" s="182"/>
      <c r="C1348" s="182"/>
      <c r="D1348" s="182"/>
      <c r="E1348" s="182"/>
      <c r="F1348" s="182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1"/>
    </row>
    <row r="1349" spans="1:26" s="184" customFormat="1" ht="11.5" x14ac:dyDescent="0.25">
      <c r="A1349" s="182"/>
      <c r="B1349" s="182"/>
      <c r="C1349" s="182"/>
      <c r="D1349" s="182"/>
      <c r="E1349" s="182"/>
      <c r="F1349" s="182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1"/>
    </row>
    <row r="1350" spans="1:26" s="184" customFormat="1" ht="11.5" x14ac:dyDescent="0.25">
      <c r="A1350" s="182"/>
      <c r="B1350" s="182"/>
      <c r="C1350" s="182"/>
      <c r="D1350" s="182"/>
      <c r="E1350" s="182"/>
      <c r="F1350" s="182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1"/>
    </row>
    <row r="1351" spans="1:26" s="184" customFormat="1" ht="11.5" x14ac:dyDescent="0.25">
      <c r="A1351" s="182"/>
      <c r="B1351" s="182"/>
      <c r="C1351" s="182"/>
      <c r="D1351" s="182"/>
      <c r="E1351" s="182"/>
      <c r="F1351" s="182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1"/>
    </row>
    <row r="1352" spans="1:26" s="184" customFormat="1" ht="11.5" x14ac:dyDescent="0.25">
      <c r="A1352" s="182"/>
      <c r="B1352" s="182"/>
      <c r="C1352" s="182"/>
      <c r="D1352" s="182"/>
      <c r="E1352" s="182"/>
      <c r="F1352" s="182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1"/>
    </row>
    <row r="1353" spans="1:26" s="184" customFormat="1" ht="11.5" x14ac:dyDescent="0.25">
      <c r="A1353" s="182"/>
      <c r="B1353" s="182"/>
      <c r="C1353" s="182"/>
      <c r="D1353" s="182"/>
      <c r="E1353" s="182"/>
      <c r="F1353" s="182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1"/>
    </row>
    <row r="1354" spans="1:26" s="184" customFormat="1" ht="11.5" x14ac:dyDescent="0.25">
      <c r="A1354" s="182"/>
      <c r="B1354" s="182"/>
      <c r="C1354" s="182"/>
      <c r="D1354" s="182"/>
      <c r="E1354" s="182"/>
      <c r="F1354" s="182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1"/>
    </row>
    <row r="1355" spans="1:26" s="184" customFormat="1" ht="11.5" x14ac:dyDescent="0.25">
      <c r="A1355" s="182"/>
      <c r="B1355" s="182"/>
      <c r="C1355" s="182"/>
      <c r="D1355" s="182"/>
      <c r="E1355" s="182"/>
      <c r="F1355" s="182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1"/>
    </row>
    <row r="1356" spans="1:26" s="184" customFormat="1" ht="11.5" x14ac:dyDescent="0.25">
      <c r="A1356" s="182"/>
      <c r="B1356" s="182"/>
      <c r="C1356" s="182"/>
      <c r="D1356" s="182"/>
      <c r="E1356" s="182"/>
      <c r="F1356" s="182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1"/>
    </row>
    <row r="1357" spans="1:26" s="184" customFormat="1" ht="11.5" x14ac:dyDescent="0.25">
      <c r="A1357" s="182"/>
      <c r="B1357" s="182"/>
      <c r="C1357" s="182"/>
      <c r="D1357" s="182"/>
      <c r="E1357" s="182"/>
      <c r="F1357" s="182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1"/>
    </row>
    <row r="1358" spans="1:26" s="184" customFormat="1" ht="11.5" x14ac:dyDescent="0.25">
      <c r="A1358" s="182"/>
      <c r="B1358" s="182"/>
      <c r="C1358" s="182"/>
      <c r="D1358" s="182"/>
      <c r="E1358" s="182"/>
      <c r="F1358" s="182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1"/>
    </row>
    <row r="1359" spans="1:26" s="184" customFormat="1" ht="11.5" x14ac:dyDescent="0.25">
      <c r="A1359" s="182"/>
      <c r="B1359" s="182"/>
      <c r="C1359" s="182"/>
      <c r="D1359" s="182"/>
      <c r="E1359" s="182"/>
      <c r="F1359" s="182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1"/>
    </row>
    <row r="1360" spans="1:26" s="184" customFormat="1" ht="11.5" x14ac:dyDescent="0.25">
      <c r="A1360" s="182"/>
      <c r="B1360" s="182"/>
      <c r="C1360" s="182"/>
      <c r="D1360" s="182"/>
      <c r="E1360" s="182"/>
      <c r="F1360" s="182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1"/>
    </row>
    <row r="1361" spans="1:26" s="184" customFormat="1" ht="11.5" x14ac:dyDescent="0.25">
      <c r="A1361" s="182"/>
      <c r="B1361" s="182"/>
      <c r="C1361" s="182"/>
      <c r="D1361" s="182"/>
      <c r="E1361" s="182"/>
      <c r="F1361" s="182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1"/>
    </row>
    <row r="1362" spans="1:26" s="184" customFormat="1" ht="11.5" x14ac:dyDescent="0.25">
      <c r="A1362" s="182"/>
      <c r="B1362" s="182"/>
      <c r="C1362" s="182"/>
      <c r="D1362" s="182"/>
      <c r="E1362" s="182"/>
      <c r="F1362" s="182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1"/>
    </row>
    <row r="1363" spans="1:26" s="184" customFormat="1" ht="11.5" x14ac:dyDescent="0.25">
      <c r="A1363" s="182"/>
      <c r="B1363" s="182"/>
      <c r="C1363" s="182"/>
      <c r="D1363" s="182"/>
      <c r="E1363" s="182"/>
      <c r="F1363" s="182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1"/>
    </row>
    <row r="1364" spans="1:26" s="184" customFormat="1" ht="11.5" x14ac:dyDescent="0.25">
      <c r="A1364" s="182"/>
      <c r="B1364" s="182"/>
      <c r="C1364" s="182"/>
      <c r="D1364" s="182"/>
      <c r="E1364" s="182"/>
      <c r="F1364" s="182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1"/>
    </row>
    <row r="1365" spans="1:26" s="184" customFormat="1" ht="11.5" x14ac:dyDescent="0.25">
      <c r="A1365" s="182"/>
      <c r="B1365" s="182"/>
      <c r="C1365" s="182"/>
      <c r="D1365" s="182"/>
      <c r="E1365" s="182"/>
      <c r="F1365" s="182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1"/>
    </row>
    <row r="1366" spans="1:26" s="184" customFormat="1" ht="11.5" x14ac:dyDescent="0.25">
      <c r="A1366" s="182"/>
      <c r="B1366" s="182"/>
      <c r="C1366" s="182"/>
      <c r="D1366" s="182"/>
      <c r="E1366" s="182"/>
      <c r="F1366" s="182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1"/>
    </row>
    <row r="1367" spans="1:26" s="184" customFormat="1" ht="11.5" x14ac:dyDescent="0.25">
      <c r="A1367" s="182"/>
      <c r="B1367" s="182"/>
      <c r="C1367" s="182"/>
      <c r="D1367" s="182"/>
      <c r="E1367" s="182"/>
      <c r="F1367" s="182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1"/>
    </row>
    <row r="1368" spans="1:26" s="184" customFormat="1" ht="11.5" x14ac:dyDescent="0.25">
      <c r="A1368" s="182"/>
      <c r="B1368" s="182"/>
      <c r="C1368" s="182"/>
      <c r="D1368" s="182"/>
      <c r="E1368" s="182"/>
      <c r="F1368" s="182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1"/>
    </row>
    <row r="1369" spans="1:26" s="184" customFormat="1" ht="11.5" x14ac:dyDescent="0.25">
      <c r="A1369" s="182"/>
      <c r="B1369" s="182"/>
      <c r="C1369" s="182"/>
      <c r="D1369" s="182"/>
      <c r="E1369" s="182"/>
      <c r="F1369" s="182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1"/>
    </row>
    <row r="1370" spans="1:26" s="184" customFormat="1" ht="11.5" x14ac:dyDescent="0.25">
      <c r="A1370" s="182"/>
      <c r="B1370" s="182"/>
      <c r="C1370" s="182"/>
      <c r="D1370" s="182"/>
      <c r="E1370" s="182"/>
      <c r="F1370" s="182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1"/>
    </row>
    <row r="1371" spans="1:26" s="184" customFormat="1" ht="11.5" x14ac:dyDescent="0.25">
      <c r="A1371" s="182"/>
      <c r="B1371" s="182"/>
      <c r="C1371" s="182"/>
      <c r="D1371" s="182"/>
      <c r="E1371" s="182"/>
      <c r="F1371" s="182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1"/>
    </row>
    <row r="1372" spans="1:26" s="184" customFormat="1" ht="11.5" x14ac:dyDescent="0.25">
      <c r="A1372" s="182"/>
      <c r="B1372" s="182"/>
      <c r="C1372" s="182"/>
      <c r="D1372" s="182"/>
      <c r="E1372" s="182"/>
      <c r="F1372" s="182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1"/>
    </row>
    <row r="1373" spans="1:26" s="184" customFormat="1" ht="11.5" x14ac:dyDescent="0.25">
      <c r="A1373" s="182"/>
      <c r="B1373" s="182"/>
      <c r="C1373" s="182"/>
      <c r="D1373" s="182"/>
      <c r="E1373" s="182"/>
      <c r="F1373" s="182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1"/>
    </row>
    <row r="1374" spans="1:26" s="184" customFormat="1" ht="11.5" x14ac:dyDescent="0.25">
      <c r="A1374" s="182"/>
      <c r="B1374" s="182"/>
      <c r="C1374" s="182"/>
      <c r="D1374" s="182"/>
      <c r="E1374" s="182"/>
      <c r="F1374" s="182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1"/>
    </row>
    <row r="1375" spans="1:26" s="184" customFormat="1" ht="11.5" x14ac:dyDescent="0.25">
      <c r="A1375" s="182"/>
      <c r="B1375" s="182"/>
      <c r="C1375" s="182"/>
      <c r="D1375" s="182"/>
      <c r="E1375" s="182"/>
      <c r="F1375" s="182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1"/>
    </row>
    <row r="1376" spans="1:26" s="184" customFormat="1" ht="11.5" x14ac:dyDescent="0.25">
      <c r="A1376" s="182"/>
      <c r="B1376" s="182"/>
      <c r="C1376" s="182"/>
      <c r="D1376" s="182"/>
      <c r="E1376" s="182"/>
      <c r="F1376" s="182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1"/>
    </row>
    <row r="1377" spans="1:26" s="184" customFormat="1" ht="11.5" x14ac:dyDescent="0.25">
      <c r="A1377" s="182"/>
      <c r="B1377" s="182"/>
      <c r="C1377" s="182"/>
      <c r="D1377" s="182"/>
      <c r="E1377" s="182"/>
      <c r="F1377" s="182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1"/>
    </row>
    <row r="1378" spans="1:26" s="184" customFormat="1" ht="11.5" x14ac:dyDescent="0.25">
      <c r="A1378" s="182"/>
      <c r="B1378" s="182"/>
      <c r="C1378" s="182"/>
      <c r="D1378" s="182"/>
      <c r="E1378" s="182"/>
      <c r="F1378" s="182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1"/>
    </row>
    <row r="1379" spans="1:26" s="184" customFormat="1" ht="11.5" x14ac:dyDescent="0.25">
      <c r="A1379" s="182"/>
      <c r="B1379" s="182"/>
      <c r="C1379" s="182"/>
      <c r="D1379" s="182"/>
      <c r="E1379" s="182"/>
      <c r="F1379" s="182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1"/>
    </row>
    <row r="1380" spans="1:26" s="184" customFormat="1" ht="11.5" x14ac:dyDescent="0.25">
      <c r="A1380" s="182"/>
      <c r="B1380" s="182"/>
      <c r="C1380" s="182"/>
      <c r="D1380" s="182"/>
      <c r="E1380" s="182"/>
      <c r="F1380" s="182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1"/>
    </row>
    <row r="1381" spans="1:26" s="184" customFormat="1" ht="11.5" x14ac:dyDescent="0.25">
      <c r="A1381" s="182"/>
      <c r="B1381" s="182"/>
      <c r="C1381" s="182"/>
      <c r="D1381" s="182"/>
      <c r="E1381" s="182"/>
      <c r="F1381" s="182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1"/>
    </row>
    <row r="1382" spans="1:26" s="184" customFormat="1" ht="11.5" x14ac:dyDescent="0.25">
      <c r="A1382" s="182"/>
      <c r="B1382" s="182"/>
      <c r="C1382" s="182"/>
      <c r="D1382" s="182"/>
      <c r="E1382" s="182"/>
      <c r="F1382" s="182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1"/>
    </row>
    <row r="1383" spans="1:26" s="184" customFormat="1" ht="11.5" x14ac:dyDescent="0.25">
      <c r="A1383" s="182"/>
      <c r="B1383" s="182"/>
      <c r="C1383" s="182"/>
      <c r="D1383" s="182"/>
      <c r="E1383" s="182"/>
      <c r="F1383" s="182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1"/>
    </row>
    <row r="1384" spans="1:26" s="184" customFormat="1" ht="11.5" x14ac:dyDescent="0.25">
      <c r="A1384" s="182"/>
      <c r="B1384" s="182"/>
      <c r="C1384" s="182"/>
      <c r="D1384" s="182"/>
      <c r="E1384" s="182"/>
      <c r="F1384" s="182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1"/>
    </row>
    <row r="1385" spans="1:26" s="184" customFormat="1" ht="11.5" x14ac:dyDescent="0.25">
      <c r="A1385" s="182"/>
      <c r="B1385" s="182"/>
      <c r="C1385" s="182"/>
      <c r="D1385" s="182"/>
      <c r="E1385" s="182"/>
      <c r="F1385" s="182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1"/>
    </row>
    <row r="1386" spans="1:26" s="184" customFormat="1" ht="11.5" x14ac:dyDescent="0.25">
      <c r="A1386" s="182"/>
      <c r="B1386" s="182"/>
      <c r="C1386" s="182"/>
      <c r="D1386" s="182"/>
      <c r="E1386" s="182"/>
      <c r="F1386" s="182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1"/>
    </row>
    <row r="1387" spans="1:26" s="184" customFormat="1" ht="11.5" x14ac:dyDescent="0.25">
      <c r="A1387" s="182"/>
      <c r="B1387" s="182"/>
      <c r="C1387" s="182"/>
      <c r="D1387" s="182"/>
      <c r="E1387" s="182"/>
      <c r="F1387" s="182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1"/>
    </row>
    <row r="1388" spans="1:26" s="184" customFormat="1" ht="11.5" x14ac:dyDescent="0.25">
      <c r="A1388" s="182"/>
      <c r="B1388" s="182"/>
      <c r="C1388" s="182"/>
      <c r="D1388" s="182"/>
      <c r="E1388" s="182"/>
      <c r="F1388" s="182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1"/>
    </row>
    <row r="1389" spans="1:26" s="184" customFormat="1" ht="11.5" x14ac:dyDescent="0.25">
      <c r="A1389" s="182"/>
      <c r="B1389" s="182"/>
      <c r="C1389" s="182"/>
      <c r="D1389" s="182"/>
      <c r="E1389" s="182"/>
      <c r="F1389" s="182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1"/>
    </row>
    <row r="1390" spans="1:26" s="184" customFormat="1" ht="11.5" x14ac:dyDescent="0.25">
      <c r="A1390" s="182"/>
      <c r="B1390" s="182"/>
      <c r="C1390" s="182"/>
      <c r="D1390" s="182"/>
      <c r="E1390" s="182"/>
      <c r="F1390" s="182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1"/>
    </row>
    <row r="1391" spans="1:26" s="184" customFormat="1" ht="11.5" x14ac:dyDescent="0.25">
      <c r="A1391" s="182"/>
      <c r="B1391" s="182"/>
      <c r="C1391" s="182"/>
      <c r="D1391" s="182"/>
      <c r="E1391" s="182"/>
      <c r="F1391" s="182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1"/>
    </row>
    <row r="1392" spans="1:26" s="184" customFormat="1" ht="11.5" x14ac:dyDescent="0.25">
      <c r="A1392" s="182"/>
      <c r="B1392" s="182"/>
      <c r="C1392" s="182"/>
      <c r="D1392" s="182"/>
      <c r="E1392" s="182"/>
      <c r="F1392" s="182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1"/>
    </row>
    <row r="1393" spans="1:26" s="184" customFormat="1" ht="11.5" x14ac:dyDescent="0.25">
      <c r="A1393" s="182"/>
      <c r="B1393" s="182"/>
      <c r="C1393" s="182"/>
      <c r="D1393" s="182"/>
      <c r="E1393" s="182"/>
      <c r="F1393" s="182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1"/>
    </row>
    <row r="1394" spans="1:26" s="184" customFormat="1" ht="11.5" x14ac:dyDescent="0.25">
      <c r="A1394" s="182"/>
      <c r="B1394" s="182"/>
      <c r="C1394" s="182"/>
      <c r="D1394" s="182"/>
      <c r="E1394" s="182"/>
      <c r="F1394" s="182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1"/>
    </row>
    <row r="1395" spans="1:26" s="184" customFormat="1" ht="11.5" x14ac:dyDescent="0.25">
      <c r="A1395" s="182"/>
      <c r="B1395" s="182"/>
      <c r="C1395" s="182"/>
      <c r="D1395" s="182"/>
      <c r="E1395" s="182"/>
      <c r="F1395" s="182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1"/>
    </row>
    <row r="1396" spans="1:26" s="184" customFormat="1" ht="11.5" x14ac:dyDescent="0.25">
      <c r="A1396" s="182"/>
      <c r="B1396" s="182"/>
      <c r="C1396" s="182"/>
      <c r="D1396" s="182"/>
      <c r="E1396" s="182"/>
      <c r="F1396" s="182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1"/>
    </row>
    <row r="1397" spans="1:26" s="184" customFormat="1" ht="11.5" x14ac:dyDescent="0.25">
      <c r="A1397" s="182"/>
      <c r="B1397" s="182"/>
      <c r="C1397" s="182"/>
      <c r="D1397" s="182"/>
      <c r="E1397" s="182"/>
      <c r="F1397" s="182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1"/>
    </row>
    <row r="1398" spans="1:26" s="184" customFormat="1" ht="11.5" x14ac:dyDescent="0.25">
      <c r="A1398" s="182"/>
      <c r="B1398" s="182"/>
      <c r="C1398" s="182"/>
      <c r="D1398" s="182"/>
      <c r="E1398" s="182"/>
      <c r="F1398" s="182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1"/>
    </row>
    <row r="1399" spans="1:26" s="184" customFormat="1" ht="11.5" x14ac:dyDescent="0.25">
      <c r="A1399" s="182"/>
      <c r="B1399" s="182"/>
      <c r="C1399" s="182"/>
      <c r="D1399" s="182"/>
      <c r="E1399" s="182"/>
      <c r="F1399" s="182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1"/>
    </row>
    <row r="1400" spans="1:26" s="184" customFormat="1" ht="11.5" x14ac:dyDescent="0.25">
      <c r="A1400" s="182"/>
      <c r="B1400" s="182"/>
      <c r="C1400" s="182"/>
      <c r="D1400" s="182"/>
      <c r="E1400" s="182"/>
      <c r="F1400" s="182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1"/>
    </row>
    <row r="1401" spans="1:26" s="184" customFormat="1" ht="11.5" x14ac:dyDescent="0.25">
      <c r="A1401" s="182"/>
      <c r="B1401" s="182"/>
      <c r="C1401" s="182"/>
      <c r="D1401" s="182"/>
      <c r="E1401" s="182"/>
      <c r="F1401" s="182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1"/>
    </row>
    <row r="1402" spans="1:26" s="184" customFormat="1" ht="11.5" x14ac:dyDescent="0.25">
      <c r="A1402" s="182"/>
      <c r="B1402" s="182"/>
      <c r="C1402" s="182"/>
      <c r="D1402" s="182"/>
      <c r="E1402" s="182"/>
      <c r="F1402" s="182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1"/>
    </row>
    <row r="1403" spans="1:26" s="184" customFormat="1" ht="11.5" x14ac:dyDescent="0.25">
      <c r="A1403" s="182"/>
      <c r="B1403" s="182"/>
      <c r="C1403" s="182"/>
      <c r="D1403" s="182"/>
      <c r="E1403" s="182"/>
      <c r="F1403" s="182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1"/>
    </row>
    <row r="1404" spans="1:26" s="184" customFormat="1" ht="11.5" x14ac:dyDescent="0.25">
      <c r="A1404" s="182"/>
      <c r="B1404" s="182"/>
      <c r="C1404" s="182"/>
      <c r="D1404" s="182"/>
      <c r="E1404" s="182"/>
      <c r="F1404" s="182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1"/>
    </row>
    <row r="1405" spans="1:26" s="184" customFormat="1" ht="11.5" x14ac:dyDescent="0.25">
      <c r="A1405" s="182"/>
      <c r="B1405" s="182"/>
      <c r="C1405" s="182"/>
      <c r="D1405" s="182"/>
      <c r="E1405" s="182"/>
      <c r="F1405" s="182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1"/>
    </row>
    <row r="1406" spans="1:26" s="184" customFormat="1" ht="11.5" x14ac:dyDescent="0.25">
      <c r="A1406" s="182"/>
      <c r="B1406" s="182"/>
      <c r="C1406" s="182"/>
      <c r="D1406" s="182"/>
      <c r="E1406" s="182"/>
      <c r="F1406" s="182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1"/>
    </row>
    <row r="1407" spans="1:26" s="184" customFormat="1" ht="11.5" x14ac:dyDescent="0.25">
      <c r="A1407" s="182"/>
      <c r="B1407" s="182"/>
      <c r="C1407" s="182"/>
      <c r="D1407" s="182"/>
      <c r="E1407" s="182"/>
      <c r="F1407" s="182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1"/>
    </row>
    <row r="1408" spans="1:26" s="184" customFormat="1" ht="11.5" x14ac:dyDescent="0.25">
      <c r="A1408" s="182"/>
      <c r="B1408" s="182"/>
      <c r="C1408" s="182"/>
      <c r="D1408" s="182"/>
      <c r="E1408" s="182"/>
      <c r="F1408" s="182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1"/>
    </row>
    <row r="1409" spans="1:26" s="184" customFormat="1" ht="11.5" x14ac:dyDescent="0.25">
      <c r="A1409" s="182"/>
      <c r="B1409" s="182"/>
      <c r="C1409" s="182"/>
      <c r="D1409" s="182"/>
      <c r="E1409" s="182"/>
      <c r="F1409" s="182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1"/>
    </row>
    <row r="1410" spans="1:26" s="184" customFormat="1" ht="11.5" x14ac:dyDescent="0.25">
      <c r="A1410" s="182"/>
      <c r="B1410" s="182"/>
      <c r="C1410" s="182"/>
      <c r="D1410" s="182"/>
      <c r="E1410" s="182"/>
      <c r="F1410" s="182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1"/>
    </row>
    <row r="1411" spans="1:26" s="184" customFormat="1" ht="11.5" x14ac:dyDescent="0.25">
      <c r="A1411" s="182"/>
      <c r="B1411" s="182"/>
      <c r="C1411" s="182"/>
      <c r="D1411" s="182"/>
      <c r="E1411" s="182"/>
      <c r="F1411" s="182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1"/>
    </row>
    <row r="1412" spans="1:26" s="184" customFormat="1" ht="11.5" x14ac:dyDescent="0.25">
      <c r="A1412" s="182"/>
      <c r="B1412" s="182"/>
      <c r="C1412" s="182"/>
      <c r="D1412" s="182"/>
      <c r="E1412" s="182"/>
      <c r="F1412" s="182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1"/>
    </row>
    <row r="1413" spans="1:26" s="184" customFormat="1" ht="11.5" x14ac:dyDescent="0.25">
      <c r="A1413" s="182"/>
      <c r="B1413" s="182"/>
      <c r="C1413" s="182"/>
      <c r="D1413" s="182"/>
      <c r="E1413" s="182"/>
      <c r="F1413" s="182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1"/>
    </row>
    <row r="1414" spans="1:26" s="184" customFormat="1" ht="11.5" x14ac:dyDescent="0.25">
      <c r="A1414" s="182"/>
      <c r="B1414" s="182"/>
      <c r="C1414" s="182"/>
      <c r="D1414" s="182"/>
      <c r="E1414" s="182"/>
      <c r="F1414" s="182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1"/>
    </row>
    <row r="1415" spans="1:26" s="184" customFormat="1" ht="11.5" x14ac:dyDescent="0.25">
      <c r="A1415" s="182"/>
      <c r="B1415" s="182"/>
      <c r="C1415" s="182"/>
      <c r="D1415" s="182"/>
      <c r="E1415" s="182"/>
      <c r="F1415" s="182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1"/>
    </row>
    <row r="1416" spans="1:26" s="184" customFormat="1" ht="11.5" x14ac:dyDescent="0.25">
      <c r="A1416" s="182"/>
      <c r="B1416" s="182"/>
      <c r="C1416" s="182"/>
      <c r="D1416" s="182"/>
      <c r="E1416" s="182"/>
      <c r="F1416" s="182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1"/>
    </row>
    <row r="1417" spans="1:26" s="184" customFormat="1" ht="11.5" x14ac:dyDescent="0.25">
      <c r="A1417" s="182"/>
      <c r="B1417" s="182"/>
      <c r="C1417" s="182"/>
      <c r="D1417" s="182"/>
      <c r="E1417" s="182"/>
      <c r="F1417" s="182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1"/>
    </row>
    <row r="1418" spans="1:26" s="184" customFormat="1" ht="11.5" x14ac:dyDescent="0.25">
      <c r="A1418" s="182"/>
      <c r="B1418" s="182"/>
      <c r="C1418" s="182"/>
      <c r="D1418" s="182"/>
      <c r="E1418" s="182"/>
      <c r="F1418" s="182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1"/>
    </row>
    <row r="1419" spans="1:26" s="184" customFormat="1" ht="11.5" x14ac:dyDescent="0.25">
      <c r="A1419" s="182"/>
      <c r="B1419" s="182"/>
      <c r="C1419" s="182"/>
      <c r="D1419" s="182"/>
      <c r="E1419" s="182"/>
      <c r="F1419" s="182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1"/>
    </row>
    <row r="1420" spans="1:26" s="184" customFormat="1" ht="11.5" x14ac:dyDescent="0.25">
      <c r="A1420" s="182"/>
      <c r="B1420" s="182"/>
      <c r="C1420" s="182"/>
      <c r="D1420" s="182"/>
      <c r="E1420" s="182"/>
      <c r="F1420" s="182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1"/>
    </row>
    <row r="1421" spans="1:26" s="184" customFormat="1" ht="11.5" x14ac:dyDescent="0.25">
      <c r="A1421" s="182"/>
      <c r="B1421" s="182"/>
      <c r="C1421" s="182"/>
      <c r="D1421" s="182"/>
      <c r="E1421" s="182"/>
      <c r="F1421" s="182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1"/>
    </row>
    <row r="1422" spans="1:26" s="184" customFormat="1" ht="11.5" x14ac:dyDescent="0.25">
      <c r="A1422" s="182"/>
      <c r="B1422" s="182"/>
      <c r="C1422" s="182"/>
      <c r="D1422" s="182"/>
      <c r="E1422" s="182"/>
      <c r="F1422" s="182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1"/>
    </row>
  </sheetData>
  <mergeCells count="6">
    <mergeCell ref="A1:F1"/>
    <mergeCell ref="A2:F2"/>
    <mergeCell ref="A4:F4"/>
    <mergeCell ref="A9:F9"/>
    <mergeCell ref="A26:F26"/>
    <mergeCell ref="A35:F35"/>
  </mergeCells>
  <pageMargins left="0.75" right="0.75" top="1" bottom="1" header="0.5" footer="0.5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Func Sort</vt:lpstr>
      <vt:lpstr>Func Summary</vt:lpstr>
      <vt:lpstr>Obj Sort</vt:lpstr>
      <vt:lpstr>Categories</vt:lpstr>
      <vt:lpstr>Categories!Print_Area</vt:lpstr>
      <vt:lpstr>'Func Sort'!Print_Area</vt:lpstr>
      <vt:lpstr>'Obj Sort'!Print_Area</vt:lpstr>
      <vt:lpstr>'Func Sort'!Print_Titles</vt:lpstr>
      <vt:lpstr>'Obj Sort'!Print_Titles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lgd_admin</dc:creator>
  <cp:lastModifiedBy>Ed Connors</cp:lastModifiedBy>
  <cp:lastPrinted>2026-01-21T18:00:31Z</cp:lastPrinted>
  <dcterms:created xsi:type="dcterms:W3CDTF">2025-09-10T12:53:38Z</dcterms:created>
  <dcterms:modified xsi:type="dcterms:W3CDTF">2026-01-21T18:31:00Z</dcterms:modified>
</cp:coreProperties>
</file>