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livewpcsdk12ny-my.sharepoint.com/personal/milagrosvargas_wpcsd_k12_ny_us/Documents/Food Service-Office/Procurement, Bids &amp; RFPs/Bids &amp; RFPs/26.27 Procurement &amp; Bids/26.27 Bid Documents/"/>
    </mc:Choice>
  </mc:AlternateContent>
  <xr:revisionPtr revIDLastSave="1332" documentId="8_{31657A48-C1FD-426D-9753-BE256495BA8A}" xr6:coauthVersionLast="47" xr6:coauthVersionMax="47" xr10:uidLastSave="{46288585-1FF0-4536-AB21-676A162B8E81}"/>
  <workbookProtection workbookAlgorithmName="SHA-512" workbookHashValue="+2WscS/FR0Av8qCMzZ6/lnShPpVtApi/Ulko9rpuYydDGsOPJB9xNs+TUTQ1E6T3rCtpvS8hdbu2hUOF1FkT6Q==" workbookSaltValue="s1fo6srzFa7Njo8ydOJ5OQ==" workbookSpinCount="100000" lockStructure="1"/>
  <bookViews>
    <workbookView xWindow="-120" yWindow="-120" windowWidth="29040" windowHeight="15720" activeTab="1" xr2:uid="{E92C5C1D-CE9A-4ED5-82B5-55D232BAD820}"/>
  </bookViews>
  <sheets>
    <sheet name="Fillable Instructions" sheetId="2" r:id="rId1"/>
    <sheet name="Bid #P2026-23 Bids" sheetId="1" r:id="rId2"/>
  </sheets>
  <definedNames>
    <definedName name="_xlnm.Print_Area" localSheetId="0">'Fillable Instructions'!$A$1:$J$27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 l="1"/>
  <c r="G14" i="1"/>
  <c r="G15" i="1"/>
  <c r="G16" i="1"/>
  <c r="G17" i="1"/>
  <c r="G18"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4" i="1"/>
  <c r="G5" i="1"/>
  <c r="G6" i="1"/>
  <c r="G7" i="1"/>
  <c r="G8" i="1"/>
  <c r="G9" i="1"/>
  <c r="G10" i="1"/>
  <c r="G11" i="1"/>
  <c r="G12" i="1"/>
  <c r="G13" i="1"/>
  <c r="G3" i="1"/>
  <c r="G60" i="1" l="1"/>
  <c r="E64" i="1" s="1"/>
</calcChain>
</file>

<file path=xl/sharedStrings.xml><?xml version="1.0" encoding="utf-8"?>
<sst xmlns="http://schemas.openxmlformats.org/spreadsheetml/2006/main" count="203" uniqueCount="154">
  <si>
    <t>PROPOSAL FORM INSTRUCTIONS</t>
  </si>
  <si>
    <t xml:space="preserve">This bid has been prepared in Excel format.  Calculations will be made automatically.  </t>
  </si>
  <si>
    <r>
      <t>Vendors must complete all areas shaded in ORANGE for each item bid</t>
    </r>
    <r>
      <rPr>
        <i/>
        <sz val="10.5"/>
        <color theme="1"/>
        <rFont val="Arial"/>
        <family val="2"/>
      </rPr>
      <t>.</t>
    </r>
  </si>
  <si>
    <t>The following is a description of each category on the bid spread:</t>
  </si>
  <si>
    <r>
      <rPr>
        <b/>
        <sz val="10.5"/>
        <color rgb="FF000000"/>
        <rFont val="Arial"/>
        <family val="2"/>
      </rPr>
      <t>BID ITEM #</t>
    </r>
    <r>
      <rPr>
        <sz val="10.5"/>
        <color rgb="FF000000"/>
        <rFont val="Arial"/>
        <family val="2"/>
      </rPr>
      <t>:  The number designated by the Food Service Department that identifies the product being bid.</t>
    </r>
  </si>
  <si>
    <r>
      <rPr>
        <b/>
        <sz val="10.5"/>
        <color rgb="FF000000"/>
        <rFont val="Arial"/>
        <family val="2"/>
      </rPr>
      <t xml:space="preserve">ESTIMATED USAGE: </t>
    </r>
    <r>
      <rPr>
        <sz val="10.5"/>
        <color rgb="FF000000"/>
        <rFont val="Arial"/>
        <family val="2"/>
      </rPr>
      <t xml:space="preserve"> Vendors should </t>
    </r>
    <r>
      <rPr>
        <u/>
        <sz val="10.5"/>
        <color rgb="FF000000"/>
        <rFont val="Arial"/>
        <family val="2"/>
      </rPr>
      <t>not use this number to place orders</t>
    </r>
    <r>
      <rPr>
        <sz val="10.5"/>
        <color rgb="FF000000"/>
        <rFont val="Arial"/>
        <family val="2"/>
      </rPr>
      <t xml:space="preserve">.  This is an estimate of the quantity the district anticipates it will use for the bid period.  These numbers are based off the 2025/2026 school year.   </t>
    </r>
  </si>
  <si>
    <r>
      <rPr>
        <b/>
        <sz val="10.5"/>
        <color rgb="FF000000"/>
        <rFont val="Arial"/>
        <family val="2"/>
      </rPr>
      <t xml:space="preserve">BID UNIT: </t>
    </r>
    <r>
      <rPr>
        <sz val="10.5"/>
        <color rgb="FF000000"/>
        <rFont val="Arial"/>
        <family val="2"/>
      </rPr>
      <t xml:space="preserve"> This is the unit of measure that must be used when entering the bid price. Vendors must enter pricing for the unit specified on the bid. Failure to do so may result in loss of bid award.</t>
    </r>
  </si>
  <si>
    <r>
      <rPr>
        <b/>
        <sz val="10.5"/>
        <color rgb="FF000000"/>
        <rFont val="Arial"/>
        <family val="2"/>
      </rPr>
      <t>VENDOR CODE #:</t>
    </r>
    <r>
      <rPr>
        <sz val="10.5"/>
        <color rgb="FF000000"/>
        <rFont val="Arial"/>
        <family val="2"/>
      </rPr>
      <t xml:space="preserve">  The number assigned by the vendor to identify the product. This is a required field. Failure to provide a vendor code may result in the bid being deemed incomplete.</t>
    </r>
  </si>
  <si>
    <r>
      <rPr>
        <b/>
        <sz val="10.5"/>
        <color rgb="FF000000"/>
        <rFont val="Arial"/>
        <family val="2"/>
      </rPr>
      <t>BID PRICE</t>
    </r>
    <r>
      <rPr>
        <sz val="10.5"/>
        <color rgb="FF000000"/>
        <rFont val="Arial"/>
        <family val="2"/>
      </rPr>
      <t>:  Vendors must enter the bid price per the specified unit of measure (pound, case, dozen, each, etc.) in the ORANGE shaded bid price field. IMPORTANT: Vendors must review the bid unit carefully before entering pricing. Bids may not be modified after opening. Submitting pricing in an incorrect unit (e.g., per case instead of per each) may result in loss of award.</t>
    </r>
  </si>
  <si>
    <r>
      <rPr>
        <b/>
        <sz val="10.5"/>
        <color rgb="FF000000"/>
        <rFont val="Arial"/>
        <family val="2"/>
      </rPr>
      <t>EXTENSION:</t>
    </r>
    <r>
      <rPr>
        <sz val="10.5"/>
        <color rgb="FF000000"/>
        <rFont val="Arial"/>
        <family val="2"/>
      </rPr>
      <t xml:space="preserve">  This field reflects the unit price multiplied by the estimated usage quantity and is automatically calculated.</t>
    </r>
  </si>
  <si>
    <t>WPCSD BID #P2026-23  Bakery  2026-2027</t>
  </si>
  <si>
    <t>Bid Item #</t>
  </si>
  <si>
    <r>
      <rPr>
        <b/>
        <sz val="10"/>
        <color rgb="FF000000"/>
        <rFont val="Arial"/>
        <family val="2"/>
      </rPr>
      <t xml:space="preserve">Estimated Usage      </t>
    </r>
    <r>
      <rPr>
        <sz val="8"/>
        <color rgb="FF000000"/>
        <rFont val="Arial"/>
        <family val="2"/>
      </rPr>
      <t>(By Bid Unit)</t>
    </r>
  </si>
  <si>
    <r>
      <t>Description/Specifications</t>
    </r>
    <r>
      <rPr>
        <i/>
        <sz val="9"/>
        <color rgb="FF000000"/>
        <rFont val="Arial"/>
        <family val="2"/>
      </rPr>
      <t xml:space="preserve">                                      Product Formulation Statement not REQUIRED for items noted with **</t>
    </r>
  </si>
  <si>
    <r>
      <t>Bid Unit</t>
    </r>
    <r>
      <rPr>
        <sz val="9"/>
        <color rgb="FF000000"/>
        <rFont val="Arial"/>
        <family val="2"/>
      </rPr>
      <t xml:space="preserve"> </t>
    </r>
    <r>
      <rPr>
        <i/>
        <sz val="8"/>
        <color rgb="FF000000"/>
        <rFont val="Arial"/>
        <family val="2"/>
      </rPr>
      <t>(Pack Size)</t>
    </r>
  </si>
  <si>
    <t>Vendor Item/Code #</t>
  </si>
  <si>
    <r>
      <t xml:space="preserve">Bid Price </t>
    </r>
    <r>
      <rPr>
        <i/>
        <sz val="8"/>
        <color rgb="FF000000"/>
        <rFont val="Arial"/>
        <family val="2"/>
      </rPr>
      <t>(By Unit)</t>
    </r>
  </si>
  <si>
    <r>
      <t xml:space="preserve">Total Bid </t>
    </r>
    <r>
      <rPr>
        <i/>
        <sz val="8"/>
        <color rgb="FF000000"/>
        <rFont val="Arial"/>
        <family val="2"/>
      </rPr>
      <t>(Extension)</t>
    </r>
  </si>
  <si>
    <t>B01</t>
  </si>
  <si>
    <t>Bagel, Large (4.5oz), All Varieties, Sliced **</t>
  </si>
  <si>
    <t>Dozen</t>
  </si>
  <si>
    <t>B02</t>
  </si>
  <si>
    <t>Bagel, Whole Grain, Large (4.5oz), All Varieties, Sliced</t>
  </si>
  <si>
    <t>B03</t>
  </si>
  <si>
    <t xml:space="preserve">Bagel, Whole Grain, Medium (2.4oz), All Varieties, Sliced </t>
  </si>
  <si>
    <t>B04</t>
  </si>
  <si>
    <t xml:space="preserve">Bagel, Whole Grain, Mini (1.8oz), All Varieties, Sliced </t>
  </si>
  <si>
    <t>B05</t>
  </si>
  <si>
    <t>Bagel, Whole Grain, Mini (1.8oz), All Varieties, Sliced, Individually Wrapped</t>
  </si>
  <si>
    <t>B06</t>
  </si>
  <si>
    <t>Bagel, Mini (1.8oz), All Varieties, Sliced **</t>
  </si>
  <si>
    <t>B07</t>
  </si>
  <si>
    <t>Bagel, Mini (1.8oz), All Varieties, Sliced, Individually Wrapped **</t>
  </si>
  <si>
    <t>B08</t>
  </si>
  <si>
    <t>Bread, French loaf, Whole Grain, 15oz</t>
  </si>
  <si>
    <t>Loaf</t>
  </si>
  <si>
    <t>B09</t>
  </si>
  <si>
    <t>Bread, French loaf, Traditional, 15oz **</t>
  </si>
  <si>
    <t>B10</t>
  </si>
  <si>
    <t xml:space="preserve">Bread, Pullman, Wheat -Whole Grain, 2# Loaf, Sliced (28 Usable Slices) </t>
  </si>
  <si>
    <t>B11</t>
  </si>
  <si>
    <t xml:space="preserve">Bread, Pullman, White-Wheat, 2# Loaf, Sliced (28 Usable Slices) </t>
  </si>
  <si>
    <t>B12</t>
  </si>
  <si>
    <t>Bread, Pullman, Wheat -Whole Grain, 28oz, Sliced, Individually Wrapped Slices, 1pack/100ct</t>
  </si>
  <si>
    <t>Case</t>
  </si>
  <si>
    <t>B13</t>
  </si>
  <si>
    <t>Brownie, no frosting, ½ sheet, Un-cut**</t>
  </si>
  <si>
    <t>Each</t>
  </si>
  <si>
    <t>B14</t>
  </si>
  <si>
    <t>Brownie, no frosting, full sheet, Un-cut**</t>
  </si>
  <si>
    <t>B15</t>
  </si>
  <si>
    <t>Cookie, Assorted, Tray, 1 pound, Wrapped**</t>
  </si>
  <si>
    <t>Tray</t>
  </si>
  <si>
    <t>B16</t>
  </si>
  <si>
    <t>Cookie, Assorted, Tray, 3 pound, Wrapped**</t>
  </si>
  <si>
    <t>B17</t>
  </si>
  <si>
    <t>Cookie, Assorted, Tray, 5 pound, Wrapped**</t>
  </si>
  <si>
    <t>B18</t>
  </si>
  <si>
    <t>Corn Bread, ½ sheet, Un-cut **</t>
  </si>
  <si>
    <t>B19</t>
  </si>
  <si>
    <t>Croissant, Mini **</t>
  </si>
  <si>
    <t>B20</t>
  </si>
  <si>
    <t>Croissant, Mini, Individually Wrapped **</t>
  </si>
  <si>
    <t>B21</t>
  </si>
  <si>
    <t>Cupcakes, All Varieties **</t>
  </si>
  <si>
    <t>B22</t>
  </si>
  <si>
    <t>Danish, Mini, All Varieties **</t>
  </si>
  <si>
    <t>2 Dozen</t>
  </si>
  <si>
    <t>B23</t>
  </si>
  <si>
    <t>Danich, Mini, All Varieties, Wrapped **</t>
  </si>
  <si>
    <t>B24</t>
  </si>
  <si>
    <t>Danish, Large, All Varieties **</t>
  </si>
  <si>
    <t>B25</t>
  </si>
  <si>
    <t>Danish, Large, All Varieties, Wrapped **</t>
  </si>
  <si>
    <t>B26</t>
  </si>
  <si>
    <t>Donuts, Mini, All Varieties**</t>
  </si>
  <si>
    <t>B27</t>
  </si>
  <si>
    <t>Donuts, Fancy, 4oz, All Varieties **</t>
  </si>
  <si>
    <t>B28</t>
  </si>
  <si>
    <t>Muffin, w/paper liners, Mini (3oz), All Varieties **</t>
  </si>
  <si>
    <t>B29</t>
  </si>
  <si>
    <t>Muffin, w/paper liners, Mini (3oz), All Varieties, Wrapped **</t>
  </si>
  <si>
    <t>B30</t>
  </si>
  <si>
    <t>Muffin, Jumbo, w/paper liners, All Varieties **</t>
  </si>
  <si>
    <t>6 Pack</t>
  </si>
  <si>
    <t>B31</t>
  </si>
  <si>
    <t>Roll, Dinner, Multigrain**</t>
  </si>
  <si>
    <t>B32</t>
  </si>
  <si>
    <t>Roll, Dinner, Ciabatta **</t>
  </si>
  <si>
    <t>B33</t>
  </si>
  <si>
    <t xml:space="preserve">Roll, Dinner, Split Top, Whole Grain </t>
  </si>
  <si>
    <t>16 each</t>
  </si>
  <si>
    <t>B34</t>
  </si>
  <si>
    <t>Roll, Ciabatta Long White **</t>
  </si>
  <si>
    <t>B35</t>
  </si>
  <si>
    <t>Roll, Club, Whole Grain, 6" (2.4oz), Sliced</t>
  </si>
  <si>
    <t>B36</t>
  </si>
  <si>
    <t>Roll, Club, Whole Grain, 4" (1.8oz), Sliced</t>
  </si>
  <si>
    <t>B37</t>
  </si>
  <si>
    <t>Roll, Kaiser, Whole Grain, Small (1.8oz), Sliced</t>
  </si>
  <si>
    <t>B38</t>
  </si>
  <si>
    <t>Roll, Kaiser, Whole Grain, Medium (2.4oz), Sliced</t>
  </si>
  <si>
    <t>B39</t>
  </si>
  <si>
    <t>Roll, Kaiser, Whole Grain, Large (3oz), Sliced</t>
  </si>
  <si>
    <t>B40</t>
  </si>
  <si>
    <t>Roll, Kaiser, White, Medium (2.4oz), Sliced **</t>
  </si>
  <si>
    <t>B41</t>
  </si>
  <si>
    <t>Roll, Frankfurter, Whole Grain, 2oz</t>
  </si>
  <si>
    <t>B42</t>
  </si>
  <si>
    <t>Roll, Hamburger, Whole Grain, Unseeded, 2oz</t>
  </si>
  <si>
    <t>B43</t>
  </si>
  <si>
    <t>Hero, Round, Plain, 2 Foot **</t>
  </si>
  <si>
    <t>B44</t>
  </si>
  <si>
    <t>Hero, Round, Plain, 3 Foot **</t>
  </si>
  <si>
    <t>B45</t>
  </si>
  <si>
    <t>Hero, Plain, 3 Foot **</t>
  </si>
  <si>
    <t>B46</t>
  </si>
  <si>
    <t>Hero, Plain, 6 Foot **</t>
  </si>
  <si>
    <t>B47</t>
  </si>
  <si>
    <t>Pie, Pumpkin, 10 inch **</t>
  </si>
  <si>
    <t>B48</t>
  </si>
  <si>
    <t>Pie, Apple Crumb, 10 inch **</t>
  </si>
  <si>
    <t>B49</t>
  </si>
  <si>
    <t>Pie, Blueberry Crumb, 10 inch **</t>
  </si>
  <si>
    <t>B50</t>
  </si>
  <si>
    <t>Pita, Wheat, 2oz</t>
  </si>
  <si>
    <t>B51</t>
  </si>
  <si>
    <t>Pound Cake, Marble, Individually Wrapped**</t>
  </si>
  <si>
    <t>B52</t>
  </si>
  <si>
    <t xml:space="preserve">Pound Cake, Lemon Poppy, Individually Wrapped** </t>
  </si>
  <si>
    <t>B53</t>
  </si>
  <si>
    <t>Pound Cake, Carrot, Individually Wrapped**</t>
  </si>
  <si>
    <t>B54</t>
  </si>
  <si>
    <t>Pond Cake, Blueberry, Individually Wrapped**</t>
  </si>
  <si>
    <t>B55</t>
  </si>
  <si>
    <t>Pound Cake, Chocolate Chip, Individually Wrapped**</t>
  </si>
  <si>
    <t>B56</t>
  </si>
  <si>
    <t>Pound Cake, Plain, Individually Wrapped**</t>
  </si>
  <si>
    <t>B57</t>
  </si>
  <si>
    <t>Pound Cake, Plain, 1 pound **</t>
  </si>
  <si>
    <t>VERIFY # OF ITEMS BID</t>
  </si>
  <si>
    <t>←MUST INDICATE</t>
  </si>
  <si>
    <t xml:space="preserve">TOTAL $ AMOUNT OF THE ITEMS BID   </t>
  </si>
  <si>
    <t xml:space="preserve">SIGNATURE: </t>
  </si>
  <si>
    <t xml:space="preserve">NAME: </t>
  </si>
  <si>
    <t xml:space="preserve">TITLE: </t>
  </si>
  <si>
    <t xml:space="preserve">DATE: </t>
  </si>
  <si>
    <t>*IMPORTANT* A COPY OF YOUR BID MUST BE PROVIDED IN EXCEL FORM ON A THUMB DRIVE  ALONG WITH YOUR PRINTED BID</t>
  </si>
  <si>
    <r>
      <rPr>
        <b/>
        <sz val="10.5"/>
        <color rgb="FF000000"/>
        <rFont val="Arial"/>
        <family val="2"/>
      </rPr>
      <t>SPECIAL ORDER</t>
    </r>
    <r>
      <rPr>
        <sz val="10.5"/>
        <color rgb="FF000000"/>
        <rFont val="Arial"/>
        <family val="2"/>
      </rPr>
      <t xml:space="preserve"> (Where applicable)</t>
    </r>
    <r>
      <rPr>
        <sz val="10.5"/>
        <color rgb="FF000000"/>
        <rFont val="Arial"/>
        <family val="2"/>
      </rPr>
      <t>: Vendors must indicate whether any item bid is a “special order,” meaning the item is not routinely stocked. For known special-order items, vendors must list the required lead time. The District reserves the right to reject special-order items based on operational needs (high-volume items must be stocked).</t>
    </r>
  </si>
  <si>
    <r>
      <rPr>
        <b/>
        <sz val="10.5"/>
        <color rgb="FF000000"/>
        <rFont val="Arial"/>
        <family val="2"/>
      </rPr>
      <t xml:space="preserve">BIDDER’S BRAND </t>
    </r>
    <r>
      <rPr>
        <sz val="10.5"/>
        <color rgb="FF000000"/>
        <rFont val="Arial"/>
        <family val="2"/>
      </rPr>
      <t xml:space="preserve"> (Where applicable)</t>
    </r>
    <r>
      <rPr>
        <b/>
        <sz val="10.5"/>
        <color rgb="FF000000"/>
        <rFont val="Arial"/>
        <family val="2"/>
      </rPr>
      <t xml:space="preserve">: </t>
    </r>
    <r>
      <rPr>
        <sz val="10.5"/>
        <color rgb="FF000000"/>
        <rFont val="Arial"/>
        <family val="2"/>
      </rPr>
      <t xml:space="preserve"> When bidding an “or equal” product, the bidder must specify the brand name and pack size/quantity. </t>
    </r>
    <r>
      <rPr>
        <b/>
        <sz val="10.5"/>
        <color rgb="FF000000"/>
        <rFont val="Arial"/>
        <family val="2"/>
      </rPr>
      <t xml:space="preserve">Digital specification sheets must be included on the thumb drive, along with physical samples for evaluation of alternate brands/items.
</t>
    </r>
    <r>
      <rPr>
        <sz val="10.5"/>
        <color rgb="FF000000"/>
        <rFont val="Arial"/>
        <family val="2"/>
      </rPr>
      <t>The bidder only needs to complete this field when supplying a brand other than the one specified. If no alternate brand is indicated, it will be assumed the bidder is offering the specified product.
If, after award, it is determined that an alternate product was bid but not disclosed, the vendor will be responsible for supplying the specified product or for any price difference charged to the District.</t>
    </r>
  </si>
  <si>
    <r>
      <rPr>
        <b/>
        <sz val="10.5"/>
        <color rgb="FF000000"/>
        <rFont val="Arial"/>
        <family val="2"/>
      </rPr>
      <t>DESCRIPTION/SPECIFICATION:</t>
    </r>
    <r>
      <rPr>
        <sz val="10.5"/>
        <color rgb="FF000000"/>
        <rFont val="Arial"/>
        <family val="2"/>
      </rPr>
      <t xml:space="preserve"> This section provides the description and specifications for the product being bid. When a specific brand is named, it is assumed that the vendor will furnish that brand unless otherwise specified. Vendors bidding an “or equal” product must submit a sample and specification documentation with the bid for all alternate brands. If a sample and documentation is not submitted, the bid may not be considered.</t>
    </r>
  </si>
  <si>
    <t>Total Bid :</t>
  </si>
  <si>
    <r>
      <rPr>
        <b/>
        <sz val="10.5"/>
        <color rgb="FF000000"/>
        <rFont val="Arial"/>
        <family val="2"/>
      </rPr>
      <t>CASE PACK SIZE:</t>
    </r>
    <r>
      <rPr>
        <sz val="10.5"/>
        <color rgb="FF000000"/>
        <rFont val="Arial"/>
        <family val="2"/>
      </rPr>
      <t xml:space="preserve">  This is the number of units per case.  For milk products, this is the number of units per milk crate. </t>
    </r>
  </si>
  <si>
    <t>BIDDERS MUST SUBMIT AN EXCEL COPY OF THE COMPLETED, FILLABLE BID ON A THUMB DRIVE. BIDDERS MUST ALSO PROVIDE A PRINTED COPY OF THE FILLABLE EXCEL FORM ALONG WITH COMPLETED BID PACKET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</si>
</sst>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9" x14ac:knownFonts="1">
    <font>
      <sz val="11"/>
      <color theme="1"/>
      <name val="Aptos Narrow"/>
      <family val="2"/>
      <scheme val="minor"/>
    </font>
    <font>
      <sz val="10"/>
      <color theme="1"/>
      <name val="Times New Roman"/>
      <family val="1"/>
    </font>
    <font>
      <sz val="12"/>
      <color theme="1"/>
      <name val="Times New Roman"/>
      <family val="1"/>
    </font>
    <font>
      <sz val="10"/>
      <color rgb="FF000000"/>
      <name val="Arial"/>
      <family val="2"/>
    </font>
    <font>
      <b/>
      <sz val="10"/>
      <color rgb="FF000000"/>
      <name val="Arial"/>
      <family val="2"/>
    </font>
    <font>
      <sz val="12"/>
      <color rgb="FF000000"/>
      <name val="Times New Roman"/>
      <family val="1"/>
    </font>
    <font>
      <sz val="11"/>
      <color rgb="FF000000"/>
      <name val="Arial"/>
      <family val="2"/>
    </font>
    <font>
      <b/>
      <sz val="10"/>
      <name val="Arial"/>
      <family val="2"/>
    </font>
    <font>
      <b/>
      <sz val="18"/>
      <color theme="1"/>
      <name val="Aptos Narrow"/>
      <family val="2"/>
      <scheme val="minor"/>
    </font>
    <font>
      <sz val="8"/>
      <name val="Aptos Narrow"/>
      <family val="2"/>
      <scheme val="minor"/>
    </font>
    <font>
      <sz val="9"/>
      <color rgb="FF000000"/>
      <name val="Arial"/>
      <family val="2"/>
    </font>
    <font>
      <sz val="11.5"/>
      <color theme="1"/>
      <name val="Arial"/>
      <family val="2"/>
    </font>
    <font>
      <sz val="6"/>
      <color theme="1"/>
      <name val="Arial"/>
      <family val="2"/>
    </font>
    <font>
      <u/>
      <sz val="11.5"/>
      <color theme="1"/>
      <name val="Arial"/>
      <family val="2"/>
    </font>
    <font>
      <sz val="10.5"/>
      <color theme="1"/>
      <name val="Arial"/>
      <family val="2"/>
    </font>
    <font>
      <sz val="10.5"/>
      <color theme="1"/>
      <name val="Aptos Narrow"/>
      <family val="2"/>
      <scheme val="minor"/>
    </font>
    <font>
      <b/>
      <i/>
      <sz val="10.5"/>
      <color theme="1"/>
      <name val="Arial"/>
      <family val="2"/>
    </font>
    <font>
      <i/>
      <sz val="10.5"/>
      <color theme="1"/>
      <name val="Arial"/>
      <family val="2"/>
    </font>
    <font>
      <u/>
      <sz val="10.5"/>
      <color theme="1"/>
      <name val="Arial"/>
      <family val="2"/>
    </font>
    <font>
      <b/>
      <u/>
      <sz val="12"/>
      <color theme="1"/>
      <name val="Arial"/>
      <family val="2"/>
    </font>
    <font>
      <i/>
      <sz val="9"/>
      <color rgb="FF000000"/>
      <name val="Arial"/>
      <family val="2"/>
    </font>
    <font>
      <i/>
      <sz val="8"/>
      <color rgb="FF000000"/>
      <name val="Arial"/>
      <family val="2"/>
    </font>
    <font>
      <sz val="11"/>
      <color rgb="FF000000"/>
      <name val="Times New Roman"/>
      <family val="1"/>
    </font>
    <font>
      <sz val="11"/>
      <color theme="1"/>
      <name val="Times New Roman"/>
      <family val="1"/>
    </font>
    <font>
      <sz val="10"/>
      <color rgb="FF000000"/>
      <name val="Times New Roman"/>
      <family val="1"/>
    </font>
    <font>
      <sz val="8"/>
      <color rgb="FF000000"/>
      <name val="Arial"/>
      <family val="2"/>
    </font>
    <font>
      <sz val="10"/>
      <color rgb="FF000000"/>
      <name val="Arial"/>
      <family val="2"/>
    </font>
    <font>
      <sz val="13"/>
      <color theme="1"/>
      <name val="Times New Roman"/>
      <family val="1"/>
    </font>
    <font>
      <sz val="13"/>
      <color theme="1"/>
      <name val="Aptos Narrow"/>
      <family val="2"/>
      <scheme val="minor"/>
    </font>
    <font>
      <b/>
      <sz val="12"/>
      <color rgb="FFFF0000"/>
      <name val="Arial"/>
      <family val="2"/>
    </font>
    <font>
      <sz val="14"/>
      <color rgb="FF000000"/>
      <name val="Arial"/>
      <family val="2"/>
    </font>
    <font>
      <u/>
      <sz val="11.5"/>
      <color theme="1"/>
      <name val="Arial"/>
      <family val="2"/>
      <charset val="1"/>
    </font>
    <font>
      <b/>
      <sz val="10.5"/>
      <color rgb="FF000000"/>
      <name val="Arial"/>
      <family val="2"/>
    </font>
    <font>
      <sz val="10.5"/>
      <color rgb="FF000000"/>
      <name val="Arial"/>
      <family val="2"/>
    </font>
    <font>
      <u/>
      <sz val="10.5"/>
      <color rgb="FF000000"/>
      <name val="Arial"/>
      <family val="2"/>
    </font>
    <font>
      <sz val="20"/>
      <color rgb="FF0F4761"/>
      <name val="Aptos"/>
      <family val="2"/>
    </font>
    <font>
      <sz val="10.5"/>
      <color rgb="FF000000"/>
      <name val="Arial"/>
      <family val="2"/>
    </font>
    <font>
      <b/>
      <i/>
      <sz val="10"/>
      <color theme="1"/>
      <name val="Aptos Narrow"/>
      <family val="2"/>
      <scheme val="minor"/>
    </font>
    <font>
      <sz val="9"/>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E389"/>
        <bgColor indexed="64"/>
      </patternFill>
    </fill>
    <fill>
      <patternFill patternType="solid">
        <fgColor theme="1"/>
        <bgColor indexed="64"/>
      </patternFill>
    </fill>
    <fill>
      <patternFill patternType="solid">
        <fgColor theme="0"/>
        <bgColor indexed="64"/>
      </patternFill>
    </fill>
  </fills>
  <borders count="23">
    <border>
      <left/>
      <right/>
      <top/>
      <bottom/>
      <diagonal/>
    </border>
    <border>
      <left style="medium">
        <color rgb="FF000000"/>
      </left>
      <right style="medium">
        <color rgb="FF000000"/>
      </right>
      <top/>
      <bottom/>
      <diagonal/>
    </border>
    <border>
      <left/>
      <right style="medium">
        <color rgb="FF000000"/>
      </right>
      <top/>
      <bottom/>
      <diagonal/>
    </border>
    <border>
      <left/>
      <right/>
      <top/>
      <bottom style="medium">
        <color rgb="FF000000"/>
      </bottom>
      <diagonal/>
    </border>
    <border>
      <left style="medium">
        <color rgb="FF000000"/>
      </left>
      <right/>
      <top/>
      <bottom/>
      <diagonal/>
    </border>
    <border>
      <left style="medium">
        <color indexed="64"/>
      </left>
      <right/>
      <top/>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top/>
      <bottom style="thin">
        <color auto="1"/>
      </bottom>
      <diagonal/>
    </border>
    <border>
      <left/>
      <right style="medium">
        <color rgb="FF000000"/>
      </right>
      <top style="double">
        <color rgb="FF000000"/>
      </top>
      <bottom style="thin">
        <color rgb="FF000000"/>
      </bottom>
      <diagonal/>
    </border>
    <border>
      <left style="medium">
        <color rgb="FF000000"/>
      </left>
      <right style="medium">
        <color rgb="FF000000"/>
      </right>
      <top style="double">
        <color rgb="FF000000"/>
      </top>
      <bottom style="thin">
        <color rgb="FF000000"/>
      </bottom>
      <diagonal/>
    </border>
    <border>
      <left style="medium">
        <color rgb="FF000000"/>
      </left>
      <right/>
      <top style="double">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double">
        <color rgb="FF000000"/>
      </top>
      <bottom/>
      <diagonal/>
    </border>
    <border>
      <left style="medium">
        <color rgb="FF000000"/>
      </left>
      <right style="medium">
        <color rgb="FF000000"/>
      </right>
      <top style="double">
        <color rgb="FF000000"/>
      </top>
      <bottom/>
      <diagonal/>
    </border>
    <border>
      <left style="medium">
        <color rgb="FF000000"/>
      </left>
      <right/>
      <top style="double">
        <color rgb="FF000000"/>
      </top>
      <bottom/>
      <diagonal/>
    </border>
    <border>
      <left/>
      <right/>
      <top/>
      <bottom style="double">
        <color rgb="FF000000"/>
      </bottom>
      <diagonal/>
    </border>
  </borders>
  <cellStyleXfs count="1">
    <xf numFmtId="0" fontId="0" fillId="0" borderId="0"/>
  </cellStyleXfs>
  <cellXfs count="85">
    <xf numFmtId="0" fontId="0" fillId="0" borderId="0" xfId="0"/>
    <xf numFmtId="0" fontId="3" fillId="3" borderId="14" xfId="0" applyFont="1" applyFill="1" applyBorder="1" applyAlignment="1" applyProtection="1">
      <alignment horizontal="center" vertical="center" shrinkToFit="1"/>
      <protection locked="0"/>
    </xf>
    <xf numFmtId="4" fontId="3" fillId="3" borderId="14" xfId="0" applyNumberFormat="1" applyFont="1" applyFill="1" applyBorder="1" applyAlignment="1" applyProtection="1">
      <alignment horizontal="center" vertical="center" shrinkToFit="1"/>
      <protection locked="0"/>
    </xf>
    <xf numFmtId="0" fontId="3" fillId="3" borderId="17" xfId="0" applyFont="1" applyFill="1" applyBorder="1" applyAlignment="1" applyProtection="1">
      <alignment vertical="center" shrinkToFit="1"/>
      <protection locked="0"/>
    </xf>
    <xf numFmtId="4" fontId="3" fillId="3" borderId="17" xfId="0" applyNumberFormat="1" applyFont="1" applyFill="1" applyBorder="1" applyAlignment="1" applyProtection="1">
      <alignment horizontal="center" vertical="center" shrinkToFit="1"/>
      <protection locked="0"/>
    </xf>
    <xf numFmtId="0" fontId="0" fillId="0" borderId="0" xfId="0" applyProtection="1">
      <protection locked="0"/>
    </xf>
    <xf numFmtId="0" fontId="15" fillId="0" borderId="0" xfId="0" applyFont="1" applyProtection="1">
      <protection locked="0"/>
    </xf>
    <xf numFmtId="0" fontId="12" fillId="0" borderId="0" xfId="0" applyFont="1" applyAlignment="1" applyProtection="1">
      <alignment vertical="center"/>
      <protection locked="0"/>
    </xf>
    <xf numFmtId="0" fontId="13" fillId="0" borderId="0" xfId="0" applyFont="1" applyAlignment="1" applyProtection="1">
      <alignment vertical="center"/>
      <protection locked="0"/>
    </xf>
    <xf numFmtId="0" fontId="11" fillId="0" borderId="0" xfId="0" applyFont="1" applyAlignment="1">
      <alignment vertical="center"/>
    </xf>
    <xf numFmtId="0" fontId="14" fillId="0" borderId="0" xfId="0" applyFont="1" applyAlignment="1">
      <alignment vertical="center"/>
    </xf>
    <xf numFmtId="0" fontId="15" fillId="0" borderId="0" xfId="0" applyFont="1"/>
    <xf numFmtId="0" fontId="18" fillId="0" borderId="0" xfId="0" applyFont="1" applyAlignment="1">
      <alignment vertical="center"/>
    </xf>
    <xf numFmtId="0" fontId="14" fillId="0" borderId="0" xfId="0" applyFont="1" applyAlignment="1">
      <alignment horizontal="left" vertical="center" wrapText="1"/>
    </xf>
    <xf numFmtId="0" fontId="18" fillId="5" borderId="0" xfId="0" applyFont="1" applyFill="1" applyAlignment="1">
      <alignment vertical="center"/>
    </xf>
    <xf numFmtId="0" fontId="15" fillId="5" borderId="0" xfId="0" applyFont="1" applyFill="1"/>
    <xf numFmtId="0" fontId="15" fillId="5" borderId="0" xfId="0" applyFont="1" applyFill="1" applyProtection="1">
      <protection locked="0"/>
    </xf>
    <xf numFmtId="0" fontId="5" fillId="0" borderId="17" xfId="0" applyFont="1" applyBorder="1" applyAlignment="1">
      <alignment horizontal="center" vertical="center"/>
    </xf>
    <xf numFmtId="0" fontId="23" fillId="0" borderId="17" xfId="0" applyFont="1" applyBorder="1" applyAlignment="1">
      <alignment horizontal="left" vertical="center" wrapText="1"/>
    </xf>
    <xf numFmtId="0" fontId="23" fillId="0" borderId="17"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7" xfId="0" applyFont="1" applyBorder="1" applyAlignment="1">
      <alignment horizontal="left" vertical="center" wrapText="1"/>
    </xf>
    <xf numFmtId="0" fontId="24" fillId="0" borderId="17" xfId="0" applyFont="1" applyBorder="1" applyAlignment="1">
      <alignment horizontal="center" vertical="center" wrapText="1"/>
    </xf>
    <xf numFmtId="0" fontId="1" fillId="0" borderId="17" xfId="0" applyFont="1" applyBorder="1" applyAlignment="1">
      <alignment horizontal="center" vertical="center" wrapText="1"/>
    </xf>
    <xf numFmtId="0" fontId="3" fillId="2" borderId="2"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0" fontId="2" fillId="0" borderId="13" xfId="0" applyFont="1" applyBorder="1" applyAlignment="1">
      <alignment horizontal="center" vertical="center"/>
    </xf>
    <xf numFmtId="0" fontId="5" fillId="0" borderId="14" xfId="0" applyFont="1" applyBorder="1" applyAlignment="1">
      <alignment horizontal="center" vertical="center"/>
    </xf>
    <xf numFmtId="0" fontId="23" fillId="0" borderId="14" xfId="0" applyFont="1" applyBorder="1" applyAlignment="1">
      <alignment horizontal="left" vertical="center" wrapText="1"/>
    </xf>
    <xf numFmtId="0" fontId="22" fillId="0" borderId="14" xfId="0" applyFont="1" applyBorder="1" applyAlignment="1">
      <alignment horizontal="center" vertical="center" wrapText="1"/>
    </xf>
    <xf numFmtId="164" fontId="3" fillId="0" borderId="15" xfId="0" applyNumberFormat="1" applyFont="1" applyBorder="1" applyAlignment="1">
      <alignment horizontal="center" vertical="center" shrinkToFit="1"/>
    </xf>
    <xf numFmtId="0" fontId="2" fillId="0" borderId="16" xfId="0" applyFont="1" applyBorder="1" applyAlignment="1">
      <alignment horizontal="center" vertical="center"/>
    </xf>
    <xf numFmtId="164" fontId="3" fillId="0" borderId="18" xfId="0" applyNumberFormat="1" applyFont="1" applyBorder="1" applyAlignment="1">
      <alignment horizontal="center" vertical="center" shrinkToFit="1"/>
    </xf>
    <xf numFmtId="164" fontId="3" fillId="0" borderId="18" xfId="0" applyNumberFormat="1" applyFont="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4" fillId="4" borderId="20" xfId="0" applyFont="1" applyFill="1" applyBorder="1" applyAlignment="1">
      <alignment horizontal="left" vertical="center" wrapText="1"/>
    </xf>
    <xf numFmtId="0" fontId="4" fillId="4" borderId="20" xfId="0" applyFont="1" applyFill="1" applyBorder="1" applyAlignment="1">
      <alignment horizontal="right" vertical="center" wrapText="1"/>
    </xf>
    <xf numFmtId="164" fontId="7" fillId="0" borderId="21" xfId="0" applyNumberFormat="1" applyFont="1" applyBorder="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vertical="center"/>
    </xf>
    <xf numFmtId="164" fontId="3" fillId="0" borderId="0" xfId="0" applyNumberFormat="1" applyFont="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xf>
    <xf numFmtId="0" fontId="28" fillId="0" borderId="0" xfId="0" applyFont="1" applyAlignment="1">
      <alignment horizontal="left" wrapText="1"/>
    </xf>
    <xf numFmtId="0" fontId="28" fillId="0" borderId="0" xfId="0" applyFont="1" applyAlignment="1">
      <alignment horizontal="center" wrapText="1"/>
    </xf>
    <xf numFmtId="0" fontId="28" fillId="0" borderId="0" xfId="0" applyFont="1"/>
    <xf numFmtId="0" fontId="28" fillId="0" borderId="0" xfId="0" applyFont="1" applyAlignment="1">
      <alignment horizontal="center" vertical="center"/>
    </xf>
    <xf numFmtId="164" fontId="28" fillId="0" borderId="0" xfId="0" applyNumberFormat="1" applyFont="1" applyAlignment="1">
      <alignment horizontal="center" vertical="center"/>
    </xf>
    <xf numFmtId="0" fontId="0" fillId="0" borderId="0" xfId="0" applyAlignment="1">
      <alignment horizontal="center"/>
    </xf>
    <xf numFmtId="0" fontId="0" fillId="0" borderId="0" xfId="0" applyAlignment="1">
      <alignment horizontal="left" wrapText="1"/>
    </xf>
    <xf numFmtId="0" fontId="0" fillId="0" borderId="0" xfId="0"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0" fontId="4" fillId="0" borderId="20" xfId="0" applyFont="1" applyBorder="1" applyAlignment="1">
      <alignment horizontal="right" vertical="center" wrapText="1"/>
    </xf>
    <xf numFmtId="0" fontId="36" fillId="0" borderId="0" xfId="0" applyFont="1" applyAlignment="1">
      <alignment horizontal="left" vertical="center" wrapText="1"/>
    </xf>
    <xf numFmtId="0" fontId="14" fillId="0" borderId="0" xfId="0" applyFont="1" applyAlignment="1">
      <alignment horizontal="left" vertical="center" wrapText="1"/>
    </xf>
    <xf numFmtId="0" fontId="35" fillId="0" borderId="0" xfId="0" applyFont="1" applyAlignment="1">
      <alignment horizontal="center"/>
    </xf>
    <xf numFmtId="0" fontId="14" fillId="0" borderId="0" xfId="0" applyFont="1" applyAlignment="1">
      <alignment horizontal="center" vertical="center"/>
    </xf>
    <xf numFmtId="0" fontId="16" fillId="0" borderId="0" xfId="0" applyFont="1" applyAlignment="1">
      <alignment horizontal="center" vertical="center"/>
    </xf>
    <xf numFmtId="0" fontId="19" fillId="0" borderId="0" xfId="0" applyFont="1" applyAlignment="1">
      <alignment horizontal="center" vertical="center"/>
    </xf>
    <xf numFmtId="0" fontId="36" fillId="0" borderId="0" xfId="0" applyFont="1" applyAlignment="1">
      <alignment horizontal="left" wrapText="1"/>
    </xf>
    <xf numFmtId="0" fontId="31" fillId="0" borderId="0" xfId="0" applyFont="1" applyAlignment="1">
      <alignment horizontal="left" wrapText="1"/>
    </xf>
    <xf numFmtId="0" fontId="33" fillId="0" borderId="0" xfId="0" applyFont="1" applyAlignment="1">
      <alignment horizontal="left" vertical="center" wrapText="1"/>
    </xf>
    <xf numFmtId="0" fontId="27" fillId="3" borderId="12" xfId="0" applyFont="1" applyFill="1" applyBorder="1" applyAlignment="1" applyProtection="1">
      <alignment horizontal="left"/>
      <protection locked="0"/>
    </xf>
    <xf numFmtId="0" fontId="8" fillId="0" borderId="3" xfId="0" applyFont="1" applyBorder="1" applyAlignment="1">
      <alignment horizontal="center"/>
    </xf>
    <xf numFmtId="0" fontId="0" fillId="0" borderId="3" xfId="0" applyBorder="1" applyAlignment="1">
      <alignment horizontal="center"/>
    </xf>
    <xf numFmtId="1" fontId="29" fillId="3" borderId="10" xfId="0" applyNumberFormat="1" applyFont="1" applyFill="1" applyBorder="1" applyAlignment="1" applyProtection="1">
      <alignment horizontal="center" vertical="center" wrapText="1"/>
      <protection locked="0"/>
    </xf>
    <xf numFmtId="1" fontId="29" fillId="3" borderId="11" xfId="0" applyNumberFormat="1" applyFont="1" applyFill="1" applyBorder="1" applyAlignment="1" applyProtection="1">
      <alignment horizontal="center" vertical="center" wrapText="1"/>
      <protection locked="0"/>
    </xf>
    <xf numFmtId="0" fontId="30" fillId="0" borderId="5" xfId="0" applyFont="1" applyBorder="1" applyAlignment="1">
      <alignment horizontal="left" vertical="center" wrapText="1"/>
    </xf>
    <xf numFmtId="0" fontId="30" fillId="0" borderId="0" xfId="0" applyFont="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center" wrapText="1"/>
    </xf>
    <xf numFmtId="0" fontId="4" fillId="0" borderId="22" xfId="0" applyFont="1" applyBorder="1" applyAlignment="1">
      <alignment horizontal="center" wrapText="1"/>
    </xf>
    <xf numFmtId="164" fontId="29" fillId="0" borderId="0" xfId="0" applyNumberFormat="1" applyFont="1" applyAlignment="1">
      <alignment horizontal="center" vertical="top" wrapText="1"/>
    </xf>
    <xf numFmtId="0" fontId="37" fillId="0" borderId="0" xfId="0" applyFont="1" applyAlignment="1">
      <alignment horizontal="center" vertical="center"/>
    </xf>
    <xf numFmtId="0" fontId="38" fillId="0" borderId="0" xfId="0" applyFont="1" applyAlignment="1">
      <alignment horizontal="center" vertical="center" wrapText="1"/>
    </xf>
  </cellXfs>
  <cellStyles count="1">
    <cellStyle name="Normal" xfId="0" builtinId="0"/>
  </cellStyles>
  <dxfs count="10">
    <dxf>
      <numFmt numFmtId="164" formatCode="&quot;$&quot;#,##0.00"/>
      <alignment horizontal="center" vertical="center" textRotation="0" indent="0" justifyLastLine="0" shrinkToFit="0" readingOrder="0"/>
      <border diagonalUp="0" diagonalDown="0">
        <left style="medium">
          <color rgb="FF000000"/>
        </left>
        <right/>
        <vertical style="medium">
          <color rgb="FF000000"/>
        </vertical>
      </border>
      <protection locked="1" hidden="0"/>
    </dxf>
    <dxf>
      <alignment horizontal="center" vertical="center" textRotation="0" indent="0" justifyLastLine="0" readingOrder="0"/>
      <border diagonalUp="0" diagonalDown="0">
        <left style="medium">
          <color rgb="FF000000"/>
        </left>
        <right style="medium">
          <color rgb="FF000000"/>
        </right>
      </border>
      <protection locked="1" hidden="0"/>
    </dxf>
    <dxf>
      <border diagonalUp="0" diagonalDown="0">
        <left style="medium">
          <color rgb="FF000000"/>
        </left>
        <right style="medium">
          <color rgb="FF000000"/>
        </right>
        <vertical style="medium">
          <color rgb="FF000000"/>
        </vertical>
      </border>
      <protection locked="1" hidden="0"/>
    </dxf>
    <dxf>
      <alignment wrapText="1"/>
      <border diagonalUp="0" diagonalDown="0">
        <left style="medium">
          <color rgb="FF000000"/>
        </left>
        <right style="medium">
          <color rgb="FF000000"/>
        </right>
        <vertical style="medium">
          <color rgb="FF000000"/>
        </vertical>
      </border>
      <protection locked="1" hidden="0"/>
    </dxf>
    <dxf>
      <alignment horizontal="left" wrapText="1"/>
      <border diagonalUp="0" diagonalDown="0">
        <left style="medium">
          <color rgb="FF000000"/>
        </left>
        <right style="medium">
          <color rgb="FF000000"/>
        </right>
        <vertical style="medium">
          <color rgb="FF000000"/>
        </vertical>
      </border>
      <protection locked="1" hidden="0"/>
    </dxf>
    <dxf>
      <alignment horizontal="center"/>
      <border diagonalUp="0" diagonalDown="0">
        <left style="medium">
          <color rgb="FF000000"/>
        </left>
        <right style="medium">
          <color rgb="FF000000"/>
        </right>
        <vertical style="medium">
          <color rgb="FF000000"/>
        </vertical>
      </border>
      <protection locked="1" hidden="0"/>
    </dxf>
    <dxf>
      <font>
        <b val="0"/>
        <i val="0"/>
        <strike val="0"/>
        <condense val="0"/>
        <extend val="0"/>
        <outline val="0"/>
        <shadow val="0"/>
        <u val="none"/>
        <vertAlign val="baseline"/>
        <sz val="12"/>
        <color theme="1"/>
        <name val="Times New Roman"/>
        <family val="1"/>
        <scheme val="none"/>
      </font>
      <alignment horizontal="center" vertical="center" textRotation="0" wrapText="0" indent="0" justifyLastLine="0" shrinkToFit="0" readingOrder="0"/>
      <border diagonalUp="0" diagonalDown="0">
        <left/>
        <right style="medium">
          <color rgb="FF000000"/>
        </right>
        <top/>
        <bottom/>
        <vertical style="medium">
          <color rgb="FF000000"/>
        </vertical>
        <horizontal/>
      </border>
      <protection locked="1" hidden="0"/>
    </dxf>
    <dxf>
      <border diagonalUp="0" diagonalDown="0">
        <left style="medium">
          <color rgb="FF000000"/>
        </left>
        <right style="medium">
          <color rgb="FF000000"/>
        </right>
        <top style="medium">
          <color rgb="FF000000"/>
        </top>
        <bottom style="medium">
          <color rgb="FF000000"/>
        </bottom>
      </border>
    </dxf>
    <dxf>
      <protection locked="1" hidden="0"/>
    </dxf>
    <dxf>
      <font>
        <b val="0"/>
        <i val="0"/>
        <strike val="0"/>
        <condense val="0"/>
        <extend val="0"/>
        <outline val="0"/>
        <shadow val="0"/>
        <u val="none"/>
        <vertAlign val="baseline"/>
        <sz val="10"/>
        <color rgb="FF000000"/>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medium">
          <color rgb="FF000000"/>
        </left>
        <right style="medium">
          <color rgb="FF000000"/>
        </right>
        <top/>
        <bottom/>
        <vertical style="medium">
          <color rgb="FF000000"/>
        </vertical>
      </border>
      <protection locked="1" hidden="0"/>
    </dxf>
  </dxfs>
  <tableStyles count="0" defaultTableStyle="TableStyleMedium2" defaultPivotStyle="PivotStyleLight16"/>
  <colors>
    <mruColors>
      <color rgb="FFFFE389"/>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95250</xdr:colOff>
      <xdr:row>0</xdr:row>
      <xdr:rowOff>152400</xdr:rowOff>
    </xdr:from>
    <xdr:to>
      <xdr:col>9</xdr:col>
      <xdr:colOff>600075</xdr:colOff>
      <xdr:row>2</xdr:row>
      <xdr:rowOff>37325</xdr:rowOff>
    </xdr:to>
    <xdr:pic>
      <xdr:nvPicPr>
        <xdr:cNvPr id="4" name="Graphic 3">
          <a:extLst>
            <a:ext uri="{FF2B5EF4-FFF2-40B4-BE49-F238E27FC236}">
              <a16:creationId xmlns:a16="http://schemas.microsoft.com/office/drawing/2014/main" id="{6DD513E8-9F9F-26D6-899F-08C8AF2118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581650" y="152400"/>
          <a:ext cx="504825" cy="4754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288762-0DD3-4962-895B-C812BB97A80E}" name="Table1" displayName="Table1" ref="A2:G60" totalsRowShown="0" headerRowDxfId="9" dataDxfId="8" tableBorderDxfId="7">
  <autoFilter ref="A2:G60" xr:uid="{81288762-0DD3-4962-895B-C812BB97A80E}"/>
  <tableColumns count="7">
    <tableColumn id="1" xr3:uid="{75990D3C-6B33-4BA4-A0BF-E6D6A8D26132}" name="Bid Item #" dataDxfId="6"/>
    <tableColumn id="2" xr3:uid="{F19517C7-4725-45C8-BD33-F1D354FB2AD0}" name="Estimated Usage      (By Bid Unit)" dataDxfId="5"/>
    <tableColumn id="3" xr3:uid="{2C947C4D-F139-4752-8231-A025F7B7E88B}" name="Description/Specifications                                      Product Formulation Statement not REQUIRED for items noted with **" dataDxfId="4"/>
    <tableColumn id="4" xr3:uid="{C77ADFD9-7BB3-4BFF-B8E9-DCB1E5B2D8B4}" name="Bid Unit (Pack Size)" dataDxfId="3"/>
    <tableColumn id="6" xr3:uid="{77FFA699-D646-411E-A634-7D56BA6CDD8B}" name="Vendor Item/Code #" dataDxfId="2"/>
    <tableColumn id="7" xr3:uid="{B73C17F2-3794-4B88-9B65-26FA7A0445AF}" name="Bid Price (By Unit)" dataDxfId="1"/>
    <tableColumn id="8" xr3:uid="{9139AA8E-EDB3-4982-AF07-865F8C255DC3}" name="Total Bid (Extension)" dataDxfId="0">
      <calculatedColumnFormula>Table1[[#This Row],[Estimated Usage      (By Bid Unit)]]*Table1[[#This Row],[Bid Price (By Unit)]]</calculatedColumnFormula>
    </tableColumn>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C0442-DA5B-42BB-AD0B-C5C81133D77A}">
  <dimension ref="A1:V36"/>
  <sheetViews>
    <sheetView zoomScaleNormal="100" workbookViewId="0">
      <selection activeCell="P15" sqref="P15"/>
    </sheetView>
  </sheetViews>
  <sheetFormatPr defaultRowHeight="15" x14ac:dyDescent="0.25"/>
  <cols>
    <col min="1" max="9" width="9.140625" style="5"/>
    <col min="10" max="10" width="12" style="5" customWidth="1"/>
    <col min="11" max="16384" width="9.140625" style="5"/>
  </cols>
  <sheetData>
    <row r="1" spans="1:10" ht="39.75" customHeight="1" x14ac:dyDescent="0.4">
      <c r="A1" s="62" t="s">
        <v>0</v>
      </c>
      <c r="B1" s="62"/>
      <c r="C1" s="62"/>
      <c r="D1" s="62"/>
      <c r="E1" s="62"/>
      <c r="F1" s="62"/>
      <c r="G1" s="62"/>
      <c r="H1" s="62"/>
      <c r="I1" s="62"/>
      <c r="J1" s="62"/>
    </row>
    <row r="2" spans="1:10" ht="6.75" customHeight="1" x14ac:dyDescent="0.25">
      <c r="A2" s="9"/>
      <c r="B2"/>
      <c r="C2"/>
      <c r="D2"/>
      <c r="E2"/>
      <c r="F2"/>
      <c r="G2"/>
      <c r="H2"/>
      <c r="I2"/>
      <c r="J2"/>
    </row>
    <row r="3" spans="1:10" s="6" customFormat="1" ht="14.25" x14ac:dyDescent="0.25">
      <c r="A3" s="63" t="s">
        <v>1</v>
      </c>
      <c r="B3" s="63"/>
      <c r="C3" s="63"/>
      <c r="D3" s="63"/>
      <c r="E3" s="63"/>
      <c r="F3" s="63"/>
      <c r="G3" s="63"/>
      <c r="H3" s="63"/>
      <c r="I3" s="63"/>
      <c r="J3" s="63"/>
    </row>
    <row r="4" spans="1:10" s="6" customFormat="1" ht="17.25" customHeight="1" x14ac:dyDescent="0.25">
      <c r="A4" s="64" t="s">
        <v>2</v>
      </c>
      <c r="B4" s="64"/>
      <c r="C4" s="64"/>
      <c r="D4" s="64"/>
      <c r="E4" s="64"/>
      <c r="F4" s="64"/>
      <c r="G4" s="64"/>
      <c r="H4" s="64"/>
      <c r="I4" s="64"/>
      <c r="J4" s="64"/>
    </row>
    <row r="5" spans="1:10" s="6" customFormat="1" ht="29.25" customHeight="1" x14ac:dyDescent="0.25">
      <c r="A5" s="84" t="s">
        <v>153</v>
      </c>
      <c r="B5" s="84"/>
      <c r="C5" s="84"/>
      <c r="D5" s="84"/>
      <c r="E5" s="84"/>
      <c r="F5" s="84"/>
      <c r="G5" s="84"/>
      <c r="H5" s="84"/>
      <c r="I5" s="84"/>
      <c r="J5" s="84"/>
    </row>
    <row r="6" spans="1:10" s="6" customFormat="1" ht="7.5" customHeight="1" x14ac:dyDescent="0.25">
      <c r="A6" s="10"/>
      <c r="B6" s="11"/>
      <c r="C6" s="11"/>
      <c r="D6" s="11"/>
      <c r="E6" s="11"/>
      <c r="F6" s="11"/>
      <c r="G6" s="11"/>
      <c r="H6" s="11"/>
      <c r="I6" s="11"/>
      <c r="J6" s="11"/>
    </row>
    <row r="7" spans="1:10" s="6" customFormat="1" ht="15.75" x14ac:dyDescent="0.25">
      <c r="A7" s="65" t="s">
        <v>3</v>
      </c>
      <c r="B7" s="65"/>
      <c r="C7" s="65"/>
      <c r="D7" s="65"/>
      <c r="E7" s="65"/>
      <c r="F7" s="65"/>
      <c r="G7" s="65"/>
      <c r="H7" s="65"/>
      <c r="I7" s="65"/>
      <c r="J7" s="65"/>
    </row>
    <row r="8" spans="1:10" s="6" customFormat="1" ht="8.25" customHeight="1" x14ac:dyDescent="0.25">
      <c r="A8" s="10"/>
      <c r="B8" s="11"/>
      <c r="C8" s="11"/>
      <c r="D8" s="11"/>
      <c r="E8" s="11"/>
      <c r="F8" s="11"/>
      <c r="G8" s="11"/>
      <c r="H8" s="11"/>
      <c r="I8" s="11"/>
      <c r="J8" s="11"/>
    </row>
    <row r="9" spans="1:10" s="6" customFormat="1" ht="28.5" customHeight="1" x14ac:dyDescent="0.25">
      <c r="A9" s="60" t="s">
        <v>4</v>
      </c>
      <c r="B9" s="61"/>
      <c r="C9" s="61"/>
      <c r="D9" s="61"/>
      <c r="E9" s="61"/>
      <c r="F9" s="61"/>
      <c r="G9" s="61"/>
      <c r="H9" s="61"/>
      <c r="I9" s="61"/>
      <c r="J9" s="61"/>
    </row>
    <row r="10" spans="1:10" s="6" customFormat="1" ht="8.25" customHeight="1" x14ac:dyDescent="0.25">
      <c r="A10" s="10"/>
      <c r="B10" s="11"/>
      <c r="C10" s="11"/>
      <c r="D10" s="11"/>
      <c r="E10" s="11"/>
      <c r="F10" s="11"/>
      <c r="G10" s="11"/>
      <c r="H10" s="11"/>
      <c r="I10" s="11"/>
      <c r="J10" s="11"/>
    </row>
    <row r="11" spans="1:10" s="6" customFormat="1" ht="45" customHeight="1" x14ac:dyDescent="0.25">
      <c r="A11" s="60" t="s">
        <v>5</v>
      </c>
      <c r="B11" s="61"/>
      <c r="C11" s="61"/>
      <c r="D11" s="61"/>
      <c r="E11" s="61"/>
      <c r="F11" s="61"/>
      <c r="G11" s="61"/>
      <c r="H11" s="61"/>
      <c r="I11" s="61"/>
      <c r="J11" s="61"/>
    </row>
    <row r="12" spans="1:10" s="6" customFormat="1" ht="4.5" customHeight="1" x14ac:dyDescent="0.25">
      <c r="A12" s="10"/>
      <c r="B12" s="11"/>
      <c r="C12" s="11"/>
      <c r="D12" s="11"/>
      <c r="E12" s="11"/>
      <c r="F12" s="11"/>
      <c r="G12" s="11"/>
      <c r="H12" s="11"/>
      <c r="I12" s="11"/>
      <c r="J12" s="11"/>
    </row>
    <row r="13" spans="1:10" s="6" customFormat="1" ht="74.25" customHeight="1" x14ac:dyDescent="0.25">
      <c r="A13" s="60" t="s">
        <v>150</v>
      </c>
      <c r="B13" s="61"/>
      <c r="C13" s="61"/>
      <c r="D13" s="61"/>
      <c r="E13" s="61"/>
      <c r="F13" s="61"/>
      <c r="G13" s="61"/>
      <c r="H13" s="61"/>
      <c r="I13" s="61"/>
      <c r="J13" s="61"/>
    </row>
    <row r="14" spans="1:10" s="6" customFormat="1" ht="5.25" customHeight="1" x14ac:dyDescent="0.25">
      <c r="A14" s="10"/>
      <c r="B14" s="11"/>
      <c r="C14" s="11"/>
      <c r="D14" s="11"/>
      <c r="E14" s="11"/>
      <c r="F14" s="11"/>
      <c r="G14" s="11"/>
      <c r="H14" s="11"/>
      <c r="I14" s="11"/>
      <c r="J14" s="11"/>
    </row>
    <row r="15" spans="1:10" s="6" customFormat="1" ht="34.5" customHeight="1" x14ac:dyDescent="0.25">
      <c r="A15" s="60" t="s">
        <v>6</v>
      </c>
      <c r="B15" s="61"/>
      <c r="C15" s="61"/>
      <c r="D15" s="61"/>
      <c r="E15" s="61"/>
      <c r="F15" s="61"/>
      <c r="G15" s="61"/>
      <c r="H15" s="61"/>
      <c r="I15" s="61"/>
      <c r="J15" s="61"/>
    </row>
    <row r="16" spans="1:10" s="6" customFormat="1" ht="3.75" customHeight="1" x14ac:dyDescent="0.25">
      <c r="A16" s="10"/>
      <c r="B16" s="11"/>
      <c r="C16" s="11"/>
      <c r="D16" s="11"/>
      <c r="E16" s="11"/>
      <c r="F16" s="11"/>
      <c r="G16" s="11"/>
      <c r="H16" s="11"/>
      <c r="I16" s="11"/>
      <c r="J16" s="11"/>
    </row>
    <row r="17" spans="1:22" s="6" customFormat="1" ht="53.25" customHeight="1" x14ac:dyDescent="0.25">
      <c r="A17" s="60" t="s">
        <v>148</v>
      </c>
      <c r="B17" s="61"/>
      <c r="C17" s="61"/>
      <c r="D17" s="61"/>
      <c r="E17" s="61"/>
      <c r="F17" s="61"/>
      <c r="G17" s="61"/>
      <c r="H17" s="61"/>
      <c r="I17" s="61"/>
      <c r="J17" s="61"/>
    </row>
    <row r="18" spans="1:22" s="6" customFormat="1" ht="5.25" customHeight="1" x14ac:dyDescent="0.25">
      <c r="A18" s="13"/>
      <c r="B18" s="13"/>
      <c r="C18" s="13"/>
      <c r="D18" s="13"/>
      <c r="E18" s="13"/>
      <c r="F18" s="13"/>
      <c r="G18" s="13"/>
      <c r="H18" s="13"/>
      <c r="I18" s="13"/>
      <c r="J18" s="13"/>
    </row>
    <row r="19" spans="1:22" s="6" customFormat="1" ht="93.75" customHeight="1" x14ac:dyDescent="0.25">
      <c r="A19" s="66" t="s">
        <v>149</v>
      </c>
      <c r="B19" s="67"/>
      <c r="C19" s="67"/>
      <c r="D19" s="67"/>
      <c r="E19" s="67"/>
      <c r="F19" s="67"/>
      <c r="G19" s="67"/>
      <c r="H19" s="67"/>
      <c r="I19" s="67"/>
      <c r="J19" s="67"/>
    </row>
    <row r="20" spans="1:22" s="16" customFormat="1" ht="6" customHeight="1" x14ac:dyDescent="0.25">
      <c r="A20" s="14"/>
      <c r="B20" s="15"/>
      <c r="C20" s="15"/>
      <c r="D20" s="15"/>
      <c r="E20" s="15"/>
      <c r="F20" s="15"/>
      <c r="G20" s="15"/>
      <c r="H20" s="15"/>
      <c r="I20" s="15"/>
      <c r="J20" s="15"/>
      <c r="K20" s="6"/>
      <c r="L20" s="6"/>
      <c r="M20" s="6"/>
      <c r="N20" s="6"/>
      <c r="O20" s="6"/>
      <c r="P20" s="6"/>
      <c r="Q20" s="6"/>
      <c r="R20" s="6"/>
      <c r="S20" s="6"/>
      <c r="T20" s="6"/>
      <c r="U20" s="6"/>
      <c r="V20" s="6"/>
    </row>
    <row r="21" spans="1:22" s="6" customFormat="1" ht="35.25" customHeight="1" x14ac:dyDescent="0.25">
      <c r="A21" s="60" t="s">
        <v>7</v>
      </c>
      <c r="B21" s="61"/>
      <c r="C21" s="61"/>
      <c r="D21" s="61"/>
      <c r="E21" s="61"/>
      <c r="F21" s="61"/>
      <c r="G21" s="61"/>
      <c r="H21" s="61"/>
      <c r="I21" s="61"/>
      <c r="J21" s="61"/>
    </row>
    <row r="22" spans="1:22" s="6" customFormat="1" ht="7.5" customHeight="1" x14ac:dyDescent="0.25">
      <c r="B22" s="11"/>
      <c r="C22" s="11"/>
      <c r="D22" s="11"/>
      <c r="E22" s="11"/>
      <c r="F22" s="11"/>
      <c r="G22" s="11"/>
      <c r="H22" s="11"/>
      <c r="I22" s="11"/>
      <c r="J22" s="11"/>
    </row>
    <row r="23" spans="1:22" s="6" customFormat="1" ht="28.5" customHeight="1" x14ac:dyDescent="0.25">
      <c r="A23" s="68" t="s">
        <v>152</v>
      </c>
      <c r="B23" s="61"/>
      <c r="C23" s="61"/>
      <c r="D23" s="61"/>
      <c r="E23" s="61"/>
      <c r="F23" s="61"/>
      <c r="G23" s="61"/>
      <c r="H23" s="61"/>
      <c r="I23" s="61"/>
      <c r="J23" s="61"/>
    </row>
    <row r="24" spans="1:22" s="6" customFormat="1" ht="4.5" customHeight="1" x14ac:dyDescent="0.25">
      <c r="A24" s="12"/>
      <c r="B24" s="11"/>
      <c r="C24" s="11"/>
      <c r="D24" s="11"/>
      <c r="E24" s="11"/>
      <c r="F24" s="11"/>
      <c r="G24" s="11"/>
      <c r="H24" s="11"/>
      <c r="I24" s="11"/>
      <c r="J24" s="11"/>
    </row>
    <row r="25" spans="1:22" s="6" customFormat="1" ht="62.25" customHeight="1" x14ac:dyDescent="0.25">
      <c r="A25" s="60" t="s">
        <v>8</v>
      </c>
      <c r="B25" s="61"/>
      <c r="C25" s="61"/>
      <c r="D25" s="61"/>
      <c r="E25" s="61"/>
      <c r="F25" s="61"/>
      <c r="G25" s="61"/>
      <c r="H25" s="61"/>
      <c r="I25" s="61"/>
      <c r="J25" s="61"/>
    </row>
    <row r="26" spans="1:22" s="6" customFormat="1" ht="4.5" customHeight="1" x14ac:dyDescent="0.25">
      <c r="A26" s="12"/>
      <c r="B26" s="11"/>
      <c r="C26" s="11"/>
      <c r="D26" s="11"/>
      <c r="E26" s="11"/>
      <c r="F26" s="11"/>
      <c r="G26" s="11"/>
      <c r="H26" s="11"/>
      <c r="I26" s="11"/>
      <c r="J26" s="11"/>
    </row>
    <row r="27" spans="1:22" s="6" customFormat="1" ht="28.5" customHeight="1" x14ac:dyDescent="0.25">
      <c r="A27" s="60" t="s">
        <v>9</v>
      </c>
      <c r="B27" s="61"/>
      <c r="C27" s="61"/>
      <c r="D27" s="61"/>
      <c r="E27" s="61"/>
      <c r="F27" s="61"/>
      <c r="G27" s="61"/>
      <c r="H27" s="61"/>
      <c r="I27" s="61"/>
      <c r="J27" s="61"/>
    </row>
    <row r="28" spans="1:22" s="6" customFormat="1" ht="9" customHeight="1" x14ac:dyDescent="0.25">
      <c r="A28" s="12"/>
      <c r="B28" s="11"/>
      <c r="C28" s="11"/>
      <c r="D28" s="11"/>
      <c r="E28" s="11"/>
      <c r="F28" s="11"/>
      <c r="G28" s="11"/>
      <c r="H28" s="11"/>
      <c r="I28" s="11"/>
      <c r="J28" s="11"/>
    </row>
    <row r="29" spans="1:22" x14ac:dyDescent="0.25">
      <c r="A29"/>
      <c r="B29"/>
      <c r="C29"/>
      <c r="D29"/>
      <c r="E29"/>
      <c r="F29"/>
      <c r="G29"/>
      <c r="H29"/>
      <c r="I29"/>
      <c r="J29"/>
    </row>
    <row r="30" spans="1:22" s="6" customFormat="1" ht="14.25" x14ac:dyDescent="0.25">
      <c r="A30" s="12"/>
      <c r="B30" s="11"/>
      <c r="C30" s="11"/>
      <c r="D30" s="11"/>
      <c r="E30" s="11"/>
      <c r="F30" s="11"/>
      <c r="G30" s="11"/>
      <c r="H30" s="11"/>
      <c r="I30" s="11"/>
      <c r="J30" s="11"/>
    </row>
    <row r="31" spans="1:22" s="6" customFormat="1" ht="14.25" x14ac:dyDescent="0.25">
      <c r="A31" s="10"/>
      <c r="B31" s="11"/>
      <c r="C31" s="11"/>
      <c r="D31" s="11"/>
      <c r="E31" s="11"/>
      <c r="F31" s="11"/>
      <c r="G31" s="11"/>
      <c r="H31" s="11"/>
      <c r="I31" s="11"/>
      <c r="J31" s="11"/>
    </row>
    <row r="32" spans="1:22" s="6" customFormat="1" ht="14.25" x14ac:dyDescent="0.25">
      <c r="A32" s="12"/>
      <c r="B32" s="11"/>
      <c r="C32" s="11"/>
      <c r="D32" s="11"/>
      <c r="E32" s="11"/>
      <c r="F32" s="11"/>
      <c r="G32" s="11"/>
      <c r="H32" s="11"/>
      <c r="I32" s="11"/>
      <c r="J32" s="11"/>
    </row>
    <row r="33" spans="1:1" x14ac:dyDescent="0.25">
      <c r="A33" s="7"/>
    </row>
    <row r="34" spans="1:1" x14ac:dyDescent="0.25">
      <c r="A34" s="8"/>
    </row>
    <row r="35" spans="1:1" x14ac:dyDescent="0.25">
      <c r="A35" s="7"/>
    </row>
    <row r="36" spans="1:1" x14ac:dyDescent="0.25">
      <c r="A36" s="8"/>
    </row>
  </sheetData>
  <sheetProtection algorithmName="SHA-512" hashValue="qZdzBtY+UdCWrVaav/3Igdii9X6hjmdfA773mProtc92iKgYxO/360R1qTY9d/WenVHYOk8a3ASUGunc8vf9lQ==" saltValue="9/rvkdjFA9xefM0U1SwKvQ==" spinCount="100000" sheet="1" selectLockedCells="1"/>
  <mergeCells count="15">
    <mergeCell ref="A17:J17"/>
    <mergeCell ref="A21:J21"/>
    <mergeCell ref="A25:J25"/>
    <mergeCell ref="A27:J27"/>
    <mergeCell ref="A1:J1"/>
    <mergeCell ref="A3:J3"/>
    <mergeCell ref="A4:J4"/>
    <mergeCell ref="A7:J7"/>
    <mergeCell ref="A9:J9"/>
    <mergeCell ref="A11:J11"/>
    <mergeCell ref="A13:J13"/>
    <mergeCell ref="A15:J15"/>
    <mergeCell ref="A19:J19"/>
    <mergeCell ref="A5:J5"/>
    <mergeCell ref="A23:J23"/>
  </mergeCells>
  <pageMargins left="0.4" right="0.4"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1AA12-B8F7-454E-AA3F-EE35BD32D7B7}">
  <dimension ref="A1:G70"/>
  <sheetViews>
    <sheetView tabSelected="1" showWhiteSpace="0" view="pageLayout" zoomScaleNormal="100" workbookViewId="0">
      <selection activeCell="A66" sqref="A66:G66"/>
    </sheetView>
  </sheetViews>
  <sheetFormatPr defaultRowHeight="15" x14ac:dyDescent="0.25"/>
  <cols>
    <col min="1" max="1" width="6" style="54" customWidth="1"/>
    <col min="2" max="2" width="10.140625" style="54" customWidth="1"/>
    <col min="3" max="3" width="39.42578125" style="55" customWidth="1"/>
    <col min="4" max="4" width="8" style="56" customWidth="1"/>
    <col min="5" max="5" width="12.5703125" customWidth="1"/>
    <col min="6" max="6" width="12" style="57" customWidth="1"/>
    <col min="7" max="7" width="15.140625" style="58" customWidth="1"/>
  </cols>
  <sheetData>
    <row r="1" spans="1:7" ht="21.75" customHeight="1" thickBot="1" x14ac:dyDescent="0.45">
      <c r="A1" s="70" t="s">
        <v>10</v>
      </c>
      <c r="B1" s="71"/>
      <c r="C1" s="71"/>
      <c r="D1" s="71"/>
      <c r="E1" s="71"/>
      <c r="F1" s="71"/>
      <c r="G1" s="71"/>
    </row>
    <row r="2" spans="1:7" ht="50.25" customHeight="1" thickBot="1" x14ac:dyDescent="0.3">
      <c r="A2" s="24" t="s">
        <v>11</v>
      </c>
      <c r="B2" s="25" t="s">
        <v>12</v>
      </c>
      <c r="C2" s="26" t="s">
        <v>13</v>
      </c>
      <c r="D2" s="27" t="s">
        <v>14</v>
      </c>
      <c r="E2" s="27" t="s">
        <v>15</v>
      </c>
      <c r="F2" s="27" t="s">
        <v>16</v>
      </c>
      <c r="G2" s="28" t="s">
        <v>17</v>
      </c>
    </row>
    <row r="3" spans="1:7" ht="21.75" customHeight="1" thickTop="1" x14ac:dyDescent="0.25">
      <c r="A3" s="29" t="s">
        <v>18</v>
      </c>
      <c r="B3" s="30">
        <v>11</v>
      </c>
      <c r="C3" s="31" t="s">
        <v>19</v>
      </c>
      <c r="D3" s="32" t="s">
        <v>20</v>
      </c>
      <c r="E3" s="1"/>
      <c r="F3" s="2"/>
      <c r="G3" s="33">
        <f>Table1[[#This Row],[Bid Price (By Unit)]]*Table1[[#This Row],[Estimated Usage      (By Bid Unit)]]</f>
        <v>0</v>
      </c>
    </row>
    <row r="4" spans="1:7" ht="30" x14ac:dyDescent="0.25">
      <c r="A4" s="34" t="s">
        <v>21</v>
      </c>
      <c r="B4" s="17">
        <v>2</v>
      </c>
      <c r="C4" s="18" t="s">
        <v>22</v>
      </c>
      <c r="D4" s="20" t="s">
        <v>20</v>
      </c>
      <c r="E4" s="3"/>
      <c r="F4" s="4"/>
      <c r="G4" s="35">
        <f>Table1[[#This Row],[Bid Price (By Unit)]]*Table1[[#This Row],[Estimated Usage      (By Bid Unit)]]</f>
        <v>0</v>
      </c>
    </row>
    <row r="5" spans="1:7" ht="30" x14ac:dyDescent="0.25">
      <c r="A5" s="34" t="s">
        <v>23</v>
      </c>
      <c r="B5" s="17">
        <v>70</v>
      </c>
      <c r="C5" s="18" t="s">
        <v>24</v>
      </c>
      <c r="D5" s="20" t="s">
        <v>20</v>
      </c>
      <c r="E5" s="3"/>
      <c r="F5" s="4"/>
      <c r="G5" s="35">
        <f>Table1[[#This Row],[Bid Price (By Unit)]]*Table1[[#This Row],[Estimated Usage      (By Bid Unit)]]</f>
        <v>0</v>
      </c>
    </row>
    <row r="6" spans="1:7" ht="30" x14ac:dyDescent="0.25">
      <c r="A6" s="34" t="s">
        <v>25</v>
      </c>
      <c r="B6" s="17">
        <v>150</v>
      </c>
      <c r="C6" s="18" t="s">
        <v>26</v>
      </c>
      <c r="D6" s="20" t="s">
        <v>20</v>
      </c>
      <c r="E6" s="3"/>
      <c r="F6" s="4"/>
      <c r="G6" s="35">
        <f>Table1[[#This Row],[Bid Price (By Unit)]]*Table1[[#This Row],[Estimated Usage      (By Bid Unit)]]</f>
        <v>0</v>
      </c>
    </row>
    <row r="7" spans="1:7" ht="30" x14ac:dyDescent="0.25">
      <c r="A7" s="34" t="s">
        <v>27</v>
      </c>
      <c r="B7" s="17">
        <v>5</v>
      </c>
      <c r="C7" s="18" t="s">
        <v>28</v>
      </c>
      <c r="D7" s="20" t="s">
        <v>20</v>
      </c>
      <c r="E7" s="3"/>
      <c r="F7" s="4"/>
      <c r="G7" s="35">
        <f>Table1[[#This Row],[Bid Price (By Unit)]]*Table1[[#This Row],[Estimated Usage      (By Bid Unit)]]</f>
        <v>0</v>
      </c>
    </row>
    <row r="8" spans="1:7" ht="15.75" x14ac:dyDescent="0.25">
      <c r="A8" s="34" t="s">
        <v>29</v>
      </c>
      <c r="B8" s="17">
        <v>10</v>
      </c>
      <c r="C8" s="18" t="s">
        <v>30</v>
      </c>
      <c r="D8" s="20" t="s">
        <v>20</v>
      </c>
      <c r="E8" s="3"/>
      <c r="F8" s="4"/>
      <c r="G8" s="35">
        <f>Table1[[#This Row],[Bid Price (By Unit)]]*Table1[[#This Row],[Estimated Usage      (By Bid Unit)]]</f>
        <v>0</v>
      </c>
    </row>
    <row r="9" spans="1:7" ht="30" x14ac:dyDescent="0.25">
      <c r="A9" s="34" t="s">
        <v>31</v>
      </c>
      <c r="B9" s="17">
        <v>10</v>
      </c>
      <c r="C9" s="18" t="s">
        <v>32</v>
      </c>
      <c r="D9" s="20" t="s">
        <v>20</v>
      </c>
      <c r="E9" s="3"/>
      <c r="F9" s="4"/>
      <c r="G9" s="35">
        <f>Table1[[#This Row],[Bid Price (By Unit)]]*Table1[[#This Row],[Estimated Usage      (By Bid Unit)]]</f>
        <v>0</v>
      </c>
    </row>
    <row r="10" spans="1:7" ht="19.5" customHeight="1" x14ac:dyDescent="0.25">
      <c r="A10" s="34" t="s">
        <v>33</v>
      </c>
      <c r="B10" s="17">
        <v>25</v>
      </c>
      <c r="C10" s="18" t="s">
        <v>34</v>
      </c>
      <c r="D10" s="23" t="s">
        <v>35</v>
      </c>
      <c r="E10" s="3"/>
      <c r="F10" s="4"/>
      <c r="G10" s="35">
        <f>Table1[[#This Row],[Bid Price (By Unit)]]*Table1[[#This Row],[Estimated Usage      (By Bid Unit)]]</f>
        <v>0</v>
      </c>
    </row>
    <row r="11" spans="1:7" ht="18" customHeight="1" x14ac:dyDescent="0.25">
      <c r="A11" s="34" t="s">
        <v>36</v>
      </c>
      <c r="B11" s="17">
        <v>10</v>
      </c>
      <c r="C11" s="18" t="s">
        <v>37</v>
      </c>
      <c r="D11" s="23" t="s">
        <v>35</v>
      </c>
      <c r="E11" s="3"/>
      <c r="F11" s="4"/>
      <c r="G11" s="35">
        <f>Table1[[#This Row],[Bid Price (By Unit)]]*Table1[[#This Row],[Estimated Usage      (By Bid Unit)]]</f>
        <v>0</v>
      </c>
    </row>
    <row r="12" spans="1:7" ht="30" x14ac:dyDescent="0.25">
      <c r="A12" s="34" t="s">
        <v>38</v>
      </c>
      <c r="B12" s="17">
        <v>1455</v>
      </c>
      <c r="C12" s="18" t="s">
        <v>39</v>
      </c>
      <c r="D12" s="23" t="s">
        <v>35</v>
      </c>
      <c r="E12" s="3"/>
      <c r="F12" s="4"/>
      <c r="G12" s="35">
        <f>Table1[[#This Row],[Bid Price (By Unit)]]*Table1[[#This Row],[Estimated Usage      (By Bid Unit)]]</f>
        <v>0</v>
      </c>
    </row>
    <row r="13" spans="1:7" ht="30" x14ac:dyDescent="0.25">
      <c r="A13" s="34" t="s">
        <v>40</v>
      </c>
      <c r="B13" s="17">
        <v>1455</v>
      </c>
      <c r="C13" s="18" t="s">
        <v>41</v>
      </c>
      <c r="D13" s="23" t="s">
        <v>35</v>
      </c>
      <c r="E13" s="3"/>
      <c r="F13" s="4"/>
      <c r="G13" s="35">
        <f>Table1[[#This Row],[Bid Price (By Unit)]]*Table1[[#This Row],[Estimated Usage      (By Bid Unit)]]</f>
        <v>0</v>
      </c>
    </row>
    <row r="14" spans="1:7" ht="45" x14ac:dyDescent="0.25">
      <c r="A14" s="34" t="s">
        <v>42</v>
      </c>
      <c r="B14" s="17">
        <v>10</v>
      </c>
      <c r="C14" s="18" t="s">
        <v>43</v>
      </c>
      <c r="D14" s="19" t="s">
        <v>44</v>
      </c>
      <c r="E14" s="3"/>
      <c r="F14" s="4"/>
      <c r="G14" s="35">
        <f>Table1[[#This Row],[Bid Price (By Unit)]]*Table1[[#This Row],[Estimated Usage      (By Bid Unit)]]</f>
        <v>0</v>
      </c>
    </row>
    <row r="15" spans="1:7" ht="15.75" x14ac:dyDescent="0.25">
      <c r="A15" s="34" t="s">
        <v>45</v>
      </c>
      <c r="B15" s="17">
        <v>1</v>
      </c>
      <c r="C15" s="18" t="s">
        <v>46</v>
      </c>
      <c r="D15" s="19" t="s">
        <v>47</v>
      </c>
      <c r="E15" s="3"/>
      <c r="F15" s="4"/>
      <c r="G15" s="35">
        <f>Table1[[#This Row],[Bid Price (By Unit)]]*Table1[[#This Row],[Estimated Usage      (By Bid Unit)]]</f>
        <v>0</v>
      </c>
    </row>
    <row r="16" spans="1:7" ht="15.75" x14ac:dyDescent="0.25">
      <c r="A16" s="34" t="s">
        <v>48</v>
      </c>
      <c r="B16" s="17">
        <v>1</v>
      </c>
      <c r="C16" s="18" t="s">
        <v>49</v>
      </c>
      <c r="D16" s="19" t="s">
        <v>47</v>
      </c>
      <c r="E16" s="3"/>
      <c r="F16" s="4"/>
      <c r="G16" s="35">
        <f>Table1[[#This Row],[Bid Price (By Unit)]]*Table1[[#This Row],[Estimated Usage      (By Bid Unit)]]</f>
        <v>0</v>
      </c>
    </row>
    <row r="17" spans="1:7" ht="20.25" customHeight="1" x14ac:dyDescent="0.25">
      <c r="A17" s="34" t="s">
        <v>50</v>
      </c>
      <c r="B17" s="17">
        <v>7</v>
      </c>
      <c r="C17" s="21" t="s">
        <v>51</v>
      </c>
      <c r="D17" s="22" t="s">
        <v>52</v>
      </c>
      <c r="E17" s="3"/>
      <c r="F17" s="4"/>
      <c r="G17" s="35">
        <f>Table1[[#This Row],[Bid Price (By Unit)]]*Table1[[#This Row],[Estimated Usage      (By Bid Unit)]]</f>
        <v>0</v>
      </c>
    </row>
    <row r="18" spans="1:7" ht="19.5" customHeight="1" x14ac:dyDescent="0.25">
      <c r="A18" s="34" t="s">
        <v>53</v>
      </c>
      <c r="B18" s="17">
        <v>5</v>
      </c>
      <c r="C18" s="21" t="s">
        <v>54</v>
      </c>
      <c r="D18" s="22" t="s">
        <v>52</v>
      </c>
      <c r="E18" s="3"/>
      <c r="F18" s="4"/>
      <c r="G18" s="35">
        <f>Table1[[#This Row],[Bid Price (By Unit)]]*Table1[[#This Row],[Estimated Usage      (By Bid Unit)]]</f>
        <v>0</v>
      </c>
    </row>
    <row r="19" spans="1:7" ht="18" customHeight="1" x14ac:dyDescent="0.25">
      <c r="A19" s="34" t="s">
        <v>55</v>
      </c>
      <c r="B19" s="17">
        <v>2</v>
      </c>
      <c r="C19" s="21" t="s">
        <v>56</v>
      </c>
      <c r="D19" s="22" t="s">
        <v>52</v>
      </c>
      <c r="E19" s="3"/>
      <c r="F19" s="4"/>
      <c r="G19" s="36">
        <f>Table1[[#This Row],[Estimated Usage      (By Bid Unit)]]*Table1[[#This Row],[Bid Price (By Unit)]]</f>
        <v>0</v>
      </c>
    </row>
    <row r="20" spans="1:7" ht="15.75" x14ac:dyDescent="0.25">
      <c r="A20" s="34" t="s">
        <v>57</v>
      </c>
      <c r="B20" s="17">
        <v>4</v>
      </c>
      <c r="C20" s="18" t="s">
        <v>58</v>
      </c>
      <c r="D20" s="22" t="s">
        <v>52</v>
      </c>
      <c r="E20" s="3"/>
      <c r="F20" s="4"/>
      <c r="G20" s="35">
        <f>Table1[[#This Row],[Bid Price (By Unit)]]*Table1[[#This Row],[Estimated Usage      (By Bid Unit)]]</f>
        <v>0</v>
      </c>
    </row>
    <row r="21" spans="1:7" ht="15.75" x14ac:dyDescent="0.25">
      <c r="A21" s="34" t="s">
        <v>59</v>
      </c>
      <c r="B21" s="17">
        <v>4</v>
      </c>
      <c r="C21" s="18" t="s">
        <v>60</v>
      </c>
      <c r="D21" s="20" t="s">
        <v>20</v>
      </c>
      <c r="E21" s="3"/>
      <c r="F21" s="4"/>
      <c r="G21" s="35">
        <f>Table1[[#This Row],[Bid Price (By Unit)]]*Table1[[#This Row],[Estimated Usage      (By Bid Unit)]]</f>
        <v>0</v>
      </c>
    </row>
    <row r="22" spans="1:7" ht="15.75" x14ac:dyDescent="0.25">
      <c r="A22" s="34" t="s">
        <v>61</v>
      </c>
      <c r="B22" s="17">
        <v>4</v>
      </c>
      <c r="C22" s="18" t="s">
        <v>62</v>
      </c>
      <c r="D22" s="20" t="s">
        <v>20</v>
      </c>
      <c r="E22" s="3"/>
      <c r="F22" s="4"/>
      <c r="G22" s="35">
        <f>Table1[[#This Row],[Bid Price (By Unit)]]*Table1[[#This Row],[Estimated Usage      (By Bid Unit)]]</f>
        <v>0</v>
      </c>
    </row>
    <row r="23" spans="1:7" ht="15.75" x14ac:dyDescent="0.25">
      <c r="A23" s="34" t="s">
        <v>63</v>
      </c>
      <c r="B23" s="17">
        <v>10</v>
      </c>
      <c r="C23" s="18" t="s">
        <v>64</v>
      </c>
      <c r="D23" s="20" t="s">
        <v>20</v>
      </c>
      <c r="E23" s="3"/>
      <c r="F23" s="4"/>
      <c r="G23" s="35">
        <f>Table1[[#This Row],[Bid Price (By Unit)]]*Table1[[#This Row],[Estimated Usage      (By Bid Unit)]]</f>
        <v>0</v>
      </c>
    </row>
    <row r="24" spans="1:7" ht="15.75" x14ac:dyDescent="0.25">
      <c r="A24" s="34" t="s">
        <v>65</v>
      </c>
      <c r="B24" s="17">
        <v>36</v>
      </c>
      <c r="C24" s="18" t="s">
        <v>66</v>
      </c>
      <c r="D24" s="19" t="s">
        <v>67</v>
      </c>
      <c r="E24" s="3"/>
      <c r="F24" s="4"/>
      <c r="G24" s="35">
        <f>Table1[[#This Row],[Bid Price (By Unit)]]*Table1[[#This Row],[Estimated Usage      (By Bid Unit)]]</f>
        <v>0</v>
      </c>
    </row>
    <row r="25" spans="1:7" ht="15.75" x14ac:dyDescent="0.25">
      <c r="A25" s="34" t="s">
        <v>68</v>
      </c>
      <c r="B25" s="17">
        <v>18</v>
      </c>
      <c r="C25" s="18" t="s">
        <v>69</v>
      </c>
      <c r="D25" s="20" t="s">
        <v>20</v>
      </c>
      <c r="E25" s="3"/>
      <c r="F25" s="4"/>
      <c r="G25" s="35">
        <f>Table1[[#This Row],[Bid Price (By Unit)]]*Table1[[#This Row],[Estimated Usage      (By Bid Unit)]]</f>
        <v>0</v>
      </c>
    </row>
    <row r="26" spans="1:7" ht="15.75" x14ac:dyDescent="0.25">
      <c r="A26" s="34" t="s">
        <v>70</v>
      </c>
      <c r="B26" s="17">
        <v>6</v>
      </c>
      <c r="C26" s="18" t="s">
        <v>71</v>
      </c>
      <c r="D26" s="20" t="s">
        <v>20</v>
      </c>
      <c r="E26" s="3"/>
      <c r="F26" s="4"/>
      <c r="G26" s="35">
        <f>Table1[[#This Row],[Bid Price (By Unit)]]*Table1[[#This Row],[Estimated Usage      (By Bid Unit)]]</f>
        <v>0</v>
      </c>
    </row>
    <row r="27" spans="1:7" ht="15.75" x14ac:dyDescent="0.25">
      <c r="A27" s="34" t="s">
        <v>72</v>
      </c>
      <c r="B27" s="17">
        <v>6</v>
      </c>
      <c r="C27" s="18" t="s">
        <v>73</v>
      </c>
      <c r="D27" s="20" t="s">
        <v>20</v>
      </c>
      <c r="E27" s="3"/>
      <c r="F27" s="4"/>
      <c r="G27" s="35">
        <f>Table1[[#This Row],[Bid Price (By Unit)]]*Table1[[#This Row],[Estimated Usage      (By Bid Unit)]]</f>
        <v>0</v>
      </c>
    </row>
    <row r="28" spans="1:7" ht="15.75" x14ac:dyDescent="0.25">
      <c r="A28" s="34" t="s">
        <v>74</v>
      </c>
      <c r="B28" s="17">
        <v>5</v>
      </c>
      <c r="C28" s="18" t="s">
        <v>75</v>
      </c>
      <c r="D28" s="20" t="s">
        <v>67</v>
      </c>
      <c r="E28" s="3"/>
      <c r="F28" s="4"/>
      <c r="G28" s="35">
        <f>Table1[[#This Row],[Bid Price (By Unit)]]*Table1[[#This Row],[Estimated Usage      (By Bid Unit)]]</f>
        <v>0</v>
      </c>
    </row>
    <row r="29" spans="1:7" ht="15.75" x14ac:dyDescent="0.25">
      <c r="A29" s="34" t="s">
        <v>76</v>
      </c>
      <c r="B29" s="17">
        <v>5</v>
      </c>
      <c r="C29" s="18" t="s">
        <v>77</v>
      </c>
      <c r="D29" s="20" t="s">
        <v>20</v>
      </c>
      <c r="E29" s="3"/>
      <c r="F29" s="4"/>
      <c r="G29" s="35">
        <f>Table1[[#This Row],[Bid Price (By Unit)]]*Table1[[#This Row],[Estimated Usage      (By Bid Unit)]]</f>
        <v>0</v>
      </c>
    </row>
    <row r="30" spans="1:7" ht="30" x14ac:dyDescent="0.25">
      <c r="A30" s="34" t="s">
        <v>78</v>
      </c>
      <c r="B30" s="17">
        <v>14</v>
      </c>
      <c r="C30" s="18" t="s">
        <v>79</v>
      </c>
      <c r="D30" s="20" t="s">
        <v>20</v>
      </c>
      <c r="E30" s="3"/>
      <c r="F30" s="4"/>
      <c r="G30" s="35">
        <f>Table1[[#This Row],[Bid Price (By Unit)]]*Table1[[#This Row],[Estimated Usage      (By Bid Unit)]]</f>
        <v>0</v>
      </c>
    </row>
    <row r="31" spans="1:7" ht="30" x14ac:dyDescent="0.25">
      <c r="A31" s="34" t="s">
        <v>80</v>
      </c>
      <c r="B31" s="17">
        <v>140</v>
      </c>
      <c r="C31" s="18" t="s">
        <v>81</v>
      </c>
      <c r="D31" s="20" t="s">
        <v>20</v>
      </c>
      <c r="E31" s="3"/>
      <c r="F31" s="4"/>
      <c r="G31" s="35">
        <f>Table1[[#This Row],[Bid Price (By Unit)]]*Table1[[#This Row],[Estimated Usage      (By Bid Unit)]]</f>
        <v>0</v>
      </c>
    </row>
    <row r="32" spans="1:7" ht="30" x14ac:dyDescent="0.25">
      <c r="A32" s="34" t="s">
        <v>82</v>
      </c>
      <c r="B32" s="17">
        <v>10</v>
      </c>
      <c r="C32" s="18" t="s">
        <v>83</v>
      </c>
      <c r="D32" s="20" t="s">
        <v>84</v>
      </c>
      <c r="E32" s="3"/>
      <c r="F32" s="4"/>
      <c r="G32" s="35">
        <f>Table1[[#This Row],[Bid Price (By Unit)]]*Table1[[#This Row],[Estimated Usage      (By Bid Unit)]]</f>
        <v>0</v>
      </c>
    </row>
    <row r="33" spans="1:7" ht="15.75" x14ac:dyDescent="0.25">
      <c r="A33" s="34" t="s">
        <v>85</v>
      </c>
      <c r="B33" s="17">
        <v>10</v>
      </c>
      <c r="C33" s="18" t="s">
        <v>86</v>
      </c>
      <c r="D33" s="20" t="s">
        <v>20</v>
      </c>
      <c r="E33" s="3"/>
      <c r="F33" s="4"/>
      <c r="G33" s="35">
        <f>Table1[[#This Row],[Bid Price (By Unit)]]*Table1[[#This Row],[Estimated Usage      (By Bid Unit)]]</f>
        <v>0</v>
      </c>
    </row>
    <row r="34" spans="1:7" ht="15.75" x14ac:dyDescent="0.25">
      <c r="A34" s="34" t="s">
        <v>87</v>
      </c>
      <c r="B34" s="17">
        <v>10</v>
      </c>
      <c r="C34" s="18" t="s">
        <v>88</v>
      </c>
      <c r="D34" s="20" t="s">
        <v>20</v>
      </c>
      <c r="E34" s="3"/>
      <c r="F34" s="4"/>
      <c r="G34" s="35">
        <f>Table1[[#This Row],[Bid Price (By Unit)]]*Table1[[#This Row],[Estimated Usage      (By Bid Unit)]]</f>
        <v>0</v>
      </c>
    </row>
    <row r="35" spans="1:7" ht="15.75" x14ac:dyDescent="0.25">
      <c r="A35" s="34" t="s">
        <v>89</v>
      </c>
      <c r="B35" s="17">
        <v>45</v>
      </c>
      <c r="C35" s="18" t="s">
        <v>90</v>
      </c>
      <c r="D35" s="20" t="s">
        <v>91</v>
      </c>
      <c r="E35" s="3"/>
      <c r="F35" s="4"/>
      <c r="G35" s="35">
        <f>Table1[[#This Row],[Bid Price (By Unit)]]*Table1[[#This Row],[Estimated Usage      (By Bid Unit)]]</f>
        <v>0</v>
      </c>
    </row>
    <row r="36" spans="1:7" ht="15.75" x14ac:dyDescent="0.25">
      <c r="A36" s="34" t="s">
        <v>92</v>
      </c>
      <c r="B36" s="17">
        <v>5</v>
      </c>
      <c r="C36" s="18" t="s">
        <v>93</v>
      </c>
      <c r="D36" s="20" t="s">
        <v>20</v>
      </c>
      <c r="E36" s="3"/>
      <c r="F36" s="4"/>
      <c r="G36" s="35">
        <f>Table1[[#This Row],[Bid Price (By Unit)]]*Table1[[#This Row],[Estimated Usage      (By Bid Unit)]]</f>
        <v>0</v>
      </c>
    </row>
    <row r="37" spans="1:7" ht="15.75" x14ac:dyDescent="0.25">
      <c r="A37" s="34" t="s">
        <v>94</v>
      </c>
      <c r="B37" s="17">
        <v>5</v>
      </c>
      <c r="C37" s="18" t="s">
        <v>95</v>
      </c>
      <c r="D37" s="20" t="s">
        <v>20</v>
      </c>
      <c r="E37" s="3"/>
      <c r="F37" s="4"/>
      <c r="G37" s="35">
        <f>Table1[[#This Row],[Bid Price (By Unit)]]*Table1[[#This Row],[Estimated Usage      (By Bid Unit)]]</f>
        <v>0</v>
      </c>
    </row>
    <row r="38" spans="1:7" ht="15.75" x14ac:dyDescent="0.25">
      <c r="A38" s="34" t="s">
        <v>96</v>
      </c>
      <c r="B38" s="17">
        <v>18</v>
      </c>
      <c r="C38" s="18" t="s">
        <v>97</v>
      </c>
      <c r="D38" s="20" t="s">
        <v>20</v>
      </c>
      <c r="E38" s="3"/>
      <c r="F38" s="4"/>
      <c r="G38" s="35">
        <f>Table1[[#This Row],[Bid Price (By Unit)]]*Table1[[#This Row],[Estimated Usage      (By Bid Unit)]]</f>
        <v>0</v>
      </c>
    </row>
    <row r="39" spans="1:7" ht="30" x14ac:dyDescent="0.25">
      <c r="A39" s="34" t="s">
        <v>98</v>
      </c>
      <c r="B39" s="17">
        <v>220</v>
      </c>
      <c r="C39" s="18" t="s">
        <v>99</v>
      </c>
      <c r="D39" s="20" t="s">
        <v>20</v>
      </c>
      <c r="E39" s="3"/>
      <c r="F39" s="4"/>
      <c r="G39" s="35">
        <f>Table1[[#This Row],[Bid Price (By Unit)]]*Table1[[#This Row],[Estimated Usage      (By Bid Unit)]]</f>
        <v>0</v>
      </c>
    </row>
    <row r="40" spans="1:7" ht="30" x14ac:dyDescent="0.25">
      <c r="A40" s="34" t="s">
        <v>100</v>
      </c>
      <c r="B40" s="17">
        <v>1814</v>
      </c>
      <c r="C40" s="18" t="s">
        <v>101</v>
      </c>
      <c r="D40" s="20" t="s">
        <v>20</v>
      </c>
      <c r="E40" s="3"/>
      <c r="F40" s="4"/>
      <c r="G40" s="35">
        <f>Table1[[#This Row],[Bid Price (By Unit)]]*Table1[[#This Row],[Estimated Usage      (By Bid Unit)]]</f>
        <v>0</v>
      </c>
    </row>
    <row r="41" spans="1:7" ht="30" x14ac:dyDescent="0.25">
      <c r="A41" s="34" t="s">
        <v>102</v>
      </c>
      <c r="B41" s="17">
        <v>5</v>
      </c>
      <c r="C41" s="18" t="s">
        <v>103</v>
      </c>
      <c r="D41" s="20" t="s">
        <v>20</v>
      </c>
      <c r="E41" s="3"/>
      <c r="F41" s="4"/>
      <c r="G41" s="35">
        <f>Table1[[#This Row],[Bid Price (By Unit)]]*Table1[[#This Row],[Estimated Usage      (By Bid Unit)]]</f>
        <v>0</v>
      </c>
    </row>
    <row r="42" spans="1:7" ht="30" x14ac:dyDescent="0.25">
      <c r="A42" s="34" t="s">
        <v>104</v>
      </c>
      <c r="B42" s="17">
        <v>5</v>
      </c>
      <c r="C42" s="18" t="s">
        <v>105</v>
      </c>
      <c r="D42" s="20" t="s">
        <v>20</v>
      </c>
      <c r="E42" s="3"/>
      <c r="F42" s="4"/>
      <c r="G42" s="35">
        <f>Table1[[#This Row],[Bid Price (By Unit)]]*Table1[[#This Row],[Estimated Usage      (By Bid Unit)]]</f>
        <v>0</v>
      </c>
    </row>
    <row r="43" spans="1:7" ht="15.75" x14ac:dyDescent="0.25">
      <c r="A43" s="34" t="s">
        <v>106</v>
      </c>
      <c r="B43" s="17">
        <v>76</v>
      </c>
      <c r="C43" s="18" t="s">
        <v>107</v>
      </c>
      <c r="D43" s="20" t="s">
        <v>20</v>
      </c>
      <c r="E43" s="3"/>
      <c r="F43" s="4"/>
      <c r="G43" s="35">
        <f>Table1[[#This Row],[Bid Price (By Unit)]]*Table1[[#This Row],[Estimated Usage      (By Bid Unit)]]</f>
        <v>0</v>
      </c>
    </row>
    <row r="44" spans="1:7" ht="30" x14ac:dyDescent="0.25">
      <c r="A44" s="34" t="s">
        <v>108</v>
      </c>
      <c r="B44" s="17">
        <v>2424</v>
      </c>
      <c r="C44" s="18" t="s">
        <v>109</v>
      </c>
      <c r="D44" s="20" t="s">
        <v>20</v>
      </c>
      <c r="E44" s="3"/>
      <c r="F44" s="4"/>
      <c r="G44" s="35">
        <f>Table1[[#This Row],[Bid Price (By Unit)]]*Table1[[#This Row],[Estimated Usage      (By Bid Unit)]]</f>
        <v>0</v>
      </c>
    </row>
    <row r="45" spans="1:7" ht="15.75" x14ac:dyDescent="0.25">
      <c r="A45" s="34" t="s">
        <v>110</v>
      </c>
      <c r="B45" s="17">
        <v>5</v>
      </c>
      <c r="C45" s="18" t="s">
        <v>111</v>
      </c>
      <c r="D45" s="19" t="s">
        <v>47</v>
      </c>
      <c r="E45" s="3"/>
      <c r="F45" s="4"/>
      <c r="G45" s="35">
        <f>Table1[[#This Row],[Bid Price (By Unit)]]*Table1[[#This Row],[Estimated Usage      (By Bid Unit)]]</f>
        <v>0</v>
      </c>
    </row>
    <row r="46" spans="1:7" ht="15.75" x14ac:dyDescent="0.25">
      <c r="A46" s="34" t="s">
        <v>112</v>
      </c>
      <c r="B46" s="17">
        <v>6</v>
      </c>
      <c r="C46" s="18" t="s">
        <v>113</v>
      </c>
      <c r="D46" s="19" t="s">
        <v>47</v>
      </c>
      <c r="E46" s="3"/>
      <c r="F46" s="4"/>
      <c r="G46" s="35">
        <f>Table1[[#This Row],[Bid Price (By Unit)]]*Table1[[#This Row],[Estimated Usage      (By Bid Unit)]]</f>
        <v>0</v>
      </c>
    </row>
    <row r="47" spans="1:7" ht="15.75" x14ac:dyDescent="0.25">
      <c r="A47" s="34" t="s">
        <v>114</v>
      </c>
      <c r="B47" s="17">
        <v>10</v>
      </c>
      <c r="C47" s="18" t="s">
        <v>115</v>
      </c>
      <c r="D47" s="19" t="s">
        <v>47</v>
      </c>
      <c r="E47" s="3"/>
      <c r="F47" s="4"/>
      <c r="G47" s="35">
        <f>Table1[[#This Row],[Bid Price (By Unit)]]*Table1[[#This Row],[Estimated Usage      (By Bid Unit)]]</f>
        <v>0</v>
      </c>
    </row>
    <row r="48" spans="1:7" ht="15.75" x14ac:dyDescent="0.25">
      <c r="A48" s="34" t="s">
        <v>116</v>
      </c>
      <c r="B48" s="17">
        <v>5</v>
      </c>
      <c r="C48" s="18" t="s">
        <v>117</v>
      </c>
      <c r="D48" s="19" t="s">
        <v>47</v>
      </c>
      <c r="E48" s="3"/>
      <c r="F48" s="4"/>
      <c r="G48" s="35">
        <f>Table1[[#This Row],[Bid Price (By Unit)]]*Table1[[#This Row],[Estimated Usage      (By Bid Unit)]]</f>
        <v>0</v>
      </c>
    </row>
    <row r="49" spans="1:7" ht="15.75" x14ac:dyDescent="0.25">
      <c r="A49" s="34" t="s">
        <v>118</v>
      </c>
      <c r="B49" s="17">
        <v>36</v>
      </c>
      <c r="C49" s="18" t="s">
        <v>119</v>
      </c>
      <c r="D49" s="19" t="s">
        <v>47</v>
      </c>
      <c r="E49" s="3"/>
      <c r="F49" s="4"/>
      <c r="G49" s="35">
        <f>Table1[[#This Row],[Bid Price (By Unit)]]*Table1[[#This Row],[Estimated Usage      (By Bid Unit)]]</f>
        <v>0</v>
      </c>
    </row>
    <row r="50" spans="1:7" ht="15.75" x14ac:dyDescent="0.25">
      <c r="A50" s="34" t="s">
        <v>120</v>
      </c>
      <c r="B50" s="17">
        <v>60</v>
      </c>
      <c r="C50" s="18" t="s">
        <v>121</v>
      </c>
      <c r="D50" s="19" t="s">
        <v>47</v>
      </c>
      <c r="E50" s="3"/>
      <c r="F50" s="4"/>
      <c r="G50" s="35">
        <f>Table1[[#This Row],[Bid Price (By Unit)]]*Table1[[#This Row],[Estimated Usage      (By Bid Unit)]]</f>
        <v>0</v>
      </c>
    </row>
    <row r="51" spans="1:7" ht="15.75" x14ac:dyDescent="0.25">
      <c r="A51" s="34" t="s">
        <v>122</v>
      </c>
      <c r="B51" s="17">
        <v>10</v>
      </c>
      <c r="C51" s="18" t="s">
        <v>123</v>
      </c>
      <c r="D51" s="19" t="s">
        <v>47</v>
      </c>
      <c r="E51" s="3"/>
      <c r="F51" s="4"/>
      <c r="G51" s="35">
        <f>Table1[[#This Row],[Bid Price (By Unit)]]*Table1[[#This Row],[Estimated Usage      (By Bid Unit)]]</f>
        <v>0</v>
      </c>
    </row>
    <row r="52" spans="1:7" ht="15.75" x14ac:dyDescent="0.25">
      <c r="A52" s="34" t="s">
        <v>124</v>
      </c>
      <c r="B52" s="17">
        <v>10</v>
      </c>
      <c r="C52" s="18" t="s">
        <v>125</v>
      </c>
      <c r="D52" s="20" t="s">
        <v>20</v>
      </c>
      <c r="E52" s="3"/>
      <c r="F52" s="4"/>
      <c r="G52" s="35">
        <f>Table1[[#This Row],[Bid Price (By Unit)]]*Table1[[#This Row],[Estimated Usage      (By Bid Unit)]]</f>
        <v>0</v>
      </c>
    </row>
    <row r="53" spans="1:7" ht="30" x14ac:dyDescent="0.25">
      <c r="A53" s="34" t="s">
        <v>126</v>
      </c>
      <c r="B53" s="17">
        <v>10</v>
      </c>
      <c r="C53" s="18" t="s">
        <v>127</v>
      </c>
      <c r="D53" s="20" t="s">
        <v>20</v>
      </c>
      <c r="E53" s="3"/>
      <c r="F53" s="4"/>
      <c r="G53" s="35">
        <f>Table1[[#This Row],[Bid Price (By Unit)]]*Table1[[#This Row],[Estimated Usage      (By Bid Unit)]]</f>
        <v>0</v>
      </c>
    </row>
    <row r="54" spans="1:7" ht="30" x14ac:dyDescent="0.25">
      <c r="A54" s="34" t="s">
        <v>128</v>
      </c>
      <c r="B54" s="17">
        <v>3</v>
      </c>
      <c r="C54" s="18" t="s">
        <v>129</v>
      </c>
      <c r="D54" s="20" t="s">
        <v>20</v>
      </c>
      <c r="E54" s="3"/>
      <c r="F54" s="4"/>
      <c r="G54" s="35">
        <f>Table1[[#This Row],[Bid Price (By Unit)]]*Table1[[#This Row],[Estimated Usage      (By Bid Unit)]]</f>
        <v>0</v>
      </c>
    </row>
    <row r="55" spans="1:7" ht="15.75" x14ac:dyDescent="0.25">
      <c r="A55" s="34" t="s">
        <v>130</v>
      </c>
      <c r="B55" s="17">
        <v>3</v>
      </c>
      <c r="C55" s="18" t="s">
        <v>131</v>
      </c>
      <c r="D55" s="20" t="s">
        <v>20</v>
      </c>
      <c r="E55" s="3"/>
      <c r="F55" s="4"/>
      <c r="G55" s="35">
        <f>Table1[[#This Row],[Bid Price (By Unit)]]*Table1[[#This Row],[Estimated Usage      (By Bid Unit)]]</f>
        <v>0</v>
      </c>
    </row>
    <row r="56" spans="1:7" ht="30" x14ac:dyDescent="0.25">
      <c r="A56" s="34" t="s">
        <v>132</v>
      </c>
      <c r="B56" s="17">
        <v>3</v>
      </c>
      <c r="C56" s="18" t="s">
        <v>133</v>
      </c>
      <c r="D56" s="20" t="s">
        <v>20</v>
      </c>
      <c r="E56" s="3"/>
      <c r="F56" s="4"/>
      <c r="G56" s="35">
        <f>Table1[[#This Row],[Bid Price (By Unit)]]*Table1[[#This Row],[Estimated Usage      (By Bid Unit)]]</f>
        <v>0</v>
      </c>
    </row>
    <row r="57" spans="1:7" ht="30" x14ac:dyDescent="0.25">
      <c r="A57" s="34" t="s">
        <v>134</v>
      </c>
      <c r="B57" s="17">
        <v>3</v>
      </c>
      <c r="C57" s="18" t="s">
        <v>135</v>
      </c>
      <c r="D57" s="20" t="s">
        <v>20</v>
      </c>
      <c r="E57" s="3"/>
      <c r="F57" s="4"/>
      <c r="G57" s="35">
        <f>Table1[[#This Row],[Bid Price (By Unit)]]*Table1[[#This Row],[Estimated Usage      (By Bid Unit)]]</f>
        <v>0</v>
      </c>
    </row>
    <row r="58" spans="1:7" ht="19.5" customHeight="1" x14ac:dyDescent="0.25">
      <c r="A58" s="34" t="s">
        <v>136</v>
      </c>
      <c r="B58" s="17">
        <v>3</v>
      </c>
      <c r="C58" s="18" t="s">
        <v>137</v>
      </c>
      <c r="D58" s="20" t="s">
        <v>20</v>
      </c>
      <c r="E58" s="3"/>
      <c r="F58" s="4"/>
      <c r="G58" s="35">
        <f>Table1[[#This Row],[Bid Price (By Unit)]]*Table1[[#This Row],[Estimated Usage      (By Bid Unit)]]</f>
        <v>0</v>
      </c>
    </row>
    <row r="59" spans="1:7" ht="16.5" thickBot="1" x14ac:dyDescent="0.3">
      <c r="A59" s="34" t="s">
        <v>138</v>
      </c>
      <c r="B59" s="17">
        <v>7</v>
      </c>
      <c r="C59" s="18" t="s">
        <v>139</v>
      </c>
      <c r="D59" s="19" t="s">
        <v>47</v>
      </c>
      <c r="E59" s="3"/>
      <c r="F59" s="4"/>
      <c r="G59" s="35">
        <f>Table1[[#This Row],[Bid Price (By Unit)]]*Table1[[#This Row],[Estimated Usage      (By Bid Unit)]]</f>
        <v>0</v>
      </c>
    </row>
    <row r="60" spans="1:7" ht="15.75" thickTop="1" x14ac:dyDescent="0.25">
      <c r="A60" s="37"/>
      <c r="B60" s="38"/>
      <c r="C60" s="39"/>
      <c r="D60" s="40"/>
      <c r="E60" s="40"/>
      <c r="F60" s="59" t="s">
        <v>151</v>
      </c>
      <c r="G60" s="41">
        <f>SUBTOTAL(109,G3:G59)</f>
        <v>0</v>
      </c>
    </row>
    <row r="61" spans="1:7" ht="7.5" customHeight="1" thickBot="1" x14ac:dyDescent="0.3">
      <c r="A61" s="42"/>
      <c r="B61" s="42"/>
      <c r="C61" s="43"/>
      <c r="D61" s="44"/>
      <c r="E61" s="45"/>
      <c r="F61" s="42"/>
      <c r="G61" s="46"/>
    </row>
    <row r="62" spans="1:7" ht="15" customHeight="1" thickBot="1" x14ac:dyDescent="0.3">
      <c r="A62" s="76" t="s">
        <v>140</v>
      </c>
      <c r="B62" s="77"/>
      <c r="C62" s="74" t="s">
        <v>141</v>
      </c>
      <c r="D62" s="75"/>
      <c r="E62" s="80" t="s">
        <v>142</v>
      </c>
      <c r="F62" s="80"/>
      <c r="G62" s="80"/>
    </row>
    <row r="63" spans="1:7" ht="12.75" customHeight="1" thickTop="1" thickBot="1" x14ac:dyDescent="0.3">
      <c r="A63" s="78"/>
      <c r="B63" s="79"/>
      <c r="C63" s="74"/>
      <c r="D63" s="75"/>
      <c r="E63" s="81"/>
      <c r="F63" s="81"/>
      <c r="G63" s="81"/>
    </row>
    <row r="64" spans="1:7" ht="21" customHeight="1" thickTop="1" thickBot="1" x14ac:dyDescent="0.3">
      <c r="A64" s="72"/>
      <c r="B64" s="73"/>
      <c r="C64" s="74"/>
      <c r="D64" s="75"/>
      <c r="E64" s="82">
        <f>G60</f>
        <v>0</v>
      </c>
      <c r="F64" s="82"/>
      <c r="G64" s="82"/>
    </row>
    <row r="65" spans="1:7" ht="26.25" customHeight="1" x14ac:dyDescent="0.25">
      <c r="A65" s="83" t="s">
        <v>147</v>
      </c>
      <c r="B65" s="83"/>
      <c r="C65" s="83"/>
      <c r="D65" s="83"/>
      <c r="E65" s="83"/>
      <c r="F65" s="83"/>
      <c r="G65" s="83"/>
    </row>
    <row r="66" spans="1:7" ht="16.5" x14ac:dyDescent="0.25">
      <c r="A66" s="69" t="s">
        <v>143</v>
      </c>
      <c r="B66" s="69"/>
      <c r="C66" s="69"/>
      <c r="D66" s="69"/>
      <c r="E66" s="69"/>
      <c r="F66" s="69"/>
      <c r="G66" s="69"/>
    </row>
    <row r="67" spans="1:7" ht="9.75" customHeight="1" x14ac:dyDescent="0.3">
      <c r="A67" s="47"/>
      <c r="B67" s="48"/>
      <c r="C67" s="49"/>
      <c r="D67" s="50"/>
      <c r="E67" s="51"/>
      <c r="F67" s="52"/>
      <c r="G67" s="53"/>
    </row>
    <row r="68" spans="1:7" ht="16.5" x14ac:dyDescent="0.25">
      <c r="A68" s="69" t="s">
        <v>144</v>
      </c>
      <c r="B68" s="69"/>
      <c r="C68" s="69"/>
      <c r="D68" s="69"/>
      <c r="E68" s="69"/>
      <c r="F68" s="69"/>
      <c r="G68" s="69"/>
    </row>
    <row r="69" spans="1:7" ht="9.75" customHeight="1" x14ac:dyDescent="0.3">
      <c r="A69" s="47"/>
      <c r="B69" s="48"/>
      <c r="C69" s="49"/>
      <c r="D69" s="50"/>
      <c r="E69" s="51"/>
      <c r="F69" s="52"/>
      <c r="G69" s="53"/>
    </row>
    <row r="70" spans="1:7" ht="16.5" x14ac:dyDescent="0.25">
      <c r="A70" s="69" t="s">
        <v>145</v>
      </c>
      <c r="B70" s="69"/>
      <c r="C70" s="69"/>
      <c r="D70" s="69" t="s">
        <v>146</v>
      </c>
      <c r="E70" s="69"/>
      <c r="F70" s="69"/>
      <c r="G70" s="69"/>
    </row>
  </sheetData>
  <sheetProtection algorithmName="SHA-512" hashValue="/r9AriMJV1ptq7dBPZO5DhHRJWFgwfltei6zeD/+GF4jdeOFFAgN6IcpAOJjO9c3xxfad+mNcprLSme8Xd5eVg==" saltValue="weoAt0R3Xxsf5FDobKtD/g==" spinCount="100000" sheet="1" objects="1" scenarios="1" selectLockedCells="1"/>
  <mergeCells count="11">
    <mergeCell ref="A70:C70"/>
    <mergeCell ref="D70:G70"/>
    <mergeCell ref="A1:G1"/>
    <mergeCell ref="A64:B64"/>
    <mergeCell ref="C62:D64"/>
    <mergeCell ref="A62:B63"/>
    <mergeCell ref="A66:G66"/>
    <mergeCell ref="A68:G68"/>
    <mergeCell ref="E62:G63"/>
    <mergeCell ref="E64:G64"/>
    <mergeCell ref="A65:G65"/>
  </mergeCells>
  <phoneticPr fontId="9" type="noConversion"/>
  <pageMargins left="0.15" right="0.15" top="0.25" bottom="0.25" header="0.05" footer="0"/>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Fillable Instructions</vt:lpstr>
      <vt:lpstr>Bid #P2026-23 Bids</vt:lpstr>
      <vt:lpstr>'Fillable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PORRETTO, MAGALIE</dc:creator>
  <cp:keywords/>
  <dc:description/>
  <cp:lastModifiedBy>PORRETTO, MAGALIE</cp:lastModifiedBy>
  <cp:revision/>
  <cp:lastPrinted>2026-02-04T20:05:20Z</cp:lastPrinted>
  <dcterms:created xsi:type="dcterms:W3CDTF">2026-02-02T16:19:12Z</dcterms:created>
  <dcterms:modified xsi:type="dcterms:W3CDTF">2026-02-12T15:48:40Z</dcterms:modified>
  <cp:category/>
  <cp:contentStatus/>
</cp:coreProperties>
</file>