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drawings/drawing1.xml" ContentType="application/vnd.openxmlformats-officedocument.drawing+xml"/>
  <Override PartName="/xl/customProperty3.bin" ContentType="application/vnd.openxmlformats-officedocument.spreadsheetml.customProperty"/>
  <Override PartName="/xl/drawings/drawing2.xml" ContentType="application/vnd.openxmlformats-officedocument.drawing+xml"/>
  <Override PartName="/xl/customProperty4.bin" ContentType="application/vnd.openxmlformats-officedocument.spreadsheetml.customProperty"/>
  <Override PartName="/xl/drawings/drawing3.xml" ContentType="application/vnd.openxmlformats-officedocument.drawing+xml"/>
  <Override PartName="/xl/customProperty5.bin" ContentType="application/vnd.openxmlformats-officedocument.spreadsheetml.customProperty"/>
  <Override PartName="/xl/drawings/drawing4.xml" ContentType="application/vnd.openxmlformats-officedocument.drawing+xml"/>
  <Override PartName="/xl/customProperty6.bin" ContentType="application/vnd.openxmlformats-officedocument.spreadsheetml.customProperty"/>
  <Override PartName="/xl/drawings/drawing5.xml" ContentType="application/vnd.openxmlformats-officedocument.drawing+xml"/>
  <Override PartName="/xl/customProperty7.bin" ContentType="application/vnd.openxmlformats-officedocument.spreadsheetml.customProperty"/>
  <Override PartName="/xl/drawings/drawing6.xml" ContentType="application/vnd.openxmlformats-officedocument.drawing+xml"/>
  <Override PartName="/xl/customProperty8.bin" ContentType="application/vnd.openxmlformats-officedocument.spreadsheetml.customProperty"/>
  <Override PartName="/xl/drawings/drawing7.xml" ContentType="application/vnd.openxmlformats-officedocument.drawing+xml"/>
  <Override PartName="/xl/customProperty9.bin" ContentType="application/vnd.openxmlformats-officedocument.spreadsheetml.customProperty"/>
  <Override PartName="/xl/customProperty10.bin" ContentType="application/vnd.openxmlformats-officedocument.spreadsheetml.customProperty"/>
  <Override PartName="/xl/customProperty11.bin" ContentType="application/vnd.openxmlformats-officedocument.spreadsheetml.customProperty"/>
  <Override PartName="/xl/customProperty12.bin" ContentType="application/vnd.openxmlformats-officedocument.spreadsheetml.customProperty"/>
  <Override PartName="/xl/customProperty13.bin" ContentType="application/vnd.openxmlformats-officedocument.spreadsheetml.customProperty"/>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codeName="{DD97A8EA-9A9A-E61F-A557-7D5A7D7259CE}"/>
  <workbookPr codeName="ThisWorkbook"/>
  <mc:AlternateContent xmlns:mc="http://schemas.openxmlformats.org/markup-compatibility/2006">
    <mc:Choice Requires="x15">
      <x15ac:absPath xmlns:x15ac="http://schemas.microsoft.com/office/spreadsheetml/2010/11/ac" url="https://tysononline.sharepoint.com/sites/fsk12marketing/Shared Documents/K-12 Product Focus/Commodity Calculator Working Files/SY26-27/"/>
    </mc:Choice>
  </mc:AlternateContent>
  <xr:revisionPtr revIDLastSave="0" documentId="8_{5BA8A662-CE51-4207-839C-5DB5B1ED1CDF}" xr6:coauthVersionLast="47" xr6:coauthVersionMax="47" xr10:uidLastSave="{00000000-0000-0000-0000-000000000000}"/>
  <bookViews>
    <workbookView xWindow="-110" yWindow="-110" windowWidth="19420" windowHeight="11500" tabRatio="929" xr2:uid="{00000000-000D-0000-FFFF-FFFF00000000}"/>
  </bookViews>
  <sheets>
    <sheet name="Instructions" sheetId="18" r:id="rId1"/>
    <sheet name="Chicken Only Calculator" sheetId="7" r:id="rId2"/>
    <sheet name="Cheese Only Calculator" sheetId="11" r:id="rId3"/>
    <sheet name="Beef Only Calculator" sheetId="8" r:id="rId4"/>
    <sheet name="Pork Only Calculator" sheetId="9" r:id="rId5"/>
    <sheet name="Commodity Summary" sheetId="15" r:id="rId6"/>
    <sheet name="Forecast Summary" sheetId="17" r:id="rId7"/>
    <sheet name="Roll Up - SY26-27 Calculator" sheetId="6" state="veryHidden" r:id="rId8"/>
    <sheet name="Data Sheet" sheetId="12" state="veryHidden" r:id="rId9"/>
    <sheet name="Summary Clear" sheetId="16" state="veryHidden" r:id="rId10"/>
    <sheet name="Lists" sheetId="14" state="veryHidden" r:id="rId11"/>
  </sheets>
  <definedNames>
    <definedName name="_xlnm._FilterDatabase" localSheetId="3" hidden="1">'Beef Only Calculator'!$A$6:$T$41</definedName>
    <definedName name="_xlnm._FilterDatabase" localSheetId="2" hidden="1">'Cheese Only Calculator'!$A$6:$T$13</definedName>
    <definedName name="_xlnm._FilterDatabase" localSheetId="1" hidden="1">'Chicken Only Calculator'!$A$8:$U$81</definedName>
    <definedName name="_xlnm._FilterDatabase" localSheetId="8" hidden="1">'Data Sheet'!$A$1:$R$113</definedName>
    <definedName name="_xlnm._FilterDatabase" localSheetId="4" hidden="1">'Pork Only Calculator'!$A$6:$T$10</definedName>
    <definedName name="_xlnm._FilterDatabase" localSheetId="7" hidden="1">'Roll Up - SY26-27 Calculator'!$A$3:$AN$120</definedName>
    <definedName name="_xlnm.Print_Area" localSheetId="3">'Beef Only Calculator'!$A$2:$T$41</definedName>
    <definedName name="_xlnm.Print_Area" localSheetId="2">'Cheese Only Calculator'!$A$1:$T$13</definedName>
    <definedName name="_xlnm.Print_Area" localSheetId="1">'Chicken Only Calculator'!$A$1:$U$66</definedName>
    <definedName name="_xlnm.Print_Area" localSheetId="5">'Commodity Summary'!$C$1:$S$50</definedName>
    <definedName name="_xlnm.Print_Area" localSheetId="6">'Forecast Summary'!$C$1:$S$50</definedName>
    <definedName name="_xlnm.Print_Area" localSheetId="4">'Pork Only Calculator'!$A$1:$T$10</definedName>
    <definedName name="_xlnm.Print_Area" localSheetId="7">'Roll Up - SY26-27 Calculator'!$A$1:$BC$101</definedName>
    <definedName name="_xlnm.Print_Titles" localSheetId="3">'Beef Only Calculator'!$A:$C,'Beef Only Calculator'!$3:$6</definedName>
    <definedName name="_xlnm.Print_Titles" localSheetId="2">'Cheese Only Calculator'!$A:$C,'Cheese Only Calculator'!$2:$6</definedName>
    <definedName name="_xlnm.Print_Titles" localSheetId="1">'Chicken Only Calculator'!$A:$C,'Chicken Only Calculator'!$2:$8</definedName>
    <definedName name="_xlnm.Print_Titles" localSheetId="4">'Pork Only Calculator'!$A:$C,'Pork Only Calculator'!$3:$6</definedName>
    <definedName name="_xlnm.Print_Titles" localSheetId="7">'Roll Up - SY26-27 Calculator'!$A:$C,'Roll Up - SY26-27 Calculator'!$2:$3</definedName>
    <definedName name="Type_of_Beef">T_Beef[]</definedName>
    <definedName name="YN">T_YN[]</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B5" i="6" l="1"/>
  <c r="AM5" i="6" s="1"/>
  <c r="AC5" i="6"/>
  <c r="AD5" i="6"/>
  <c r="AE5" i="6"/>
  <c r="AF5" i="6"/>
  <c r="AG5" i="6"/>
  <c r="AH5" i="6"/>
  <c r="AI5" i="6"/>
  <c r="AJ5" i="6"/>
  <c r="AK5" i="6"/>
  <c r="AL5" i="6"/>
  <c r="AA5" i="6"/>
  <c r="O39" i="8" l="1"/>
  <c r="O40" i="8"/>
  <c r="O35" i="7"/>
  <c r="O34" i="7"/>
  <c r="O33" i="7"/>
  <c r="E114" i="6"/>
  <c r="F114" i="6"/>
  <c r="G114" i="6"/>
  <c r="H114" i="6"/>
  <c r="I114" i="6"/>
  <c r="J114" i="6"/>
  <c r="K114" i="6"/>
  <c r="L114" i="6"/>
  <c r="M114" i="6"/>
  <c r="N114" i="6"/>
  <c r="O114" i="6"/>
  <c r="P114" i="6"/>
  <c r="Q114" i="6"/>
  <c r="E115" i="6"/>
  <c r="F115" i="6"/>
  <c r="G115" i="6"/>
  <c r="H115" i="6"/>
  <c r="I115" i="6"/>
  <c r="J115" i="6"/>
  <c r="K115" i="6"/>
  <c r="L115" i="6"/>
  <c r="M115" i="6"/>
  <c r="N115" i="6"/>
  <c r="O115" i="6"/>
  <c r="P115" i="6"/>
  <c r="Q115" i="6"/>
  <c r="E116" i="6"/>
  <c r="E35" i="7" s="1"/>
  <c r="F116" i="6"/>
  <c r="F35" i="7" s="1"/>
  <c r="G116" i="6"/>
  <c r="G35" i="7" s="1"/>
  <c r="H116" i="6"/>
  <c r="I35" i="7" s="1"/>
  <c r="I116" i="6"/>
  <c r="H35" i="7" s="1"/>
  <c r="J116" i="6"/>
  <c r="J35" i="7" s="1"/>
  <c r="K116" i="6"/>
  <c r="K35" i="7" s="1"/>
  <c r="L116" i="6"/>
  <c r="L35" i="7" s="1"/>
  <c r="M116" i="6"/>
  <c r="M35" i="7" s="1"/>
  <c r="N116" i="6"/>
  <c r="N35" i="7" s="1"/>
  <c r="O116" i="6"/>
  <c r="P116" i="6"/>
  <c r="Q116" i="6"/>
  <c r="E112" i="6"/>
  <c r="F112" i="6"/>
  <c r="G112" i="6"/>
  <c r="H112" i="6"/>
  <c r="I112" i="6"/>
  <c r="J112" i="6"/>
  <c r="K112" i="6"/>
  <c r="L112" i="6"/>
  <c r="M112" i="6"/>
  <c r="N112" i="6"/>
  <c r="O112" i="6"/>
  <c r="P112" i="6"/>
  <c r="Q112" i="6"/>
  <c r="E113" i="6"/>
  <c r="F113" i="6"/>
  <c r="G113" i="6"/>
  <c r="H113" i="6"/>
  <c r="I113" i="6"/>
  <c r="J113" i="6"/>
  <c r="K113" i="6"/>
  <c r="L113" i="6"/>
  <c r="M113" i="6"/>
  <c r="N113" i="6"/>
  <c r="O113" i="6"/>
  <c r="P113" i="6"/>
  <c r="Q113" i="6"/>
  <c r="D112" i="6"/>
  <c r="D113" i="6"/>
  <c r="D114" i="6"/>
  <c r="D115" i="6"/>
  <c r="D116" i="6"/>
  <c r="B112" i="6"/>
  <c r="C112" i="6"/>
  <c r="B113" i="6"/>
  <c r="C113" i="6"/>
  <c r="B114" i="6"/>
  <c r="C114" i="6"/>
  <c r="B115" i="6"/>
  <c r="C115" i="6"/>
  <c r="B116" i="6"/>
  <c r="C116" i="6"/>
  <c r="C35" i="7" s="1"/>
  <c r="R4" i="7"/>
  <c r="R3" i="7"/>
  <c r="O36" i="8"/>
  <c r="O37" i="8"/>
  <c r="O38" i="8"/>
  <c r="O15" i="7"/>
  <c r="O16" i="7"/>
  <c r="D111" i="6"/>
  <c r="E111" i="6"/>
  <c r="F111" i="6"/>
  <c r="G111" i="6"/>
  <c r="I111" i="6"/>
  <c r="M111" i="6"/>
  <c r="N111" i="6"/>
  <c r="O111" i="6"/>
  <c r="P111" i="6"/>
  <c r="Q111" i="6"/>
  <c r="H111" i="6"/>
  <c r="J111" i="6"/>
  <c r="K111" i="6"/>
  <c r="L111" i="6"/>
  <c r="C111" i="6"/>
  <c r="B111" i="6"/>
  <c r="T113" i="6" l="1"/>
  <c r="AA113" i="6"/>
  <c r="AB113" i="6"/>
  <c r="AC113" i="6"/>
  <c r="AD113" i="6"/>
  <c r="AE113" i="6"/>
  <c r="AF113" i="6"/>
  <c r="AG113" i="6"/>
  <c r="AH113" i="6"/>
  <c r="AI113" i="6"/>
  <c r="AJ113" i="6"/>
  <c r="AK113" i="6"/>
  <c r="AL113" i="6"/>
  <c r="T112" i="6"/>
  <c r="AA112" i="6"/>
  <c r="AB112" i="6"/>
  <c r="AC112" i="6"/>
  <c r="AD112" i="6"/>
  <c r="AE112" i="6"/>
  <c r="AF112" i="6"/>
  <c r="AG112" i="6"/>
  <c r="AH112" i="6"/>
  <c r="AI112" i="6"/>
  <c r="AJ112" i="6"/>
  <c r="AK112" i="6"/>
  <c r="AL112" i="6"/>
  <c r="AL114" i="6"/>
  <c r="T114" i="6"/>
  <c r="AA114" i="6"/>
  <c r="AB114" i="6"/>
  <c r="AC114" i="6"/>
  <c r="AD114" i="6"/>
  <c r="AE114" i="6"/>
  <c r="AF114" i="6"/>
  <c r="AG114" i="6"/>
  <c r="AH114" i="6"/>
  <c r="AI114" i="6"/>
  <c r="AJ114" i="6"/>
  <c r="AK114" i="6"/>
  <c r="D35" i="7"/>
  <c r="AE116" i="6"/>
  <c r="AF116" i="6"/>
  <c r="AG116" i="6"/>
  <c r="AH116" i="6"/>
  <c r="AI116" i="6"/>
  <c r="AJ116" i="6"/>
  <c r="AK116" i="6"/>
  <c r="AL116" i="6"/>
  <c r="R116" i="6"/>
  <c r="S116" i="6" s="1"/>
  <c r="T116" i="6"/>
  <c r="AA116" i="6"/>
  <c r="AB116" i="6"/>
  <c r="AC116" i="6"/>
  <c r="AD116" i="6"/>
  <c r="AE115" i="6"/>
  <c r="AF115" i="6"/>
  <c r="AG115" i="6"/>
  <c r="T115" i="6"/>
  <c r="AH115" i="6"/>
  <c r="AI115" i="6"/>
  <c r="AJ115" i="6"/>
  <c r="AK115" i="6"/>
  <c r="AL115" i="6"/>
  <c r="AA115" i="6"/>
  <c r="AB115" i="6"/>
  <c r="AC115" i="6"/>
  <c r="AD115" i="6"/>
  <c r="W35" i="7"/>
  <c r="T35" i="7"/>
  <c r="U35" i="7"/>
  <c r="AJ111" i="6"/>
  <c r="AK111" i="6"/>
  <c r="AL111" i="6"/>
  <c r="AI111" i="6"/>
  <c r="AH111" i="6"/>
  <c r="AG111" i="6"/>
  <c r="AF111" i="6"/>
  <c r="AE111" i="6"/>
  <c r="AD111" i="6"/>
  <c r="AA111" i="6"/>
  <c r="AB111" i="6"/>
  <c r="AC111" i="6"/>
  <c r="T111" i="6"/>
  <c r="O10" i="8"/>
  <c r="O11" i="8"/>
  <c r="O13" i="8"/>
  <c r="O14" i="8"/>
  <c r="O15" i="8"/>
  <c r="O16" i="8"/>
  <c r="O18" i="8"/>
  <c r="O19" i="8"/>
  <c r="O20" i="8"/>
  <c r="O21" i="8"/>
  <c r="O22" i="8"/>
  <c r="O23" i="8"/>
  <c r="O24" i="8"/>
  <c r="O25" i="8"/>
  <c r="O26" i="8"/>
  <c r="O27" i="8"/>
  <c r="O28" i="8"/>
  <c r="O29" i="8"/>
  <c r="O30" i="8"/>
  <c r="O31" i="8"/>
  <c r="O32" i="8"/>
  <c r="O33" i="8"/>
  <c r="O34" i="8"/>
  <c r="O35" i="8"/>
  <c r="O41" i="8"/>
  <c r="O58" i="7"/>
  <c r="O59" i="7"/>
  <c r="O60" i="7"/>
  <c r="O61" i="7"/>
  <c r="O62" i="7"/>
  <c r="O63" i="7"/>
  <c r="O64" i="7"/>
  <c r="O65" i="7"/>
  <c r="O66" i="7"/>
  <c r="O67" i="7"/>
  <c r="O69" i="7"/>
  <c r="O70" i="7"/>
  <c r="O71" i="7"/>
  <c r="O72" i="7"/>
  <c r="O73" i="7"/>
  <c r="O74" i="7"/>
  <c r="O75" i="7"/>
  <c r="O76" i="7"/>
  <c r="O77" i="7"/>
  <c r="O78" i="7"/>
  <c r="O80" i="7"/>
  <c r="O56" i="7"/>
  <c r="O55" i="7"/>
  <c r="AM114" i="6" l="1"/>
  <c r="AM113" i="6"/>
  <c r="AM115" i="6"/>
  <c r="V116" i="6"/>
  <c r="Z116" i="6"/>
  <c r="W116" i="6"/>
  <c r="X116" i="6"/>
  <c r="U116" i="6"/>
  <c r="Y116" i="6"/>
  <c r="AM116" i="6"/>
  <c r="AM112" i="6"/>
  <c r="AM111" i="6"/>
  <c r="Q5" i="6" l="1"/>
  <c r="P5" i="6"/>
  <c r="O5" i="6"/>
  <c r="N5" i="6"/>
  <c r="M5" i="6"/>
  <c r="L5" i="6"/>
  <c r="K5" i="6"/>
  <c r="J5" i="6"/>
  <c r="I5" i="6"/>
  <c r="H5" i="6"/>
  <c r="G5" i="6"/>
  <c r="F5" i="6"/>
  <c r="E5" i="6"/>
  <c r="D5" i="6"/>
  <c r="C5" i="6"/>
  <c r="B5" i="6"/>
  <c r="T5" i="6" l="1"/>
  <c r="B32" i="6" l="1"/>
  <c r="C32" i="6"/>
  <c r="D32" i="6"/>
  <c r="E32" i="6"/>
  <c r="F32" i="6"/>
  <c r="G32" i="6"/>
  <c r="H32" i="6"/>
  <c r="I32" i="6"/>
  <c r="J32" i="6"/>
  <c r="K32" i="6"/>
  <c r="L32" i="6"/>
  <c r="M32" i="6"/>
  <c r="N32" i="6"/>
  <c r="O32" i="6"/>
  <c r="P32" i="6"/>
  <c r="Q32" i="6"/>
  <c r="B33" i="6"/>
  <c r="C33" i="6"/>
  <c r="D33" i="6"/>
  <c r="E33" i="6"/>
  <c r="F33" i="6"/>
  <c r="G33" i="6"/>
  <c r="H33" i="6"/>
  <c r="I33" i="6"/>
  <c r="J33" i="6"/>
  <c r="K33" i="6"/>
  <c r="L33" i="6"/>
  <c r="M33" i="6"/>
  <c r="N33" i="6"/>
  <c r="O33" i="6"/>
  <c r="P33" i="6"/>
  <c r="Q33" i="6"/>
  <c r="H10" i="15"/>
  <c r="H9" i="15"/>
  <c r="G10" i="15"/>
  <c r="G9" i="15"/>
  <c r="AH33" i="6" l="1"/>
  <c r="AL33" i="6"/>
  <c r="AE33" i="6"/>
  <c r="AD33" i="6"/>
  <c r="AC33" i="6"/>
  <c r="AK33" i="6"/>
  <c r="AA33" i="6"/>
  <c r="AJ33" i="6"/>
  <c r="AI33" i="6"/>
  <c r="AG33" i="6"/>
  <c r="AF33" i="6"/>
  <c r="AB33" i="6"/>
  <c r="AF32" i="6"/>
  <c r="AI32" i="6"/>
  <c r="AA32" i="6"/>
  <c r="AE32" i="6"/>
  <c r="AD32" i="6"/>
  <c r="AL32" i="6"/>
  <c r="AC32" i="6"/>
  <c r="AB32" i="6"/>
  <c r="AK32" i="6"/>
  <c r="AJ32" i="6"/>
  <c r="AH32" i="6"/>
  <c r="AG32" i="6"/>
  <c r="T33" i="6"/>
  <c r="T32" i="6"/>
  <c r="T2" i="9"/>
  <c r="I10" i="15" s="1"/>
  <c r="T2" i="8"/>
  <c r="I9" i="15" s="1"/>
  <c r="AM32" i="6" l="1"/>
  <c r="AM33" i="6"/>
  <c r="T2" i="11"/>
  <c r="T13" i="17" l="1"/>
  <c r="G8" i="15"/>
  <c r="G7" i="15"/>
  <c r="G6" i="15"/>
  <c r="O53" i="7" l="1"/>
  <c r="D68" i="6"/>
  <c r="AH68" i="6" l="1"/>
  <c r="AG68" i="6"/>
  <c r="AF68" i="6"/>
  <c r="AE68" i="6"/>
  <c r="AI68" i="6"/>
  <c r="AD68" i="6"/>
  <c r="AC68" i="6"/>
  <c r="AL68" i="6"/>
  <c r="AK68" i="6"/>
  <c r="AJ68" i="6"/>
  <c r="AB68" i="6"/>
  <c r="AA68" i="6"/>
  <c r="T68" i="6"/>
  <c r="I8" i="15"/>
  <c r="H8" i="15"/>
  <c r="L7" i="6"/>
  <c r="J8" i="6"/>
  <c r="K8" i="6"/>
  <c r="K9" i="6"/>
  <c r="K10" i="6"/>
  <c r="L10" i="6"/>
  <c r="J11" i="6"/>
  <c r="K12" i="6"/>
  <c r="L12" i="6"/>
  <c r="J13" i="6"/>
  <c r="L13" i="6"/>
  <c r="J14" i="6"/>
  <c r="K14" i="6"/>
  <c r="L14" i="6"/>
  <c r="K16" i="6"/>
  <c r="L16" i="6"/>
  <c r="J17" i="6"/>
  <c r="K17" i="6"/>
  <c r="J18" i="6"/>
  <c r="J19" i="6"/>
  <c r="J20" i="6"/>
  <c r="K20" i="6"/>
  <c r="L20" i="6"/>
  <c r="J21" i="6"/>
  <c r="K21" i="6"/>
  <c r="K22" i="6"/>
  <c r="J23" i="6"/>
  <c r="K23" i="6"/>
  <c r="L23" i="6"/>
  <c r="J24" i="6"/>
  <c r="L24" i="6"/>
  <c r="K25" i="6"/>
  <c r="L25" i="6"/>
  <c r="K26" i="6"/>
  <c r="L26" i="6"/>
  <c r="J27" i="6"/>
  <c r="J28" i="6"/>
  <c r="J29" i="6"/>
  <c r="K29" i="6"/>
  <c r="L29" i="6"/>
  <c r="L30" i="6"/>
  <c r="J31" i="6"/>
  <c r="K31" i="6"/>
  <c r="L31" i="6"/>
  <c r="J34" i="6"/>
  <c r="K34" i="6"/>
  <c r="J35" i="6"/>
  <c r="K35" i="6"/>
  <c r="L35" i="6"/>
  <c r="J36" i="6"/>
  <c r="K36" i="6"/>
  <c r="L36" i="6"/>
  <c r="J37" i="6"/>
  <c r="K37" i="6"/>
  <c r="L37" i="6"/>
  <c r="J38" i="6"/>
  <c r="K38" i="6"/>
  <c r="L38" i="6"/>
  <c r="J39" i="6"/>
  <c r="L39" i="6"/>
  <c r="J40" i="6"/>
  <c r="K40" i="6"/>
  <c r="K41" i="6"/>
  <c r="L41" i="6"/>
  <c r="J42" i="6"/>
  <c r="L42" i="6"/>
  <c r="J43" i="6"/>
  <c r="K43" i="6"/>
  <c r="J44" i="6"/>
  <c r="K44" i="6"/>
  <c r="L44" i="6"/>
  <c r="J45" i="6"/>
  <c r="K45" i="6"/>
  <c r="L45" i="6"/>
  <c r="K46" i="6"/>
  <c r="L46" i="6"/>
  <c r="J47" i="6"/>
  <c r="K47" i="6"/>
  <c r="L47" i="6"/>
  <c r="J48" i="6"/>
  <c r="K48" i="6"/>
  <c r="L48" i="6"/>
  <c r="J49" i="6"/>
  <c r="L49" i="6"/>
  <c r="K50" i="6"/>
  <c r="K37" i="8" s="1"/>
  <c r="L50" i="6"/>
  <c r="L37" i="8" s="1"/>
  <c r="J51" i="6"/>
  <c r="K51" i="6"/>
  <c r="L51" i="6"/>
  <c r="K52" i="6"/>
  <c r="K39" i="8" s="1"/>
  <c r="L52" i="6"/>
  <c r="L39" i="8" s="1"/>
  <c r="K53" i="6"/>
  <c r="K40" i="8" s="1"/>
  <c r="L53" i="6"/>
  <c r="L40" i="8" s="1"/>
  <c r="J54" i="6"/>
  <c r="K54" i="6"/>
  <c r="J55" i="6"/>
  <c r="K55" i="6"/>
  <c r="J56" i="6"/>
  <c r="K56" i="6"/>
  <c r="L56" i="6"/>
  <c r="J57" i="6"/>
  <c r="L57" i="6"/>
  <c r="J58" i="6"/>
  <c r="L58" i="6"/>
  <c r="J59" i="6"/>
  <c r="K59" i="6"/>
  <c r="L59" i="6"/>
  <c r="K60" i="6"/>
  <c r="L60" i="6"/>
  <c r="K61" i="6"/>
  <c r="L61" i="6"/>
  <c r="J62" i="6"/>
  <c r="K62" i="6"/>
  <c r="J63" i="6"/>
  <c r="K63" i="6"/>
  <c r="J64" i="6"/>
  <c r="K64" i="6"/>
  <c r="L64" i="6"/>
  <c r="L65" i="6"/>
  <c r="J66" i="6"/>
  <c r="L66" i="6"/>
  <c r="J67" i="6"/>
  <c r="K67" i="6"/>
  <c r="L67" i="6"/>
  <c r="L68" i="6"/>
  <c r="K69" i="6"/>
  <c r="L69" i="6"/>
  <c r="J70" i="6"/>
  <c r="K70" i="6"/>
  <c r="L72" i="6"/>
  <c r="J73" i="6"/>
  <c r="J74" i="6"/>
  <c r="K74" i="6"/>
  <c r="L74" i="6"/>
  <c r="K75" i="6"/>
  <c r="K76" i="6"/>
  <c r="L76" i="6"/>
  <c r="J77" i="6"/>
  <c r="K77" i="6"/>
  <c r="J78" i="6"/>
  <c r="K78" i="6"/>
  <c r="L78" i="6"/>
  <c r="J79" i="6"/>
  <c r="L79" i="6"/>
  <c r="J80" i="6"/>
  <c r="K80" i="6"/>
  <c r="L80" i="6"/>
  <c r="J82" i="6"/>
  <c r="K82" i="6"/>
  <c r="J83" i="6"/>
  <c r="K83" i="6"/>
  <c r="L83" i="6"/>
  <c r="J84" i="6"/>
  <c r="K84" i="6"/>
  <c r="L84" i="6"/>
  <c r="J85" i="6"/>
  <c r="J15" i="7" s="1"/>
  <c r="J86" i="6"/>
  <c r="K86" i="6"/>
  <c r="L86" i="6"/>
  <c r="K88" i="6"/>
  <c r="J89" i="6"/>
  <c r="K89" i="6"/>
  <c r="J90" i="6"/>
  <c r="J91" i="6"/>
  <c r="K91" i="6"/>
  <c r="L91" i="6"/>
  <c r="J92" i="6"/>
  <c r="L92" i="6"/>
  <c r="K93" i="6"/>
  <c r="J94" i="6"/>
  <c r="K94" i="6"/>
  <c r="L94" i="6"/>
  <c r="L95" i="6"/>
  <c r="K96" i="6"/>
  <c r="L96" i="6"/>
  <c r="K97" i="6"/>
  <c r="L97" i="6"/>
  <c r="J98" i="6"/>
  <c r="K98" i="6"/>
  <c r="L98" i="6"/>
  <c r="J99" i="6"/>
  <c r="L99" i="6"/>
  <c r="L100" i="6"/>
  <c r="J101" i="6"/>
  <c r="K101" i="6"/>
  <c r="L101" i="6"/>
  <c r="K102" i="6"/>
  <c r="K33" i="7" s="1"/>
  <c r="K103" i="6"/>
  <c r="L103" i="6"/>
  <c r="J104" i="6"/>
  <c r="K104" i="6"/>
  <c r="J105" i="6"/>
  <c r="K105" i="6"/>
  <c r="L105" i="6"/>
  <c r="J106" i="6"/>
  <c r="J34" i="7" s="1"/>
  <c r="L106" i="6"/>
  <c r="L34" i="7" s="1"/>
  <c r="J107" i="6"/>
  <c r="J108" i="6"/>
  <c r="K108" i="6"/>
  <c r="L108" i="6"/>
  <c r="K109" i="6"/>
  <c r="L109" i="6"/>
  <c r="K110" i="6"/>
  <c r="L110" i="6"/>
  <c r="D7" i="6"/>
  <c r="E7" i="6"/>
  <c r="F7" i="6"/>
  <c r="G7" i="6"/>
  <c r="H7" i="6"/>
  <c r="I7" i="6"/>
  <c r="J7" i="6"/>
  <c r="K7" i="6"/>
  <c r="M7" i="6"/>
  <c r="N7" i="6"/>
  <c r="O7" i="6"/>
  <c r="P7" i="6"/>
  <c r="Q7" i="6"/>
  <c r="D8" i="6"/>
  <c r="E8" i="6"/>
  <c r="F8" i="6"/>
  <c r="G8" i="6"/>
  <c r="H8" i="6"/>
  <c r="I8" i="6"/>
  <c r="L8" i="6"/>
  <c r="M8" i="6"/>
  <c r="N8" i="6"/>
  <c r="O8" i="6"/>
  <c r="P8" i="6"/>
  <c r="Q8" i="6"/>
  <c r="D9" i="6"/>
  <c r="E9" i="6"/>
  <c r="F9" i="6"/>
  <c r="G9" i="6"/>
  <c r="H9" i="6"/>
  <c r="I9" i="6"/>
  <c r="J9" i="6"/>
  <c r="L9" i="6"/>
  <c r="M9" i="6"/>
  <c r="N9" i="6"/>
  <c r="O9" i="6"/>
  <c r="P9" i="6"/>
  <c r="Q9" i="6"/>
  <c r="D10" i="6"/>
  <c r="E10" i="6"/>
  <c r="F10" i="6"/>
  <c r="G10" i="6"/>
  <c r="H10" i="6"/>
  <c r="I10" i="6"/>
  <c r="J10" i="6"/>
  <c r="M10" i="6"/>
  <c r="N10" i="6"/>
  <c r="O10" i="6"/>
  <c r="P10" i="6"/>
  <c r="Q10" i="6"/>
  <c r="D11" i="6"/>
  <c r="E11" i="6"/>
  <c r="F11" i="6"/>
  <c r="G11" i="6"/>
  <c r="H11" i="6"/>
  <c r="I11" i="6"/>
  <c r="K11" i="6"/>
  <c r="L11" i="6"/>
  <c r="M11" i="6"/>
  <c r="N11" i="6"/>
  <c r="O11" i="6"/>
  <c r="P11" i="6"/>
  <c r="Q11" i="6"/>
  <c r="D12" i="6"/>
  <c r="E12" i="6"/>
  <c r="F12" i="6"/>
  <c r="G12" i="6"/>
  <c r="H12" i="6"/>
  <c r="I12" i="6"/>
  <c r="J12" i="6"/>
  <c r="M12" i="6"/>
  <c r="N12" i="6"/>
  <c r="O12" i="6"/>
  <c r="P12" i="6"/>
  <c r="Q12" i="6"/>
  <c r="D13" i="6"/>
  <c r="E13" i="6"/>
  <c r="F13" i="6"/>
  <c r="G13" i="6"/>
  <c r="H13" i="6"/>
  <c r="I13" i="6"/>
  <c r="K13" i="6"/>
  <c r="M13" i="6"/>
  <c r="N13" i="6"/>
  <c r="O13" i="6"/>
  <c r="P13" i="6"/>
  <c r="Q13" i="6"/>
  <c r="D14" i="6"/>
  <c r="E14" i="6"/>
  <c r="F14" i="6"/>
  <c r="G14" i="6"/>
  <c r="H14" i="6"/>
  <c r="I14" i="6"/>
  <c r="M14" i="6"/>
  <c r="N14" i="6"/>
  <c r="O14" i="6"/>
  <c r="P14" i="6"/>
  <c r="Q14" i="6"/>
  <c r="D15" i="6"/>
  <c r="E15" i="6"/>
  <c r="F15" i="6"/>
  <c r="G15" i="6"/>
  <c r="H15" i="6"/>
  <c r="I15" i="6"/>
  <c r="J15" i="6"/>
  <c r="K15" i="6"/>
  <c r="L15" i="6"/>
  <c r="M15" i="6"/>
  <c r="N15" i="6"/>
  <c r="O15" i="6"/>
  <c r="P15" i="6"/>
  <c r="Q15" i="6"/>
  <c r="D16" i="6"/>
  <c r="E16" i="6"/>
  <c r="F16" i="6"/>
  <c r="G16" i="6"/>
  <c r="H16" i="6"/>
  <c r="I16" i="6"/>
  <c r="J16" i="6"/>
  <c r="M16" i="6"/>
  <c r="N16" i="6"/>
  <c r="O16" i="6"/>
  <c r="P16" i="6"/>
  <c r="Q16" i="6"/>
  <c r="D17" i="6"/>
  <c r="E17" i="6"/>
  <c r="F17" i="6"/>
  <c r="G17" i="6"/>
  <c r="H17" i="6"/>
  <c r="I17" i="6"/>
  <c r="L17" i="6"/>
  <c r="M17" i="6"/>
  <c r="N17" i="6"/>
  <c r="O17" i="6"/>
  <c r="P17" i="6"/>
  <c r="Q17" i="6"/>
  <c r="D18" i="6"/>
  <c r="E18" i="6"/>
  <c r="F18" i="6"/>
  <c r="G18" i="6"/>
  <c r="H18" i="6"/>
  <c r="I18" i="6"/>
  <c r="K18" i="6"/>
  <c r="L18" i="6"/>
  <c r="M18" i="6"/>
  <c r="N18" i="6"/>
  <c r="O18" i="6"/>
  <c r="P18" i="6"/>
  <c r="Q18" i="6"/>
  <c r="D19" i="6"/>
  <c r="E19" i="6"/>
  <c r="F19" i="6"/>
  <c r="G19" i="6"/>
  <c r="H19" i="6"/>
  <c r="I19" i="6"/>
  <c r="K19" i="6"/>
  <c r="L19" i="6"/>
  <c r="M19" i="6"/>
  <c r="N19" i="6"/>
  <c r="O19" i="6"/>
  <c r="P19" i="6"/>
  <c r="Q19" i="6"/>
  <c r="D20" i="6"/>
  <c r="E20" i="6"/>
  <c r="F20" i="6"/>
  <c r="G20" i="6"/>
  <c r="H20" i="6"/>
  <c r="I20" i="6"/>
  <c r="M20" i="6"/>
  <c r="N20" i="6"/>
  <c r="O20" i="6"/>
  <c r="P20" i="6"/>
  <c r="Q20" i="6"/>
  <c r="D21" i="6"/>
  <c r="E21" i="6"/>
  <c r="F21" i="6"/>
  <c r="G21" i="6"/>
  <c r="H21" i="6"/>
  <c r="I21" i="6"/>
  <c r="L21" i="6"/>
  <c r="M21" i="6"/>
  <c r="N21" i="6"/>
  <c r="O21" i="6"/>
  <c r="P21" i="6"/>
  <c r="Q21" i="6"/>
  <c r="D22" i="6"/>
  <c r="E22" i="6"/>
  <c r="F22" i="6"/>
  <c r="G22" i="6"/>
  <c r="H22" i="6"/>
  <c r="I22" i="6"/>
  <c r="J22" i="6"/>
  <c r="L22" i="6"/>
  <c r="M22" i="6"/>
  <c r="N22" i="6"/>
  <c r="O22" i="6"/>
  <c r="P22" i="6"/>
  <c r="Q22" i="6"/>
  <c r="D23" i="6"/>
  <c r="D10" i="7" s="1"/>
  <c r="E23" i="6"/>
  <c r="F23" i="6"/>
  <c r="G23" i="6"/>
  <c r="H23" i="6"/>
  <c r="I23" i="6"/>
  <c r="M23" i="6"/>
  <c r="N23" i="6"/>
  <c r="O23" i="6"/>
  <c r="P23" i="6"/>
  <c r="Q23" i="6"/>
  <c r="D24" i="6"/>
  <c r="D11" i="7" s="1"/>
  <c r="E24" i="6"/>
  <c r="F24" i="6"/>
  <c r="G24" i="6"/>
  <c r="H24" i="6"/>
  <c r="I24" i="6"/>
  <c r="K24" i="6"/>
  <c r="M24" i="6"/>
  <c r="N24" i="6"/>
  <c r="O24" i="6"/>
  <c r="P24" i="6"/>
  <c r="Q24" i="6"/>
  <c r="D25" i="6"/>
  <c r="E25" i="6"/>
  <c r="F25" i="6"/>
  <c r="G25" i="6"/>
  <c r="H25" i="6"/>
  <c r="I25" i="6"/>
  <c r="J25" i="6"/>
  <c r="M25" i="6"/>
  <c r="N25" i="6"/>
  <c r="O25" i="6"/>
  <c r="P25" i="6"/>
  <c r="Q25" i="6"/>
  <c r="D26" i="6"/>
  <c r="E26" i="6"/>
  <c r="F26" i="6"/>
  <c r="G26" i="6"/>
  <c r="H26" i="6"/>
  <c r="I26" i="6"/>
  <c r="J26" i="6"/>
  <c r="M26" i="6"/>
  <c r="N26" i="6"/>
  <c r="O26" i="6"/>
  <c r="P26" i="6"/>
  <c r="Q26" i="6"/>
  <c r="D27" i="6"/>
  <c r="E27" i="6"/>
  <c r="F27" i="6"/>
  <c r="G27" i="6"/>
  <c r="H27" i="6"/>
  <c r="I27" i="6"/>
  <c r="K27" i="6"/>
  <c r="L27" i="6"/>
  <c r="M27" i="6"/>
  <c r="N27" i="6"/>
  <c r="O27" i="6"/>
  <c r="P27" i="6"/>
  <c r="Q27" i="6"/>
  <c r="D28" i="6"/>
  <c r="D12" i="7" s="1"/>
  <c r="E28" i="6"/>
  <c r="F28" i="6"/>
  <c r="G28" i="6"/>
  <c r="H28" i="6"/>
  <c r="I28" i="6"/>
  <c r="K28" i="6"/>
  <c r="L28" i="6"/>
  <c r="M28" i="6"/>
  <c r="N28" i="6"/>
  <c r="O28" i="6"/>
  <c r="P28" i="6"/>
  <c r="Q28" i="6"/>
  <c r="D29" i="6"/>
  <c r="E29" i="6"/>
  <c r="F29" i="6"/>
  <c r="G29" i="6"/>
  <c r="H29" i="6"/>
  <c r="I29" i="6"/>
  <c r="M29" i="6"/>
  <c r="N29" i="6"/>
  <c r="O29" i="6"/>
  <c r="P29" i="6"/>
  <c r="Q29" i="6"/>
  <c r="D30" i="6"/>
  <c r="E30" i="6"/>
  <c r="F30" i="6"/>
  <c r="G30" i="6"/>
  <c r="H30" i="6"/>
  <c r="I30" i="6"/>
  <c r="J30" i="6"/>
  <c r="K30" i="6"/>
  <c r="M30" i="6"/>
  <c r="N30" i="6"/>
  <c r="O30" i="6"/>
  <c r="P30" i="6"/>
  <c r="Q30" i="6"/>
  <c r="D31" i="6"/>
  <c r="E31" i="6"/>
  <c r="F31" i="6"/>
  <c r="G31" i="6"/>
  <c r="H31" i="6"/>
  <c r="I31" i="6"/>
  <c r="M31" i="6"/>
  <c r="N31" i="6"/>
  <c r="O31" i="6"/>
  <c r="P31" i="6"/>
  <c r="Q31" i="6"/>
  <c r="D34" i="6"/>
  <c r="E34" i="6"/>
  <c r="F34" i="6"/>
  <c r="G34" i="6"/>
  <c r="H34" i="6"/>
  <c r="I34" i="6"/>
  <c r="L34" i="6"/>
  <c r="M34" i="6"/>
  <c r="N34" i="6"/>
  <c r="O34" i="6"/>
  <c r="P34" i="6"/>
  <c r="Q34" i="6"/>
  <c r="D35" i="6"/>
  <c r="D13" i="7" s="1"/>
  <c r="E35" i="6"/>
  <c r="F35" i="6"/>
  <c r="G35" i="6"/>
  <c r="H35" i="6"/>
  <c r="I35" i="6"/>
  <c r="M35" i="6"/>
  <c r="N35" i="6"/>
  <c r="O35" i="6"/>
  <c r="P35" i="6"/>
  <c r="Q35" i="6"/>
  <c r="D36" i="6"/>
  <c r="E36" i="6"/>
  <c r="F36" i="6"/>
  <c r="G36" i="6"/>
  <c r="H36" i="6"/>
  <c r="I36" i="6"/>
  <c r="M36" i="6"/>
  <c r="N36" i="6"/>
  <c r="O36" i="6"/>
  <c r="P36" i="6"/>
  <c r="Q36" i="6"/>
  <c r="D37" i="6"/>
  <c r="E37" i="6"/>
  <c r="F37" i="6"/>
  <c r="G37" i="6"/>
  <c r="H37" i="6"/>
  <c r="I37" i="6"/>
  <c r="M37" i="6"/>
  <c r="N37" i="6"/>
  <c r="O37" i="6"/>
  <c r="P37" i="6"/>
  <c r="Q37" i="6"/>
  <c r="D38" i="6"/>
  <c r="E38" i="6"/>
  <c r="F38" i="6"/>
  <c r="G38" i="6"/>
  <c r="H38" i="6"/>
  <c r="I38" i="6"/>
  <c r="M38" i="6"/>
  <c r="N38" i="6"/>
  <c r="O38" i="6"/>
  <c r="P38" i="6"/>
  <c r="Q38" i="6"/>
  <c r="D39" i="6"/>
  <c r="D14" i="7" s="1"/>
  <c r="E39" i="6"/>
  <c r="F39" i="6"/>
  <c r="G39" i="6"/>
  <c r="H39" i="6"/>
  <c r="I39" i="6"/>
  <c r="K39" i="6"/>
  <c r="M39" i="6"/>
  <c r="N39" i="6"/>
  <c r="O39" i="6"/>
  <c r="P39" i="6"/>
  <c r="Q39" i="6"/>
  <c r="D40" i="6"/>
  <c r="E40" i="6"/>
  <c r="F40" i="6"/>
  <c r="G40" i="6"/>
  <c r="H40" i="6"/>
  <c r="I40" i="6"/>
  <c r="L40" i="6"/>
  <c r="M40" i="6"/>
  <c r="N40" i="6"/>
  <c r="O40" i="6"/>
  <c r="P40" i="6"/>
  <c r="Q40" i="6"/>
  <c r="D41" i="6"/>
  <c r="E41" i="6"/>
  <c r="F41" i="6"/>
  <c r="G41" i="6"/>
  <c r="H41" i="6"/>
  <c r="I41" i="6"/>
  <c r="J41" i="6"/>
  <c r="M41" i="6"/>
  <c r="N41" i="6"/>
  <c r="O41" i="6"/>
  <c r="P41" i="6"/>
  <c r="Q41" i="6"/>
  <c r="D42" i="6"/>
  <c r="E42" i="6"/>
  <c r="F42" i="6"/>
  <c r="G42" i="6"/>
  <c r="H42" i="6"/>
  <c r="I42" i="6"/>
  <c r="K42" i="6"/>
  <c r="M42" i="6"/>
  <c r="N42" i="6"/>
  <c r="O42" i="6"/>
  <c r="P42" i="6"/>
  <c r="Q42" i="6"/>
  <c r="D43" i="6"/>
  <c r="E43" i="6"/>
  <c r="F43" i="6"/>
  <c r="G43" i="6"/>
  <c r="H43" i="6"/>
  <c r="I43" i="6"/>
  <c r="L43" i="6"/>
  <c r="M43" i="6"/>
  <c r="N43" i="6"/>
  <c r="O43" i="6"/>
  <c r="P43" i="6"/>
  <c r="Q43" i="6"/>
  <c r="D44" i="6"/>
  <c r="E44" i="6"/>
  <c r="F44" i="6"/>
  <c r="G44" i="6"/>
  <c r="H44" i="6"/>
  <c r="I44" i="6"/>
  <c r="M44" i="6"/>
  <c r="N44" i="6"/>
  <c r="O44" i="6"/>
  <c r="P44" i="6"/>
  <c r="Q44" i="6"/>
  <c r="D45" i="6"/>
  <c r="D15" i="7" s="1"/>
  <c r="E45" i="6"/>
  <c r="F45" i="6"/>
  <c r="G45" i="6"/>
  <c r="H45" i="6"/>
  <c r="I45" i="6"/>
  <c r="M45" i="6"/>
  <c r="N45" i="6"/>
  <c r="O45" i="6"/>
  <c r="P45" i="6"/>
  <c r="Q45" i="6"/>
  <c r="D46" i="6"/>
  <c r="D16" i="7" s="1"/>
  <c r="E46" i="6"/>
  <c r="F46" i="6"/>
  <c r="G46" i="6"/>
  <c r="H46" i="6"/>
  <c r="I46" i="6"/>
  <c r="J46" i="6"/>
  <c r="M46" i="6"/>
  <c r="N46" i="6"/>
  <c r="O46" i="6"/>
  <c r="P46" i="6"/>
  <c r="Q46" i="6"/>
  <c r="D47" i="6"/>
  <c r="D17" i="7" s="1"/>
  <c r="E47" i="6"/>
  <c r="F47" i="6"/>
  <c r="G47" i="6"/>
  <c r="H47" i="6"/>
  <c r="I47" i="6"/>
  <c r="M47" i="6"/>
  <c r="N47" i="6"/>
  <c r="O47" i="6"/>
  <c r="P47" i="6"/>
  <c r="Q47" i="6"/>
  <c r="D48" i="6"/>
  <c r="E48" i="6"/>
  <c r="F48" i="6"/>
  <c r="G48" i="6"/>
  <c r="H48" i="6"/>
  <c r="I48" i="6"/>
  <c r="M48" i="6"/>
  <c r="N48" i="6"/>
  <c r="O48" i="6"/>
  <c r="P48" i="6"/>
  <c r="Q48" i="6"/>
  <c r="D49" i="6"/>
  <c r="E49" i="6"/>
  <c r="F49" i="6"/>
  <c r="G49" i="6"/>
  <c r="H49" i="6"/>
  <c r="I49" i="6"/>
  <c r="K49" i="6"/>
  <c r="M49" i="6"/>
  <c r="N49" i="6"/>
  <c r="O49" i="6"/>
  <c r="P49" i="6"/>
  <c r="Q49" i="6"/>
  <c r="D50" i="6"/>
  <c r="D37" i="8" s="1"/>
  <c r="E50" i="6"/>
  <c r="E37" i="8" s="1"/>
  <c r="F50" i="6"/>
  <c r="F37" i="8" s="1"/>
  <c r="G50" i="6"/>
  <c r="G37" i="8" s="1"/>
  <c r="H50" i="6"/>
  <c r="I37" i="8" s="1"/>
  <c r="I50" i="6"/>
  <c r="H37" i="8" s="1"/>
  <c r="J50" i="6"/>
  <c r="J37" i="8" s="1"/>
  <c r="M50" i="6"/>
  <c r="N50" i="6"/>
  <c r="O50" i="6"/>
  <c r="P50" i="6"/>
  <c r="M37" i="8" s="1"/>
  <c r="Q50" i="6"/>
  <c r="D51" i="6"/>
  <c r="E51" i="6"/>
  <c r="F51" i="6"/>
  <c r="G51" i="6"/>
  <c r="H51" i="6"/>
  <c r="I51" i="6"/>
  <c r="M51" i="6"/>
  <c r="N51" i="6"/>
  <c r="O51" i="6"/>
  <c r="P51" i="6"/>
  <c r="Q51" i="6"/>
  <c r="D52" i="6"/>
  <c r="D39" i="8" s="1"/>
  <c r="E52" i="6"/>
  <c r="E39" i="8" s="1"/>
  <c r="F52" i="6"/>
  <c r="F39" i="8" s="1"/>
  <c r="G52" i="6"/>
  <c r="G39" i="8" s="1"/>
  <c r="H52" i="6"/>
  <c r="I39" i="8" s="1"/>
  <c r="I52" i="6"/>
  <c r="H39" i="8" s="1"/>
  <c r="J52" i="6"/>
  <c r="J39" i="8" s="1"/>
  <c r="M52" i="6"/>
  <c r="N52" i="6"/>
  <c r="O52" i="6"/>
  <c r="P52" i="6"/>
  <c r="M39" i="8" s="1"/>
  <c r="Q52" i="6"/>
  <c r="D53" i="6"/>
  <c r="D40" i="8" s="1"/>
  <c r="E53" i="6"/>
  <c r="E40" i="8" s="1"/>
  <c r="F53" i="6"/>
  <c r="F40" i="8" s="1"/>
  <c r="G53" i="6"/>
  <c r="G40" i="8" s="1"/>
  <c r="H53" i="6"/>
  <c r="I40" i="8" s="1"/>
  <c r="I53" i="6"/>
  <c r="H40" i="8" s="1"/>
  <c r="J53" i="6"/>
  <c r="J40" i="8" s="1"/>
  <c r="M53" i="6"/>
  <c r="N53" i="6"/>
  <c r="O53" i="6"/>
  <c r="P53" i="6"/>
  <c r="M40" i="8" s="1"/>
  <c r="Q53" i="6"/>
  <c r="D54" i="6"/>
  <c r="E54" i="6"/>
  <c r="F54" i="6"/>
  <c r="G54" i="6"/>
  <c r="H54" i="6"/>
  <c r="I54" i="6"/>
  <c r="L54" i="6"/>
  <c r="M54" i="6"/>
  <c r="N54" i="6"/>
  <c r="O54" i="6"/>
  <c r="P54" i="6"/>
  <c r="Q54" i="6"/>
  <c r="D55" i="6"/>
  <c r="E55" i="6"/>
  <c r="F55" i="6"/>
  <c r="G55" i="6"/>
  <c r="H55" i="6"/>
  <c r="I55" i="6"/>
  <c r="L55" i="6"/>
  <c r="M55" i="6"/>
  <c r="N55" i="6"/>
  <c r="O55" i="6"/>
  <c r="P55" i="6"/>
  <c r="Q55" i="6"/>
  <c r="D56" i="6"/>
  <c r="E56" i="6"/>
  <c r="F56" i="6"/>
  <c r="G56" i="6"/>
  <c r="H56" i="6"/>
  <c r="I56" i="6"/>
  <c r="M56" i="6"/>
  <c r="N56" i="6"/>
  <c r="O56" i="6"/>
  <c r="P56" i="6"/>
  <c r="Q56" i="6"/>
  <c r="D57" i="6"/>
  <c r="E57" i="6"/>
  <c r="F57" i="6"/>
  <c r="G57" i="6"/>
  <c r="H57" i="6"/>
  <c r="I57" i="6"/>
  <c r="K57" i="6"/>
  <c r="M57" i="6"/>
  <c r="N57" i="6"/>
  <c r="O57" i="6"/>
  <c r="P57" i="6"/>
  <c r="Q57" i="6"/>
  <c r="D58" i="6"/>
  <c r="E58" i="6"/>
  <c r="F58" i="6"/>
  <c r="G58" i="6"/>
  <c r="H58" i="6"/>
  <c r="I58" i="6"/>
  <c r="K58" i="6"/>
  <c r="M58" i="6"/>
  <c r="N58" i="6"/>
  <c r="O58" i="6"/>
  <c r="P58" i="6"/>
  <c r="Q58" i="6"/>
  <c r="D59" i="6"/>
  <c r="E59" i="6"/>
  <c r="F59" i="6"/>
  <c r="G59" i="6"/>
  <c r="H59" i="6"/>
  <c r="I59" i="6"/>
  <c r="M59" i="6"/>
  <c r="N59" i="6"/>
  <c r="O59" i="6"/>
  <c r="P59" i="6"/>
  <c r="Q59" i="6"/>
  <c r="D60" i="6"/>
  <c r="E60" i="6"/>
  <c r="F60" i="6"/>
  <c r="G60" i="6"/>
  <c r="H60" i="6"/>
  <c r="I60" i="6"/>
  <c r="J60" i="6"/>
  <c r="M60" i="6"/>
  <c r="N60" i="6"/>
  <c r="O60" i="6"/>
  <c r="P60" i="6"/>
  <c r="Q60" i="6"/>
  <c r="D61" i="6"/>
  <c r="E61" i="6"/>
  <c r="F61" i="6"/>
  <c r="G61" i="6"/>
  <c r="H61" i="6"/>
  <c r="I61" i="6"/>
  <c r="J61" i="6"/>
  <c r="M61" i="6"/>
  <c r="N61" i="6"/>
  <c r="O61" i="6"/>
  <c r="P61" i="6"/>
  <c r="Q61" i="6"/>
  <c r="D62" i="6"/>
  <c r="E62" i="6"/>
  <c r="F62" i="6"/>
  <c r="G62" i="6"/>
  <c r="H62" i="6"/>
  <c r="I62" i="6"/>
  <c r="L62" i="6"/>
  <c r="M62" i="6"/>
  <c r="N62" i="6"/>
  <c r="O62" i="6"/>
  <c r="P62" i="6"/>
  <c r="Q62" i="6"/>
  <c r="D63" i="6"/>
  <c r="E63" i="6"/>
  <c r="F63" i="6"/>
  <c r="G63" i="6"/>
  <c r="H63" i="6"/>
  <c r="I63" i="6"/>
  <c r="L63" i="6"/>
  <c r="M63" i="6"/>
  <c r="N63" i="6"/>
  <c r="O63" i="6"/>
  <c r="P63" i="6"/>
  <c r="Q63" i="6"/>
  <c r="D64" i="6"/>
  <c r="E64" i="6"/>
  <c r="F64" i="6"/>
  <c r="G64" i="6"/>
  <c r="H64" i="6"/>
  <c r="I64" i="6"/>
  <c r="M64" i="6"/>
  <c r="N64" i="6"/>
  <c r="O64" i="6"/>
  <c r="P64" i="6"/>
  <c r="Q64" i="6"/>
  <c r="D65" i="6"/>
  <c r="E65" i="6"/>
  <c r="F65" i="6"/>
  <c r="G65" i="6"/>
  <c r="H65" i="6"/>
  <c r="I65" i="6"/>
  <c r="J65" i="6"/>
  <c r="K65" i="6"/>
  <c r="M65" i="6"/>
  <c r="N65" i="6"/>
  <c r="O65" i="6"/>
  <c r="P65" i="6"/>
  <c r="Q65" i="6"/>
  <c r="D66" i="6"/>
  <c r="D18" i="7" s="1"/>
  <c r="E66" i="6"/>
  <c r="F66" i="6"/>
  <c r="G66" i="6"/>
  <c r="H66" i="6"/>
  <c r="I66" i="6"/>
  <c r="K66" i="6"/>
  <c r="M66" i="6"/>
  <c r="N66" i="6"/>
  <c r="O66" i="6"/>
  <c r="P66" i="6"/>
  <c r="Q66" i="6"/>
  <c r="D67" i="6"/>
  <c r="E67" i="6"/>
  <c r="F67" i="6"/>
  <c r="G67" i="6"/>
  <c r="H67" i="6"/>
  <c r="I67" i="6"/>
  <c r="M67" i="6"/>
  <c r="N67" i="6"/>
  <c r="O67" i="6"/>
  <c r="P67" i="6"/>
  <c r="Q67" i="6"/>
  <c r="E68" i="6"/>
  <c r="F68" i="6"/>
  <c r="G68" i="6"/>
  <c r="H68" i="6"/>
  <c r="I68" i="6"/>
  <c r="J68" i="6"/>
  <c r="K68" i="6"/>
  <c r="M68" i="6"/>
  <c r="N68" i="6"/>
  <c r="O68" i="6"/>
  <c r="P68" i="6"/>
  <c r="Q68" i="6"/>
  <c r="D69" i="6"/>
  <c r="E69" i="6"/>
  <c r="F69" i="6"/>
  <c r="G69" i="6"/>
  <c r="H69" i="6"/>
  <c r="I69" i="6"/>
  <c r="J69" i="6"/>
  <c r="M69" i="6"/>
  <c r="N69" i="6"/>
  <c r="O69" i="6"/>
  <c r="P69" i="6"/>
  <c r="Q69" i="6"/>
  <c r="D70" i="6"/>
  <c r="E70" i="6"/>
  <c r="F70" i="6"/>
  <c r="G70" i="6"/>
  <c r="H70" i="6"/>
  <c r="I70" i="6"/>
  <c r="L70" i="6"/>
  <c r="M70" i="6"/>
  <c r="N70" i="6"/>
  <c r="O70" i="6"/>
  <c r="P70" i="6"/>
  <c r="Q70" i="6"/>
  <c r="D71" i="6"/>
  <c r="E71" i="6"/>
  <c r="F71" i="6"/>
  <c r="G71" i="6"/>
  <c r="H71" i="6"/>
  <c r="I71" i="6"/>
  <c r="J71" i="6"/>
  <c r="K71" i="6"/>
  <c r="L71" i="6"/>
  <c r="M71" i="6"/>
  <c r="N71" i="6"/>
  <c r="O71" i="6"/>
  <c r="P71" i="6"/>
  <c r="Q71" i="6"/>
  <c r="D72" i="6"/>
  <c r="E72" i="6"/>
  <c r="F72" i="6"/>
  <c r="G72" i="6"/>
  <c r="H72" i="6"/>
  <c r="I72" i="6"/>
  <c r="J72" i="6"/>
  <c r="K72" i="6"/>
  <c r="M72" i="6"/>
  <c r="N72" i="6"/>
  <c r="O72" i="6"/>
  <c r="P72" i="6"/>
  <c r="Q72" i="6"/>
  <c r="D73" i="6"/>
  <c r="E73" i="6"/>
  <c r="F73" i="6"/>
  <c r="G73" i="6"/>
  <c r="H73" i="6"/>
  <c r="I73" i="6"/>
  <c r="K73" i="6"/>
  <c r="L73" i="6"/>
  <c r="M73" i="6"/>
  <c r="N73" i="6"/>
  <c r="O73" i="6"/>
  <c r="P73" i="6"/>
  <c r="Q73" i="6"/>
  <c r="D74" i="6"/>
  <c r="E74" i="6"/>
  <c r="F74" i="6"/>
  <c r="G74" i="6"/>
  <c r="H74" i="6"/>
  <c r="I74" i="6"/>
  <c r="M74" i="6"/>
  <c r="N74" i="6"/>
  <c r="O74" i="6"/>
  <c r="P74" i="6"/>
  <c r="Q74" i="6"/>
  <c r="D75" i="6"/>
  <c r="D19" i="7" s="1"/>
  <c r="E75" i="6"/>
  <c r="F75" i="6"/>
  <c r="G75" i="6"/>
  <c r="H75" i="6"/>
  <c r="I75" i="6"/>
  <c r="J75" i="6"/>
  <c r="L75" i="6"/>
  <c r="M75" i="6"/>
  <c r="N75" i="6"/>
  <c r="O75" i="6"/>
  <c r="P75" i="6"/>
  <c r="Q75" i="6"/>
  <c r="D76" i="6"/>
  <c r="E76" i="6"/>
  <c r="F76" i="6"/>
  <c r="G76" i="6"/>
  <c r="H76" i="6"/>
  <c r="I76" i="6"/>
  <c r="J76" i="6"/>
  <c r="M76" i="6"/>
  <c r="N76" i="6"/>
  <c r="O76" i="6"/>
  <c r="P76" i="6"/>
  <c r="Q76" i="6"/>
  <c r="D77" i="6"/>
  <c r="D20" i="7" s="1"/>
  <c r="E77" i="6"/>
  <c r="F77" i="6"/>
  <c r="G77" i="6"/>
  <c r="H77" i="6"/>
  <c r="I77" i="6"/>
  <c r="L77" i="6"/>
  <c r="M77" i="6"/>
  <c r="N77" i="6"/>
  <c r="O77" i="6"/>
  <c r="P77" i="6"/>
  <c r="Q77" i="6"/>
  <c r="D78" i="6"/>
  <c r="E78" i="6"/>
  <c r="F78" i="6"/>
  <c r="G78" i="6"/>
  <c r="H78" i="6"/>
  <c r="I78" i="6"/>
  <c r="M78" i="6"/>
  <c r="N78" i="6"/>
  <c r="O78" i="6"/>
  <c r="P78" i="6"/>
  <c r="Q78" i="6"/>
  <c r="D79" i="6"/>
  <c r="E79" i="6"/>
  <c r="F79" i="6"/>
  <c r="G79" i="6"/>
  <c r="H79" i="6"/>
  <c r="I79" i="6"/>
  <c r="K79" i="6"/>
  <c r="M79" i="6"/>
  <c r="N79" i="6"/>
  <c r="O79" i="6"/>
  <c r="P79" i="6"/>
  <c r="Q79" i="6"/>
  <c r="D80" i="6"/>
  <c r="D21" i="7" s="1"/>
  <c r="E80" i="6"/>
  <c r="F80" i="6"/>
  <c r="G80" i="6"/>
  <c r="H80" i="6"/>
  <c r="I80" i="6"/>
  <c r="M80" i="6"/>
  <c r="N80" i="6"/>
  <c r="O80" i="6"/>
  <c r="P80" i="6"/>
  <c r="Q80" i="6"/>
  <c r="D81" i="6"/>
  <c r="E81" i="6"/>
  <c r="F81" i="6"/>
  <c r="G81" i="6"/>
  <c r="H81" i="6"/>
  <c r="I81" i="6"/>
  <c r="J81" i="6"/>
  <c r="K81" i="6"/>
  <c r="L81" i="6"/>
  <c r="M81" i="6"/>
  <c r="N81" i="6"/>
  <c r="O81" i="6"/>
  <c r="P81" i="6"/>
  <c r="Q81" i="6"/>
  <c r="D82" i="6"/>
  <c r="D22" i="7" s="1"/>
  <c r="E82" i="6"/>
  <c r="F82" i="6"/>
  <c r="G82" i="6"/>
  <c r="H82" i="6"/>
  <c r="I82" i="6"/>
  <c r="L82" i="6"/>
  <c r="M82" i="6"/>
  <c r="N82" i="6"/>
  <c r="O82" i="6"/>
  <c r="P82" i="6"/>
  <c r="Q82" i="6"/>
  <c r="D83" i="6"/>
  <c r="E83" i="6"/>
  <c r="F83" i="6"/>
  <c r="G83" i="6"/>
  <c r="H83" i="6"/>
  <c r="I83" i="6"/>
  <c r="M83" i="6"/>
  <c r="N83" i="6"/>
  <c r="O83" i="6"/>
  <c r="P83" i="6"/>
  <c r="Q83" i="6"/>
  <c r="D84" i="6"/>
  <c r="D23" i="7" s="1"/>
  <c r="E84" i="6"/>
  <c r="F84" i="6"/>
  <c r="G84" i="6"/>
  <c r="H84" i="6"/>
  <c r="I84" i="6"/>
  <c r="M84" i="6"/>
  <c r="N84" i="6"/>
  <c r="O84" i="6"/>
  <c r="P84" i="6"/>
  <c r="Q84" i="6"/>
  <c r="D85" i="6"/>
  <c r="E85" i="6"/>
  <c r="F85" i="6"/>
  <c r="G85" i="6"/>
  <c r="H85" i="6"/>
  <c r="I85" i="6"/>
  <c r="K85" i="6"/>
  <c r="K15" i="7" s="1"/>
  <c r="L85" i="6"/>
  <c r="M85" i="6"/>
  <c r="N85" i="6"/>
  <c r="O85" i="6"/>
  <c r="P85" i="6"/>
  <c r="Q85" i="6"/>
  <c r="D86" i="6"/>
  <c r="E86" i="6"/>
  <c r="F86" i="6"/>
  <c r="G86" i="6"/>
  <c r="H86" i="6"/>
  <c r="I86" i="6"/>
  <c r="M86" i="6"/>
  <c r="N86" i="6"/>
  <c r="O86" i="6"/>
  <c r="P86" i="6"/>
  <c r="Q86" i="6"/>
  <c r="D87" i="6"/>
  <c r="D24" i="7" s="1"/>
  <c r="E87" i="6"/>
  <c r="F87" i="6"/>
  <c r="G87" i="6"/>
  <c r="H87" i="6"/>
  <c r="I87" i="6"/>
  <c r="J87" i="6"/>
  <c r="K87" i="6"/>
  <c r="L87" i="6"/>
  <c r="M87" i="6"/>
  <c r="N87" i="6"/>
  <c r="O87" i="6"/>
  <c r="P87" i="6"/>
  <c r="Q87" i="6"/>
  <c r="D88" i="6"/>
  <c r="D25" i="7" s="1"/>
  <c r="E88" i="6"/>
  <c r="F88" i="6"/>
  <c r="G88" i="6"/>
  <c r="H88" i="6"/>
  <c r="I88" i="6"/>
  <c r="J88" i="6"/>
  <c r="L88" i="6"/>
  <c r="M88" i="6"/>
  <c r="N88" i="6"/>
  <c r="O88" i="6"/>
  <c r="P88" i="6"/>
  <c r="Q88" i="6"/>
  <c r="D89" i="6"/>
  <c r="E89" i="6"/>
  <c r="F89" i="6"/>
  <c r="G89" i="6"/>
  <c r="H89" i="6"/>
  <c r="I89" i="6"/>
  <c r="L89" i="6"/>
  <c r="M89" i="6"/>
  <c r="N89" i="6"/>
  <c r="O89" i="6"/>
  <c r="P89" i="6"/>
  <c r="Q89" i="6"/>
  <c r="D90" i="6"/>
  <c r="E90" i="6"/>
  <c r="F90" i="6"/>
  <c r="G90" i="6"/>
  <c r="H90" i="6"/>
  <c r="I90" i="6"/>
  <c r="K90" i="6"/>
  <c r="L90" i="6"/>
  <c r="M90" i="6"/>
  <c r="N90" i="6"/>
  <c r="O90" i="6"/>
  <c r="P90" i="6"/>
  <c r="Q90" i="6"/>
  <c r="D91" i="6"/>
  <c r="D26" i="7" s="1"/>
  <c r="E91" i="6"/>
  <c r="F91" i="6"/>
  <c r="G91" i="6"/>
  <c r="H91" i="6"/>
  <c r="I91" i="6"/>
  <c r="M91" i="6"/>
  <c r="N91" i="6"/>
  <c r="O91" i="6"/>
  <c r="P91" i="6"/>
  <c r="Q91" i="6"/>
  <c r="D92" i="6"/>
  <c r="D27" i="7" s="1"/>
  <c r="E92" i="6"/>
  <c r="F92" i="6"/>
  <c r="G92" i="6"/>
  <c r="H92" i="6"/>
  <c r="I92" i="6"/>
  <c r="K92" i="6"/>
  <c r="M92" i="6"/>
  <c r="N92" i="6"/>
  <c r="O92" i="6"/>
  <c r="P92" i="6"/>
  <c r="Q92" i="6"/>
  <c r="D93" i="6"/>
  <c r="D28" i="7" s="1"/>
  <c r="E93" i="6"/>
  <c r="F93" i="6"/>
  <c r="G93" i="6"/>
  <c r="H93" i="6"/>
  <c r="I93" i="6"/>
  <c r="J93" i="6"/>
  <c r="L93" i="6"/>
  <c r="M93" i="6"/>
  <c r="N93" i="6"/>
  <c r="O93" i="6"/>
  <c r="P93" i="6"/>
  <c r="Q93" i="6"/>
  <c r="D94" i="6"/>
  <c r="E94" i="6"/>
  <c r="F94" i="6"/>
  <c r="G94" i="6"/>
  <c r="H94" i="6"/>
  <c r="I94" i="6"/>
  <c r="M94" i="6"/>
  <c r="N94" i="6"/>
  <c r="O94" i="6"/>
  <c r="P94" i="6"/>
  <c r="Q94" i="6"/>
  <c r="D95" i="6"/>
  <c r="D29" i="7" s="1"/>
  <c r="E95" i="6"/>
  <c r="F95" i="6"/>
  <c r="G95" i="6"/>
  <c r="H95" i="6"/>
  <c r="I95" i="6"/>
  <c r="J95" i="6"/>
  <c r="K95" i="6"/>
  <c r="M95" i="6"/>
  <c r="N95" i="6"/>
  <c r="O95" i="6"/>
  <c r="P95" i="6"/>
  <c r="Q95" i="6"/>
  <c r="D96" i="6"/>
  <c r="D30" i="7" s="1"/>
  <c r="E96" i="6"/>
  <c r="F96" i="6"/>
  <c r="G96" i="6"/>
  <c r="H96" i="6"/>
  <c r="I96" i="6"/>
  <c r="J96" i="6"/>
  <c r="M96" i="6"/>
  <c r="N96" i="6"/>
  <c r="O96" i="6"/>
  <c r="P96" i="6"/>
  <c r="Q96" i="6"/>
  <c r="D97" i="6"/>
  <c r="E97" i="6"/>
  <c r="F97" i="6"/>
  <c r="G97" i="6"/>
  <c r="H97" i="6"/>
  <c r="I97" i="6"/>
  <c r="J97" i="6"/>
  <c r="M97" i="6"/>
  <c r="N97" i="6"/>
  <c r="O97" i="6"/>
  <c r="P97" i="6"/>
  <c r="Q97" i="6"/>
  <c r="D98" i="6"/>
  <c r="D31" i="7" s="1"/>
  <c r="E98" i="6"/>
  <c r="F98" i="6"/>
  <c r="G98" i="6"/>
  <c r="H98" i="6"/>
  <c r="I98" i="6"/>
  <c r="M98" i="6"/>
  <c r="N98" i="6"/>
  <c r="O98" i="6"/>
  <c r="P98" i="6"/>
  <c r="Q98" i="6"/>
  <c r="D99" i="6"/>
  <c r="E99" i="6"/>
  <c r="F99" i="6"/>
  <c r="G99" i="6"/>
  <c r="H99" i="6"/>
  <c r="I99" i="6"/>
  <c r="K99" i="6"/>
  <c r="M99" i="6"/>
  <c r="N99" i="6"/>
  <c r="O99" i="6"/>
  <c r="P99" i="6"/>
  <c r="Q99" i="6"/>
  <c r="D100" i="6"/>
  <c r="D32" i="7" s="1"/>
  <c r="E100" i="6"/>
  <c r="F100" i="6"/>
  <c r="G100" i="6"/>
  <c r="H100" i="6"/>
  <c r="I100" i="6"/>
  <c r="J100" i="6"/>
  <c r="K100" i="6"/>
  <c r="M100" i="6"/>
  <c r="N100" i="6"/>
  <c r="O100" i="6"/>
  <c r="P100" i="6"/>
  <c r="Q100" i="6"/>
  <c r="D101" i="6"/>
  <c r="E101" i="6"/>
  <c r="F101" i="6"/>
  <c r="G101" i="6"/>
  <c r="H101" i="6"/>
  <c r="I101" i="6"/>
  <c r="M101" i="6"/>
  <c r="N101" i="6"/>
  <c r="O101" i="6"/>
  <c r="P101" i="6"/>
  <c r="Q101" i="6"/>
  <c r="D102" i="6"/>
  <c r="D33" i="7" s="1"/>
  <c r="E102" i="6"/>
  <c r="E33" i="7" s="1"/>
  <c r="F102" i="6"/>
  <c r="F33" i="7" s="1"/>
  <c r="G102" i="6"/>
  <c r="G33" i="7" s="1"/>
  <c r="H102" i="6"/>
  <c r="I33" i="7" s="1"/>
  <c r="I102" i="6"/>
  <c r="H33" i="7" s="1"/>
  <c r="J102" i="6"/>
  <c r="J33" i="7" s="1"/>
  <c r="L102" i="6"/>
  <c r="L33" i="7" s="1"/>
  <c r="M102" i="6"/>
  <c r="M33" i="7" s="1"/>
  <c r="N102" i="6"/>
  <c r="N33" i="7" s="1"/>
  <c r="O102" i="6"/>
  <c r="P102" i="6"/>
  <c r="Q102" i="6"/>
  <c r="D103" i="6"/>
  <c r="E103" i="6"/>
  <c r="F103" i="6"/>
  <c r="G103" i="6"/>
  <c r="H103" i="6"/>
  <c r="I103" i="6"/>
  <c r="J103" i="6"/>
  <c r="M103" i="6"/>
  <c r="N103" i="6"/>
  <c r="O103" i="6"/>
  <c r="P103" i="6"/>
  <c r="Q103" i="6"/>
  <c r="D104" i="6"/>
  <c r="E104" i="6"/>
  <c r="F104" i="6"/>
  <c r="G104" i="6"/>
  <c r="H104" i="6"/>
  <c r="I104" i="6"/>
  <c r="L104" i="6"/>
  <c r="M104" i="6"/>
  <c r="N104" i="6"/>
  <c r="O104" i="6"/>
  <c r="P104" i="6"/>
  <c r="Q104" i="6"/>
  <c r="D105" i="6"/>
  <c r="E105" i="6"/>
  <c r="F105" i="6"/>
  <c r="G105" i="6"/>
  <c r="H105" i="6"/>
  <c r="I105" i="6"/>
  <c r="M105" i="6"/>
  <c r="N105" i="6"/>
  <c r="O105" i="6"/>
  <c r="P105" i="6"/>
  <c r="Q105" i="6"/>
  <c r="D106" i="6"/>
  <c r="D34" i="7" s="1"/>
  <c r="E106" i="6"/>
  <c r="E34" i="7" s="1"/>
  <c r="F106" i="6"/>
  <c r="F34" i="7" s="1"/>
  <c r="G106" i="6"/>
  <c r="G34" i="7" s="1"/>
  <c r="H106" i="6"/>
  <c r="I34" i="7" s="1"/>
  <c r="I106" i="6"/>
  <c r="H34" i="7" s="1"/>
  <c r="K106" i="6"/>
  <c r="K34" i="7" s="1"/>
  <c r="M106" i="6"/>
  <c r="M34" i="7" s="1"/>
  <c r="N106" i="6"/>
  <c r="N34" i="7" s="1"/>
  <c r="O106" i="6"/>
  <c r="P106" i="6"/>
  <c r="Q106" i="6"/>
  <c r="D107" i="6"/>
  <c r="E107" i="6"/>
  <c r="F107" i="6"/>
  <c r="G107" i="6"/>
  <c r="H107" i="6"/>
  <c r="I107" i="6"/>
  <c r="K107" i="6"/>
  <c r="L107" i="6"/>
  <c r="M107" i="6"/>
  <c r="N107" i="6"/>
  <c r="O107" i="6"/>
  <c r="P107" i="6"/>
  <c r="Q107" i="6"/>
  <c r="D108" i="6"/>
  <c r="E108" i="6"/>
  <c r="F108" i="6"/>
  <c r="G108" i="6"/>
  <c r="H108" i="6"/>
  <c r="I108" i="6"/>
  <c r="M108" i="6"/>
  <c r="N108" i="6"/>
  <c r="O108" i="6"/>
  <c r="P108" i="6"/>
  <c r="Q108" i="6"/>
  <c r="D109" i="6"/>
  <c r="E109" i="6"/>
  <c r="F109" i="6"/>
  <c r="G109" i="6"/>
  <c r="H109" i="6"/>
  <c r="I109" i="6"/>
  <c r="J109" i="6"/>
  <c r="M109" i="6"/>
  <c r="N109" i="6"/>
  <c r="O109" i="6"/>
  <c r="P109" i="6"/>
  <c r="Q109" i="6"/>
  <c r="D110" i="6"/>
  <c r="E110" i="6"/>
  <c r="F110" i="6"/>
  <c r="G110" i="6"/>
  <c r="H110" i="6"/>
  <c r="I110" i="6"/>
  <c r="J110" i="6"/>
  <c r="M110" i="6"/>
  <c r="N110" i="6"/>
  <c r="O110" i="6"/>
  <c r="P110" i="6"/>
  <c r="Q110" i="6"/>
  <c r="Q6" i="6"/>
  <c r="P6" i="6"/>
  <c r="O6" i="6"/>
  <c r="N6" i="6"/>
  <c r="M6" i="6"/>
  <c r="L6" i="6"/>
  <c r="K6" i="6"/>
  <c r="J6" i="6"/>
  <c r="I6" i="6"/>
  <c r="H6" i="6"/>
  <c r="G6" i="6"/>
  <c r="F6" i="6"/>
  <c r="E6" i="6"/>
  <c r="D6" i="6"/>
  <c r="B6" i="6"/>
  <c r="B7" i="6"/>
  <c r="B9" i="6"/>
  <c r="B10" i="6"/>
  <c r="B12" i="6"/>
  <c r="B14" i="6"/>
  <c r="B15" i="6"/>
  <c r="B16" i="6"/>
  <c r="B19" i="6"/>
  <c r="B20" i="6"/>
  <c r="B22" i="6"/>
  <c r="B23" i="6"/>
  <c r="B25" i="6"/>
  <c r="B26" i="6"/>
  <c r="B29" i="6"/>
  <c r="B30" i="6"/>
  <c r="B31" i="6"/>
  <c r="B36" i="6"/>
  <c r="B37" i="6"/>
  <c r="B38" i="6"/>
  <c r="B39" i="6"/>
  <c r="B40" i="6"/>
  <c r="B44" i="6"/>
  <c r="B45" i="6"/>
  <c r="B46" i="6"/>
  <c r="B47" i="6"/>
  <c r="B50" i="6"/>
  <c r="B51" i="6"/>
  <c r="B52" i="6"/>
  <c r="B53" i="6"/>
  <c r="B54" i="6"/>
  <c r="B55" i="6"/>
  <c r="B56" i="6"/>
  <c r="B60" i="6"/>
  <c r="B61" i="6"/>
  <c r="B63" i="6"/>
  <c r="B64" i="6"/>
  <c r="B65" i="6"/>
  <c r="B68" i="6"/>
  <c r="B69" i="6"/>
  <c r="B70" i="6"/>
  <c r="B71" i="6"/>
  <c r="B72" i="6"/>
  <c r="B76" i="6"/>
  <c r="B77" i="6"/>
  <c r="B78" i="6"/>
  <c r="B79" i="6"/>
  <c r="B80" i="6"/>
  <c r="B81" i="6"/>
  <c r="B84" i="6"/>
  <c r="B85" i="6"/>
  <c r="B86" i="6"/>
  <c r="B87" i="6"/>
  <c r="B88" i="6"/>
  <c r="B92" i="6"/>
  <c r="B93" i="6"/>
  <c r="B94" i="6"/>
  <c r="B95" i="6"/>
  <c r="B96" i="6"/>
  <c r="B97" i="6"/>
  <c r="B100" i="6"/>
  <c r="B102" i="6"/>
  <c r="B103" i="6"/>
  <c r="B107" i="6"/>
  <c r="B108" i="6"/>
  <c r="B110" i="6"/>
  <c r="C6" i="6"/>
  <c r="C7" i="6"/>
  <c r="C8" i="6"/>
  <c r="C10" i="6"/>
  <c r="C11" i="6"/>
  <c r="C12" i="6"/>
  <c r="C13" i="6"/>
  <c r="C14" i="6"/>
  <c r="C15" i="6"/>
  <c r="C16" i="6"/>
  <c r="C17" i="6"/>
  <c r="C20" i="6"/>
  <c r="C21" i="6"/>
  <c r="C24" i="6"/>
  <c r="C25" i="6"/>
  <c r="C26" i="6"/>
  <c r="C27" i="6"/>
  <c r="C28" i="6"/>
  <c r="C30" i="6"/>
  <c r="C31" i="6"/>
  <c r="C34" i="6"/>
  <c r="C36" i="6"/>
  <c r="C38" i="6"/>
  <c r="C39" i="6"/>
  <c r="C41" i="6"/>
  <c r="C44" i="6"/>
  <c r="C45" i="6"/>
  <c r="C46" i="6"/>
  <c r="C47" i="6"/>
  <c r="C51" i="6"/>
  <c r="C52" i="6"/>
  <c r="C39" i="8" s="1"/>
  <c r="C53" i="6"/>
  <c r="C40" i="8" s="1"/>
  <c r="C54" i="6"/>
  <c r="C55" i="6"/>
  <c r="C56" i="6"/>
  <c r="C57" i="6"/>
  <c r="C61" i="6"/>
  <c r="C62" i="6"/>
  <c r="C64" i="6"/>
  <c r="C65" i="6"/>
  <c r="C68" i="6"/>
  <c r="C70" i="6"/>
  <c r="C71" i="6"/>
  <c r="C72" i="6"/>
  <c r="C73" i="6"/>
  <c r="C77" i="6"/>
  <c r="C78" i="6"/>
  <c r="C80" i="6"/>
  <c r="C81" i="6"/>
  <c r="C82" i="6"/>
  <c r="C85" i="6"/>
  <c r="C86" i="6"/>
  <c r="C87" i="6"/>
  <c r="C88" i="6"/>
  <c r="C89" i="6"/>
  <c r="C93" i="6"/>
  <c r="C94" i="6"/>
  <c r="C96" i="6"/>
  <c r="C101" i="6"/>
  <c r="C103" i="6"/>
  <c r="C104" i="6"/>
  <c r="C108" i="6"/>
  <c r="C109" i="6"/>
  <c r="L16" i="7" l="1"/>
  <c r="J38" i="8"/>
  <c r="N15" i="7"/>
  <c r="M36" i="8"/>
  <c r="I36" i="8"/>
  <c r="M15" i="7"/>
  <c r="H36" i="8"/>
  <c r="L15" i="7"/>
  <c r="W37" i="8"/>
  <c r="T37" i="8"/>
  <c r="U33" i="7"/>
  <c r="T33" i="7"/>
  <c r="W33" i="7"/>
  <c r="T34" i="7"/>
  <c r="W34" i="7"/>
  <c r="U34" i="7"/>
  <c r="H15" i="7"/>
  <c r="W40" i="8"/>
  <c r="T40" i="8"/>
  <c r="H38" i="8"/>
  <c r="G15" i="7"/>
  <c r="W39" i="8"/>
  <c r="T39" i="8"/>
  <c r="C15" i="7"/>
  <c r="E36" i="8"/>
  <c r="I15" i="7"/>
  <c r="F15" i="7"/>
  <c r="E15" i="7"/>
  <c r="F16" i="7"/>
  <c r="K38" i="8"/>
  <c r="L38" i="8"/>
  <c r="N16" i="7"/>
  <c r="M38" i="8"/>
  <c r="J16" i="7"/>
  <c r="L36" i="8"/>
  <c r="K36" i="8"/>
  <c r="J36" i="8"/>
  <c r="K16" i="7"/>
  <c r="G36" i="8"/>
  <c r="M16" i="7"/>
  <c r="H16" i="7"/>
  <c r="F36" i="8"/>
  <c r="I38" i="8"/>
  <c r="G16" i="7"/>
  <c r="W16" i="7" s="1"/>
  <c r="G38" i="8"/>
  <c r="F38" i="8"/>
  <c r="E16" i="7"/>
  <c r="E38" i="8"/>
  <c r="I16" i="7"/>
  <c r="AH6" i="6"/>
  <c r="AG6" i="6"/>
  <c r="AF6" i="6"/>
  <c r="AE6" i="6"/>
  <c r="AD6" i="6"/>
  <c r="AJ6" i="6"/>
  <c r="AI6" i="6"/>
  <c r="AL6" i="6"/>
  <c r="AK6" i="6"/>
  <c r="AB6" i="6"/>
  <c r="AC6" i="6"/>
  <c r="AA6" i="6"/>
  <c r="AL43" i="6"/>
  <c r="AJ43" i="6"/>
  <c r="AC43" i="6"/>
  <c r="AI43" i="6"/>
  <c r="AH43" i="6"/>
  <c r="AG43" i="6"/>
  <c r="AF43" i="6"/>
  <c r="AE43" i="6"/>
  <c r="AD43" i="6"/>
  <c r="AK43" i="6"/>
  <c r="AB43" i="6"/>
  <c r="AA43" i="6"/>
  <c r="AB37" i="6"/>
  <c r="AI37" i="6"/>
  <c r="AF37" i="6"/>
  <c r="AE37" i="6"/>
  <c r="AD37" i="6"/>
  <c r="AH37" i="6"/>
  <c r="AG37" i="6"/>
  <c r="AL37" i="6"/>
  <c r="AK37" i="6"/>
  <c r="AJ37" i="6"/>
  <c r="AC37" i="6"/>
  <c r="AA37" i="6"/>
  <c r="AH61" i="6"/>
  <c r="AG61" i="6"/>
  <c r="AK61" i="6"/>
  <c r="AJ61" i="6"/>
  <c r="AI61" i="6"/>
  <c r="AF61" i="6"/>
  <c r="AE61" i="6"/>
  <c r="AD61" i="6"/>
  <c r="AL61" i="6"/>
  <c r="AC61" i="6"/>
  <c r="AB61" i="6"/>
  <c r="AA61" i="6"/>
  <c r="AH22" i="6"/>
  <c r="AG22" i="6"/>
  <c r="AF22" i="6"/>
  <c r="AE22" i="6"/>
  <c r="AA22" i="6"/>
  <c r="AL22" i="6"/>
  <c r="AB22" i="6"/>
  <c r="AD22" i="6"/>
  <c r="AC22" i="6"/>
  <c r="AK22" i="6"/>
  <c r="AJ22" i="6"/>
  <c r="AI22" i="6"/>
  <c r="AB16" i="6"/>
  <c r="AJ16" i="6"/>
  <c r="AI16" i="6"/>
  <c r="AH16" i="6"/>
  <c r="AC16" i="6"/>
  <c r="AA16" i="6"/>
  <c r="AL16" i="6"/>
  <c r="AK16" i="6"/>
  <c r="AG16" i="6"/>
  <c r="AF16" i="6"/>
  <c r="AE16" i="6"/>
  <c r="AD16" i="6"/>
  <c r="AJ7" i="6"/>
  <c r="AK7" i="6"/>
  <c r="AI7" i="6"/>
  <c r="AH7" i="6"/>
  <c r="AD7" i="6"/>
  <c r="AC7" i="6"/>
  <c r="AB7" i="6"/>
  <c r="AA7" i="6"/>
  <c r="AL7" i="6"/>
  <c r="AG7" i="6"/>
  <c r="AF7" i="6"/>
  <c r="AE7" i="6"/>
  <c r="AB44" i="6"/>
  <c r="AD44" i="6"/>
  <c r="AC44" i="6"/>
  <c r="AA44" i="6"/>
  <c r="AG44" i="6"/>
  <c r="AF44" i="6"/>
  <c r="AL44" i="6"/>
  <c r="AJ44" i="6"/>
  <c r="AI44" i="6"/>
  <c r="AH44" i="6"/>
  <c r="AE44" i="6"/>
  <c r="AK44" i="6"/>
  <c r="AB23" i="6"/>
  <c r="AK23" i="6"/>
  <c r="AL23" i="6"/>
  <c r="AJ23" i="6"/>
  <c r="AI23" i="6"/>
  <c r="AH23" i="6"/>
  <c r="AG23" i="6"/>
  <c r="AF23" i="6"/>
  <c r="AE23" i="6"/>
  <c r="AD23" i="6"/>
  <c r="AC23" i="6"/>
  <c r="AA23" i="6"/>
  <c r="AL98" i="6"/>
  <c r="AA98" i="6"/>
  <c r="AE98" i="6"/>
  <c r="AD98" i="6"/>
  <c r="AC98" i="6"/>
  <c r="AF98" i="6"/>
  <c r="AB98" i="6"/>
  <c r="AH98" i="6"/>
  <c r="AI98" i="6"/>
  <c r="AG98" i="6"/>
  <c r="AK98" i="6"/>
  <c r="AJ98" i="6"/>
  <c r="AL91" i="6"/>
  <c r="AI91" i="6"/>
  <c r="AG91" i="6"/>
  <c r="AF91" i="6"/>
  <c r="AE91" i="6"/>
  <c r="AJ91" i="6"/>
  <c r="AH91" i="6"/>
  <c r="AD91" i="6"/>
  <c r="AC91" i="6"/>
  <c r="AB91" i="6"/>
  <c r="AA91" i="6"/>
  <c r="AK91" i="6"/>
  <c r="AJ76" i="6"/>
  <c r="AH76" i="6"/>
  <c r="AI76" i="6"/>
  <c r="AG76" i="6"/>
  <c r="AF76" i="6"/>
  <c r="AC76" i="6"/>
  <c r="AB76" i="6"/>
  <c r="AA76" i="6"/>
  <c r="AL76" i="6"/>
  <c r="AD76" i="6"/>
  <c r="AK76" i="6"/>
  <c r="AE76" i="6"/>
  <c r="AB78" i="6"/>
  <c r="AA78" i="6"/>
  <c r="AJ78" i="6"/>
  <c r="AI78" i="6"/>
  <c r="AH78" i="6"/>
  <c r="AF78" i="6"/>
  <c r="AE78" i="6"/>
  <c r="AD78" i="6"/>
  <c r="AC78" i="6"/>
  <c r="AL78" i="6"/>
  <c r="AK78" i="6"/>
  <c r="AG78" i="6"/>
  <c r="M58" i="7"/>
  <c r="AD50" i="6"/>
  <c r="AL50" i="6"/>
  <c r="AK50" i="6"/>
  <c r="AJ50" i="6"/>
  <c r="AB50" i="6"/>
  <c r="AA50" i="6"/>
  <c r="AC50" i="6"/>
  <c r="AI50" i="6"/>
  <c r="AG50" i="6"/>
  <c r="AE50" i="6"/>
  <c r="AH50" i="6"/>
  <c r="AF50" i="6"/>
  <c r="AD24" i="6"/>
  <c r="AB24" i="6"/>
  <c r="AK24" i="6"/>
  <c r="AA24" i="6"/>
  <c r="AL24" i="6"/>
  <c r="AJ24" i="6"/>
  <c r="AE24" i="6"/>
  <c r="AI24" i="6"/>
  <c r="AH24" i="6"/>
  <c r="AG24" i="6"/>
  <c r="AF24" i="6"/>
  <c r="AC24" i="6"/>
  <c r="AD18" i="6"/>
  <c r="AH18" i="6"/>
  <c r="AB18" i="6"/>
  <c r="AA18" i="6"/>
  <c r="AK18" i="6"/>
  <c r="AC18" i="6"/>
  <c r="AJ18" i="6"/>
  <c r="AI18" i="6"/>
  <c r="AG18" i="6"/>
  <c r="AF18" i="6"/>
  <c r="AE18" i="6"/>
  <c r="AL18" i="6"/>
  <c r="AB10" i="6"/>
  <c r="AE10" i="6"/>
  <c r="AD10" i="6"/>
  <c r="AC10" i="6"/>
  <c r="AL10" i="6"/>
  <c r="AF10" i="6"/>
  <c r="AA10" i="6"/>
  <c r="AK10" i="6"/>
  <c r="AJ10" i="6"/>
  <c r="AI10" i="6"/>
  <c r="AH10" i="6"/>
  <c r="AG10" i="6"/>
  <c r="AD94" i="6"/>
  <c r="AC94" i="6"/>
  <c r="AE94" i="6"/>
  <c r="AB94" i="6"/>
  <c r="AA94" i="6"/>
  <c r="AG94" i="6"/>
  <c r="AF94" i="6"/>
  <c r="AK94" i="6"/>
  <c r="AL94" i="6"/>
  <c r="AH94" i="6"/>
  <c r="AJ94" i="6"/>
  <c r="AI94" i="6"/>
  <c r="AF85" i="6"/>
  <c r="AL85" i="6"/>
  <c r="AI85" i="6"/>
  <c r="AH85" i="6"/>
  <c r="AG85" i="6"/>
  <c r="AB85" i="6"/>
  <c r="AA85" i="6"/>
  <c r="AK85" i="6"/>
  <c r="AJ85" i="6"/>
  <c r="AE85" i="6"/>
  <c r="AD85" i="6"/>
  <c r="AC85" i="6"/>
  <c r="AJ57" i="6"/>
  <c r="AI57" i="6"/>
  <c r="AH57" i="6"/>
  <c r="AG57" i="6"/>
  <c r="AF57" i="6"/>
  <c r="AL57" i="6"/>
  <c r="AK57" i="6"/>
  <c r="AE57" i="6"/>
  <c r="AD57" i="6"/>
  <c r="AC57" i="6"/>
  <c r="AB57" i="6"/>
  <c r="AA57" i="6"/>
  <c r="AB51" i="6"/>
  <c r="AG51" i="6"/>
  <c r="AE51" i="6"/>
  <c r="AD51" i="6"/>
  <c r="AC51" i="6"/>
  <c r="AL51" i="6"/>
  <c r="AK51" i="6"/>
  <c r="AJ51" i="6"/>
  <c r="AI51" i="6"/>
  <c r="AH51" i="6"/>
  <c r="AF51" i="6"/>
  <c r="AA51" i="6"/>
  <c r="AB64" i="6"/>
  <c r="AG64" i="6"/>
  <c r="AF64" i="6"/>
  <c r="AE64" i="6"/>
  <c r="AL64" i="6"/>
  <c r="AK64" i="6"/>
  <c r="AD64" i="6"/>
  <c r="AJ64" i="6"/>
  <c r="AI64" i="6"/>
  <c r="AH64" i="6"/>
  <c r="AC64" i="6"/>
  <c r="AA64" i="6"/>
  <c r="AF25" i="6"/>
  <c r="AB25" i="6"/>
  <c r="AD25" i="6"/>
  <c r="AC25" i="6"/>
  <c r="AA25" i="6"/>
  <c r="AH25" i="6"/>
  <c r="AG25" i="6"/>
  <c r="AL25" i="6"/>
  <c r="AK25" i="6"/>
  <c r="AJ25" i="6"/>
  <c r="AI25" i="6"/>
  <c r="AE25" i="6"/>
  <c r="AB72" i="6"/>
  <c r="AK72" i="6"/>
  <c r="AH72" i="6"/>
  <c r="AG72" i="6"/>
  <c r="AF72" i="6"/>
  <c r="AA72" i="6"/>
  <c r="AL72" i="6"/>
  <c r="AJ72" i="6"/>
  <c r="AI72" i="6"/>
  <c r="AE72" i="6"/>
  <c r="AD72" i="6"/>
  <c r="AC72" i="6"/>
  <c r="AF46" i="6"/>
  <c r="AG46" i="6"/>
  <c r="AL46" i="6"/>
  <c r="AK46" i="6"/>
  <c r="AJ46" i="6"/>
  <c r="AB46" i="6"/>
  <c r="AA46" i="6"/>
  <c r="AE46" i="6"/>
  <c r="AC46" i="6"/>
  <c r="AI46" i="6"/>
  <c r="AH46" i="6"/>
  <c r="AD46" i="6"/>
  <c r="AH40" i="6"/>
  <c r="AC40" i="6"/>
  <c r="AB40" i="6"/>
  <c r="AA40" i="6"/>
  <c r="AL40" i="6"/>
  <c r="AK40" i="6"/>
  <c r="AF40" i="6"/>
  <c r="AJ40" i="6"/>
  <c r="AG40" i="6"/>
  <c r="AE40" i="6"/>
  <c r="AD40" i="6"/>
  <c r="AI40" i="6"/>
  <c r="AD80" i="6"/>
  <c r="AF80" i="6"/>
  <c r="AJ80" i="6"/>
  <c r="AI80" i="6"/>
  <c r="AH80" i="6"/>
  <c r="AG80" i="6"/>
  <c r="AE80" i="6"/>
  <c r="AC80" i="6"/>
  <c r="AL80" i="6"/>
  <c r="AK80" i="6"/>
  <c r="AB80" i="6"/>
  <c r="AA80" i="6"/>
  <c r="AD73" i="6"/>
  <c r="AL73" i="6"/>
  <c r="AK73" i="6"/>
  <c r="AJ73" i="6"/>
  <c r="AH73" i="6"/>
  <c r="AG73" i="6"/>
  <c r="AF73" i="6"/>
  <c r="AI73" i="6"/>
  <c r="AE73" i="6"/>
  <c r="AC73" i="6"/>
  <c r="AB73" i="6"/>
  <c r="AA73" i="6"/>
  <c r="AH26" i="6"/>
  <c r="AE26" i="6"/>
  <c r="AI26" i="6"/>
  <c r="AG26" i="6"/>
  <c r="AF26" i="6"/>
  <c r="AL26" i="6"/>
  <c r="AC26" i="6"/>
  <c r="AB26" i="6"/>
  <c r="AA26" i="6"/>
  <c r="AK26" i="6"/>
  <c r="AJ26" i="6"/>
  <c r="AD26" i="6"/>
  <c r="AH96" i="6"/>
  <c r="AJ96" i="6"/>
  <c r="AL96" i="6"/>
  <c r="AK96" i="6"/>
  <c r="AB96" i="6"/>
  <c r="AA96" i="6"/>
  <c r="AC96" i="6"/>
  <c r="AI96" i="6"/>
  <c r="AG96" i="6"/>
  <c r="AF96" i="6"/>
  <c r="AE96" i="6"/>
  <c r="AD96" i="6"/>
  <c r="AF88" i="6"/>
  <c r="AK88" i="6"/>
  <c r="AJ88" i="6"/>
  <c r="AI88" i="6"/>
  <c r="AC88" i="6"/>
  <c r="AL88" i="6"/>
  <c r="AH88" i="6"/>
  <c r="AG88" i="6"/>
  <c r="AE88" i="6"/>
  <c r="AD88" i="6"/>
  <c r="AA88" i="6"/>
  <c r="AB88" i="6"/>
  <c r="AH47" i="6"/>
  <c r="AJ47" i="6"/>
  <c r="AK47" i="6"/>
  <c r="AI47" i="6"/>
  <c r="AB47" i="6"/>
  <c r="AL47" i="6"/>
  <c r="AG47" i="6"/>
  <c r="AF47" i="6"/>
  <c r="AE47" i="6"/>
  <c r="AD47" i="6"/>
  <c r="AC47" i="6"/>
  <c r="AA47" i="6"/>
  <c r="D36" i="8"/>
  <c r="AJ41" i="6"/>
  <c r="AF41" i="6"/>
  <c r="AG41" i="6"/>
  <c r="AE41" i="6"/>
  <c r="AD41" i="6"/>
  <c r="AB41" i="6"/>
  <c r="AL41" i="6"/>
  <c r="AK41" i="6"/>
  <c r="AI41" i="6"/>
  <c r="AH41" i="6"/>
  <c r="AC41" i="6"/>
  <c r="AA41" i="6"/>
  <c r="AH13" i="6"/>
  <c r="AL13" i="6"/>
  <c r="AB13" i="6"/>
  <c r="AK13" i="6"/>
  <c r="AJ13" i="6"/>
  <c r="AA13" i="6"/>
  <c r="AE13" i="6"/>
  <c r="AG13" i="6"/>
  <c r="AF13" i="6"/>
  <c r="AD13" i="6"/>
  <c r="AC13" i="6"/>
  <c r="AI13" i="6"/>
  <c r="AH110" i="6"/>
  <c r="AG110" i="6"/>
  <c r="AF110" i="6"/>
  <c r="AE110" i="6"/>
  <c r="AD110" i="6"/>
  <c r="AB110" i="6"/>
  <c r="AL110" i="6"/>
  <c r="AK110" i="6"/>
  <c r="AJ110" i="6"/>
  <c r="AI110" i="6"/>
  <c r="AC110" i="6"/>
  <c r="AA110" i="6"/>
  <c r="AH89" i="6"/>
  <c r="AC89" i="6"/>
  <c r="AD89" i="6"/>
  <c r="AB89" i="6"/>
  <c r="AA89" i="6"/>
  <c r="AG89" i="6"/>
  <c r="AF89" i="6"/>
  <c r="AE89" i="6"/>
  <c r="AL89" i="6"/>
  <c r="AK89" i="6"/>
  <c r="AJ89" i="6"/>
  <c r="AI89" i="6"/>
  <c r="AD66" i="6"/>
  <c r="AH66" i="6"/>
  <c r="AJ66" i="6"/>
  <c r="AI66" i="6"/>
  <c r="AG66" i="6"/>
  <c r="AE66" i="6"/>
  <c r="AL66" i="6"/>
  <c r="AK66" i="6"/>
  <c r="AF66" i="6"/>
  <c r="AC66" i="6"/>
  <c r="AB66" i="6"/>
  <c r="AA66" i="6"/>
  <c r="AF36" i="6"/>
  <c r="AB36" i="6"/>
  <c r="AA36" i="6"/>
  <c r="AC36" i="6"/>
  <c r="AL36" i="6"/>
  <c r="AK36" i="6"/>
  <c r="AD36" i="6"/>
  <c r="AI36" i="6"/>
  <c r="AJ36" i="6"/>
  <c r="AH36" i="6"/>
  <c r="AG36" i="6"/>
  <c r="AE36" i="6"/>
  <c r="AJ104" i="6"/>
  <c r="AD104" i="6"/>
  <c r="AL104" i="6"/>
  <c r="AH104" i="6"/>
  <c r="AG104" i="6"/>
  <c r="AF104" i="6"/>
  <c r="AK104" i="6"/>
  <c r="AI104" i="6"/>
  <c r="AE104" i="6"/>
  <c r="AC104" i="6"/>
  <c r="AB104" i="6"/>
  <c r="AA104" i="6"/>
  <c r="AJ97" i="6"/>
  <c r="AA97" i="6"/>
  <c r="AI97" i="6"/>
  <c r="AH97" i="6"/>
  <c r="AG97" i="6"/>
  <c r="AB97" i="6"/>
  <c r="AL97" i="6"/>
  <c r="AK97" i="6"/>
  <c r="AF97" i="6"/>
  <c r="AE97" i="6"/>
  <c r="AD97" i="6"/>
  <c r="AC97" i="6"/>
  <c r="AH82" i="6"/>
  <c r="AL82" i="6"/>
  <c r="AB82" i="6"/>
  <c r="AA82" i="6"/>
  <c r="AE82" i="6"/>
  <c r="AD82" i="6"/>
  <c r="AC82" i="6"/>
  <c r="AK82" i="6"/>
  <c r="AJ82" i="6"/>
  <c r="AI82" i="6"/>
  <c r="AG82" i="6"/>
  <c r="AF82" i="6"/>
  <c r="AF81" i="6"/>
  <c r="AI81" i="6"/>
  <c r="AL81" i="6"/>
  <c r="AG81" i="6"/>
  <c r="AK81" i="6"/>
  <c r="AJ81" i="6"/>
  <c r="AH81" i="6"/>
  <c r="AA81" i="6"/>
  <c r="AE81" i="6"/>
  <c r="AD81" i="6"/>
  <c r="AC81" i="6"/>
  <c r="AB81" i="6"/>
  <c r="AL42" i="6"/>
  <c r="AI42" i="6"/>
  <c r="AK42" i="6"/>
  <c r="AJ42" i="6"/>
  <c r="AH42" i="6"/>
  <c r="AG42" i="6"/>
  <c r="AF42" i="6"/>
  <c r="AA42" i="6"/>
  <c r="AC42" i="6"/>
  <c r="AE42" i="6"/>
  <c r="AD42" i="6"/>
  <c r="AB42" i="6"/>
  <c r="AL28" i="6"/>
  <c r="AK28" i="6"/>
  <c r="AA28" i="6"/>
  <c r="AJ28" i="6"/>
  <c r="AI28" i="6"/>
  <c r="AB28" i="6"/>
  <c r="AE28" i="6"/>
  <c r="AD28" i="6"/>
  <c r="AC28" i="6"/>
  <c r="AH28" i="6"/>
  <c r="AG28" i="6"/>
  <c r="AF28" i="6"/>
  <c r="AJ14" i="6"/>
  <c r="AK14" i="6"/>
  <c r="AB14" i="6"/>
  <c r="AA14" i="6"/>
  <c r="AF14" i="6"/>
  <c r="AE14" i="6"/>
  <c r="AL14" i="6"/>
  <c r="AI14" i="6"/>
  <c r="AH14" i="6"/>
  <c r="AG14" i="6"/>
  <c r="AD14" i="6"/>
  <c r="AC14" i="6"/>
  <c r="AL105" i="6"/>
  <c r="AG105" i="6"/>
  <c r="AB105" i="6"/>
  <c r="AA105" i="6"/>
  <c r="AI105" i="6"/>
  <c r="AK105" i="6"/>
  <c r="AJ105" i="6"/>
  <c r="AC105" i="6"/>
  <c r="AF105" i="6"/>
  <c r="AE105" i="6"/>
  <c r="AH105" i="6"/>
  <c r="AD105" i="6"/>
  <c r="AJ83" i="6"/>
  <c r="AF83" i="6"/>
  <c r="AE83" i="6"/>
  <c r="AD83" i="6"/>
  <c r="AL83" i="6"/>
  <c r="AK83" i="6"/>
  <c r="AI83" i="6"/>
  <c r="AA83" i="6"/>
  <c r="AH83" i="6"/>
  <c r="AG83" i="6"/>
  <c r="AC83" i="6"/>
  <c r="AB83" i="6"/>
  <c r="AJ55" i="6"/>
  <c r="AD55" i="6"/>
  <c r="AA55" i="6"/>
  <c r="AH55" i="6"/>
  <c r="AL55" i="6"/>
  <c r="AK55" i="6"/>
  <c r="AI55" i="6"/>
  <c r="AG55" i="6"/>
  <c r="AB55" i="6"/>
  <c r="AF55" i="6"/>
  <c r="AE55" i="6"/>
  <c r="AC55" i="6"/>
  <c r="AL15" i="6"/>
  <c r="AF15" i="6"/>
  <c r="AE15" i="6"/>
  <c r="AD15" i="6"/>
  <c r="AK15" i="6"/>
  <c r="AJ15" i="6"/>
  <c r="AI15" i="6"/>
  <c r="AH15" i="6"/>
  <c r="AG15" i="6"/>
  <c r="AC15" i="6"/>
  <c r="AB15" i="6"/>
  <c r="AA15" i="6"/>
  <c r="AL77" i="6"/>
  <c r="AK77" i="6"/>
  <c r="AJ77" i="6"/>
  <c r="AC77" i="6"/>
  <c r="AB77" i="6"/>
  <c r="AA77" i="6"/>
  <c r="AI77" i="6"/>
  <c r="AH77" i="6"/>
  <c r="AG77" i="6"/>
  <c r="AF77" i="6"/>
  <c r="AE77" i="6"/>
  <c r="AD77" i="6"/>
  <c r="AL49" i="6"/>
  <c r="AA49" i="6"/>
  <c r="AH49" i="6"/>
  <c r="AG49" i="6"/>
  <c r="AF49" i="6"/>
  <c r="AI49" i="6"/>
  <c r="AE49" i="6"/>
  <c r="AB49" i="6"/>
  <c r="AK49" i="6"/>
  <c r="AJ49" i="6"/>
  <c r="AD49" i="6"/>
  <c r="AC49" i="6"/>
  <c r="AB30" i="6"/>
  <c r="AC30" i="6"/>
  <c r="AI30" i="6"/>
  <c r="AH30" i="6"/>
  <c r="AG30" i="6"/>
  <c r="AJ30" i="6"/>
  <c r="AF30" i="6"/>
  <c r="AK30" i="6"/>
  <c r="AL30" i="6"/>
  <c r="AE30" i="6"/>
  <c r="AD30" i="6"/>
  <c r="AA30" i="6"/>
  <c r="AL8" i="6"/>
  <c r="AK8" i="6"/>
  <c r="AB8" i="6"/>
  <c r="AA8" i="6"/>
  <c r="AJ8" i="6"/>
  <c r="AI8" i="6"/>
  <c r="AH8" i="6"/>
  <c r="AG8" i="6"/>
  <c r="AF8" i="6"/>
  <c r="AE8" i="6"/>
  <c r="AD8" i="6"/>
  <c r="AC8" i="6"/>
  <c r="AJ106" i="6"/>
  <c r="AF106" i="6"/>
  <c r="AE106" i="6"/>
  <c r="AD106" i="6"/>
  <c r="AG106" i="6"/>
  <c r="AC106" i="6"/>
  <c r="AB106" i="6"/>
  <c r="AL106" i="6"/>
  <c r="AK106" i="6"/>
  <c r="AI106" i="6"/>
  <c r="AH106" i="6"/>
  <c r="AA106" i="6"/>
  <c r="AD99" i="6"/>
  <c r="AI99" i="6"/>
  <c r="AH99" i="6"/>
  <c r="AG99" i="6"/>
  <c r="AF99" i="6"/>
  <c r="AE99" i="6"/>
  <c r="AC99" i="6"/>
  <c r="AA99" i="6"/>
  <c r="AL99" i="6"/>
  <c r="AK99" i="6"/>
  <c r="AJ99" i="6"/>
  <c r="AB99" i="6"/>
  <c r="AL92" i="6"/>
  <c r="AK92" i="6"/>
  <c r="AJ92" i="6"/>
  <c r="AI92" i="6"/>
  <c r="AG92" i="6"/>
  <c r="AF92" i="6"/>
  <c r="AE92" i="6"/>
  <c r="AH92" i="6"/>
  <c r="AB92" i="6"/>
  <c r="AD92" i="6"/>
  <c r="AA92" i="6"/>
  <c r="AC92" i="6"/>
  <c r="AL84" i="6"/>
  <c r="AC84" i="6"/>
  <c r="AJ84" i="6"/>
  <c r="AI84" i="6"/>
  <c r="AH84" i="6"/>
  <c r="AA84" i="6"/>
  <c r="AK84" i="6"/>
  <c r="AG84" i="6"/>
  <c r="AF84" i="6"/>
  <c r="AE84" i="6"/>
  <c r="AD84" i="6"/>
  <c r="AB84" i="6"/>
  <c r="AJ62" i="6"/>
  <c r="AK62" i="6"/>
  <c r="AL62" i="6"/>
  <c r="AC62" i="6"/>
  <c r="AI62" i="6"/>
  <c r="AH62" i="6"/>
  <c r="AG62" i="6"/>
  <c r="AF62" i="6"/>
  <c r="AE62" i="6"/>
  <c r="AD62" i="6"/>
  <c r="AB62" i="6"/>
  <c r="AA62" i="6"/>
  <c r="N58" i="7"/>
  <c r="AL56" i="6"/>
  <c r="AG56" i="6"/>
  <c r="AE56" i="6"/>
  <c r="AD56" i="6"/>
  <c r="AC56" i="6"/>
  <c r="AH56" i="6"/>
  <c r="AF56" i="6"/>
  <c r="AB56" i="6"/>
  <c r="AJ56" i="6"/>
  <c r="AI56" i="6"/>
  <c r="AA56" i="6"/>
  <c r="AK56" i="6"/>
  <c r="AD38" i="6"/>
  <c r="AL38" i="6"/>
  <c r="AJ38" i="6"/>
  <c r="AI38" i="6"/>
  <c r="AH38" i="6"/>
  <c r="AA38" i="6"/>
  <c r="AC38" i="6"/>
  <c r="AB38" i="6"/>
  <c r="AK38" i="6"/>
  <c r="AG38" i="6"/>
  <c r="AF38" i="6"/>
  <c r="AE38" i="6"/>
  <c r="AD31" i="6"/>
  <c r="AF31" i="6"/>
  <c r="AL31" i="6"/>
  <c r="AK31" i="6"/>
  <c r="AJ31" i="6"/>
  <c r="AA31" i="6"/>
  <c r="AI31" i="6"/>
  <c r="AH31" i="6"/>
  <c r="AG31" i="6"/>
  <c r="AE31" i="6"/>
  <c r="AC31" i="6"/>
  <c r="AB31" i="6"/>
  <c r="AB17" i="6"/>
  <c r="AE17" i="6"/>
  <c r="AL17" i="6"/>
  <c r="AJ17" i="6"/>
  <c r="AI17" i="6"/>
  <c r="AK17" i="6"/>
  <c r="AG17" i="6"/>
  <c r="AF17" i="6"/>
  <c r="AD17" i="6"/>
  <c r="AC17" i="6"/>
  <c r="AA17" i="6"/>
  <c r="AH17" i="6"/>
  <c r="AJ69" i="6"/>
  <c r="AB69" i="6"/>
  <c r="AL69" i="6"/>
  <c r="AK69" i="6"/>
  <c r="AI69" i="6"/>
  <c r="AG69" i="6"/>
  <c r="AF69" i="6"/>
  <c r="AE69" i="6"/>
  <c r="AD69" i="6"/>
  <c r="AC69" i="6"/>
  <c r="AA69" i="6"/>
  <c r="AH69" i="6"/>
  <c r="AB9" i="6"/>
  <c r="AA9" i="6"/>
  <c r="AH9" i="6"/>
  <c r="AG9" i="6"/>
  <c r="AD9" i="6"/>
  <c r="AC9" i="6"/>
  <c r="AE9" i="6"/>
  <c r="AL9" i="6"/>
  <c r="AK9" i="6"/>
  <c r="AJ9" i="6"/>
  <c r="AI9" i="6"/>
  <c r="AF9" i="6"/>
  <c r="AB107" i="6"/>
  <c r="AJ107" i="6"/>
  <c r="AI107" i="6"/>
  <c r="AH107" i="6"/>
  <c r="AL107" i="6"/>
  <c r="AA107" i="6"/>
  <c r="AK107" i="6"/>
  <c r="AC107" i="6"/>
  <c r="AG107" i="6"/>
  <c r="AF107" i="6"/>
  <c r="AE107" i="6"/>
  <c r="AD107" i="6"/>
  <c r="AB100" i="6"/>
  <c r="AG100" i="6"/>
  <c r="AL100" i="6"/>
  <c r="AK100" i="6"/>
  <c r="AE100" i="6"/>
  <c r="AD100" i="6"/>
  <c r="AC100" i="6"/>
  <c r="AA100" i="6"/>
  <c r="AJ100" i="6"/>
  <c r="AI100" i="6"/>
  <c r="AF100" i="6"/>
  <c r="AH100" i="6"/>
  <c r="AB93" i="6"/>
  <c r="AL93" i="6"/>
  <c r="AI93" i="6"/>
  <c r="AH93" i="6"/>
  <c r="AG93" i="6"/>
  <c r="AF93" i="6"/>
  <c r="AE93" i="6"/>
  <c r="AD93" i="6"/>
  <c r="AC93" i="6"/>
  <c r="AA93" i="6"/>
  <c r="AJ93" i="6"/>
  <c r="AK93" i="6"/>
  <c r="AL63" i="6"/>
  <c r="AC63" i="6"/>
  <c r="AB63" i="6"/>
  <c r="AA63" i="6"/>
  <c r="AF63" i="6"/>
  <c r="AE63" i="6"/>
  <c r="AD63" i="6"/>
  <c r="AK63" i="6"/>
  <c r="AJ63" i="6"/>
  <c r="AI63" i="6"/>
  <c r="AH63" i="6"/>
  <c r="AG63" i="6"/>
  <c r="AD45" i="6"/>
  <c r="AC45" i="6"/>
  <c r="AH45" i="6"/>
  <c r="AG45" i="6"/>
  <c r="AF45" i="6"/>
  <c r="AL45" i="6"/>
  <c r="AA45" i="6"/>
  <c r="AK45" i="6"/>
  <c r="AJ45" i="6"/>
  <c r="AI45" i="6"/>
  <c r="AE45" i="6"/>
  <c r="AB45" i="6"/>
  <c r="AD108" i="6"/>
  <c r="AA108" i="6"/>
  <c r="AL108" i="6"/>
  <c r="AC108" i="6"/>
  <c r="AB108" i="6"/>
  <c r="AF108" i="6"/>
  <c r="AE108" i="6"/>
  <c r="AK108" i="6"/>
  <c r="AJ108" i="6"/>
  <c r="AI108" i="6"/>
  <c r="AH108" i="6"/>
  <c r="AG108" i="6"/>
  <c r="AD101" i="6"/>
  <c r="AJ101" i="6"/>
  <c r="AA101" i="6"/>
  <c r="AE101" i="6"/>
  <c r="AC101" i="6"/>
  <c r="AB101" i="6"/>
  <c r="AG101" i="6"/>
  <c r="AL101" i="6"/>
  <c r="AK101" i="6"/>
  <c r="AI101" i="6"/>
  <c r="AH101" i="6"/>
  <c r="AF101" i="6"/>
  <c r="AL70" i="6"/>
  <c r="AE70" i="6"/>
  <c r="AD70" i="6"/>
  <c r="AC70" i="6"/>
  <c r="AB70" i="6"/>
  <c r="AJ70" i="6"/>
  <c r="AK70" i="6"/>
  <c r="AF70" i="6"/>
  <c r="AI70" i="6"/>
  <c r="AA70" i="6"/>
  <c r="AH70" i="6"/>
  <c r="AG70" i="6"/>
  <c r="AF39" i="6"/>
  <c r="AL39" i="6"/>
  <c r="AD39" i="6"/>
  <c r="AC39" i="6"/>
  <c r="AK39" i="6"/>
  <c r="AA39" i="6"/>
  <c r="AJ39" i="6"/>
  <c r="AI39" i="6"/>
  <c r="AH39" i="6"/>
  <c r="AG39" i="6"/>
  <c r="AE39" i="6"/>
  <c r="AB39" i="6"/>
  <c r="AJ34" i="6"/>
  <c r="AI34" i="6"/>
  <c r="AH34" i="6"/>
  <c r="AG34" i="6"/>
  <c r="AB34" i="6"/>
  <c r="AA34" i="6"/>
  <c r="AL34" i="6"/>
  <c r="AK34" i="6"/>
  <c r="AF34" i="6"/>
  <c r="AE34" i="6"/>
  <c r="AD34" i="6"/>
  <c r="AC34" i="6"/>
  <c r="AF19" i="6"/>
  <c r="AK19" i="6"/>
  <c r="AG19" i="6"/>
  <c r="AE19" i="6"/>
  <c r="AD19" i="6"/>
  <c r="AI19" i="6"/>
  <c r="AH19" i="6"/>
  <c r="AJ19" i="6"/>
  <c r="AC19" i="6"/>
  <c r="AB19" i="6"/>
  <c r="AA19" i="6"/>
  <c r="AL19" i="6"/>
  <c r="AB86" i="6"/>
  <c r="AI86" i="6"/>
  <c r="AC86" i="6"/>
  <c r="AA86" i="6"/>
  <c r="AF86" i="6"/>
  <c r="AL86" i="6"/>
  <c r="AK86" i="6"/>
  <c r="AJ86" i="6"/>
  <c r="AH86" i="6"/>
  <c r="AG86" i="6"/>
  <c r="AE86" i="6"/>
  <c r="AD86" i="6"/>
  <c r="AB79" i="6"/>
  <c r="AC79" i="6"/>
  <c r="AF79" i="6"/>
  <c r="AE79" i="6"/>
  <c r="AD79" i="6"/>
  <c r="AI79" i="6"/>
  <c r="AL79" i="6"/>
  <c r="AK79" i="6"/>
  <c r="AJ79" i="6"/>
  <c r="AH79" i="6"/>
  <c r="AG79" i="6"/>
  <c r="AA79" i="6"/>
  <c r="AH20" i="6"/>
  <c r="AK20" i="6"/>
  <c r="AJ20" i="6"/>
  <c r="AI20" i="6"/>
  <c r="AL20" i="6"/>
  <c r="AA20" i="6"/>
  <c r="AG20" i="6"/>
  <c r="AF20" i="6"/>
  <c r="AE20" i="6"/>
  <c r="AD20" i="6"/>
  <c r="AC20" i="6"/>
  <c r="AB20" i="6"/>
  <c r="AD11" i="6"/>
  <c r="AH11" i="6"/>
  <c r="AG11" i="6"/>
  <c r="AF11" i="6"/>
  <c r="AB11" i="6"/>
  <c r="AA11" i="6"/>
  <c r="AE11" i="6"/>
  <c r="AL11" i="6"/>
  <c r="AK11" i="6"/>
  <c r="AJ11" i="6"/>
  <c r="AI11" i="6"/>
  <c r="AC11" i="6"/>
  <c r="AH71" i="6"/>
  <c r="AD71" i="6"/>
  <c r="AC71" i="6"/>
  <c r="AB71" i="6"/>
  <c r="AL71" i="6"/>
  <c r="AK71" i="6"/>
  <c r="AJ71" i="6"/>
  <c r="AI71" i="6"/>
  <c r="AG71" i="6"/>
  <c r="AF71" i="6"/>
  <c r="AE71" i="6"/>
  <c r="AA71" i="6"/>
  <c r="AB58" i="6"/>
  <c r="AL58" i="6"/>
  <c r="AK58" i="6"/>
  <c r="AD58" i="6"/>
  <c r="AC58" i="6"/>
  <c r="AA58" i="6"/>
  <c r="AI58" i="6"/>
  <c r="AH58" i="6"/>
  <c r="AG58" i="6"/>
  <c r="AF58" i="6"/>
  <c r="AE58" i="6"/>
  <c r="AJ58" i="6"/>
  <c r="AL35" i="6"/>
  <c r="AC35" i="6"/>
  <c r="AK35" i="6"/>
  <c r="AI35" i="6"/>
  <c r="AH35" i="6"/>
  <c r="AA35" i="6"/>
  <c r="AJ35" i="6"/>
  <c r="AG35" i="6"/>
  <c r="AF35" i="6"/>
  <c r="AE35" i="6"/>
  <c r="AD35" i="6"/>
  <c r="AB35" i="6"/>
  <c r="AF12" i="6"/>
  <c r="AK12" i="6"/>
  <c r="AJ12" i="6"/>
  <c r="AI12" i="6"/>
  <c r="AL12" i="6"/>
  <c r="AH12" i="6"/>
  <c r="AG12" i="6"/>
  <c r="AE12" i="6"/>
  <c r="AD12" i="6"/>
  <c r="AC12" i="6"/>
  <c r="AB12" i="6"/>
  <c r="AA12" i="6"/>
  <c r="AF109" i="6"/>
  <c r="AD109" i="6"/>
  <c r="AB109" i="6"/>
  <c r="AA109" i="6"/>
  <c r="AK109" i="6"/>
  <c r="AJ109" i="6"/>
  <c r="AI109" i="6"/>
  <c r="AC109" i="6"/>
  <c r="AL109" i="6"/>
  <c r="AH109" i="6"/>
  <c r="AG109" i="6"/>
  <c r="AE109" i="6"/>
  <c r="AF102" i="6"/>
  <c r="AE102" i="6"/>
  <c r="AD102" i="6"/>
  <c r="AC102" i="6"/>
  <c r="AL102" i="6"/>
  <c r="AK102" i="6"/>
  <c r="AJ102" i="6"/>
  <c r="AH102" i="6"/>
  <c r="AG102" i="6"/>
  <c r="AB102" i="6"/>
  <c r="AA102" i="6"/>
  <c r="AI102" i="6"/>
  <c r="AF95" i="6"/>
  <c r="AG95" i="6"/>
  <c r="AI95" i="6"/>
  <c r="AH95" i="6"/>
  <c r="AE95" i="6"/>
  <c r="AL95" i="6"/>
  <c r="AK95" i="6"/>
  <c r="AJ95" i="6"/>
  <c r="AD95" i="6"/>
  <c r="AC95" i="6"/>
  <c r="AB95" i="6"/>
  <c r="AA95" i="6"/>
  <c r="AD52" i="6"/>
  <c r="AJ52" i="6"/>
  <c r="AE52" i="6"/>
  <c r="AC52" i="6"/>
  <c r="AB52" i="6"/>
  <c r="AL52" i="6"/>
  <c r="AK52" i="6"/>
  <c r="AA52" i="6"/>
  <c r="AF52" i="6"/>
  <c r="AI52" i="6"/>
  <c r="AH52" i="6"/>
  <c r="AG52" i="6"/>
  <c r="AH103" i="6"/>
  <c r="AA103" i="6"/>
  <c r="AJ103" i="6"/>
  <c r="AI103" i="6"/>
  <c r="AG103" i="6"/>
  <c r="AF103" i="6"/>
  <c r="AL103" i="6"/>
  <c r="AK103" i="6"/>
  <c r="AE103" i="6"/>
  <c r="AD103" i="6"/>
  <c r="AC103" i="6"/>
  <c r="AB103" i="6"/>
  <c r="AD87" i="6"/>
  <c r="AL87" i="6"/>
  <c r="AG87" i="6"/>
  <c r="AF87" i="6"/>
  <c r="AE87" i="6"/>
  <c r="AH87" i="6"/>
  <c r="AC87" i="6"/>
  <c r="AB87" i="6"/>
  <c r="AA87" i="6"/>
  <c r="AJ87" i="6"/>
  <c r="AI87" i="6"/>
  <c r="AK87" i="6"/>
  <c r="AF74" i="6"/>
  <c r="AB74" i="6"/>
  <c r="AD74" i="6"/>
  <c r="AC74" i="6"/>
  <c r="AA74" i="6"/>
  <c r="AL74" i="6"/>
  <c r="AJ74" i="6"/>
  <c r="AI74" i="6"/>
  <c r="AH74" i="6"/>
  <c r="AG74" i="6"/>
  <c r="AE74" i="6"/>
  <c r="AK74" i="6"/>
  <c r="AB65" i="6"/>
  <c r="AE65" i="6"/>
  <c r="AK65" i="6"/>
  <c r="AJ65" i="6"/>
  <c r="AI65" i="6"/>
  <c r="AA65" i="6"/>
  <c r="AF65" i="6"/>
  <c r="AD65" i="6"/>
  <c r="AC65" i="6"/>
  <c r="AG65" i="6"/>
  <c r="AL65" i="6"/>
  <c r="AH65" i="6"/>
  <c r="AD59" i="6"/>
  <c r="AA59" i="6"/>
  <c r="AB59" i="6"/>
  <c r="AK59" i="6"/>
  <c r="AJ59" i="6"/>
  <c r="AI59" i="6"/>
  <c r="AL59" i="6"/>
  <c r="AG59" i="6"/>
  <c r="AF59" i="6"/>
  <c r="AE59" i="6"/>
  <c r="AC59" i="6"/>
  <c r="AH59" i="6"/>
  <c r="AF53" i="6"/>
  <c r="AI53" i="6"/>
  <c r="AH53" i="6"/>
  <c r="AG53" i="6"/>
  <c r="AA53" i="6"/>
  <c r="AD53" i="6"/>
  <c r="AL53" i="6"/>
  <c r="AK53" i="6"/>
  <c r="AJ53" i="6"/>
  <c r="AE53" i="6"/>
  <c r="AC53" i="6"/>
  <c r="AB53" i="6"/>
  <c r="AJ27" i="6"/>
  <c r="AH27" i="6"/>
  <c r="AL27" i="6"/>
  <c r="AK27" i="6"/>
  <c r="AC27" i="6"/>
  <c r="AB27" i="6"/>
  <c r="AI27" i="6"/>
  <c r="AG27" i="6"/>
  <c r="AF27" i="6"/>
  <c r="AE27" i="6"/>
  <c r="AD27" i="6"/>
  <c r="AA27" i="6"/>
  <c r="AJ90" i="6"/>
  <c r="AF90" i="6"/>
  <c r="AC90" i="6"/>
  <c r="AB90" i="6"/>
  <c r="AA90" i="6"/>
  <c r="AL90" i="6"/>
  <c r="AK90" i="6"/>
  <c r="AI90" i="6"/>
  <c r="AE90" i="6"/>
  <c r="AH90" i="6"/>
  <c r="AG90" i="6"/>
  <c r="AD90" i="6"/>
  <c r="AH75" i="6"/>
  <c r="AE75" i="6"/>
  <c r="AD75" i="6"/>
  <c r="AC75" i="6"/>
  <c r="AB75" i="6"/>
  <c r="AG75" i="6"/>
  <c r="AF75" i="6"/>
  <c r="AA75" i="6"/>
  <c r="AI75" i="6"/>
  <c r="AL75" i="6"/>
  <c r="AK75" i="6"/>
  <c r="AJ75" i="6"/>
  <c r="AF67" i="6"/>
  <c r="AK67" i="6"/>
  <c r="AC67" i="6"/>
  <c r="AB67" i="6"/>
  <c r="AA67" i="6"/>
  <c r="AH67" i="6"/>
  <c r="AG67" i="6"/>
  <c r="AE67" i="6"/>
  <c r="AD67" i="6"/>
  <c r="AL67" i="6"/>
  <c r="AJ67" i="6"/>
  <c r="AI67" i="6"/>
  <c r="AF60" i="6"/>
  <c r="AD60" i="6"/>
  <c r="AG60" i="6"/>
  <c r="AE60" i="6"/>
  <c r="AC60" i="6"/>
  <c r="AL60" i="6"/>
  <c r="AA60" i="6"/>
  <c r="AK60" i="6"/>
  <c r="AJ60" i="6"/>
  <c r="AI60" i="6"/>
  <c r="AH60" i="6"/>
  <c r="AB60" i="6"/>
  <c r="AH54" i="6"/>
  <c r="AA54" i="6"/>
  <c r="AL54" i="6"/>
  <c r="AK54" i="6"/>
  <c r="AI54" i="6"/>
  <c r="AG54" i="6"/>
  <c r="AF54" i="6"/>
  <c r="AD54" i="6"/>
  <c r="AC54" i="6"/>
  <c r="AB54" i="6"/>
  <c r="AJ54" i="6"/>
  <c r="AE54" i="6"/>
  <c r="AJ48" i="6"/>
  <c r="AD48" i="6"/>
  <c r="AC48" i="6"/>
  <c r="AB48" i="6"/>
  <c r="AA48" i="6"/>
  <c r="AL48" i="6"/>
  <c r="AK48" i="6"/>
  <c r="AI48" i="6"/>
  <c r="AH48" i="6"/>
  <c r="AG48" i="6"/>
  <c r="AF48" i="6"/>
  <c r="AE48" i="6"/>
  <c r="AE29" i="6"/>
  <c r="AD29" i="6"/>
  <c r="AC29" i="6"/>
  <c r="D38" i="8"/>
  <c r="AK29" i="6"/>
  <c r="AB29" i="6"/>
  <c r="AJ29" i="6"/>
  <c r="AI29" i="6"/>
  <c r="AH29" i="6"/>
  <c r="AG29" i="6"/>
  <c r="AF29" i="6"/>
  <c r="AA29" i="6"/>
  <c r="AL29" i="6"/>
  <c r="AL21" i="6"/>
  <c r="AE21" i="6"/>
  <c r="AC21" i="6"/>
  <c r="AB21" i="6"/>
  <c r="AA21" i="6"/>
  <c r="AK21" i="6"/>
  <c r="AJ21" i="6"/>
  <c r="AI21" i="6"/>
  <c r="AH21" i="6"/>
  <c r="AG21" i="6"/>
  <c r="AF21" i="6"/>
  <c r="AD21" i="6"/>
  <c r="E59" i="7"/>
  <c r="D59" i="7"/>
  <c r="H59" i="7"/>
  <c r="G58" i="7"/>
  <c r="K65" i="7"/>
  <c r="D79" i="7"/>
  <c r="M62" i="7"/>
  <c r="E58" i="7"/>
  <c r="F58" i="7"/>
  <c r="G59" i="7"/>
  <c r="W59" i="7" s="1"/>
  <c r="F59" i="7"/>
  <c r="N62" i="7"/>
  <c r="K68" i="7"/>
  <c r="N76" i="7"/>
  <c r="L58" i="7"/>
  <c r="I58" i="7"/>
  <c r="L62" i="7"/>
  <c r="J76" i="7"/>
  <c r="D58" i="7"/>
  <c r="H29" i="8"/>
  <c r="H58" i="7"/>
  <c r="M76" i="7"/>
  <c r="L71" i="7"/>
  <c r="K58" i="7"/>
  <c r="F75" i="7"/>
  <c r="J64" i="7"/>
  <c r="I59" i="7"/>
  <c r="L76" i="7"/>
  <c r="N78" i="7"/>
  <c r="K41" i="8"/>
  <c r="J65" i="7"/>
  <c r="D57" i="7"/>
  <c r="N69" i="7"/>
  <c r="J67" i="7"/>
  <c r="K80" i="7"/>
  <c r="J80" i="7"/>
  <c r="J16" i="8"/>
  <c r="L70" i="7"/>
  <c r="K78" i="7"/>
  <c r="J59" i="7"/>
  <c r="I80" i="7"/>
  <c r="H76" i="7"/>
  <c r="K16" i="8"/>
  <c r="L72" i="7"/>
  <c r="H80" i="7"/>
  <c r="K61" i="7"/>
  <c r="K67" i="7"/>
  <c r="D75" i="7"/>
  <c r="L78" i="7"/>
  <c r="K72" i="7"/>
  <c r="J66" i="7"/>
  <c r="L41" i="8"/>
  <c r="E78" i="7"/>
  <c r="J41" i="8"/>
  <c r="K71" i="7"/>
  <c r="J60" i="7"/>
  <c r="M55" i="7"/>
  <c r="K66" i="7"/>
  <c r="H66" i="7"/>
  <c r="G65" i="7"/>
  <c r="W65" i="7" s="1"/>
  <c r="G41" i="8"/>
  <c r="W41" i="8" s="1"/>
  <c r="L59" i="7"/>
  <c r="N67" i="7"/>
  <c r="N61" i="7"/>
  <c r="K64" i="7"/>
  <c r="M73" i="7"/>
  <c r="J58" i="7"/>
  <c r="G29" i="8"/>
  <c r="W29" i="8" s="1"/>
  <c r="G75" i="7"/>
  <c r="W75" i="7" s="1"/>
  <c r="D41" i="8"/>
  <c r="J62" i="7"/>
  <c r="M64" i="7"/>
  <c r="L67" i="7"/>
  <c r="L33" i="8"/>
  <c r="L14" i="8"/>
  <c r="J21" i="8"/>
  <c r="L16" i="8"/>
  <c r="F76" i="7"/>
  <c r="M79" i="7"/>
  <c r="H78" i="7"/>
  <c r="E63" i="7"/>
  <c r="L60" i="7"/>
  <c r="I29" i="8"/>
  <c r="K59" i="7"/>
  <c r="N73" i="7"/>
  <c r="E76" i="7"/>
  <c r="I78" i="7"/>
  <c r="L66" i="7"/>
  <c r="I65" i="7"/>
  <c r="D63" i="7"/>
  <c r="D69" i="7"/>
  <c r="M66" i="7"/>
  <c r="H65" i="7"/>
  <c r="N68" i="7"/>
  <c r="L80" i="7"/>
  <c r="G76" i="7"/>
  <c r="L17" i="8"/>
  <c r="L55" i="7"/>
  <c r="M60" i="7"/>
  <c r="I17" i="8"/>
  <c r="E69" i="7"/>
  <c r="N66" i="7"/>
  <c r="F63" i="7"/>
  <c r="K73" i="7"/>
  <c r="N80" i="7"/>
  <c r="F41" i="8"/>
  <c r="M28" i="8"/>
  <c r="M80" i="7"/>
  <c r="F29" i="8"/>
  <c r="L64" i="7"/>
  <c r="E17" i="8"/>
  <c r="L29" i="8"/>
  <c r="M17" i="8"/>
  <c r="M69" i="7"/>
  <c r="C64" i="7"/>
  <c r="H62" i="7"/>
  <c r="M75" i="7"/>
  <c r="K14" i="8"/>
  <c r="I69" i="7"/>
  <c r="M41" i="8"/>
  <c r="F62" i="7"/>
  <c r="I28" i="8"/>
  <c r="E68" i="7"/>
  <c r="K32" i="8"/>
  <c r="G69" i="7"/>
  <c r="E62" i="7"/>
  <c r="G28" i="8"/>
  <c r="F64" i="7"/>
  <c r="N65" i="7"/>
  <c r="H63" i="7"/>
  <c r="D61" i="7"/>
  <c r="J17" i="8"/>
  <c r="I63" i="7"/>
  <c r="E56" i="7"/>
  <c r="L68" i="7"/>
  <c r="I57" i="7"/>
  <c r="D56" i="7"/>
  <c r="G17" i="8"/>
  <c r="O17" i="8" s="1"/>
  <c r="W17" i="8" s="1"/>
  <c r="K74" i="7"/>
  <c r="G57" i="7"/>
  <c r="O57" i="7" s="1"/>
  <c r="W57" i="7" s="1"/>
  <c r="F68" i="7"/>
  <c r="E41" i="8"/>
  <c r="K62" i="7"/>
  <c r="J68" i="7"/>
  <c r="F60" i="7"/>
  <c r="E66" i="7"/>
  <c r="D66" i="7"/>
  <c r="E75" i="7"/>
  <c r="M78" i="7"/>
  <c r="L28" i="8"/>
  <c r="I61" i="7"/>
  <c r="K70" i="7"/>
  <c r="D17" i="8"/>
  <c r="J29" i="8"/>
  <c r="G67" i="7"/>
  <c r="W67" i="7" s="1"/>
  <c r="I76" i="7"/>
  <c r="H28" i="8"/>
  <c r="J77" i="7"/>
  <c r="L13" i="8"/>
  <c r="D68" i="7"/>
  <c r="K17" i="8"/>
  <c r="K35" i="8"/>
  <c r="D62" i="7"/>
  <c r="F28" i="8"/>
  <c r="H56" i="7"/>
  <c r="L19" i="8"/>
  <c r="K29" i="8"/>
  <c r="M65" i="7"/>
  <c r="E28" i="8"/>
  <c r="D80" i="7"/>
  <c r="F69" i="7"/>
  <c r="G73" i="7"/>
  <c r="G63" i="7"/>
  <c r="W63" i="7" s="1"/>
  <c r="D28" i="8"/>
  <c r="N57" i="7"/>
  <c r="C27" i="8"/>
  <c r="F73" i="7"/>
  <c r="H41" i="8"/>
  <c r="F79" i="7"/>
  <c r="N60" i="7"/>
  <c r="M57" i="7"/>
  <c r="I71" i="7"/>
  <c r="N75" i="7"/>
  <c r="I41" i="8"/>
  <c r="E79" i="7"/>
  <c r="D78" i="7"/>
  <c r="H17" i="8"/>
  <c r="M68" i="7"/>
  <c r="G71" i="7"/>
  <c r="W71" i="7" s="1"/>
  <c r="K23" i="8"/>
  <c r="K28" i="8"/>
  <c r="F17" i="8"/>
  <c r="J28" i="8"/>
  <c r="J69" i="7"/>
  <c r="H64" i="7"/>
  <c r="N59" i="7"/>
  <c r="H26" i="8"/>
  <c r="H15" i="8"/>
  <c r="M72" i="7"/>
  <c r="H74" i="7"/>
  <c r="F57" i="7"/>
  <c r="K76" i="7"/>
  <c r="G74" i="7"/>
  <c r="G68" i="7"/>
  <c r="J72" i="7"/>
  <c r="L30" i="8"/>
  <c r="C10" i="8"/>
  <c r="H69" i="7"/>
  <c r="D60" i="7"/>
  <c r="E74" i="7"/>
  <c r="E70" i="7"/>
  <c r="G62" i="7"/>
  <c r="F61" i="7"/>
  <c r="J25" i="8"/>
  <c r="L23" i="8"/>
  <c r="I62" i="7"/>
  <c r="E67" i="7"/>
  <c r="M63" i="7"/>
  <c r="E61" i="7"/>
  <c r="I68" i="7"/>
  <c r="C11" i="8"/>
  <c r="M71" i="7"/>
  <c r="D67" i="7"/>
  <c r="C76" i="7"/>
  <c r="G56" i="7"/>
  <c r="W56" i="7" s="1"/>
  <c r="N55" i="7"/>
  <c r="K26" i="8"/>
  <c r="G19" i="8"/>
  <c r="W19" i="8" s="1"/>
  <c r="E35" i="8"/>
  <c r="I31" i="8"/>
  <c r="E22" i="8"/>
  <c r="D13" i="8"/>
  <c r="K12" i="8"/>
  <c r="I11" i="8"/>
  <c r="F10" i="8"/>
  <c r="J27" i="8"/>
  <c r="H34" i="8"/>
  <c r="G20" i="8"/>
  <c r="W20" i="8" s="1"/>
  <c r="F32" i="8"/>
  <c r="K56" i="7"/>
  <c r="E73" i="7"/>
  <c r="H57" i="7"/>
  <c r="I26" i="8"/>
  <c r="I15" i="8"/>
  <c r="F19" i="8"/>
  <c r="M14" i="8"/>
  <c r="H12" i="8"/>
  <c r="E10" i="8"/>
  <c r="M16" i="8"/>
  <c r="I34" i="8"/>
  <c r="F20" i="8"/>
  <c r="N70" i="7"/>
  <c r="G26" i="8"/>
  <c r="W26" i="8" s="1"/>
  <c r="G15" i="8"/>
  <c r="W15" i="8" s="1"/>
  <c r="E19" i="8"/>
  <c r="F31" i="8"/>
  <c r="F11" i="8"/>
  <c r="D10" i="8"/>
  <c r="I27" i="8"/>
  <c r="G34" i="8"/>
  <c r="W34" i="8" s="1"/>
  <c r="J78" i="7"/>
  <c r="F56" i="7"/>
  <c r="D73" i="7"/>
  <c r="H75" i="7"/>
  <c r="N72" i="7"/>
  <c r="M70" i="7"/>
  <c r="J30" i="8"/>
  <c r="D77" i="7"/>
  <c r="I75" i="7"/>
  <c r="N64" i="7"/>
  <c r="H70" i="7"/>
  <c r="I25" i="8"/>
  <c r="H24" i="8"/>
  <c r="D31" i="8"/>
  <c r="F12" i="8"/>
  <c r="N74" i="7"/>
  <c r="M33" i="8"/>
  <c r="D35" i="8"/>
  <c r="G31" i="8"/>
  <c r="W31" i="8" s="1"/>
  <c r="D22" i="8"/>
  <c r="G11" i="8"/>
  <c r="W11" i="8" s="1"/>
  <c r="H27" i="8"/>
  <c r="E32" i="8"/>
  <c r="J61" i="7"/>
  <c r="K33" i="8"/>
  <c r="F71" i="7"/>
  <c r="H23" i="8"/>
  <c r="I12" i="8"/>
  <c r="E20" i="8"/>
  <c r="D32" i="8"/>
  <c r="L75" i="7"/>
  <c r="L74" i="7"/>
  <c r="L25" i="8"/>
  <c r="K24" i="8"/>
  <c r="M74" i="7"/>
  <c r="C57" i="7"/>
  <c r="I66" i="7"/>
  <c r="F65" i="7"/>
  <c r="H60" i="7"/>
  <c r="E71" i="7"/>
  <c r="I55" i="7"/>
  <c r="F26" i="8"/>
  <c r="H25" i="8"/>
  <c r="F15" i="8"/>
  <c r="D19" i="8"/>
  <c r="M18" i="8"/>
  <c r="L24" i="8"/>
  <c r="I23" i="8"/>
  <c r="E31" i="8"/>
  <c r="M21" i="8"/>
  <c r="G12" i="8"/>
  <c r="O12" i="8" s="1"/>
  <c r="E11" i="8"/>
  <c r="G27" i="8"/>
  <c r="W27" i="8" s="1"/>
  <c r="F34" i="8"/>
  <c r="D20" i="8"/>
  <c r="K75" i="7"/>
  <c r="K60" i="7"/>
  <c r="J74" i="7"/>
  <c r="J70" i="7"/>
  <c r="K25" i="8"/>
  <c r="J24" i="8"/>
  <c r="K30" i="8"/>
  <c r="G66" i="7"/>
  <c r="W66" i="7" s="1"/>
  <c r="E65" i="7"/>
  <c r="I60" i="7"/>
  <c r="D71" i="7"/>
  <c r="E26" i="8"/>
  <c r="E15" i="8"/>
  <c r="G23" i="8"/>
  <c r="W23" i="8" s="1"/>
  <c r="M13" i="8"/>
  <c r="D11" i="8"/>
  <c r="H30" i="8"/>
  <c r="F27" i="8"/>
  <c r="E34" i="8"/>
  <c r="J75" i="7"/>
  <c r="L57" i="7"/>
  <c r="M67" i="7"/>
  <c r="F66" i="7"/>
  <c r="D65" i="7"/>
  <c r="M61" i="7"/>
  <c r="H68" i="7"/>
  <c r="H72" i="7"/>
  <c r="G60" i="7"/>
  <c r="I74" i="7"/>
  <c r="E57" i="7"/>
  <c r="I70" i="7"/>
  <c r="F55" i="7"/>
  <c r="D26" i="8"/>
  <c r="J33" i="8"/>
  <c r="G25" i="8"/>
  <c r="W25" i="8" s="1"/>
  <c r="D15" i="8"/>
  <c r="M35" i="8"/>
  <c r="J14" i="8"/>
  <c r="I24" i="8"/>
  <c r="F23" i="8"/>
  <c r="E12" i="8"/>
  <c r="I30" i="8"/>
  <c r="E27" i="8"/>
  <c r="D34" i="8"/>
  <c r="M32" i="8"/>
  <c r="K57" i="7"/>
  <c r="L15" i="8"/>
  <c r="J23" i="8"/>
  <c r="L27" i="8"/>
  <c r="H67" i="7"/>
  <c r="H61" i="7"/>
  <c r="I72" i="7"/>
  <c r="N77" i="7"/>
  <c r="G70" i="7"/>
  <c r="W70" i="7" s="1"/>
  <c r="H33" i="8"/>
  <c r="F25" i="8"/>
  <c r="H14" i="8"/>
  <c r="G24" i="8"/>
  <c r="W24" i="8" s="1"/>
  <c r="E23" i="8"/>
  <c r="M22" i="8"/>
  <c r="D12" i="8"/>
  <c r="M10" i="8"/>
  <c r="H16" i="8"/>
  <c r="G30" i="8"/>
  <c r="W30" i="8" s="1"/>
  <c r="D27" i="8"/>
  <c r="L65" i="7"/>
  <c r="J57" i="7"/>
  <c r="L26" i="8"/>
  <c r="K15" i="8"/>
  <c r="L31" i="8"/>
  <c r="J12" i="8"/>
  <c r="K27" i="8"/>
  <c r="G72" i="7"/>
  <c r="W72" i="7" s="1"/>
  <c r="E60" i="7"/>
  <c r="F74" i="7"/>
  <c r="M77" i="7"/>
  <c r="F70" i="7"/>
  <c r="I33" i="8"/>
  <c r="E25" i="8"/>
  <c r="M19" i="8"/>
  <c r="K18" i="8"/>
  <c r="I14" i="8"/>
  <c r="F24" i="8"/>
  <c r="D23" i="8"/>
  <c r="H21" i="8"/>
  <c r="I16" i="8"/>
  <c r="F30" i="8"/>
  <c r="M20" i="8"/>
  <c r="J26" i="8"/>
  <c r="J15" i="8"/>
  <c r="K31" i="8"/>
  <c r="K11" i="8"/>
  <c r="K34" i="8"/>
  <c r="I67" i="7"/>
  <c r="G61" i="7"/>
  <c r="F72" i="7"/>
  <c r="N56" i="7"/>
  <c r="I64" i="7"/>
  <c r="G33" i="8"/>
  <c r="D25" i="8"/>
  <c r="H18" i="8"/>
  <c r="G14" i="8"/>
  <c r="W14" i="8" s="1"/>
  <c r="E24" i="8"/>
  <c r="I21" i="8"/>
  <c r="M11" i="8"/>
  <c r="G16" i="8"/>
  <c r="W16" i="8" s="1"/>
  <c r="E30" i="8"/>
  <c r="M34" i="8"/>
  <c r="L73" i="7"/>
  <c r="L63" i="7"/>
  <c r="L79" i="7"/>
  <c r="J71" i="7"/>
  <c r="K19" i="8"/>
  <c r="J31" i="8"/>
  <c r="J11" i="8"/>
  <c r="K20" i="8"/>
  <c r="M29" i="8"/>
  <c r="F67" i="7"/>
  <c r="N63" i="7"/>
  <c r="N79" i="7"/>
  <c r="G80" i="7"/>
  <c r="E72" i="7"/>
  <c r="M59" i="7"/>
  <c r="D74" i="7"/>
  <c r="M56" i="7"/>
  <c r="H77" i="7"/>
  <c r="G64" i="7"/>
  <c r="W64" i="7" s="1"/>
  <c r="D70" i="7"/>
  <c r="M26" i="8"/>
  <c r="F33" i="8"/>
  <c r="I18" i="8"/>
  <c r="F14" i="8"/>
  <c r="D24" i="8"/>
  <c r="M31" i="8"/>
  <c r="G21" i="8"/>
  <c r="H13" i="8"/>
  <c r="M12" i="8"/>
  <c r="F16" i="8"/>
  <c r="D30" i="8"/>
  <c r="K63" i="7"/>
  <c r="K79" i="7"/>
  <c r="J19" i="8"/>
  <c r="L22" i="8"/>
  <c r="L10" i="8"/>
  <c r="J20" i="8"/>
  <c r="F80" i="7"/>
  <c r="D72" i="7"/>
  <c r="N71" i="7"/>
  <c r="L56" i="7"/>
  <c r="I77" i="7"/>
  <c r="E33" i="8"/>
  <c r="M15" i="8"/>
  <c r="H35" i="8"/>
  <c r="G18" i="8"/>
  <c r="W18" i="8" s="1"/>
  <c r="E14" i="8"/>
  <c r="H22" i="8"/>
  <c r="F21" i="8"/>
  <c r="I13" i="8"/>
  <c r="J10" i="8"/>
  <c r="E16" i="8"/>
  <c r="M27" i="8"/>
  <c r="J32" i="8"/>
  <c r="J73" i="7"/>
  <c r="J63" i="7"/>
  <c r="J79" i="7"/>
  <c r="J56" i="7"/>
  <c r="L35" i="8"/>
  <c r="K22" i="8"/>
  <c r="K10" i="8"/>
  <c r="L32" i="8"/>
  <c r="G77" i="7"/>
  <c r="W77" i="7" s="1"/>
  <c r="E64" i="7"/>
  <c r="D33" i="8"/>
  <c r="I35" i="8"/>
  <c r="F18" i="8"/>
  <c r="D14" i="8"/>
  <c r="M23" i="8"/>
  <c r="I22" i="8"/>
  <c r="E21" i="8"/>
  <c r="G13" i="8"/>
  <c r="W13" i="8" s="1"/>
  <c r="H10" i="8"/>
  <c r="D16" i="8"/>
  <c r="L20" i="8"/>
  <c r="H32" i="8"/>
  <c r="L77" i="7"/>
  <c r="J35" i="8"/>
  <c r="J22" i="8"/>
  <c r="K13" i="8"/>
  <c r="D29" i="8"/>
  <c r="H73" i="7"/>
  <c r="H79" i="7"/>
  <c r="E80" i="7"/>
  <c r="E29" i="8"/>
  <c r="I73" i="7"/>
  <c r="D76" i="7"/>
  <c r="I79" i="7"/>
  <c r="G78" i="7"/>
  <c r="I56" i="7"/>
  <c r="F77" i="7"/>
  <c r="D64" i="7"/>
  <c r="H19" i="8"/>
  <c r="G35" i="8"/>
  <c r="W35" i="8" s="1"/>
  <c r="E18" i="8"/>
  <c r="G22" i="8"/>
  <c r="W22" i="8" s="1"/>
  <c r="D21" i="8"/>
  <c r="F13" i="8"/>
  <c r="L11" i="8"/>
  <c r="I10" i="8"/>
  <c r="L34" i="8"/>
  <c r="H20" i="8"/>
  <c r="I32" i="8"/>
  <c r="L69" i="7"/>
  <c r="K77" i="7"/>
  <c r="L18" i="8"/>
  <c r="L21" i="8"/>
  <c r="J13" i="8"/>
  <c r="G79" i="7"/>
  <c r="O79" i="7" s="1"/>
  <c r="F78" i="7"/>
  <c r="H71" i="7"/>
  <c r="E77" i="7"/>
  <c r="M25" i="8"/>
  <c r="I19" i="8"/>
  <c r="F35" i="8"/>
  <c r="D18" i="8"/>
  <c r="M24" i="8"/>
  <c r="H31" i="8"/>
  <c r="F22" i="8"/>
  <c r="E13" i="8"/>
  <c r="L12" i="8"/>
  <c r="H11" i="8"/>
  <c r="G10" i="8"/>
  <c r="M30" i="8"/>
  <c r="J34" i="8"/>
  <c r="I20" i="8"/>
  <c r="G32" i="8"/>
  <c r="K69" i="7"/>
  <c r="L61" i="7"/>
  <c r="J18" i="8"/>
  <c r="K21" i="8"/>
  <c r="H55" i="7"/>
  <c r="G55" i="7"/>
  <c r="K55" i="7"/>
  <c r="E55" i="7"/>
  <c r="D55" i="7"/>
  <c r="J55" i="7"/>
  <c r="T86" i="6"/>
  <c r="T84" i="6"/>
  <c r="T80" i="6"/>
  <c r="T65" i="6"/>
  <c r="T50" i="6"/>
  <c r="T43" i="6"/>
  <c r="T42" i="6"/>
  <c r="T40" i="6"/>
  <c r="T35" i="6"/>
  <c r="T23" i="6"/>
  <c r="T9" i="6"/>
  <c r="T105" i="6"/>
  <c r="T103" i="6"/>
  <c r="T101" i="6"/>
  <c r="T97" i="6"/>
  <c r="T91" i="6"/>
  <c r="T72" i="6"/>
  <c r="T56" i="6"/>
  <c r="T54" i="6"/>
  <c r="T52" i="6"/>
  <c r="T45" i="6"/>
  <c r="T27" i="6"/>
  <c r="T25" i="6"/>
  <c r="T21" i="6"/>
  <c r="T18" i="6"/>
  <c r="T16" i="6"/>
  <c r="T7" i="6"/>
  <c r="T109" i="6"/>
  <c r="T107" i="6"/>
  <c r="T99" i="6"/>
  <c r="T95" i="6"/>
  <c r="T93" i="6"/>
  <c r="T89" i="6"/>
  <c r="T58" i="6"/>
  <c r="T47" i="6"/>
  <c r="T37" i="6"/>
  <c r="T14" i="6"/>
  <c r="T12" i="6"/>
  <c r="T83" i="6"/>
  <c r="T77" i="6"/>
  <c r="T70" i="6"/>
  <c r="T66" i="6"/>
  <c r="T64" i="6"/>
  <c r="T62" i="6"/>
  <c r="T60" i="6"/>
  <c r="T10" i="6"/>
  <c r="T79" i="6"/>
  <c r="T75" i="6"/>
  <c r="T73" i="6"/>
  <c r="T51" i="6"/>
  <c r="T49" i="6"/>
  <c r="T44" i="6"/>
  <c r="T41" i="6"/>
  <c r="T39" i="6"/>
  <c r="T34" i="6"/>
  <c r="T30" i="6"/>
  <c r="T28" i="6"/>
  <c r="T19" i="6"/>
  <c r="T8" i="6"/>
  <c r="T108" i="6"/>
  <c r="T104" i="6"/>
  <c r="T98" i="6"/>
  <c r="T96" i="6"/>
  <c r="T94" i="6"/>
  <c r="T87" i="6"/>
  <c r="T85" i="6"/>
  <c r="T81" i="6"/>
  <c r="T55" i="6"/>
  <c r="T53" i="6"/>
  <c r="T36" i="6"/>
  <c r="T26" i="6"/>
  <c r="T24" i="6"/>
  <c r="T22" i="6"/>
  <c r="T17" i="6"/>
  <c r="T6" i="6"/>
  <c r="T110" i="6"/>
  <c r="T106" i="6"/>
  <c r="T102" i="6"/>
  <c r="T100" i="6"/>
  <c r="T92" i="6"/>
  <c r="T90" i="6"/>
  <c r="T59" i="6"/>
  <c r="T57" i="6"/>
  <c r="T46" i="6"/>
  <c r="T13" i="6"/>
  <c r="T88" i="6"/>
  <c r="T82" i="6"/>
  <c r="T78" i="6"/>
  <c r="T76" i="6"/>
  <c r="T74" i="6"/>
  <c r="T71" i="6"/>
  <c r="T69" i="6"/>
  <c r="T67" i="6"/>
  <c r="T63" i="6"/>
  <c r="T61" i="6"/>
  <c r="T48" i="6"/>
  <c r="T38" i="6"/>
  <c r="T31" i="6"/>
  <c r="T29" i="6"/>
  <c r="T20" i="6"/>
  <c r="T15" i="6"/>
  <c r="T11" i="6"/>
  <c r="I8" i="8"/>
  <c r="I9" i="11"/>
  <c r="L9" i="11"/>
  <c r="G9" i="11"/>
  <c r="F9" i="11"/>
  <c r="E9" i="11"/>
  <c r="N26" i="7"/>
  <c r="M9" i="11"/>
  <c r="N23" i="7"/>
  <c r="K13" i="11"/>
  <c r="M17" i="7"/>
  <c r="J24" i="7"/>
  <c r="K21" i="7"/>
  <c r="J17" i="7"/>
  <c r="I29" i="7"/>
  <c r="G8" i="8"/>
  <c r="K26" i="7"/>
  <c r="I13" i="11"/>
  <c r="I11" i="11"/>
  <c r="D10" i="11"/>
  <c r="M30" i="7"/>
  <c r="G22" i="7"/>
  <c r="M18" i="7"/>
  <c r="L9" i="8"/>
  <c r="F8" i="8"/>
  <c r="K52" i="7"/>
  <c r="L53" i="7"/>
  <c r="J51" i="7"/>
  <c r="L49" i="7"/>
  <c r="G52" i="7"/>
  <c r="F52" i="7"/>
  <c r="L52" i="7"/>
  <c r="E52" i="7"/>
  <c r="K23" i="7"/>
  <c r="J13" i="11"/>
  <c r="K29" i="7"/>
  <c r="J26" i="7"/>
  <c r="F29" i="7"/>
  <c r="H17" i="7"/>
  <c r="I23" i="7"/>
  <c r="N22" i="7"/>
  <c r="M13" i="11"/>
  <c r="H13" i="11"/>
  <c r="M12" i="11"/>
  <c r="H11" i="11"/>
  <c r="M10" i="11"/>
  <c r="E26" i="7"/>
  <c r="I24" i="7"/>
  <c r="N30" i="7"/>
  <c r="I22" i="7"/>
  <c r="N21" i="7"/>
  <c r="L13" i="11"/>
  <c r="L41" i="7"/>
  <c r="M23" i="7"/>
  <c r="G29" i="7"/>
  <c r="K12" i="11"/>
  <c r="L23" i="7"/>
  <c r="I21" i="7"/>
  <c r="N29" i="7"/>
  <c r="H18" i="7"/>
  <c r="K49" i="7"/>
  <c r="K17" i="7"/>
  <c r="M22" i="7"/>
  <c r="L11" i="11"/>
  <c r="L24" i="7"/>
  <c r="J23" i="7"/>
  <c r="E22" i="7"/>
  <c r="I30" i="7"/>
  <c r="H8" i="8"/>
  <c r="E8" i="8"/>
  <c r="D8" i="8"/>
  <c r="M9" i="8"/>
  <c r="K32" i="7"/>
  <c r="K44" i="7"/>
  <c r="K14" i="7"/>
  <c r="L9" i="9"/>
  <c r="N44" i="7"/>
  <c r="K20" i="7"/>
  <c r="E8" i="11"/>
  <c r="E44" i="7"/>
  <c r="L20" i="7"/>
  <c r="J48" i="7"/>
  <c r="K8" i="8"/>
  <c r="J32" i="7"/>
  <c r="F8" i="11"/>
  <c r="K31" i="7"/>
  <c r="I8" i="11"/>
  <c r="F41" i="7"/>
  <c r="I40" i="7"/>
  <c r="J8" i="11"/>
  <c r="M44" i="7"/>
  <c r="M8" i="11"/>
  <c r="I43" i="7"/>
  <c r="G39" i="7"/>
  <c r="E41" i="7"/>
  <c r="G49" i="7"/>
  <c r="K42" i="7"/>
  <c r="H44" i="7"/>
  <c r="I39" i="7"/>
  <c r="N38" i="7"/>
  <c r="N49" i="7"/>
  <c r="L50" i="7"/>
  <c r="N50" i="7"/>
  <c r="G43" i="7"/>
  <c r="N40" i="7"/>
  <c r="M49" i="7"/>
  <c r="G50" i="7"/>
  <c r="N41" i="7"/>
  <c r="D41" i="7"/>
  <c r="L44" i="7"/>
  <c r="I44" i="7"/>
  <c r="G42" i="7"/>
  <c r="I41" i="7"/>
  <c r="J42" i="7"/>
  <c r="M38" i="7"/>
  <c r="G44" i="7"/>
  <c r="M50" i="7"/>
  <c r="F43" i="7"/>
  <c r="F42" i="7"/>
  <c r="H49" i="7"/>
  <c r="J49" i="7"/>
  <c r="H50" i="7"/>
  <c r="E42" i="7"/>
  <c r="H40" i="7"/>
  <c r="E39" i="7"/>
  <c r="I49" i="7"/>
  <c r="J50" i="7"/>
  <c r="K8" i="11"/>
  <c r="J44" i="7"/>
  <c r="F44" i="7"/>
  <c r="L8" i="11"/>
  <c r="G8" i="11"/>
  <c r="L13" i="7"/>
  <c r="J12" i="7"/>
  <c r="J46" i="7"/>
  <c r="H8" i="11"/>
  <c r="J10" i="9"/>
  <c r="J31" i="7"/>
  <c r="M37" i="7"/>
  <c r="E37" i="7"/>
  <c r="H48" i="7"/>
  <c r="H19" i="7"/>
  <c r="H45" i="7"/>
  <c r="H46" i="7"/>
  <c r="E46" i="7"/>
  <c r="E31" i="7"/>
  <c r="I13" i="7"/>
  <c r="J9" i="8"/>
  <c r="K9" i="8"/>
  <c r="K12" i="7"/>
  <c r="E25" i="7"/>
  <c r="K46" i="7"/>
  <c r="E19" i="7"/>
  <c r="E45" i="7"/>
  <c r="J14" i="7"/>
  <c r="M20" i="7"/>
  <c r="N17" i="7"/>
  <c r="L26" i="7"/>
  <c r="F20" i="7"/>
  <c r="K48" i="7"/>
  <c r="H31" i="7"/>
  <c r="F47" i="7"/>
  <c r="I14" i="7"/>
  <c r="G12" i="7"/>
  <c r="F10" i="7"/>
  <c r="G8" i="9"/>
  <c r="H37" i="7"/>
  <c r="E48" i="7"/>
  <c r="N13" i="7"/>
  <c r="N32" i="7"/>
  <c r="M28" i="7"/>
  <c r="I51" i="7"/>
  <c r="G11" i="7"/>
  <c r="H25" i="7"/>
  <c r="H53" i="7"/>
  <c r="M47" i="7"/>
  <c r="G25" i="7"/>
  <c r="M46" i="7"/>
  <c r="M39" i="7"/>
  <c r="E9" i="8"/>
  <c r="G37" i="7"/>
  <c r="M48" i="7"/>
  <c r="M45" i="7"/>
  <c r="K19" i="7"/>
  <c r="K30" i="7"/>
  <c r="F14" i="7"/>
  <c r="E12" i="7"/>
  <c r="E8" i="9"/>
  <c r="H10" i="9"/>
  <c r="H32" i="7"/>
  <c r="H28" i="7"/>
  <c r="E11" i="7"/>
  <c r="I27" i="7"/>
  <c r="N10" i="7"/>
  <c r="E29" i="7"/>
  <c r="I53" i="7"/>
  <c r="N25" i="7"/>
  <c r="L14" i="7"/>
  <c r="K10" i="9"/>
  <c r="F46" i="7"/>
  <c r="F31" i="7"/>
  <c r="H13" i="7"/>
  <c r="I9" i="9"/>
  <c r="E14" i="7"/>
  <c r="I32" i="7"/>
  <c r="N12" i="7"/>
  <c r="I28" i="7"/>
  <c r="N11" i="7"/>
  <c r="G27" i="7"/>
  <c r="M10" i="7"/>
  <c r="F10" i="11"/>
  <c r="E10" i="11"/>
  <c r="H23" i="7"/>
  <c r="M29" i="7"/>
  <c r="J18" i="7"/>
  <c r="I17" i="7"/>
  <c r="G40" i="7"/>
  <c r="I38" i="7"/>
  <c r="J10" i="7"/>
  <c r="G38" i="7"/>
  <c r="H24" i="7"/>
  <c r="I11" i="7"/>
  <c r="L42" i="7"/>
  <c r="F51" i="7"/>
  <c r="M43" i="7"/>
  <c r="E17" i="7"/>
  <c r="F49" i="7"/>
  <c r="H52" i="7"/>
  <c r="N37" i="7"/>
  <c r="F37" i="7"/>
  <c r="G53" i="7"/>
  <c r="W53" i="7" s="1"/>
  <c r="M25" i="7"/>
  <c r="G46" i="7"/>
  <c r="G31" i="7"/>
  <c r="M19" i="7"/>
  <c r="J45" i="7"/>
  <c r="K27" i="7"/>
  <c r="H9" i="9"/>
  <c r="I9" i="8"/>
  <c r="E12" i="11"/>
  <c r="G20" i="7"/>
  <c r="F30" i="7"/>
  <c r="H21" i="7"/>
  <c r="I50" i="7"/>
  <c r="E43" i="7"/>
  <c r="K39" i="7"/>
  <c r="F48" i="7"/>
  <c r="G47" i="7"/>
  <c r="M53" i="7"/>
  <c r="F25" i="7"/>
  <c r="L46" i="7"/>
  <c r="F19" i="7"/>
  <c r="F45" i="7"/>
  <c r="G32" i="7"/>
  <c r="M12" i="7"/>
  <c r="G28" i="7"/>
  <c r="M11" i="7"/>
  <c r="N20" i="7"/>
  <c r="F27" i="7"/>
  <c r="J19" i="7"/>
  <c r="K11" i="11"/>
  <c r="H51" i="7"/>
  <c r="H14" i="7"/>
  <c r="I12" i="7"/>
  <c r="N28" i="7"/>
  <c r="M27" i="7"/>
  <c r="G10" i="7"/>
  <c r="I52" i="7"/>
  <c r="J53" i="7"/>
  <c r="E13" i="7"/>
  <c r="E20" i="7"/>
  <c r="F9" i="8"/>
  <c r="G41" i="7"/>
  <c r="N48" i="7"/>
  <c r="E47" i="7"/>
  <c r="N45" i="7"/>
  <c r="I8" i="9"/>
  <c r="I37" i="7"/>
  <c r="E11" i="11"/>
  <c r="E30" i="7"/>
  <c r="F39" i="7"/>
  <c r="I31" i="7"/>
  <c r="N19" i="7"/>
  <c r="M8" i="9"/>
  <c r="J10" i="11"/>
  <c r="J38" i="7"/>
  <c r="N47" i="7"/>
  <c r="G14" i="7"/>
  <c r="M13" i="7"/>
  <c r="M32" i="7"/>
  <c r="F12" i="7"/>
  <c r="L28" i="7"/>
  <c r="J20" i="7"/>
  <c r="E10" i="7"/>
  <c r="F8" i="9"/>
  <c r="G24" i="7"/>
  <c r="M21" i="7"/>
  <c r="F11" i="7"/>
  <c r="H27" i="7"/>
  <c r="N39" i="7"/>
  <c r="I25" i="7"/>
  <c r="N46" i="7"/>
  <c r="G51" i="7"/>
  <c r="J21" i="7"/>
  <c r="M40" i="7"/>
  <c r="H38" i="7"/>
  <c r="D46" i="7"/>
  <c r="I10" i="11"/>
  <c r="G23" i="7"/>
  <c r="L21" i="7"/>
  <c r="L48" i="7"/>
  <c r="K25" i="7"/>
  <c r="L45" i="7"/>
  <c r="L18" i="7"/>
  <c r="K18" i="7"/>
  <c r="J25" i="7"/>
  <c r="L31" i="7"/>
  <c r="K45" i="7"/>
  <c r="L10" i="9"/>
  <c r="J8" i="8"/>
  <c r="G13" i="11"/>
  <c r="G11" i="11"/>
  <c r="M26" i="7"/>
  <c r="F24" i="7"/>
  <c r="N51" i="7"/>
  <c r="I18" i="7"/>
  <c r="F38" i="7"/>
  <c r="J52" i="7"/>
  <c r="I10" i="9"/>
  <c r="L10" i="7"/>
  <c r="F13" i="11"/>
  <c r="F11" i="11"/>
  <c r="E24" i="7"/>
  <c r="F22" i="7"/>
  <c r="G21" i="7"/>
  <c r="N42" i="7"/>
  <c r="K37" i="7"/>
  <c r="G10" i="9"/>
  <c r="K40" i="7"/>
  <c r="K11" i="7"/>
  <c r="J37" i="7"/>
  <c r="K8" i="9"/>
  <c r="L51" i="7"/>
  <c r="J40" i="7"/>
  <c r="L11" i="7"/>
  <c r="L32" i="7"/>
  <c r="F53" i="7"/>
  <c r="K28" i="7"/>
  <c r="M9" i="9"/>
  <c r="K22" i="7"/>
  <c r="F21" i="7"/>
  <c r="M41" i="7"/>
  <c r="E53" i="7"/>
  <c r="I19" i="7"/>
  <c r="I45" i="7"/>
  <c r="N14" i="7"/>
  <c r="I20" i="7"/>
  <c r="H9" i="8"/>
  <c r="G9" i="9"/>
  <c r="L12" i="11"/>
  <c r="J22" i="7"/>
  <c r="L47" i="7"/>
  <c r="H20" i="7"/>
  <c r="M8" i="8"/>
  <c r="L12" i="7"/>
  <c r="L29" i="7"/>
  <c r="M42" i="7"/>
  <c r="L37" i="7"/>
  <c r="E21" i="7"/>
  <c r="F17" i="7"/>
  <c r="H39" i="7"/>
  <c r="N52" i="7"/>
  <c r="G48" i="7"/>
  <c r="I47" i="7"/>
  <c r="N53" i="7"/>
  <c r="N31" i="7"/>
  <c r="G19" i="7"/>
  <c r="G45" i="7"/>
  <c r="M14" i="7"/>
  <c r="G13" i="7"/>
  <c r="F9" i="9"/>
  <c r="K47" i="7"/>
  <c r="L19" i="7"/>
  <c r="J27" i="7"/>
  <c r="H22" i="7"/>
  <c r="G17" i="7"/>
  <c r="J39" i="7"/>
  <c r="I48" i="7"/>
  <c r="H47" i="7"/>
  <c r="F18" i="7"/>
  <c r="H12" i="11"/>
  <c r="M11" i="11"/>
  <c r="H26" i="7"/>
  <c r="J29" i="7"/>
  <c r="E50" i="7"/>
  <c r="N43" i="7"/>
  <c r="N18" i="7"/>
  <c r="E18" i="7"/>
  <c r="I42" i="7"/>
  <c r="K41" i="7"/>
  <c r="E40" i="7"/>
  <c r="M52" i="7"/>
  <c r="D52" i="7"/>
  <c r="M31" i="7"/>
  <c r="F13" i="7"/>
  <c r="H10" i="7"/>
  <c r="M10" i="9"/>
  <c r="F10" i="9"/>
  <c r="G9" i="8"/>
  <c r="E9" i="9"/>
  <c r="J12" i="11"/>
  <c r="L30" i="7"/>
  <c r="K43" i="7"/>
  <c r="L17" i="7"/>
  <c r="J47" i="7"/>
  <c r="K13" i="7"/>
  <c r="J28" i="7"/>
  <c r="J9" i="9"/>
  <c r="F23" i="7"/>
  <c r="E23" i="7"/>
  <c r="G18" i="7"/>
  <c r="E38" i="7"/>
  <c r="F50" i="7"/>
  <c r="H42" i="7"/>
  <c r="F40" i="7"/>
  <c r="E13" i="11"/>
  <c r="I12" i="11"/>
  <c r="H10" i="11"/>
  <c r="I26" i="7"/>
  <c r="N24" i="7"/>
  <c r="H30" i="7"/>
  <c r="E51" i="7"/>
  <c r="H29" i="7"/>
  <c r="H41" i="7"/>
  <c r="E49" i="7"/>
  <c r="F32" i="7"/>
  <c r="H12" i="7"/>
  <c r="F28" i="7"/>
  <c r="N27" i="7"/>
  <c r="E27" i="7"/>
  <c r="I10" i="7"/>
  <c r="H8" i="9"/>
  <c r="E10" i="9"/>
  <c r="L10" i="11"/>
  <c r="J30" i="7"/>
  <c r="K50" i="7"/>
  <c r="J43" i="7"/>
  <c r="J41" i="7"/>
  <c r="L39" i="7"/>
  <c r="J13" i="7"/>
  <c r="K10" i="7"/>
  <c r="L22" i="7"/>
  <c r="G12" i="11"/>
  <c r="G26" i="7"/>
  <c r="M24" i="7"/>
  <c r="L43" i="7"/>
  <c r="J9" i="11"/>
  <c r="E32" i="7"/>
  <c r="E28" i="7"/>
  <c r="H11" i="7"/>
  <c r="K10" i="11"/>
  <c r="L40" i="7"/>
  <c r="L38" i="7"/>
  <c r="K53" i="7"/>
  <c r="J11" i="7"/>
  <c r="L8" i="9"/>
  <c r="J11" i="11"/>
  <c r="F12" i="11"/>
  <c r="G10" i="11"/>
  <c r="F26" i="7"/>
  <c r="K24" i="7"/>
  <c r="G30" i="7"/>
  <c r="M51" i="7"/>
  <c r="H43" i="7"/>
  <c r="H9" i="11"/>
  <c r="I46" i="7"/>
  <c r="L27" i="7"/>
  <c r="K9" i="9"/>
  <c r="K51" i="7"/>
  <c r="K38" i="7"/>
  <c r="K9" i="11"/>
  <c r="L25" i="7"/>
  <c r="J8" i="9"/>
  <c r="L8" i="8"/>
  <c r="B67" i="6"/>
  <c r="C74" i="6"/>
  <c r="C13" i="8" s="1"/>
  <c r="C67" i="6"/>
  <c r="C59" i="6"/>
  <c r="C56" i="7" s="1"/>
  <c r="C29" i="6"/>
  <c r="C38" i="8" s="1"/>
  <c r="B73" i="6"/>
  <c r="B58" i="6"/>
  <c r="B28" i="6"/>
  <c r="B13" i="6"/>
  <c r="C60" i="6"/>
  <c r="C107" i="6"/>
  <c r="C79" i="6"/>
  <c r="C58" i="6"/>
  <c r="C50" i="6"/>
  <c r="C37" i="8" s="1"/>
  <c r="C37" i="6"/>
  <c r="C19" i="6"/>
  <c r="B66" i="6"/>
  <c r="B57" i="6"/>
  <c r="B49" i="6"/>
  <c r="B42" i="6"/>
  <c r="B27" i="6"/>
  <c r="B24" i="6"/>
  <c r="B18" i="6"/>
  <c r="B11" i="6"/>
  <c r="B75" i="6"/>
  <c r="C92" i="6"/>
  <c r="C66" i="6"/>
  <c r="C77" i="7" s="1"/>
  <c r="C49" i="6"/>
  <c r="C36" i="8" s="1"/>
  <c r="C18" i="6"/>
  <c r="C20" i="8" s="1"/>
  <c r="B98" i="6"/>
  <c r="B91" i="6"/>
  <c r="B48" i="6"/>
  <c r="B41" i="6"/>
  <c r="C75" i="6"/>
  <c r="C91" i="6"/>
  <c r="C84" i="6"/>
  <c r="C17" i="8" s="1"/>
  <c r="C23" i="6"/>
  <c r="B90" i="6"/>
  <c r="B83" i="6"/>
  <c r="B43" i="6"/>
  <c r="B35" i="6"/>
  <c r="C76" i="6"/>
  <c r="C15" i="8" s="1"/>
  <c r="B74" i="6"/>
  <c r="B59" i="6"/>
  <c r="C106" i="6"/>
  <c r="C34" i="7" s="1"/>
  <c r="C99" i="6"/>
  <c r="C42" i="6"/>
  <c r="C98" i="6"/>
  <c r="C48" i="6"/>
  <c r="C90" i="6"/>
  <c r="C16" i="7" s="1"/>
  <c r="C83" i="6"/>
  <c r="C16" i="8" s="1"/>
  <c r="C69" i="6"/>
  <c r="C63" i="6"/>
  <c r="C72" i="7" s="1"/>
  <c r="C43" i="6"/>
  <c r="C40" i="6"/>
  <c r="C35" i="6"/>
  <c r="C21" i="8" s="1"/>
  <c r="C22" i="6"/>
  <c r="C9" i="6"/>
  <c r="B89" i="6"/>
  <c r="B82" i="6"/>
  <c r="B62" i="6"/>
  <c r="B34" i="6"/>
  <c r="B21" i="6"/>
  <c r="B17" i="6"/>
  <c r="B8" i="6"/>
  <c r="B109" i="6"/>
  <c r="C110" i="6"/>
  <c r="C102" i="6"/>
  <c r="C33" i="7" s="1"/>
  <c r="C97" i="6"/>
  <c r="C95" i="6"/>
  <c r="C62" i="7" s="1"/>
  <c r="B101" i="6"/>
  <c r="C100" i="6"/>
  <c r="B106" i="6"/>
  <c r="B99" i="6"/>
  <c r="B105" i="6"/>
  <c r="C105" i="6"/>
  <c r="B104" i="6"/>
  <c r="D38" i="7"/>
  <c r="D53" i="7"/>
  <c r="D43" i="7"/>
  <c r="D9" i="11"/>
  <c r="D13" i="11"/>
  <c r="D51" i="7"/>
  <c r="D49" i="7"/>
  <c r="D48" i="7"/>
  <c r="D45" i="7"/>
  <c r="D10" i="9"/>
  <c r="D9" i="9"/>
  <c r="D11" i="11"/>
  <c r="D47" i="7"/>
  <c r="D44" i="7"/>
  <c r="D9" i="8"/>
  <c r="D50" i="7"/>
  <c r="D40" i="7"/>
  <c r="D42" i="7"/>
  <c r="D39" i="7"/>
  <c r="D12" i="11"/>
  <c r="D8" i="11"/>
  <c r="D37" i="7"/>
  <c r="D8" i="9"/>
  <c r="U15" i="7" l="1"/>
  <c r="T36" i="8"/>
  <c r="T15" i="7"/>
  <c r="W15" i="7"/>
  <c r="T38" i="8"/>
  <c r="W38" i="8"/>
  <c r="C68" i="7"/>
  <c r="T16" i="7"/>
  <c r="U16" i="7"/>
  <c r="W36" i="8"/>
  <c r="C61" i="7"/>
  <c r="C19" i="8"/>
  <c r="O52" i="7"/>
  <c r="W52" i="7" s="1"/>
  <c r="T58" i="7"/>
  <c r="C26" i="8"/>
  <c r="C66" i="7"/>
  <c r="C35" i="8"/>
  <c r="W58" i="7"/>
  <c r="U58" i="7"/>
  <c r="C73" i="7"/>
  <c r="C79" i="7"/>
  <c r="U59" i="7"/>
  <c r="T59" i="7"/>
  <c r="U62" i="7"/>
  <c r="U76" i="7"/>
  <c r="C67" i="7"/>
  <c r="C63" i="7"/>
  <c r="C14" i="8"/>
  <c r="C75" i="7"/>
  <c r="C58" i="7"/>
  <c r="C65" i="7"/>
  <c r="U78" i="7"/>
  <c r="U69" i="7"/>
  <c r="T29" i="8"/>
  <c r="U65" i="7"/>
  <c r="U73" i="7"/>
  <c r="T41" i="8"/>
  <c r="T75" i="7"/>
  <c r="U75" i="7"/>
  <c r="T65" i="7"/>
  <c r="T79" i="7"/>
  <c r="T76" i="7"/>
  <c r="W76" i="7"/>
  <c r="T69" i="7"/>
  <c r="W69" i="7"/>
  <c r="T20" i="8"/>
  <c r="T62" i="7"/>
  <c r="W62" i="7"/>
  <c r="O68" i="7"/>
  <c r="W68" i="7" s="1"/>
  <c r="U57" i="7"/>
  <c r="T11" i="8"/>
  <c r="U71" i="7"/>
  <c r="T80" i="7"/>
  <c r="T28" i="8"/>
  <c r="T71" i="7"/>
  <c r="C12" i="8"/>
  <c r="T57" i="7"/>
  <c r="T67" i="7"/>
  <c r="U67" i="7"/>
  <c r="T56" i="7"/>
  <c r="W28" i="8"/>
  <c r="T21" i="8"/>
  <c r="U60" i="7"/>
  <c r="T32" i="8"/>
  <c r="T16" i="8"/>
  <c r="T35" i="8"/>
  <c r="C34" i="8"/>
  <c r="T17" i="8"/>
  <c r="C41" i="8"/>
  <c r="W79" i="7"/>
  <c r="U63" i="7"/>
  <c r="T72" i="7"/>
  <c r="T63" i="7"/>
  <c r="T34" i="8"/>
  <c r="T15" i="8"/>
  <c r="W73" i="7"/>
  <c r="T73" i="7"/>
  <c r="C8" i="8"/>
  <c r="T10" i="8"/>
  <c r="T70" i="7"/>
  <c r="W21" i="8"/>
  <c r="C9" i="8"/>
  <c r="T14" i="8"/>
  <c r="C24" i="8"/>
  <c r="C28" i="8"/>
  <c r="C31" i="8"/>
  <c r="T74" i="7"/>
  <c r="C25" i="8"/>
  <c r="C32" i="8"/>
  <c r="C23" i="8"/>
  <c r="U56" i="7"/>
  <c r="U64" i="7"/>
  <c r="T64" i="7"/>
  <c r="U70" i="7"/>
  <c r="U74" i="7"/>
  <c r="T23" i="8"/>
  <c r="C69" i="7"/>
  <c r="C60" i="7"/>
  <c r="W74" i="7"/>
  <c r="T22" i="8"/>
  <c r="T61" i="7"/>
  <c r="T13" i="8"/>
  <c r="U72" i="7"/>
  <c r="T12" i="8"/>
  <c r="T25" i="8"/>
  <c r="T27" i="8"/>
  <c r="T26" i="8"/>
  <c r="C59" i="7"/>
  <c r="T19" i="8"/>
  <c r="C78" i="7"/>
  <c r="W32" i="8"/>
  <c r="T33" i="8"/>
  <c r="W12" i="8"/>
  <c r="W33" i="8"/>
  <c r="T78" i="7"/>
  <c r="W78" i="7"/>
  <c r="U77" i="7"/>
  <c r="T18" i="8"/>
  <c r="T77" i="7"/>
  <c r="U61" i="7"/>
  <c r="U66" i="7"/>
  <c r="U79" i="7"/>
  <c r="W61" i="7"/>
  <c r="T66" i="7"/>
  <c r="T24" i="8"/>
  <c r="T60" i="7"/>
  <c r="W80" i="7"/>
  <c r="W60" i="7"/>
  <c r="T30" i="8"/>
  <c r="C30" i="8"/>
  <c r="U80" i="7"/>
  <c r="T31" i="8"/>
  <c r="C18" i="8"/>
  <c r="C74" i="7"/>
  <c r="C70" i="7"/>
  <c r="C80" i="7"/>
  <c r="W10" i="8"/>
  <c r="C29" i="8"/>
  <c r="C71" i="7"/>
  <c r="C22" i="8"/>
  <c r="C33" i="8"/>
  <c r="C43" i="7"/>
  <c r="T55" i="7"/>
  <c r="W55" i="7"/>
  <c r="U55" i="7"/>
  <c r="C55" i="7"/>
  <c r="C37" i="7"/>
  <c r="C38" i="7"/>
  <c r="C21" i="7"/>
  <c r="C25" i="7"/>
  <c r="C9" i="9"/>
  <c r="C18" i="7"/>
  <c r="C8" i="11"/>
  <c r="C22" i="7"/>
  <c r="C10" i="11"/>
  <c r="C11" i="11"/>
  <c r="C28" i="7"/>
  <c r="C53" i="7"/>
  <c r="C12" i="7"/>
  <c r="C10" i="9"/>
  <c r="C26" i="7"/>
  <c r="C19" i="7"/>
  <c r="C52" i="7"/>
  <c r="C11" i="7"/>
  <c r="C29" i="7"/>
  <c r="C49" i="7"/>
  <c r="C17" i="7"/>
  <c r="C42" i="7"/>
  <c r="C24" i="7"/>
  <c r="C50" i="7"/>
  <c r="C32" i="7"/>
  <c r="C27" i="7"/>
  <c r="C20" i="7"/>
  <c r="U53" i="7"/>
  <c r="C48" i="7"/>
  <c r="C39" i="7"/>
  <c r="C44" i="7"/>
  <c r="C46" i="7"/>
  <c r="C30" i="7"/>
  <c r="T53" i="7"/>
  <c r="C45" i="7"/>
  <c r="C31" i="7"/>
  <c r="C47" i="7"/>
  <c r="C12" i="11"/>
  <c r="C23" i="7"/>
  <c r="C13" i="11"/>
  <c r="C8" i="9"/>
  <c r="C51" i="7"/>
  <c r="C40" i="7"/>
  <c r="C14" i="7"/>
  <c r="C10" i="7"/>
  <c r="C13" i="7"/>
  <c r="C9" i="11"/>
  <c r="C41" i="7"/>
  <c r="AM52" i="6"/>
  <c r="AM53" i="6"/>
  <c r="AM48" i="6"/>
  <c r="AM54" i="6"/>
  <c r="AM50" i="6"/>
  <c r="AM110" i="6"/>
  <c r="AM51" i="6"/>
  <c r="AM49" i="6"/>
  <c r="AM106" i="6"/>
  <c r="AM98" i="6"/>
  <c r="AM99" i="6"/>
  <c r="AM68" i="6"/>
  <c r="AM78" i="6"/>
  <c r="AM69" i="6"/>
  <c r="AM55" i="6"/>
  <c r="AM61" i="6"/>
  <c r="AM70" i="6"/>
  <c r="AM28" i="6"/>
  <c r="AM59" i="6"/>
  <c r="AM72" i="6"/>
  <c r="AM74" i="6"/>
  <c r="AM73" i="6"/>
  <c r="AM80" i="6"/>
  <c r="AM75" i="6"/>
  <c r="AM81" i="6"/>
  <c r="AM58" i="6"/>
  <c r="AM76" i="6"/>
  <c r="AM71" i="6"/>
  <c r="AM79" i="6"/>
  <c r="AM77" i="6"/>
  <c r="AM86" i="6"/>
  <c r="AM47" i="6"/>
  <c r="AM94" i="6"/>
  <c r="AM93" i="6"/>
  <c r="AM64" i="6"/>
  <c r="AM12" i="6"/>
  <c r="AM109" i="6"/>
  <c r="AM89" i="6"/>
  <c r="AM105" i="6"/>
  <c r="AM90" i="6"/>
  <c r="AM92" i="6"/>
  <c r="AM88" i="6"/>
  <c r="AM102" i="6"/>
  <c r="AM97" i="6"/>
  <c r="AM21" i="6"/>
  <c r="AM101" i="6"/>
  <c r="AM85" i="6"/>
  <c r="AM63" i="6"/>
  <c r="AM96" i="6"/>
  <c r="AM108" i="6"/>
  <c r="AM62" i="6"/>
  <c r="AM30" i="6"/>
  <c r="AM104" i="6"/>
  <c r="AM66" i="6"/>
  <c r="AM84" i="6"/>
  <c r="AM100" i="6"/>
  <c r="AM60" i="6"/>
  <c r="AM56" i="6"/>
  <c r="AM57" i="6"/>
  <c r="AM67" i="6"/>
  <c r="AM83" i="6"/>
  <c r="AM87" i="6"/>
  <c r="AM91" i="6"/>
  <c r="AM107" i="6"/>
  <c r="AM29" i="6"/>
  <c r="AM95" i="6"/>
  <c r="AM22" i="6"/>
  <c r="AM82" i="6"/>
  <c r="AM27" i="6"/>
  <c r="AM31" i="6"/>
  <c r="AM65" i="6"/>
  <c r="AM103" i="6"/>
  <c r="T52" i="7" l="1"/>
  <c r="U52" i="7"/>
  <c r="T68" i="7"/>
  <c r="U68" i="7"/>
  <c r="H7" i="15"/>
  <c r="T4" i="7" l="1"/>
  <c r="I7" i="15" s="1"/>
  <c r="H6" i="15"/>
  <c r="T3" i="7" l="1"/>
  <c r="T196" i="17"/>
  <c r="T197" i="17"/>
  <c r="T198" i="17"/>
  <c r="T199" i="17"/>
  <c r="T200" i="17"/>
  <c r="T201" i="17"/>
  <c r="T202" i="17"/>
  <c r="T203" i="17"/>
  <c r="T204" i="17"/>
  <c r="T205" i="17"/>
  <c r="T206" i="17"/>
  <c r="T207" i="17"/>
  <c r="T208" i="17"/>
  <c r="T209" i="17"/>
  <c r="T210" i="17"/>
  <c r="T211" i="17"/>
  <c r="T212" i="17"/>
  <c r="T213" i="17"/>
  <c r="T214" i="17"/>
  <c r="T215" i="17"/>
  <c r="T216" i="17"/>
  <c r="T217" i="17"/>
  <c r="T218" i="17"/>
  <c r="T219" i="17"/>
  <c r="T220" i="17"/>
  <c r="I6" i="15" l="1"/>
  <c r="H196" i="17"/>
  <c r="I196" i="17"/>
  <c r="J196" i="17"/>
  <c r="K196" i="17"/>
  <c r="L196" i="17"/>
  <c r="M196" i="17"/>
  <c r="N196" i="17"/>
  <c r="O196" i="17"/>
  <c r="P196" i="17"/>
  <c r="Q196" i="17"/>
  <c r="R196" i="17"/>
  <c r="S196" i="17"/>
  <c r="H197" i="17"/>
  <c r="I197" i="17"/>
  <c r="J197" i="17"/>
  <c r="K197" i="17"/>
  <c r="L197" i="17"/>
  <c r="M197" i="17"/>
  <c r="N197" i="17"/>
  <c r="O197" i="17"/>
  <c r="P197" i="17"/>
  <c r="Q197" i="17"/>
  <c r="R197" i="17"/>
  <c r="S197" i="17"/>
  <c r="H198" i="17"/>
  <c r="I198" i="17"/>
  <c r="J198" i="17"/>
  <c r="K198" i="17"/>
  <c r="L198" i="17"/>
  <c r="M198" i="17"/>
  <c r="N198" i="17"/>
  <c r="O198" i="17"/>
  <c r="P198" i="17"/>
  <c r="Q198" i="17"/>
  <c r="R198" i="17"/>
  <c r="S198" i="17"/>
  <c r="H199" i="17"/>
  <c r="I199" i="17"/>
  <c r="J199" i="17"/>
  <c r="K199" i="17"/>
  <c r="L199" i="17"/>
  <c r="M199" i="17"/>
  <c r="N199" i="17"/>
  <c r="O199" i="17"/>
  <c r="P199" i="17"/>
  <c r="Q199" i="17"/>
  <c r="R199" i="17"/>
  <c r="S199" i="17"/>
  <c r="H200" i="17"/>
  <c r="I200" i="17"/>
  <c r="J200" i="17"/>
  <c r="K200" i="17"/>
  <c r="L200" i="17"/>
  <c r="M200" i="17"/>
  <c r="N200" i="17"/>
  <c r="O200" i="17"/>
  <c r="P200" i="17"/>
  <c r="Q200" i="17"/>
  <c r="R200" i="17"/>
  <c r="S200" i="17"/>
  <c r="H201" i="17"/>
  <c r="I201" i="17"/>
  <c r="J201" i="17"/>
  <c r="K201" i="17"/>
  <c r="L201" i="17"/>
  <c r="M201" i="17"/>
  <c r="N201" i="17"/>
  <c r="O201" i="17"/>
  <c r="P201" i="17"/>
  <c r="Q201" i="17"/>
  <c r="R201" i="17"/>
  <c r="S201" i="17"/>
  <c r="H202" i="17"/>
  <c r="I202" i="17"/>
  <c r="J202" i="17"/>
  <c r="K202" i="17"/>
  <c r="L202" i="17"/>
  <c r="M202" i="17"/>
  <c r="N202" i="17"/>
  <c r="O202" i="17"/>
  <c r="P202" i="17"/>
  <c r="Q202" i="17"/>
  <c r="R202" i="17"/>
  <c r="S202" i="17"/>
  <c r="H203" i="17"/>
  <c r="I203" i="17"/>
  <c r="J203" i="17"/>
  <c r="K203" i="17"/>
  <c r="L203" i="17"/>
  <c r="M203" i="17"/>
  <c r="N203" i="17"/>
  <c r="O203" i="17"/>
  <c r="P203" i="17"/>
  <c r="Q203" i="17"/>
  <c r="R203" i="17"/>
  <c r="S203" i="17"/>
  <c r="H204" i="17"/>
  <c r="I204" i="17"/>
  <c r="J204" i="17"/>
  <c r="K204" i="17"/>
  <c r="L204" i="17"/>
  <c r="M204" i="17"/>
  <c r="N204" i="17"/>
  <c r="O204" i="17"/>
  <c r="P204" i="17"/>
  <c r="Q204" i="17"/>
  <c r="R204" i="17"/>
  <c r="S204" i="17"/>
  <c r="H205" i="17"/>
  <c r="I205" i="17"/>
  <c r="J205" i="17"/>
  <c r="K205" i="17"/>
  <c r="L205" i="17"/>
  <c r="M205" i="17"/>
  <c r="N205" i="17"/>
  <c r="O205" i="17"/>
  <c r="P205" i="17"/>
  <c r="Q205" i="17"/>
  <c r="R205" i="17"/>
  <c r="S205" i="17"/>
  <c r="H206" i="17"/>
  <c r="I206" i="17"/>
  <c r="J206" i="17"/>
  <c r="K206" i="17"/>
  <c r="L206" i="17"/>
  <c r="M206" i="17"/>
  <c r="N206" i="17"/>
  <c r="O206" i="17"/>
  <c r="P206" i="17"/>
  <c r="Q206" i="17"/>
  <c r="R206" i="17"/>
  <c r="S206" i="17"/>
  <c r="H207" i="17"/>
  <c r="I207" i="17"/>
  <c r="J207" i="17"/>
  <c r="K207" i="17"/>
  <c r="L207" i="17"/>
  <c r="M207" i="17"/>
  <c r="N207" i="17"/>
  <c r="O207" i="17"/>
  <c r="P207" i="17"/>
  <c r="Q207" i="17"/>
  <c r="R207" i="17"/>
  <c r="S207" i="17"/>
  <c r="H208" i="17"/>
  <c r="I208" i="17"/>
  <c r="J208" i="17"/>
  <c r="K208" i="17"/>
  <c r="L208" i="17"/>
  <c r="M208" i="17"/>
  <c r="N208" i="17"/>
  <c r="O208" i="17"/>
  <c r="P208" i="17"/>
  <c r="Q208" i="17"/>
  <c r="R208" i="17"/>
  <c r="S208" i="17"/>
  <c r="H209" i="17"/>
  <c r="I209" i="17"/>
  <c r="J209" i="17"/>
  <c r="K209" i="17"/>
  <c r="L209" i="17"/>
  <c r="M209" i="17"/>
  <c r="N209" i="17"/>
  <c r="O209" i="17"/>
  <c r="P209" i="17"/>
  <c r="Q209" i="17"/>
  <c r="R209" i="17"/>
  <c r="S209" i="17"/>
  <c r="H210" i="17"/>
  <c r="I210" i="17"/>
  <c r="J210" i="17"/>
  <c r="K210" i="17"/>
  <c r="L210" i="17"/>
  <c r="M210" i="17"/>
  <c r="N210" i="17"/>
  <c r="O210" i="17"/>
  <c r="P210" i="17"/>
  <c r="Q210" i="17"/>
  <c r="R210" i="17"/>
  <c r="S210" i="17"/>
  <c r="H211" i="17"/>
  <c r="I211" i="17"/>
  <c r="J211" i="17"/>
  <c r="K211" i="17"/>
  <c r="L211" i="17"/>
  <c r="M211" i="17"/>
  <c r="N211" i="17"/>
  <c r="O211" i="17"/>
  <c r="P211" i="17"/>
  <c r="Q211" i="17"/>
  <c r="R211" i="17"/>
  <c r="S211" i="17"/>
  <c r="H212" i="17"/>
  <c r="I212" i="17"/>
  <c r="J212" i="17"/>
  <c r="K212" i="17"/>
  <c r="L212" i="17"/>
  <c r="M212" i="17"/>
  <c r="N212" i="17"/>
  <c r="O212" i="17"/>
  <c r="P212" i="17"/>
  <c r="Q212" i="17"/>
  <c r="R212" i="17"/>
  <c r="S212" i="17"/>
  <c r="H213" i="17"/>
  <c r="I213" i="17"/>
  <c r="J213" i="17"/>
  <c r="K213" i="17"/>
  <c r="L213" i="17"/>
  <c r="M213" i="17"/>
  <c r="N213" i="17"/>
  <c r="O213" i="17"/>
  <c r="P213" i="17"/>
  <c r="Q213" i="17"/>
  <c r="R213" i="17"/>
  <c r="S213" i="17"/>
  <c r="H214" i="17"/>
  <c r="I214" i="17"/>
  <c r="J214" i="17"/>
  <c r="K214" i="17"/>
  <c r="L214" i="17"/>
  <c r="M214" i="17"/>
  <c r="N214" i="17"/>
  <c r="O214" i="17"/>
  <c r="P214" i="17"/>
  <c r="Q214" i="17"/>
  <c r="R214" i="17"/>
  <c r="S214" i="17"/>
  <c r="H215" i="17"/>
  <c r="I215" i="17"/>
  <c r="J215" i="17"/>
  <c r="K215" i="17"/>
  <c r="L215" i="17"/>
  <c r="M215" i="17"/>
  <c r="N215" i="17"/>
  <c r="O215" i="17"/>
  <c r="P215" i="17"/>
  <c r="Q215" i="17"/>
  <c r="R215" i="17"/>
  <c r="S215" i="17"/>
  <c r="H216" i="17"/>
  <c r="I216" i="17"/>
  <c r="J216" i="17"/>
  <c r="K216" i="17"/>
  <c r="L216" i="17"/>
  <c r="M216" i="17"/>
  <c r="N216" i="17"/>
  <c r="O216" i="17"/>
  <c r="P216" i="17"/>
  <c r="Q216" i="17"/>
  <c r="R216" i="17"/>
  <c r="S216" i="17"/>
  <c r="H217" i="17"/>
  <c r="I217" i="17"/>
  <c r="J217" i="17"/>
  <c r="K217" i="17"/>
  <c r="L217" i="17"/>
  <c r="M217" i="17"/>
  <c r="N217" i="17"/>
  <c r="O217" i="17"/>
  <c r="P217" i="17"/>
  <c r="Q217" i="17"/>
  <c r="R217" i="17"/>
  <c r="S217" i="17"/>
  <c r="H218" i="17"/>
  <c r="I218" i="17"/>
  <c r="J218" i="17"/>
  <c r="K218" i="17"/>
  <c r="L218" i="17"/>
  <c r="M218" i="17"/>
  <c r="N218" i="17"/>
  <c r="O218" i="17"/>
  <c r="P218" i="17"/>
  <c r="Q218" i="17"/>
  <c r="R218" i="17"/>
  <c r="S218" i="17"/>
  <c r="H219" i="17"/>
  <c r="I219" i="17"/>
  <c r="J219" i="17"/>
  <c r="K219" i="17"/>
  <c r="L219" i="17"/>
  <c r="M219" i="17"/>
  <c r="N219" i="17"/>
  <c r="O219" i="17"/>
  <c r="P219" i="17"/>
  <c r="Q219" i="17"/>
  <c r="R219" i="17"/>
  <c r="S219" i="17"/>
  <c r="H220" i="17"/>
  <c r="I220" i="17"/>
  <c r="J220" i="17"/>
  <c r="K220" i="17"/>
  <c r="L220" i="17"/>
  <c r="M220" i="17"/>
  <c r="N220" i="17"/>
  <c r="O220" i="17"/>
  <c r="P220" i="17"/>
  <c r="Q220" i="17"/>
  <c r="R220" i="17"/>
  <c r="S220" i="17"/>
  <c r="C14" i="17"/>
  <c r="C15" i="17"/>
  <c r="C16" i="17"/>
  <c r="C17" i="17"/>
  <c r="C18" i="17"/>
  <c r="C19" i="17"/>
  <c r="C20" i="17"/>
  <c r="C21" i="17"/>
  <c r="C22" i="17"/>
  <c r="C23" i="17"/>
  <c r="C24" i="17"/>
  <c r="C25" i="17"/>
  <c r="C26" i="17"/>
  <c r="C27" i="17"/>
  <c r="C28" i="17"/>
  <c r="C29" i="17"/>
  <c r="C30" i="17"/>
  <c r="C31" i="17"/>
  <c r="C32" i="17"/>
  <c r="C33" i="17"/>
  <c r="C34" i="17"/>
  <c r="C35" i="17"/>
  <c r="C36" i="17"/>
  <c r="C37" i="17"/>
  <c r="C38" i="17"/>
  <c r="C39" i="17"/>
  <c r="C40" i="17"/>
  <c r="C41" i="17"/>
  <c r="C42" i="17"/>
  <c r="C43" i="17"/>
  <c r="C44" i="17"/>
  <c r="C45" i="17"/>
  <c r="C46" i="17"/>
  <c r="C47" i="17"/>
  <c r="C48" i="17"/>
  <c r="C49" i="17"/>
  <c r="C50" i="17"/>
  <c r="C51" i="17"/>
  <c r="C52" i="17"/>
  <c r="C53" i="17"/>
  <c r="C54" i="17"/>
  <c r="C55" i="17"/>
  <c r="C56" i="17"/>
  <c r="C57" i="17"/>
  <c r="C58" i="17"/>
  <c r="C59" i="17"/>
  <c r="C60" i="17"/>
  <c r="C61" i="17"/>
  <c r="C62" i="17"/>
  <c r="C63" i="17"/>
  <c r="C64" i="17"/>
  <c r="C65" i="17"/>
  <c r="C66" i="17"/>
  <c r="C67" i="17"/>
  <c r="C68" i="17"/>
  <c r="C69" i="17"/>
  <c r="C70" i="17"/>
  <c r="C71" i="17"/>
  <c r="C72" i="17"/>
  <c r="C73" i="17"/>
  <c r="C74" i="17"/>
  <c r="C75" i="17"/>
  <c r="C76" i="17"/>
  <c r="C77" i="17"/>
  <c r="C78" i="17"/>
  <c r="C79" i="17"/>
  <c r="C80" i="17"/>
  <c r="C81" i="17"/>
  <c r="C82" i="17"/>
  <c r="C83" i="17"/>
  <c r="C84" i="17"/>
  <c r="C85" i="17"/>
  <c r="C86" i="17"/>
  <c r="C87" i="17"/>
  <c r="C88" i="17"/>
  <c r="C89" i="17"/>
  <c r="C90" i="17"/>
  <c r="C91" i="17"/>
  <c r="C92" i="17"/>
  <c r="C93" i="17"/>
  <c r="C94" i="17"/>
  <c r="C95" i="17"/>
  <c r="C96" i="17"/>
  <c r="C97" i="17"/>
  <c r="C98" i="17"/>
  <c r="C99" i="17"/>
  <c r="C100" i="17"/>
  <c r="C101" i="17"/>
  <c r="C102" i="17"/>
  <c r="C103" i="17"/>
  <c r="C104" i="17"/>
  <c r="C105" i="17"/>
  <c r="C106" i="17"/>
  <c r="C107" i="17"/>
  <c r="C108" i="17"/>
  <c r="C109" i="17"/>
  <c r="C110" i="17"/>
  <c r="C111" i="17"/>
  <c r="C112" i="17"/>
  <c r="C113" i="17"/>
  <c r="C114" i="17"/>
  <c r="C115" i="17"/>
  <c r="C116" i="17"/>
  <c r="C117" i="17"/>
  <c r="C118" i="17"/>
  <c r="C119" i="17"/>
  <c r="C120" i="17"/>
  <c r="C121" i="17"/>
  <c r="C122" i="17"/>
  <c r="C123" i="17"/>
  <c r="C124" i="17"/>
  <c r="C125" i="17"/>
  <c r="C126" i="17"/>
  <c r="C127" i="17"/>
  <c r="C128" i="17"/>
  <c r="C129" i="17"/>
  <c r="C130" i="17"/>
  <c r="C131" i="17"/>
  <c r="C132" i="17"/>
  <c r="C133" i="17"/>
  <c r="C134" i="17"/>
  <c r="C135" i="17"/>
  <c r="C136" i="17"/>
  <c r="C137" i="17"/>
  <c r="C138" i="17"/>
  <c r="C139" i="17"/>
  <c r="C140" i="17"/>
  <c r="C141" i="17"/>
  <c r="C142" i="17"/>
  <c r="C143" i="17"/>
  <c r="C144" i="17"/>
  <c r="C145" i="17"/>
  <c r="C146" i="17"/>
  <c r="C147" i="17"/>
  <c r="C148" i="17"/>
  <c r="C149" i="17"/>
  <c r="C150" i="17"/>
  <c r="C151" i="17"/>
  <c r="C152" i="17"/>
  <c r="C153" i="17"/>
  <c r="C154" i="17"/>
  <c r="C155" i="17"/>
  <c r="C156" i="17"/>
  <c r="C157" i="17"/>
  <c r="C158" i="17"/>
  <c r="C159" i="17"/>
  <c r="C160" i="17"/>
  <c r="C161" i="17"/>
  <c r="C162" i="17"/>
  <c r="C163" i="17"/>
  <c r="C164" i="17"/>
  <c r="C165" i="17"/>
  <c r="C166" i="17"/>
  <c r="C167" i="17"/>
  <c r="C168" i="17"/>
  <c r="C169" i="17"/>
  <c r="C170" i="17"/>
  <c r="C171" i="17"/>
  <c r="C172" i="17"/>
  <c r="C173" i="17"/>
  <c r="C174" i="17"/>
  <c r="C175" i="17"/>
  <c r="C176" i="17"/>
  <c r="C177" i="17"/>
  <c r="C178" i="17"/>
  <c r="C179" i="17"/>
  <c r="C180" i="17"/>
  <c r="C181" i="17"/>
  <c r="C182" i="17"/>
  <c r="C183" i="17"/>
  <c r="C184" i="17"/>
  <c r="C185" i="17"/>
  <c r="C186" i="17"/>
  <c r="C187" i="17"/>
  <c r="C188" i="17"/>
  <c r="C189" i="17"/>
  <c r="C190" i="17"/>
  <c r="C191" i="17"/>
  <c r="C192" i="17"/>
  <c r="C193" i="17"/>
  <c r="C194" i="17"/>
  <c r="C195" i="17"/>
  <c r="C196" i="17"/>
  <c r="D196" i="17"/>
  <c r="E196" i="17"/>
  <c r="F196" i="17"/>
  <c r="G196" i="17"/>
  <c r="C197" i="17"/>
  <c r="D197" i="17"/>
  <c r="E197" i="17"/>
  <c r="F197" i="17"/>
  <c r="G197" i="17"/>
  <c r="C198" i="17"/>
  <c r="D198" i="17"/>
  <c r="E198" i="17"/>
  <c r="F198" i="17"/>
  <c r="G198" i="17"/>
  <c r="C199" i="17"/>
  <c r="D199" i="17"/>
  <c r="E199" i="17"/>
  <c r="F199" i="17"/>
  <c r="G199" i="17"/>
  <c r="C200" i="17"/>
  <c r="D200" i="17"/>
  <c r="E200" i="17"/>
  <c r="F200" i="17"/>
  <c r="G200" i="17"/>
  <c r="C201" i="17"/>
  <c r="D201" i="17"/>
  <c r="E201" i="17"/>
  <c r="F201" i="17"/>
  <c r="G201" i="17"/>
  <c r="C202" i="17"/>
  <c r="D202" i="17"/>
  <c r="E202" i="17"/>
  <c r="F202" i="17"/>
  <c r="G202" i="17"/>
  <c r="C203" i="17"/>
  <c r="D203" i="17"/>
  <c r="E203" i="17"/>
  <c r="F203" i="17"/>
  <c r="G203" i="17"/>
  <c r="C204" i="17"/>
  <c r="D204" i="17"/>
  <c r="E204" i="17"/>
  <c r="F204" i="17"/>
  <c r="G204" i="17"/>
  <c r="C205" i="17"/>
  <c r="D205" i="17"/>
  <c r="E205" i="17"/>
  <c r="F205" i="17"/>
  <c r="G205" i="17"/>
  <c r="C206" i="17"/>
  <c r="D206" i="17"/>
  <c r="E206" i="17"/>
  <c r="F206" i="17"/>
  <c r="G206" i="17"/>
  <c r="C207" i="17"/>
  <c r="D207" i="17"/>
  <c r="E207" i="17"/>
  <c r="F207" i="17"/>
  <c r="G207" i="17"/>
  <c r="C208" i="17"/>
  <c r="D208" i="17"/>
  <c r="E208" i="17"/>
  <c r="F208" i="17"/>
  <c r="G208" i="17"/>
  <c r="C209" i="17"/>
  <c r="D209" i="17"/>
  <c r="E209" i="17"/>
  <c r="F209" i="17"/>
  <c r="G209" i="17"/>
  <c r="C210" i="17"/>
  <c r="D210" i="17"/>
  <c r="E210" i="17"/>
  <c r="F210" i="17"/>
  <c r="G210" i="17"/>
  <c r="C211" i="17"/>
  <c r="D211" i="17"/>
  <c r="E211" i="17"/>
  <c r="F211" i="17"/>
  <c r="G211" i="17"/>
  <c r="C212" i="17"/>
  <c r="D212" i="17"/>
  <c r="E212" i="17"/>
  <c r="F212" i="17"/>
  <c r="G212" i="17"/>
  <c r="C213" i="17"/>
  <c r="D213" i="17"/>
  <c r="E213" i="17"/>
  <c r="F213" i="17"/>
  <c r="G213" i="17"/>
  <c r="C214" i="17"/>
  <c r="D214" i="17"/>
  <c r="E214" i="17"/>
  <c r="F214" i="17"/>
  <c r="G214" i="17"/>
  <c r="C215" i="17"/>
  <c r="D215" i="17"/>
  <c r="E215" i="17"/>
  <c r="F215" i="17"/>
  <c r="G215" i="17"/>
  <c r="C216" i="17"/>
  <c r="D216" i="17"/>
  <c r="E216" i="17"/>
  <c r="F216" i="17"/>
  <c r="G216" i="17"/>
  <c r="C217" i="17"/>
  <c r="D217" i="17"/>
  <c r="E217" i="17"/>
  <c r="F217" i="17"/>
  <c r="G217" i="17"/>
  <c r="C218" i="17"/>
  <c r="D218" i="17"/>
  <c r="E218" i="17"/>
  <c r="F218" i="17"/>
  <c r="G218" i="17"/>
  <c r="C219" i="17"/>
  <c r="D219" i="17"/>
  <c r="E219" i="17"/>
  <c r="F219" i="17"/>
  <c r="G219" i="17"/>
  <c r="C220" i="17"/>
  <c r="D220" i="17"/>
  <c r="E220" i="17"/>
  <c r="F220" i="17"/>
  <c r="G220" i="17"/>
  <c r="C14" i="15"/>
  <c r="C15" i="15"/>
  <c r="C16" i="15"/>
  <c r="C17" i="15"/>
  <c r="C18" i="15"/>
  <c r="C19" i="15"/>
  <c r="C20" i="15"/>
  <c r="C21" i="15"/>
  <c r="C22" i="15"/>
  <c r="C23" i="15"/>
  <c r="C24" i="15"/>
  <c r="C25" i="15"/>
  <c r="C26" i="15"/>
  <c r="C27" i="15"/>
  <c r="C28" i="15"/>
  <c r="C29" i="15"/>
  <c r="C30" i="15"/>
  <c r="C31" i="15"/>
  <c r="C32" i="15"/>
  <c r="C33" i="15"/>
  <c r="C34" i="15"/>
  <c r="C35" i="15"/>
  <c r="C36" i="15"/>
  <c r="C37" i="15"/>
  <c r="C38" i="15"/>
  <c r="C39" i="15"/>
  <c r="C40" i="15"/>
  <c r="C41" i="15"/>
  <c r="C42" i="15"/>
  <c r="C43" i="15"/>
  <c r="C44" i="15"/>
  <c r="C45" i="15"/>
  <c r="C46" i="15"/>
  <c r="C47" i="15"/>
  <c r="C48" i="15"/>
  <c r="C49" i="15"/>
  <c r="C50" i="15"/>
  <c r="C51" i="15"/>
  <c r="C52" i="15"/>
  <c r="C53" i="15"/>
  <c r="C54" i="15"/>
  <c r="C55" i="15"/>
  <c r="C56" i="15"/>
  <c r="C57" i="15"/>
  <c r="C58" i="15"/>
  <c r="C59" i="15"/>
  <c r="C60" i="15"/>
  <c r="C61" i="15"/>
  <c r="C62" i="15"/>
  <c r="C63" i="15"/>
  <c r="C64" i="15"/>
  <c r="C65" i="15"/>
  <c r="C66" i="15"/>
  <c r="C67" i="15"/>
  <c r="C68" i="15"/>
  <c r="C69" i="15"/>
  <c r="C70" i="15"/>
  <c r="C71" i="15"/>
  <c r="C72" i="15"/>
  <c r="C73" i="15"/>
  <c r="C74" i="15"/>
  <c r="C75" i="15"/>
  <c r="C76" i="15"/>
  <c r="C77" i="15"/>
  <c r="C78" i="15"/>
  <c r="C79" i="15"/>
  <c r="C80" i="15"/>
  <c r="C81" i="15"/>
  <c r="C82" i="15"/>
  <c r="C83" i="15"/>
  <c r="C84" i="15"/>
  <c r="C85" i="15"/>
  <c r="C86" i="15"/>
  <c r="C87" i="15"/>
  <c r="C88" i="15"/>
  <c r="C89" i="15"/>
  <c r="C90" i="15"/>
  <c r="C91" i="15"/>
  <c r="C92" i="15"/>
  <c r="C93" i="15"/>
  <c r="C94" i="15"/>
  <c r="C95" i="15"/>
  <c r="C96" i="15"/>
  <c r="C97" i="15"/>
  <c r="C98" i="15"/>
  <c r="C99" i="15"/>
  <c r="C100" i="15"/>
  <c r="C101" i="15"/>
  <c r="C102" i="15"/>
  <c r="C103" i="15"/>
  <c r="C104" i="15"/>
  <c r="C105" i="15"/>
  <c r="C106" i="15"/>
  <c r="C107" i="15"/>
  <c r="C108" i="15"/>
  <c r="C109" i="15"/>
  <c r="C110" i="15"/>
  <c r="C111" i="15"/>
  <c r="C112" i="15"/>
  <c r="C113" i="15"/>
  <c r="C114" i="15"/>
  <c r="C115" i="15"/>
  <c r="C116" i="15"/>
  <c r="C117" i="15"/>
  <c r="C118" i="15"/>
  <c r="C119" i="15"/>
  <c r="C120" i="15"/>
  <c r="C121" i="15"/>
  <c r="C122" i="15"/>
  <c r="C123" i="15"/>
  <c r="C124" i="15"/>
  <c r="C125" i="15"/>
  <c r="C126" i="15"/>
  <c r="C127" i="15"/>
  <c r="C128" i="15"/>
  <c r="C129" i="15"/>
  <c r="C130" i="15"/>
  <c r="C131" i="15"/>
  <c r="C132" i="15"/>
  <c r="C133" i="15"/>
  <c r="C134" i="15"/>
  <c r="C135" i="15"/>
  <c r="C136" i="15"/>
  <c r="C137" i="15"/>
  <c r="C138" i="15"/>
  <c r="C139" i="15"/>
  <c r="C140" i="15"/>
  <c r="C141" i="15"/>
  <c r="C142" i="15"/>
  <c r="C143" i="15"/>
  <c r="C144" i="15"/>
  <c r="C145" i="15"/>
  <c r="C146" i="15"/>
  <c r="C147" i="15"/>
  <c r="C148" i="15"/>
  <c r="C149" i="15"/>
  <c r="C150" i="15"/>
  <c r="C151" i="15"/>
  <c r="C152" i="15"/>
  <c r="C153" i="15"/>
  <c r="C154" i="15"/>
  <c r="C155" i="15"/>
  <c r="C156" i="15"/>
  <c r="C157" i="15"/>
  <c r="C158" i="15"/>
  <c r="C159" i="15"/>
  <c r="C160" i="15"/>
  <c r="C161" i="15"/>
  <c r="C162" i="15"/>
  <c r="C163" i="15"/>
  <c r="C164" i="15"/>
  <c r="C165" i="15"/>
  <c r="C166" i="15"/>
  <c r="C167" i="15"/>
  <c r="C168" i="15"/>
  <c r="C169" i="15"/>
  <c r="C170" i="15"/>
  <c r="C171" i="15"/>
  <c r="C172" i="15"/>
  <c r="C173" i="15"/>
  <c r="C174" i="15"/>
  <c r="C175" i="15"/>
  <c r="C176" i="15"/>
  <c r="C177" i="15"/>
  <c r="C178" i="15"/>
  <c r="C179" i="15"/>
  <c r="C180" i="15"/>
  <c r="C181" i="15"/>
  <c r="C182" i="15"/>
  <c r="C183" i="15"/>
  <c r="C184" i="15"/>
  <c r="C185" i="15"/>
  <c r="C186" i="15"/>
  <c r="C187" i="15"/>
  <c r="C188" i="15"/>
  <c r="C189" i="15"/>
  <c r="C190" i="15"/>
  <c r="C191" i="15"/>
  <c r="C192" i="15"/>
  <c r="C193" i="15"/>
  <c r="C194" i="15"/>
  <c r="C195" i="15"/>
  <c r="C196" i="15"/>
  <c r="D196" i="15"/>
  <c r="E196" i="15"/>
  <c r="F196" i="15"/>
  <c r="G196" i="15"/>
  <c r="H196" i="15"/>
  <c r="I196" i="15"/>
  <c r="J196" i="15"/>
  <c r="K196" i="15"/>
  <c r="L196" i="15"/>
  <c r="M196" i="15"/>
  <c r="N196" i="15"/>
  <c r="O196" i="15"/>
  <c r="P196" i="15"/>
  <c r="Q196" i="15"/>
  <c r="R196" i="15"/>
  <c r="S196" i="15"/>
  <c r="C197" i="15"/>
  <c r="D197" i="15"/>
  <c r="E197" i="15"/>
  <c r="F197" i="15"/>
  <c r="G197" i="15"/>
  <c r="H197" i="15"/>
  <c r="I197" i="15"/>
  <c r="J197" i="15"/>
  <c r="K197" i="15"/>
  <c r="L197" i="15"/>
  <c r="M197" i="15"/>
  <c r="N197" i="15"/>
  <c r="O197" i="15"/>
  <c r="P197" i="15"/>
  <c r="Q197" i="15"/>
  <c r="R197" i="15"/>
  <c r="S197" i="15"/>
  <c r="C198" i="15"/>
  <c r="D198" i="15"/>
  <c r="E198" i="15"/>
  <c r="F198" i="15"/>
  <c r="G198" i="15"/>
  <c r="H198" i="15"/>
  <c r="I198" i="15"/>
  <c r="J198" i="15"/>
  <c r="K198" i="15"/>
  <c r="L198" i="15"/>
  <c r="M198" i="15"/>
  <c r="N198" i="15"/>
  <c r="O198" i="15"/>
  <c r="P198" i="15"/>
  <c r="Q198" i="15"/>
  <c r="R198" i="15"/>
  <c r="S198" i="15"/>
  <c r="C199" i="15"/>
  <c r="D199" i="15"/>
  <c r="E199" i="15"/>
  <c r="F199" i="15"/>
  <c r="G199" i="15"/>
  <c r="H199" i="15"/>
  <c r="I199" i="15"/>
  <c r="J199" i="15"/>
  <c r="K199" i="15"/>
  <c r="L199" i="15"/>
  <c r="M199" i="15"/>
  <c r="N199" i="15"/>
  <c r="O199" i="15"/>
  <c r="P199" i="15"/>
  <c r="Q199" i="15"/>
  <c r="R199" i="15"/>
  <c r="S199" i="15"/>
  <c r="C200" i="15"/>
  <c r="D200" i="15"/>
  <c r="E200" i="15"/>
  <c r="F200" i="15"/>
  <c r="G200" i="15"/>
  <c r="H200" i="15"/>
  <c r="I200" i="15"/>
  <c r="J200" i="15"/>
  <c r="K200" i="15"/>
  <c r="L200" i="15"/>
  <c r="M200" i="15"/>
  <c r="N200" i="15"/>
  <c r="O200" i="15"/>
  <c r="P200" i="15"/>
  <c r="Q200" i="15"/>
  <c r="R200" i="15"/>
  <c r="S200" i="15"/>
  <c r="C201" i="15"/>
  <c r="D201" i="15"/>
  <c r="E201" i="15"/>
  <c r="F201" i="15"/>
  <c r="G201" i="15"/>
  <c r="H201" i="15"/>
  <c r="I201" i="15"/>
  <c r="J201" i="15"/>
  <c r="K201" i="15"/>
  <c r="L201" i="15"/>
  <c r="M201" i="15"/>
  <c r="N201" i="15"/>
  <c r="O201" i="15"/>
  <c r="P201" i="15"/>
  <c r="Q201" i="15"/>
  <c r="R201" i="15"/>
  <c r="S201" i="15"/>
  <c r="C202" i="15"/>
  <c r="D202" i="15"/>
  <c r="E202" i="15"/>
  <c r="F202" i="15"/>
  <c r="G202" i="15"/>
  <c r="H202" i="15"/>
  <c r="I202" i="15"/>
  <c r="J202" i="15"/>
  <c r="K202" i="15"/>
  <c r="L202" i="15"/>
  <c r="M202" i="15"/>
  <c r="N202" i="15"/>
  <c r="O202" i="15"/>
  <c r="P202" i="15"/>
  <c r="Q202" i="15"/>
  <c r="R202" i="15"/>
  <c r="S202" i="15"/>
  <c r="C203" i="15"/>
  <c r="D203" i="15"/>
  <c r="E203" i="15"/>
  <c r="F203" i="15"/>
  <c r="G203" i="15"/>
  <c r="H203" i="15"/>
  <c r="I203" i="15"/>
  <c r="J203" i="15"/>
  <c r="K203" i="15"/>
  <c r="L203" i="15"/>
  <c r="M203" i="15"/>
  <c r="N203" i="15"/>
  <c r="O203" i="15"/>
  <c r="P203" i="15"/>
  <c r="Q203" i="15"/>
  <c r="R203" i="15"/>
  <c r="S203" i="15"/>
  <c r="C204" i="15"/>
  <c r="D204" i="15"/>
  <c r="E204" i="15"/>
  <c r="F204" i="15"/>
  <c r="G204" i="15"/>
  <c r="H204" i="15"/>
  <c r="I204" i="15"/>
  <c r="J204" i="15"/>
  <c r="K204" i="15"/>
  <c r="L204" i="15"/>
  <c r="M204" i="15"/>
  <c r="N204" i="15"/>
  <c r="O204" i="15"/>
  <c r="P204" i="15"/>
  <c r="Q204" i="15"/>
  <c r="R204" i="15"/>
  <c r="S204" i="15"/>
  <c r="C205" i="15"/>
  <c r="D205" i="15"/>
  <c r="E205" i="15"/>
  <c r="F205" i="15"/>
  <c r="G205" i="15"/>
  <c r="H205" i="15"/>
  <c r="I205" i="15"/>
  <c r="J205" i="15"/>
  <c r="K205" i="15"/>
  <c r="L205" i="15"/>
  <c r="M205" i="15"/>
  <c r="N205" i="15"/>
  <c r="O205" i="15"/>
  <c r="P205" i="15"/>
  <c r="Q205" i="15"/>
  <c r="R205" i="15"/>
  <c r="S205" i="15"/>
  <c r="C206" i="15"/>
  <c r="D206" i="15"/>
  <c r="E206" i="15"/>
  <c r="F206" i="15"/>
  <c r="G206" i="15"/>
  <c r="H206" i="15"/>
  <c r="I206" i="15"/>
  <c r="J206" i="15"/>
  <c r="K206" i="15"/>
  <c r="L206" i="15"/>
  <c r="M206" i="15"/>
  <c r="N206" i="15"/>
  <c r="O206" i="15"/>
  <c r="P206" i="15"/>
  <c r="Q206" i="15"/>
  <c r="R206" i="15"/>
  <c r="S206" i="15"/>
  <c r="C207" i="15"/>
  <c r="D207" i="15"/>
  <c r="E207" i="15"/>
  <c r="F207" i="15"/>
  <c r="G207" i="15"/>
  <c r="H207" i="15"/>
  <c r="I207" i="15"/>
  <c r="J207" i="15"/>
  <c r="K207" i="15"/>
  <c r="L207" i="15"/>
  <c r="M207" i="15"/>
  <c r="N207" i="15"/>
  <c r="O207" i="15"/>
  <c r="P207" i="15"/>
  <c r="Q207" i="15"/>
  <c r="R207" i="15"/>
  <c r="S207" i="15"/>
  <c r="C208" i="15"/>
  <c r="D208" i="15"/>
  <c r="E208" i="15"/>
  <c r="F208" i="15"/>
  <c r="G208" i="15"/>
  <c r="H208" i="15"/>
  <c r="I208" i="15"/>
  <c r="J208" i="15"/>
  <c r="K208" i="15"/>
  <c r="L208" i="15"/>
  <c r="M208" i="15"/>
  <c r="N208" i="15"/>
  <c r="O208" i="15"/>
  <c r="P208" i="15"/>
  <c r="Q208" i="15"/>
  <c r="R208" i="15"/>
  <c r="S208" i="15"/>
  <c r="C209" i="15"/>
  <c r="D209" i="15"/>
  <c r="E209" i="15"/>
  <c r="F209" i="15"/>
  <c r="G209" i="15"/>
  <c r="H209" i="15"/>
  <c r="I209" i="15"/>
  <c r="J209" i="15"/>
  <c r="K209" i="15"/>
  <c r="L209" i="15"/>
  <c r="M209" i="15"/>
  <c r="N209" i="15"/>
  <c r="O209" i="15"/>
  <c r="P209" i="15"/>
  <c r="Q209" i="15"/>
  <c r="R209" i="15"/>
  <c r="S209" i="15"/>
  <c r="C210" i="15"/>
  <c r="D210" i="15"/>
  <c r="E210" i="15"/>
  <c r="F210" i="15"/>
  <c r="G210" i="15"/>
  <c r="H210" i="15"/>
  <c r="I210" i="15"/>
  <c r="J210" i="15"/>
  <c r="K210" i="15"/>
  <c r="L210" i="15"/>
  <c r="M210" i="15"/>
  <c r="N210" i="15"/>
  <c r="O210" i="15"/>
  <c r="P210" i="15"/>
  <c r="Q210" i="15"/>
  <c r="R210" i="15"/>
  <c r="S210" i="15"/>
  <c r="C211" i="15"/>
  <c r="D211" i="15"/>
  <c r="E211" i="15"/>
  <c r="F211" i="15"/>
  <c r="G211" i="15"/>
  <c r="H211" i="15"/>
  <c r="I211" i="15"/>
  <c r="J211" i="15"/>
  <c r="K211" i="15"/>
  <c r="L211" i="15"/>
  <c r="M211" i="15"/>
  <c r="N211" i="15"/>
  <c r="O211" i="15"/>
  <c r="P211" i="15"/>
  <c r="Q211" i="15"/>
  <c r="R211" i="15"/>
  <c r="S211" i="15"/>
  <c r="C212" i="15"/>
  <c r="D212" i="15"/>
  <c r="E212" i="15"/>
  <c r="F212" i="15"/>
  <c r="G212" i="15"/>
  <c r="H212" i="15"/>
  <c r="I212" i="15"/>
  <c r="J212" i="15"/>
  <c r="K212" i="15"/>
  <c r="L212" i="15"/>
  <c r="M212" i="15"/>
  <c r="N212" i="15"/>
  <c r="O212" i="15"/>
  <c r="P212" i="15"/>
  <c r="Q212" i="15"/>
  <c r="R212" i="15"/>
  <c r="S212" i="15"/>
  <c r="C213" i="15"/>
  <c r="D213" i="15"/>
  <c r="E213" i="15"/>
  <c r="F213" i="15"/>
  <c r="G213" i="15"/>
  <c r="H213" i="15"/>
  <c r="I213" i="15"/>
  <c r="J213" i="15"/>
  <c r="K213" i="15"/>
  <c r="L213" i="15"/>
  <c r="M213" i="15"/>
  <c r="N213" i="15"/>
  <c r="O213" i="15"/>
  <c r="P213" i="15"/>
  <c r="Q213" i="15"/>
  <c r="R213" i="15"/>
  <c r="S213" i="15"/>
  <c r="C214" i="15"/>
  <c r="D214" i="15"/>
  <c r="E214" i="15"/>
  <c r="F214" i="15"/>
  <c r="G214" i="15"/>
  <c r="H214" i="15"/>
  <c r="I214" i="15"/>
  <c r="J214" i="15"/>
  <c r="K214" i="15"/>
  <c r="L214" i="15"/>
  <c r="M214" i="15"/>
  <c r="N214" i="15"/>
  <c r="O214" i="15"/>
  <c r="P214" i="15"/>
  <c r="Q214" i="15"/>
  <c r="R214" i="15"/>
  <c r="S214" i="15"/>
  <c r="C215" i="15"/>
  <c r="D215" i="15"/>
  <c r="E215" i="15"/>
  <c r="F215" i="15"/>
  <c r="G215" i="15"/>
  <c r="H215" i="15"/>
  <c r="I215" i="15"/>
  <c r="J215" i="15"/>
  <c r="K215" i="15"/>
  <c r="L215" i="15"/>
  <c r="M215" i="15"/>
  <c r="N215" i="15"/>
  <c r="O215" i="15"/>
  <c r="P215" i="15"/>
  <c r="Q215" i="15"/>
  <c r="R215" i="15"/>
  <c r="S215" i="15"/>
  <c r="C216" i="15"/>
  <c r="D216" i="15"/>
  <c r="E216" i="15"/>
  <c r="F216" i="15"/>
  <c r="G216" i="15"/>
  <c r="H216" i="15"/>
  <c r="I216" i="15"/>
  <c r="J216" i="15"/>
  <c r="K216" i="15"/>
  <c r="L216" i="15"/>
  <c r="M216" i="15"/>
  <c r="N216" i="15"/>
  <c r="O216" i="15"/>
  <c r="P216" i="15"/>
  <c r="Q216" i="15"/>
  <c r="R216" i="15"/>
  <c r="S216" i="15"/>
  <c r="C217" i="15"/>
  <c r="D217" i="15"/>
  <c r="E217" i="15"/>
  <c r="F217" i="15"/>
  <c r="G217" i="15"/>
  <c r="H217" i="15"/>
  <c r="I217" i="15"/>
  <c r="J217" i="15"/>
  <c r="K217" i="15"/>
  <c r="L217" i="15"/>
  <c r="M217" i="15"/>
  <c r="N217" i="15"/>
  <c r="O217" i="15"/>
  <c r="P217" i="15"/>
  <c r="Q217" i="15"/>
  <c r="R217" i="15"/>
  <c r="S217" i="15"/>
  <c r="C218" i="15"/>
  <c r="D218" i="15"/>
  <c r="E218" i="15"/>
  <c r="F218" i="15"/>
  <c r="G218" i="15"/>
  <c r="H218" i="15"/>
  <c r="I218" i="15"/>
  <c r="J218" i="15"/>
  <c r="K218" i="15"/>
  <c r="L218" i="15"/>
  <c r="M218" i="15"/>
  <c r="N218" i="15"/>
  <c r="O218" i="15"/>
  <c r="P218" i="15"/>
  <c r="Q218" i="15"/>
  <c r="R218" i="15"/>
  <c r="S218" i="15"/>
  <c r="C219" i="15"/>
  <c r="D219" i="15"/>
  <c r="E219" i="15"/>
  <c r="F219" i="15"/>
  <c r="G219" i="15"/>
  <c r="H219" i="15"/>
  <c r="I219" i="15"/>
  <c r="J219" i="15"/>
  <c r="K219" i="15"/>
  <c r="L219" i="15"/>
  <c r="M219" i="15"/>
  <c r="N219" i="15"/>
  <c r="O219" i="15"/>
  <c r="P219" i="15"/>
  <c r="Q219" i="15"/>
  <c r="R219" i="15"/>
  <c r="S219" i="15"/>
  <c r="C220" i="15"/>
  <c r="D220" i="15"/>
  <c r="E220" i="15"/>
  <c r="F220" i="15"/>
  <c r="G220" i="15"/>
  <c r="H220" i="15"/>
  <c r="I220" i="15"/>
  <c r="J220" i="15"/>
  <c r="K220" i="15"/>
  <c r="L220" i="15"/>
  <c r="M220" i="15"/>
  <c r="N220" i="15"/>
  <c r="O220" i="15"/>
  <c r="P220" i="15"/>
  <c r="Q220" i="15"/>
  <c r="R220" i="15"/>
  <c r="S220" i="15"/>
  <c r="O48" i="7" l="1"/>
  <c r="W48" i="7" l="1"/>
  <c r="U48" i="7"/>
  <c r="T48" i="7"/>
  <c r="O49" i="7"/>
  <c r="O50" i="7"/>
  <c r="O47" i="7"/>
  <c r="O46" i="7"/>
  <c r="O51" i="7"/>
  <c r="W13" i="17"/>
  <c r="X13" i="17"/>
  <c r="Y13" i="17"/>
  <c r="Z13" i="17"/>
  <c r="AA13" i="17"/>
  <c r="AB13" i="17"/>
  <c r="AC13" i="17"/>
  <c r="AD13" i="17"/>
  <c r="AE13" i="17"/>
  <c r="AF13" i="17"/>
  <c r="AG13" i="17"/>
  <c r="AH13" i="17"/>
  <c r="AI13" i="17"/>
  <c r="AJ13" i="17"/>
  <c r="AK13" i="17"/>
  <c r="AL13" i="17"/>
  <c r="AM13" i="17"/>
  <c r="AN13" i="17"/>
  <c r="AO13" i="17"/>
  <c r="AP13" i="17"/>
  <c r="AQ13" i="17"/>
  <c r="AR13" i="17"/>
  <c r="AS13" i="17"/>
  <c r="AT13" i="17"/>
  <c r="AU13" i="17"/>
  <c r="AV13" i="17"/>
  <c r="AW13" i="17"/>
  <c r="AX13" i="17"/>
  <c r="AY13" i="17"/>
  <c r="AZ13" i="17"/>
  <c r="BA13" i="17"/>
  <c r="BB13" i="17"/>
  <c r="BC13" i="17"/>
  <c r="BD13" i="17"/>
  <c r="BE13" i="17"/>
  <c r="BF13" i="17"/>
  <c r="BG13" i="17"/>
  <c r="BH13" i="17"/>
  <c r="BI13" i="17"/>
  <c r="BJ13" i="17"/>
  <c r="BK13" i="17"/>
  <c r="BL13" i="17"/>
  <c r="BM13" i="17"/>
  <c r="BN13" i="17"/>
  <c r="BO13" i="17"/>
  <c r="BP13" i="17"/>
  <c r="BQ13" i="17"/>
  <c r="BR13" i="17"/>
  <c r="BS13" i="17"/>
  <c r="BT13" i="17"/>
  <c r="BU13" i="17"/>
  <c r="BV13" i="17"/>
  <c r="BW13" i="17"/>
  <c r="BX13" i="17"/>
  <c r="BY13" i="17"/>
  <c r="BZ13" i="17"/>
  <c r="CA13" i="17"/>
  <c r="CB13" i="17"/>
  <c r="CC13" i="17"/>
  <c r="CD13" i="17"/>
  <c r="CE13" i="17"/>
  <c r="CF13" i="17"/>
  <c r="CG13" i="17"/>
  <c r="CH13" i="17"/>
  <c r="CI13" i="17"/>
  <c r="CJ13" i="17"/>
  <c r="CK13" i="17"/>
  <c r="CL13" i="17"/>
  <c r="CM13" i="17"/>
  <c r="CN13" i="17"/>
  <c r="CO13" i="17"/>
  <c r="CP13" i="17"/>
  <c r="CQ13" i="17"/>
  <c r="CR13" i="17"/>
  <c r="CS13" i="17"/>
  <c r="CT13" i="17"/>
  <c r="CU13" i="17"/>
  <c r="CV13" i="17"/>
  <c r="CW13" i="17"/>
  <c r="CX13" i="17"/>
  <c r="CY13" i="17"/>
  <c r="CZ13" i="17"/>
  <c r="DA13" i="17"/>
  <c r="DB13" i="17"/>
  <c r="DC13" i="17"/>
  <c r="DD13" i="17"/>
  <c r="DE13" i="17"/>
  <c r="DF13" i="17"/>
  <c r="DG13" i="17"/>
  <c r="DH13" i="17"/>
  <c r="DI13" i="17"/>
  <c r="DJ13" i="17"/>
  <c r="DK13" i="17"/>
  <c r="DL13" i="17"/>
  <c r="DM13" i="17"/>
  <c r="DN13" i="17"/>
  <c r="DO13" i="17"/>
  <c r="DP13" i="17"/>
  <c r="DQ13" i="17"/>
  <c r="DR13" i="17"/>
  <c r="DS13" i="17"/>
  <c r="DT13" i="17"/>
  <c r="DU13" i="17"/>
  <c r="DV13" i="17"/>
  <c r="DW13" i="17"/>
  <c r="DX13" i="17"/>
  <c r="DY13" i="17"/>
  <c r="DZ13" i="17"/>
  <c r="EA13" i="17"/>
  <c r="EB13" i="17"/>
  <c r="EC13" i="17"/>
  <c r="ED13" i="17"/>
  <c r="EE13" i="17"/>
  <c r="EF13" i="17"/>
  <c r="EG13" i="17"/>
  <c r="EH13" i="17"/>
  <c r="EI13" i="17"/>
  <c r="EJ13" i="17"/>
  <c r="EK13" i="17"/>
  <c r="EL13" i="17"/>
  <c r="EM13" i="17"/>
  <c r="EN13" i="17"/>
  <c r="EO13" i="17"/>
  <c r="EP13" i="17"/>
  <c r="EQ13" i="17"/>
  <c r="ER13" i="17"/>
  <c r="ES13" i="17"/>
  <c r="ET13" i="17"/>
  <c r="EU13" i="17"/>
  <c r="EV13" i="17"/>
  <c r="EW13" i="17"/>
  <c r="EX13" i="17"/>
  <c r="EY13" i="17"/>
  <c r="EZ13" i="17"/>
  <c r="FA13" i="17"/>
  <c r="FB13" i="17"/>
  <c r="FC13" i="17"/>
  <c r="FD13" i="17"/>
  <c r="FE13" i="17"/>
  <c r="FF13" i="17"/>
  <c r="FG13" i="17"/>
  <c r="FH13" i="17"/>
  <c r="FI13" i="17"/>
  <c r="FJ13" i="17"/>
  <c r="FK13" i="17"/>
  <c r="FL13" i="17"/>
  <c r="FM13" i="17"/>
  <c r="FN13" i="17"/>
  <c r="FO13" i="17"/>
  <c r="FP13" i="17"/>
  <c r="FQ13" i="17"/>
  <c r="FR13" i="17"/>
  <c r="FS13" i="17"/>
  <c r="FT13" i="17"/>
  <c r="FU13" i="17"/>
  <c r="FV13" i="17"/>
  <c r="FW13" i="17"/>
  <c r="FX13" i="17"/>
  <c r="FY13" i="17"/>
  <c r="FZ13" i="17"/>
  <c r="GA13" i="17"/>
  <c r="GB13" i="17"/>
  <c r="GC13" i="17"/>
  <c r="GD13" i="17"/>
  <c r="GE13" i="17"/>
  <c r="GF13" i="17"/>
  <c r="GG13" i="17"/>
  <c r="GH13" i="17"/>
  <c r="GI13" i="17"/>
  <c r="GJ13" i="17"/>
  <c r="GK13" i="17"/>
  <c r="GL13" i="17"/>
  <c r="GM13" i="17"/>
  <c r="GN13" i="17"/>
  <c r="GO13" i="17"/>
  <c r="GP13" i="17"/>
  <c r="GQ13" i="17"/>
  <c r="GR13" i="17"/>
  <c r="GS13" i="17"/>
  <c r="GT13" i="17"/>
  <c r="GU13" i="17"/>
  <c r="GV13" i="17"/>
  <c r="GW13" i="17"/>
  <c r="GX13" i="17"/>
  <c r="GY13" i="17"/>
  <c r="GZ13" i="17"/>
  <c r="HA13" i="17"/>
  <c r="HB13" i="17"/>
  <c r="HC13" i="17"/>
  <c r="HD13" i="17"/>
  <c r="HE13" i="17"/>
  <c r="HF13" i="17"/>
  <c r="HG13" i="17"/>
  <c r="HH13" i="17"/>
  <c r="HI13" i="17"/>
  <c r="HJ13" i="17"/>
  <c r="HK13" i="17"/>
  <c r="HL13" i="17"/>
  <c r="HM13" i="17"/>
  <c r="HN13" i="17"/>
  <c r="HO13" i="17"/>
  <c r="HP13" i="17"/>
  <c r="HQ13" i="17"/>
  <c r="HR13" i="17"/>
  <c r="HS13" i="17"/>
  <c r="HT13" i="17"/>
  <c r="HU13" i="17"/>
  <c r="HV13" i="17"/>
  <c r="HW13" i="17"/>
  <c r="HX13" i="17"/>
  <c r="HY13" i="17"/>
  <c r="HZ13" i="17"/>
  <c r="IA13" i="17"/>
  <c r="IB13" i="17"/>
  <c r="IC13" i="17"/>
  <c r="ID13" i="17"/>
  <c r="IE13" i="17"/>
  <c r="IF13" i="17"/>
  <c r="IG13" i="17"/>
  <c r="IH13" i="17"/>
  <c r="II13" i="17"/>
  <c r="IJ13" i="17"/>
  <c r="IK13" i="17"/>
  <c r="IL13" i="17"/>
  <c r="IM13" i="17"/>
  <c r="IN13" i="17"/>
  <c r="IO13" i="17"/>
  <c r="IP13" i="17"/>
  <c r="IQ13" i="17"/>
  <c r="IR13" i="17"/>
  <c r="IS13" i="17"/>
  <c r="IT13" i="17"/>
  <c r="IU13" i="17"/>
  <c r="IV13" i="17"/>
  <c r="IW13" i="17"/>
  <c r="IX13" i="17"/>
  <c r="IY13" i="17"/>
  <c r="IZ13" i="17"/>
  <c r="JA13" i="17"/>
  <c r="JB13" i="17"/>
  <c r="JC13" i="17"/>
  <c r="JD13" i="17"/>
  <c r="JE13" i="17"/>
  <c r="JF13" i="17"/>
  <c r="JG13" i="17"/>
  <c r="JH13" i="17"/>
  <c r="JI13" i="17"/>
  <c r="JJ13" i="17"/>
  <c r="JK13" i="17"/>
  <c r="JL13" i="17"/>
  <c r="JM13" i="17"/>
  <c r="JN13" i="17"/>
  <c r="JO13" i="17"/>
  <c r="JP13" i="17"/>
  <c r="JQ13" i="17"/>
  <c r="JR13" i="17"/>
  <c r="JS13" i="17"/>
  <c r="JT13" i="17"/>
  <c r="JU13" i="17"/>
  <c r="JV13" i="17"/>
  <c r="JW13" i="17"/>
  <c r="JX13" i="17"/>
  <c r="JY13" i="17"/>
  <c r="JZ13" i="17"/>
  <c r="KA13" i="17"/>
  <c r="KB13" i="17"/>
  <c r="KC13" i="17"/>
  <c r="KD13" i="17"/>
  <c r="KE13" i="17"/>
  <c r="KF13" i="17"/>
  <c r="KG13" i="17"/>
  <c r="KH13" i="17"/>
  <c r="KI13" i="17"/>
  <c r="KJ13" i="17"/>
  <c r="KK13" i="17"/>
  <c r="KL13" i="17"/>
  <c r="KM13" i="17"/>
  <c r="KN13" i="17"/>
  <c r="KO13" i="17"/>
  <c r="KP13" i="17"/>
  <c r="KQ13" i="17"/>
  <c r="KR13" i="17"/>
  <c r="KS13" i="17"/>
  <c r="KT13" i="17"/>
  <c r="KU13" i="17"/>
  <c r="KV13" i="17"/>
  <c r="KW13" i="17"/>
  <c r="KX13" i="17"/>
  <c r="KY13" i="17"/>
  <c r="KZ13" i="17"/>
  <c r="LA13" i="17"/>
  <c r="LB13" i="17"/>
  <c r="LC13" i="17"/>
  <c r="LD13" i="17"/>
  <c r="LE13" i="17"/>
  <c r="LF13" i="17"/>
  <c r="LG13" i="17"/>
  <c r="LH13" i="17"/>
  <c r="LI13" i="17"/>
  <c r="LJ13" i="17"/>
  <c r="LK13" i="17"/>
  <c r="LL13" i="17"/>
  <c r="LM13" i="17"/>
  <c r="LN13" i="17"/>
  <c r="LO13" i="17"/>
  <c r="LP13" i="17"/>
  <c r="LQ13" i="17"/>
  <c r="LR13" i="17"/>
  <c r="LS13" i="17"/>
  <c r="LT13" i="17"/>
  <c r="LU13" i="17"/>
  <c r="LV13" i="17"/>
  <c r="LW13" i="17"/>
  <c r="LX13" i="17"/>
  <c r="LY13" i="17"/>
  <c r="LZ13" i="17"/>
  <c r="MA13" i="17"/>
  <c r="MB13" i="17"/>
  <c r="MC13" i="17"/>
  <c r="MD13" i="17"/>
  <c r="ME13" i="17"/>
  <c r="MF13" i="17"/>
  <c r="MG13" i="17"/>
  <c r="MH13" i="17"/>
  <c r="MI13" i="17"/>
  <c r="MJ13" i="17"/>
  <c r="MK13" i="17"/>
  <c r="ML13" i="17"/>
  <c r="MM13" i="17"/>
  <c r="MN13" i="17"/>
  <c r="MO13" i="17"/>
  <c r="MP13" i="17"/>
  <c r="MQ13" i="17"/>
  <c r="MR13" i="17"/>
  <c r="MS13" i="17"/>
  <c r="MT13" i="17"/>
  <c r="MU13" i="17"/>
  <c r="MV13" i="17"/>
  <c r="MW13" i="17"/>
  <c r="MX13" i="17"/>
  <c r="MY13" i="17"/>
  <c r="MZ13" i="17"/>
  <c r="NA13" i="17"/>
  <c r="NB13" i="17"/>
  <c r="NC13" i="17"/>
  <c r="ND13" i="17"/>
  <c r="NE13" i="17"/>
  <c r="NF13" i="17"/>
  <c r="NG13" i="17"/>
  <c r="NH13" i="17"/>
  <c r="NI13" i="17"/>
  <c r="NJ13" i="17"/>
  <c r="NK13" i="17"/>
  <c r="NL13" i="17"/>
  <c r="NM13" i="17"/>
  <c r="NN13" i="17"/>
  <c r="NO13" i="17"/>
  <c r="NP13" i="17"/>
  <c r="NQ13" i="17"/>
  <c r="NR13" i="17"/>
  <c r="NS13" i="17"/>
  <c r="NT13" i="17"/>
  <c r="NU13" i="17"/>
  <c r="NV13" i="17"/>
  <c r="NW13" i="17"/>
  <c r="NX13" i="17"/>
  <c r="NY13" i="17"/>
  <c r="NZ13" i="17"/>
  <c r="OA13" i="17"/>
  <c r="OB13" i="17"/>
  <c r="OC13" i="17"/>
  <c r="OD13" i="17"/>
  <c r="OE13" i="17"/>
  <c r="OF13" i="17"/>
  <c r="OG13" i="17"/>
  <c r="OH13" i="17"/>
  <c r="OI13" i="17"/>
  <c r="OJ13" i="17"/>
  <c r="OK13" i="17"/>
  <c r="OL13" i="17"/>
  <c r="OM13" i="17"/>
  <c r="ON13" i="17"/>
  <c r="OO13" i="17"/>
  <c r="OP13" i="17"/>
  <c r="OQ13" i="17"/>
  <c r="OR13" i="17"/>
  <c r="OS13" i="17"/>
  <c r="OT13" i="17"/>
  <c r="OU13" i="17"/>
  <c r="OV13" i="17"/>
  <c r="OW13" i="17"/>
  <c r="OX13" i="17"/>
  <c r="OY13" i="17"/>
  <c r="OZ13" i="17"/>
  <c r="PA13" i="17"/>
  <c r="PB13" i="17"/>
  <c r="PC13" i="17"/>
  <c r="PD13" i="17"/>
  <c r="PE13" i="17"/>
  <c r="PF13" i="17"/>
  <c r="PG13" i="17"/>
  <c r="PH13" i="17"/>
  <c r="PI13" i="17"/>
  <c r="PJ13" i="17"/>
  <c r="PK13" i="17"/>
  <c r="PL13" i="17"/>
  <c r="PM13" i="17"/>
  <c r="PN13" i="17"/>
  <c r="PO13" i="17"/>
  <c r="PP13" i="17"/>
  <c r="PQ13" i="17"/>
  <c r="PR13" i="17"/>
  <c r="PS13" i="17"/>
  <c r="PT13" i="17"/>
  <c r="PU13" i="17"/>
  <c r="PV13" i="17"/>
  <c r="PW13" i="17"/>
  <c r="PX13" i="17"/>
  <c r="PY13" i="17"/>
  <c r="PZ13" i="17"/>
  <c r="QA13" i="17"/>
  <c r="QB13" i="17"/>
  <c r="QC13" i="17"/>
  <c r="QD13" i="17"/>
  <c r="QE13" i="17"/>
  <c r="QF13" i="17"/>
  <c r="QG13" i="17"/>
  <c r="QH13" i="17"/>
  <c r="QI13" i="17"/>
  <c r="QJ13" i="17"/>
  <c r="QK13" i="17"/>
  <c r="QL13" i="17"/>
  <c r="QM13" i="17"/>
  <c r="QN13" i="17"/>
  <c r="QO13" i="17"/>
  <c r="QP13" i="17"/>
  <c r="QQ13" i="17"/>
  <c r="QR13" i="17"/>
  <c r="QS13" i="17"/>
  <c r="QT13" i="17"/>
  <c r="QU13" i="17"/>
  <c r="QV13" i="17"/>
  <c r="QW13" i="17"/>
  <c r="QX13" i="17"/>
  <c r="QY13" i="17"/>
  <c r="QZ13" i="17"/>
  <c r="RA13" i="17"/>
  <c r="RB13" i="17"/>
  <c r="RC13" i="17"/>
  <c r="RD13" i="17"/>
  <c r="RE13" i="17"/>
  <c r="RF13" i="17"/>
  <c r="RG13" i="17"/>
  <c r="RH13" i="17"/>
  <c r="RI13" i="17"/>
  <c r="RJ13" i="17"/>
  <c r="RK13" i="17"/>
  <c r="RL13" i="17"/>
  <c r="RM13" i="17"/>
  <c r="RN13" i="17"/>
  <c r="RO13" i="17"/>
  <c r="RP13" i="17"/>
  <c r="RQ13" i="17"/>
  <c r="RR13" i="17"/>
  <c r="RS13" i="17"/>
  <c r="RT13" i="17"/>
  <c r="RU13" i="17"/>
  <c r="RV13" i="17"/>
  <c r="RW13" i="17"/>
  <c r="RX13" i="17"/>
  <c r="RY13" i="17"/>
  <c r="RZ13" i="17"/>
  <c r="SA13" i="17"/>
  <c r="SB13" i="17"/>
  <c r="SC13" i="17"/>
  <c r="SD13" i="17"/>
  <c r="SE13" i="17"/>
  <c r="SF13" i="17"/>
  <c r="SG13" i="17"/>
  <c r="SH13" i="17"/>
  <c r="SI13" i="17"/>
  <c r="SJ13" i="17"/>
  <c r="SK13" i="17"/>
  <c r="SL13" i="17"/>
  <c r="SM13" i="17"/>
  <c r="SN13" i="17"/>
  <c r="SO13" i="17"/>
  <c r="SP13" i="17"/>
  <c r="SQ13" i="17"/>
  <c r="SR13" i="17"/>
  <c r="SS13" i="17"/>
  <c r="ST13" i="17"/>
  <c r="SU13" i="17"/>
  <c r="SV13" i="17"/>
  <c r="SW13" i="17"/>
  <c r="SX13" i="17"/>
  <c r="SY13" i="17"/>
  <c r="SZ13" i="17"/>
  <c r="TA13" i="17"/>
  <c r="TB13" i="17"/>
  <c r="TC13" i="17"/>
  <c r="TD13" i="17"/>
  <c r="TE13" i="17"/>
  <c r="TF13" i="17"/>
  <c r="TG13" i="17"/>
  <c r="TH13" i="17"/>
  <c r="TI13" i="17"/>
  <c r="TJ13" i="17"/>
  <c r="TK13" i="17"/>
  <c r="TL13" i="17"/>
  <c r="TM13" i="17"/>
  <c r="TN13" i="17"/>
  <c r="TO13" i="17"/>
  <c r="TP13" i="17"/>
  <c r="TQ13" i="17"/>
  <c r="TR13" i="17"/>
  <c r="TS13" i="17"/>
  <c r="TT13" i="17"/>
  <c r="TU13" i="17"/>
  <c r="TV13" i="17"/>
  <c r="TW13" i="17"/>
  <c r="TX13" i="17"/>
  <c r="TY13" i="17"/>
  <c r="TZ13" i="17"/>
  <c r="UA13" i="17"/>
  <c r="UB13" i="17"/>
  <c r="UC13" i="17"/>
  <c r="UD13" i="17"/>
  <c r="UE13" i="17"/>
  <c r="UF13" i="17"/>
  <c r="UG13" i="17"/>
  <c r="UH13" i="17"/>
  <c r="UI13" i="17"/>
  <c r="UJ13" i="17"/>
  <c r="UK13" i="17"/>
  <c r="UL13" i="17"/>
  <c r="UM13" i="17"/>
  <c r="UN13" i="17"/>
  <c r="UO13" i="17"/>
  <c r="UP13" i="17"/>
  <c r="UQ13" i="17"/>
  <c r="UR13" i="17"/>
  <c r="US13" i="17"/>
  <c r="UT13" i="17"/>
  <c r="UU13" i="17"/>
  <c r="UV13" i="17"/>
  <c r="UW13" i="17"/>
  <c r="UX13" i="17"/>
  <c r="UY13" i="17"/>
  <c r="UZ13" i="17"/>
  <c r="VA13" i="17"/>
  <c r="VB13" i="17"/>
  <c r="VC13" i="17"/>
  <c r="VD13" i="17"/>
  <c r="VE13" i="17"/>
  <c r="VF13" i="17"/>
  <c r="VG13" i="17"/>
  <c r="VH13" i="17"/>
  <c r="VI13" i="17"/>
  <c r="VJ13" i="17"/>
  <c r="VK13" i="17"/>
  <c r="VL13" i="17"/>
  <c r="VM13" i="17"/>
  <c r="VN13" i="17"/>
  <c r="VO13" i="17"/>
  <c r="VP13" i="17"/>
  <c r="VQ13" i="17"/>
  <c r="VR13" i="17"/>
  <c r="VS13" i="17"/>
  <c r="VT13" i="17"/>
  <c r="VU13" i="17"/>
  <c r="VV13" i="17"/>
  <c r="VW13" i="17"/>
  <c r="VX13" i="17"/>
  <c r="VY13" i="17"/>
  <c r="VZ13" i="17"/>
  <c r="WA13" i="17"/>
  <c r="WB13" i="17"/>
  <c r="WC13" i="17"/>
  <c r="WD13" i="17"/>
  <c r="WE13" i="17"/>
  <c r="WF13" i="17"/>
  <c r="WG13" i="17"/>
  <c r="WH13" i="17"/>
  <c r="WI13" i="17"/>
  <c r="WJ13" i="17"/>
  <c r="WK13" i="17"/>
  <c r="WL13" i="17"/>
  <c r="WM13" i="17"/>
  <c r="WN13" i="17"/>
  <c r="WO13" i="17"/>
  <c r="WP13" i="17"/>
  <c r="WQ13" i="17"/>
  <c r="WR13" i="17"/>
  <c r="WS13" i="17"/>
  <c r="WT13" i="17"/>
  <c r="WU13" i="17"/>
  <c r="WV13" i="17"/>
  <c r="WW13" i="17"/>
  <c r="WX13" i="17"/>
  <c r="WY13" i="17"/>
  <c r="WZ13" i="17"/>
  <c r="XA13" i="17"/>
  <c r="XB13" i="17"/>
  <c r="XC13" i="17"/>
  <c r="XD13" i="17"/>
  <c r="XE13" i="17"/>
  <c r="XF13" i="17"/>
  <c r="XG13" i="17"/>
  <c r="XH13" i="17"/>
  <c r="XI13" i="17"/>
  <c r="XJ13" i="17"/>
  <c r="XK13" i="17"/>
  <c r="XL13" i="17"/>
  <c r="XM13" i="17"/>
  <c r="XN13" i="17"/>
  <c r="XO13" i="17"/>
  <c r="XP13" i="17"/>
  <c r="XQ13" i="17"/>
  <c r="XR13" i="17"/>
  <c r="XS13" i="17"/>
  <c r="XT13" i="17"/>
  <c r="XU13" i="17"/>
  <c r="XV13" i="17"/>
  <c r="XW13" i="17"/>
  <c r="XX13" i="17"/>
  <c r="XY13" i="17"/>
  <c r="XZ13" i="17"/>
  <c r="YA13" i="17"/>
  <c r="YB13" i="17"/>
  <c r="YC13" i="17"/>
  <c r="YD13" i="17"/>
  <c r="YE13" i="17"/>
  <c r="YF13" i="17"/>
  <c r="YG13" i="17"/>
  <c r="YH13" i="17"/>
  <c r="YI13" i="17"/>
  <c r="YJ13" i="17"/>
  <c r="YK13" i="17"/>
  <c r="YL13" i="17"/>
  <c r="YM13" i="17"/>
  <c r="YN13" i="17"/>
  <c r="YO13" i="17"/>
  <c r="YP13" i="17"/>
  <c r="YQ13" i="17"/>
  <c r="YR13" i="17"/>
  <c r="YS13" i="17"/>
  <c r="YT13" i="17"/>
  <c r="YU13" i="17"/>
  <c r="YV13" i="17"/>
  <c r="YW13" i="17"/>
  <c r="YX13" i="17"/>
  <c r="YY13" i="17"/>
  <c r="YZ13" i="17"/>
  <c r="ZA13" i="17"/>
  <c r="ZB13" i="17"/>
  <c r="ZC13" i="17"/>
  <c r="ZD13" i="17"/>
  <c r="ZE13" i="17"/>
  <c r="ZF13" i="17"/>
  <c r="ZG13" i="17"/>
  <c r="ZH13" i="17"/>
  <c r="ZI13" i="17"/>
  <c r="ZJ13" i="17"/>
  <c r="ZK13" i="17"/>
  <c r="ZL13" i="17"/>
  <c r="ZM13" i="17"/>
  <c r="ZN13" i="17"/>
  <c r="ZO13" i="17"/>
  <c r="ZP13" i="17"/>
  <c r="ZQ13" i="17"/>
  <c r="ZR13" i="17"/>
  <c r="ZS13" i="17"/>
  <c r="ZT13" i="17"/>
  <c r="ZU13" i="17"/>
  <c r="ZV13" i="17"/>
  <c r="ZW13" i="17"/>
  <c r="ZX13" i="17"/>
  <c r="ZY13" i="17"/>
  <c r="ZZ13" i="17"/>
  <c r="AAA13" i="17"/>
  <c r="AAB13" i="17"/>
  <c r="AAC13" i="17"/>
  <c r="AAD13" i="17"/>
  <c r="AAE13" i="17"/>
  <c r="AAF13" i="17"/>
  <c r="AAG13" i="17"/>
  <c r="AAH13" i="17"/>
  <c r="AAI13" i="17"/>
  <c r="AAJ13" i="17"/>
  <c r="AAK13" i="17"/>
  <c r="AAL13" i="17"/>
  <c r="AAM13" i="17"/>
  <c r="AAN13" i="17"/>
  <c r="AAO13" i="17"/>
  <c r="AAP13" i="17"/>
  <c r="AAQ13" i="17"/>
  <c r="AAR13" i="17"/>
  <c r="AAS13" i="17"/>
  <c r="AAT13" i="17"/>
  <c r="AAU13" i="17"/>
  <c r="AAV13" i="17"/>
  <c r="AAW13" i="17"/>
  <c r="AAX13" i="17"/>
  <c r="AAY13" i="17"/>
  <c r="AAZ13" i="17"/>
  <c r="ABA13" i="17"/>
  <c r="ABB13" i="17"/>
  <c r="ABC13" i="17"/>
  <c r="ABD13" i="17"/>
  <c r="ABE13" i="17"/>
  <c r="ABF13" i="17"/>
  <c r="ABG13" i="17"/>
  <c r="ABH13" i="17"/>
  <c r="ABI13" i="17"/>
  <c r="ABJ13" i="17"/>
  <c r="ABK13" i="17"/>
  <c r="ABL13" i="17"/>
  <c r="ABM13" i="17"/>
  <c r="ABN13" i="17"/>
  <c r="ABO13" i="17"/>
  <c r="ABP13" i="17"/>
  <c r="ABQ13" i="17"/>
  <c r="ABR13" i="17"/>
  <c r="ABS13" i="17"/>
  <c r="ABT13" i="17"/>
  <c r="ABU13" i="17"/>
  <c r="ABV13" i="17"/>
  <c r="ABW13" i="17"/>
  <c r="ABX13" i="17"/>
  <c r="ABY13" i="17"/>
  <c r="ABZ13" i="17"/>
  <c r="ACA13" i="17"/>
  <c r="ACB13" i="17"/>
  <c r="ACC13" i="17"/>
  <c r="ACD13" i="17"/>
  <c r="ACE13" i="17"/>
  <c r="ACF13" i="17"/>
  <c r="ACG13" i="17"/>
  <c r="ACH13" i="17"/>
  <c r="ACI13" i="17"/>
  <c r="ACJ13" i="17"/>
  <c r="ACK13" i="17"/>
  <c r="ACL13" i="17"/>
  <c r="ACM13" i="17"/>
  <c r="ACN13" i="17"/>
  <c r="ACO13" i="17"/>
  <c r="ACP13" i="17"/>
  <c r="ACQ13" i="17"/>
  <c r="ACR13" i="17"/>
  <c r="ACS13" i="17"/>
  <c r="ACT13" i="17"/>
  <c r="ACU13" i="17"/>
  <c r="ACV13" i="17"/>
  <c r="ACW13" i="17"/>
  <c r="ACX13" i="17"/>
  <c r="ACY13" i="17"/>
  <c r="ACZ13" i="17"/>
  <c r="ADA13" i="17"/>
  <c r="ADB13" i="17"/>
  <c r="ADC13" i="17"/>
  <c r="ADD13" i="17"/>
  <c r="ADE13" i="17"/>
  <c r="ADF13" i="17"/>
  <c r="ADG13" i="17"/>
  <c r="ADH13" i="17"/>
  <c r="ADI13" i="17"/>
  <c r="ADJ13" i="17"/>
  <c r="ADK13" i="17"/>
  <c r="ADL13" i="17"/>
  <c r="ADM13" i="17"/>
  <c r="ADN13" i="17"/>
  <c r="ADO13" i="17"/>
  <c r="ADP13" i="17"/>
  <c r="ADQ13" i="17"/>
  <c r="ADR13" i="17"/>
  <c r="ADS13" i="17"/>
  <c r="ADT13" i="17"/>
  <c r="ADU13" i="17"/>
  <c r="ADV13" i="17"/>
  <c r="ADW13" i="17"/>
  <c r="ADX13" i="17"/>
  <c r="ADY13" i="17"/>
  <c r="ADZ13" i="17"/>
  <c r="AEA13" i="17"/>
  <c r="AEB13" i="17"/>
  <c r="AEC13" i="17"/>
  <c r="AED13" i="17"/>
  <c r="AEE13" i="17"/>
  <c r="AEF13" i="17"/>
  <c r="AEG13" i="17"/>
  <c r="AEH13" i="17"/>
  <c r="AEI13" i="17"/>
  <c r="AEJ13" i="17"/>
  <c r="AEK13" i="17"/>
  <c r="AEL13" i="17"/>
  <c r="AEM13" i="17"/>
  <c r="AEN13" i="17"/>
  <c r="AEO13" i="17"/>
  <c r="AEP13" i="17"/>
  <c r="AEQ13" i="17"/>
  <c r="AER13" i="17"/>
  <c r="AES13" i="17"/>
  <c r="AET13" i="17"/>
  <c r="AEU13" i="17"/>
  <c r="AEV13" i="17"/>
  <c r="AEW13" i="17"/>
  <c r="AEX13" i="17"/>
  <c r="AEY13" i="17"/>
  <c r="AEZ13" i="17"/>
  <c r="AFA13" i="17"/>
  <c r="AFB13" i="17"/>
  <c r="AFC13" i="17"/>
  <c r="AFD13" i="17"/>
  <c r="AFE13" i="17"/>
  <c r="AFF13" i="17"/>
  <c r="AFG13" i="17"/>
  <c r="AFH13" i="17"/>
  <c r="AFI13" i="17"/>
  <c r="AFJ13" i="17"/>
  <c r="AFK13" i="17"/>
  <c r="AFL13" i="17"/>
  <c r="AFM13" i="17"/>
  <c r="AFN13" i="17"/>
  <c r="AFO13" i="17"/>
  <c r="AFP13" i="17"/>
  <c r="AFQ13" i="17"/>
  <c r="AFR13" i="17"/>
  <c r="AFS13" i="17"/>
  <c r="AFT13" i="17"/>
  <c r="AFU13" i="17"/>
  <c r="AFV13" i="17"/>
  <c r="AFW13" i="17"/>
  <c r="AFX13" i="17"/>
  <c r="AFY13" i="17"/>
  <c r="AFZ13" i="17"/>
  <c r="AGA13" i="17"/>
  <c r="AGB13" i="17"/>
  <c r="AGC13" i="17"/>
  <c r="AGD13" i="17"/>
  <c r="AGE13" i="17"/>
  <c r="AGF13" i="17"/>
  <c r="AGG13" i="17"/>
  <c r="AGH13" i="17"/>
  <c r="AGI13" i="17"/>
  <c r="AGJ13" i="17"/>
  <c r="AGK13" i="17"/>
  <c r="AGL13" i="17"/>
  <c r="AGM13" i="17"/>
  <c r="AGN13" i="17"/>
  <c r="AGO13" i="17"/>
  <c r="AGP13" i="17"/>
  <c r="AGQ13" i="17"/>
  <c r="AGR13" i="17"/>
  <c r="AGS13" i="17"/>
  <c r="AGT13" i="17"/>
  <c r="AGU13" i="17"/>
  <c r="AGV13" i="17"/>
  <c r="AGW13" i="17"/>
  <c r="AGX13" i="17"/>
  <c r="AGY13" i="17"/>
  <c r="AGZ13" i="17"/>
  <c r="AHA13" i="17"/>
  <c r="AHB13" i="17"/>
  <c r="AHC13" i="17"/>
  <c r="AHD13" i="17"/>
  <c r="AHE13" i="17"/>
  <c r="AHF13" i="17"/>
  <c r="AHG13" i="17"/>
  <c r="AHH13" i="17"/>
  <c r="AHI13" i="17"/>
  <c r="AHJ13" i="17"/>
  <c r="AHK13" i="17"/>
  <c r="AHL13" i="17"/>
  <c r="AHM13" i="17"/>
  <c r="AHN13" i="17"/>
  <c r="AHO13" i="17"/>
  <c r="AHP13" i="17"/>
  <c r="AHQ13" i="17"/>
  <c r="AHR13" i="17"/>
  <c r="AHS13" i="17"/>
  <c r="AHT13" i="17"/>
  <c r="AHU13" i="17"/>
  <c r="AHV13" i="17"/>
  <c r="AHW13" i="17"/>
  <c r="AHX13" i="17"/>
  <c r="AHY13" i="17"/>
  <c r="AHZ13" i="17"/>
  <c r="AIA13" i="17"/>
  <c r="AIB13" i="17"/>
  <c r="AIC13" i="17"/>
  <c r="AID13" i="17"/>
  <c r="AIE13" i="17"/>
  <c r="AIF13" i="17"/>
  <c r="AIG13" i="17"/>
  <c r="AIH13" i="17"/>
  <c r="AII13" i="17"/>
  <c r="AIJ13" i="17"/>
  <c r="AIK13" i="17"/>
  <c r="AIL13" i="17"/>
  <c r="AIM13" i="17"/>
  <c r="AIN13" i="17"/>
  <c r="AIO13" i="17"/>
  <c r="AIP13" i="17"/>
  <c r="AIQ13" i="17"/>
  <c r="AIR13" i="17"/>
  <c r="AIS13" i="17"/>
  <c r="AIT13" i="17"/>
  <c r="AIU13" i="17"/>
  <c r="AIV13" i="17"/>
  <c r="AIW13" i="17"/>
  <c r="AIX13" i="17"/>
  <c r="AIY13" i="17"/>
  <c r="AIZ13" i="17"/>
  <c r="AJA13" i="17"/>
  <c r="AJB13" i="17"/>
  <c r="AJC13" i="17"/>
  <c r="AJD13" i="17"/>
  <c r="AJE13" i="17"/>
  <c r="AJF13" i="17"/>
  <c r="AJG13" i="17"/>
  <c r="AJH13" i="17"/>
  <c r="AJI13" i="17"/>
  <c r="AJJ13" i="17"/>
  <c r="AJK13" i="17"/>
  <c r="AJL13" i="17"/>
  <c r="AJM13" i="17"/>
  <c r="AJN13" i="17"/>
  <c r="AJO13" i="17"/>
  <c r="AJP13" i="17"/>
  <c r="AJQ13" i="17"/>
  <c r="AJR13" i="17"/>
  <c r="AJS13" i="17"/>
  <c r="AJT13" i="17"/>
  <c r="AJU13" i="17"/>
  <c r="AJV13" i="17"/>
  <c r="AJW13" i="17"/>
  <c r="AJX13" i="17"/>
  <c r="AJY13" i="17"/>
  <c r="AJZ13" i="17"/>
  <c r="AKA13" i="17"/>
  <c r="AKB13" i="17"/>
  <c r="AKC13" i="17"/>
  <c r="AKD13" i="17"/>
  <c r="AKE13" i="17"/>
  <c r="AKF13" i="17"/>
  <c r="AKG13" i="17"/>
  <c r="AKH13" i="17"/>
  <c r="AKI13" i="17"/>
  <c r="AKJ13" i="17"/>
  <c r="AKK13" i="17"/>
  <c r="AKL13" i="17"/>
  <c r="AKM13" i="17"/>
  <c r="AKN13" i="17"/>
  <c r="AKO13" i="17"/>
  <c r="AKP13" i="17"/>
  <c r="AKQ13" i="17"/>
  <c r="AKR13" i="17"/>
  <c r="AKS13" i="17"/>
  <c r="AKT13" i="17"/>
  <c r="AKU13" i="17"/>
  <c r="AKV13" i="17"/>
  <c r="AKW13" i="17"/>
  <c r="AKX13" i="17"/>
  <c r="AKY13" i="17"/>
  <c r="AKZ13" i="17"/>
  <c r="ALA13" i="17"/>
  <c r="ALB13" i="17"/>
  <c r="ALC13" i="17"/>
  <c r="ALD13" i="17"/>
  <c r="ALE13" i="17"/>
  <c r="ALF13" i="17"/>
  <c r="ALG13" i="17"/>
  <c r="ALH13" i="17"/>
  <c r="ALI13" i="17"/>
  <c r="ALJ13" i="17"/>
  <c r="ALK13" i="17"/>
  <c r="ALL13" i="17"/>
  <c r="ALM13" i="17"/>
  <c r="ALN13" i="17"/>
  <c r="ALO13" i="17"/>
  <c r="ALP13" i="17"/>
  <c r="ALQ13" i="17"/>
  <c r="ALR13" i="17"/>
  <c r="ALS13" i="17"/>
  <c r="ALT13" i="17"/>
  <c r="ALU13" i="17"/>
  <c r="ALV13" i="17"/>
  <c r="ALW13" i="17"/>
  <c r="ALX13" i="17"/>
  <c r="ALY13" i="17"/>
  <c r="ALZ13" i="17"/>
  <c r="AMA13" i="17"/>
  <c r="AMB13" i="17"/>
  <c r="AMC13" i="17"/>
  <c r="AMD13" i="17"/>
  <c r="AME13" i="17"/>
  <c r="AMF13" i="17"/>
  <c r="AMG13" i="17"/>
  <c r="AMH13" i="17"/>
  <c r="AMI13" i="17"/>
  <c r="AMJ13" i="17"/>
  <c r="AMK13" i="17"/>
  <c r="AML13" i="17"/>
  <c r="AMM13" i="17"/>
  <c r="AMN13" i="17"/>
  <c r="AMO13" i="17"/>
  <c r="AMP13" i="17"/>
  <c r="AMQ13" i="17"/>
  <c r="AMR13" i="17"/>
  <c r="AMS13" i="17"/>
  <c r="AMT13" i="17"/>
  <c r="AMU13" i="17"/>
  <c r="AMV13" i="17"/>
  <c r="AMW13" i="17"/>
  <c r="AMX13" i="17"/>
  <c r="AMY13" i="17"/>
  <c r="AMZ13" i="17"/>
  <c r="ANA13" i="17"/>
  <c r="ANB13" i="17"/>
  <c r="ANC13" i="17"/>
  <c r="AND13" i="17"/>
  <c r="ANE13" i="17"/>
  <c r="ANF13" i="17"/>
  <c r="ANG13" i="17"/>
  <c r="ANH13" i="17"/>
  <c r="ANI13" i="17"/>
  <c r="ANJ13" i="17"/>
  <c r="ANK13" i="17"/>
  <c r="ANL13" i="17"/>
  <c r="ANM13" i="17"/>
  <c r="ANN13" i="17"/>
  <c r="ANO13" i="17"/>
  <c r="ANP13" i="17"/>
  <c r="ANQ13" i="17"/>
  <c r="ANR13" i="17"/>
  <c r="ANS13" i="17"/>
  <c r="ANT13" i="17"/>
  <c r="ANU13" i="17"/>
  <c r="ANV13" i="17"/>
  <c r="ANW13" i="17"/>
  <c r="ANX13" i="17"/>
  <c r="ANY13" i="17"/>
  <c r="ANZ13" i="17"/>
  <c r="AOA13" i="17"/>
  <c r="AOB13" i="17"/>
  <c r="AOC13" i="17"/>
  <c r="AOD13" i="17"/>
  <c r="AOE13" i="17"/>
  <c r="AOF13" i="17"/>
  <c r="AOG13" i="17"/>
  <c r="AOH13" i="17"/>
  <c r="AOI13" i="17"/>
  <c r="AOJ13" i="17"/>
  <c r="AOK13" i="17"/>
  <c r="AOL13" i="17"/>
  <c r="AOM13" i="17"/>
  <c r="AON13" i="17"/>
  <c r="AOO13" i="17"/>
  <c r="AOP13" i="17"/>
  <c r="AOQ13" i="17"/>
  <c r="AOR13" i="17"/>
  <c r="AOS13" i="17"/>
  <c r="AOT13" i="17"/>
  <c r="AOU13" i="17"/>
  <c r="AOV13" i="17"/>
  <c r="AOW13" i="17"/>
  <c r="AOX13" i="17"/>
  <c r="AOY13" i="17"/>
  <c r="AOZ13" i="17"/>
  <c r="APA13" i="17"/>
  <c r="APB13" i="17"/>
  <c r="APC13" i="17"/>
  <c r="APD13" i="17"/>
  <c r="APE13" i="17"/>
  <c r="APF13" i="17"/>
  <c r="APG13" i="17"/>
  <c r="APH13" i="17"/>
  <c r="API13" i="17"/>
  <c r="APJ13" i="17"/>
  <c r="APK13" i="17"/>
  <c r="APL13" i="17"/>
  <c r="APM13" i="17"/>
  <c r="APN13" i="17"/>
  <c r="APO13" i="17"/>
  <c r="APP13" i="17"/>
  <c r="APQ13" i="17"/>
  <c r="APR13" i="17"/>
  <c r="APS13" i="17"/>
  <c r="APT13" i="17"/>
  <c r="APU13" i="17"/>
  <c r="APV13" i="17"/>
  <c r="APW13" i="17"/>
  <c r="APX13" i="17"/>
  <c r="APY13" i="17"/>
  <c r="APZ13" i="17"/>
  <c r="AQA13" i="17"/>
  <c r="AQB13" i="17"/>
  <c r="AQC13" i="17"/>
  <c r="AQD13" i="17"/>
  <c r="AQE13" i="17"/>
  <c r="AQF13" i="17"/>
  <c r="AQG13" i="17"/>
  <c r="AQH13" i="17"/>
  <c r="AQI13" i="17"/>
  <c r="AQJ13" i="17"/>
  <c r="AQK13" i="17"/>
  <c r="AQL13" i="17"/>
  <c r="AQM13" i="17"/>
  <c r="AQN13" i="17"/>
  <c r="AQO13" i="17"/>
  <c r="AQP13" i="17"/>
  <c r="AQQ13" i="17"/>
  <c r="AQR13" i="17"/>
  <c r="AQS13" i="17"/>
  <c r="AQT13" i="17"/>
  <c r="AQU13" i="17"/>
  <c r="AQV13" i="17"/>
  <c r="AQW13" i="17"/>
  <c r="AQX13" i="17"/>
  <c r="AQY13" i="17"/>
  <c r="AQZ13" i="17"/>
  <c r="ARA13" i="17"/>
  <c r="ARB13" i="17"/>
  <c r="ARC13" i="17"/>
  <c r="ARD13" i="17"/>
  <c r="ARE13" i="17"/>
  <c r="ARF13" i="17"/>
  <c r="ARG13" i="17"/>
  <c r="ARH13" i="17"/>
  <c r="ARI13" i="17"/>
  <c r="ARJ13" i="17"/>
  <c r="ARK13" i="17"/>
  <c r="ARL13" i="17"/>
  <c r="ARM13" i="17"/>
  <c r="ARN13" i="17"/>
  <c r="ARO13" i="17"/>
  <c r="ARP13" i="17"/>
  <c r="ARQ13" i="17"/>
  <c r="ARR13" i="17"/>
  <c r="ARS13" i="17"/>
  <c r="ART13" i="17"/>
  <c r="ARU13" i="17"/>
  <c r="ARV13" i="17"/>
  <c r="ARW13" i="17"/>
  <c r="ARX13" i="17"/>
  <c r="ARY13" i="17"/>
  <c r="ARZ13" i="17"/>
  <c r="ASA13" i="17"/>
  <c r="ASB13" i="17"/>
  <c r="ASC13" i="17"/>
  <c r="ASD13" i="17"/>
  <c r="ASE13" i="17"/>
  <c r="ASF13" i="17"/>
  <c r="ASG13" i="17"/>
  <c r="ASH13" i="17"/>
  <c r="ASI13" i="17"/>
  <c r="ASJ13" i="17"/>
  <c r="ASK13" i="17"/>
  <c r="ASL13" i="17"/>
  <c r="ASM13" i="17"/>
  <c r="ASN13" i="17"/>
  <c r="ASO13" i="17"/>
  <c r="ASP13" i="17"/>
  <c r="ASQ13" i="17"/>
  <c r="ASR13" i="17"/>
  <c r="ASS13" i="17"/>
  <c r="AST13" i="17"/>
  <c r="ASU13" i="17"/>
  <c r="ASV13" i="17"/>
  <c r="ASW13" i="17"/>
  <c r="ASX13" i="17"/>
  <c r="ASY13" i="17"/>
  <c r="ASZ13" i="17"/>
  <c r="ATA13" i="17"/>
  <c r="ATB13" i="17"/>
  <c r="ATC13" i="17"/>
  <c r="ATD13" i="17"/>
  <c r="ATE13" i="17"/>
  <c r="ATF13" i="17"/>
  <c r="ATG13" i="17"/>
  <c r="ATH13" i="17"/>
  <c r="ATI13" i="17"/>
  <c r="ATJ13" i="17"/>
  <c r="ATK13" i="17"/>
  <c r="ATL13" i="17"/>
  <c r="ATM13" i="17"/>
  <c r="ATN13" i="17"/>
  <c r="ATO13" i="17"/>
  <c r="ATP13" i="17"/>
  <c r="ATQ13" i="17"/>
  <c r="ATR13" i="17"/>
  <c r="ATS13" i="17"/>
  <c r="ATT13" i="17"/>
  <c r="ATU13" i="17"/>
  <c r="ATV13" i="17"/>
  <c r="ATW13" i="17"/>
  <c r="ATX13" i="17"/>
  <c r="ATY13" i="17"/>
  <c r="ATZ13" i="17"/>
  <c r="AUA13" i="17"/>
  <c r="AUB13" i="17"/>
  <c r="AUC13" i="17"/>
  <c r="AUD13" i="17"/>
  <c r="AUE13" i="17"/>
  <c r="AUF13" i="17"/>
  <c r="AUG13" i="17"/>
  <c r="AUH13" i="17"/>
  <c r="AUI13" i="17"/>
  <c r="AUJ13" i="17"/>
  <c r="AUK13" i="17"/>
  <c r="AUL13" i="17"/>
  <c r="AUM13" i="17"/>
  <c r="AUN13" i="17"/>
  <c r="AUO13" i="17"/>
  <c r="AUP13" i="17"/>
  <c r="AUQ13" i="17"/>
  <c r="AUR13" i="17"/>
  <c r="AUS13" i="17"/>
  <c r="AUT13" i="17"/>
  <c r="AUU13" i="17"/>
  <c r="AUV13" i="17"/>
  <c r="AUW13" i="17"/>
  <c r="AUX13" i="17"/>
  <c r="AUY13" i="17"/>
  <c r="AUZ13" i="17"/>
  <c r="AVA13" i="17"/>
  <c r="AVB13" i="17"/>
  <c r="AVC13" i="17"/>
  <c r="AVD13" i="17"/>
  <c r="AVE13" i="17"/>
  <c r="AVF13" i="17"/>
  <c r="AVG13" i="17"/>
  <c r="AVH13" i="17"/>
  <c r="AVI13" i="17"/>
  <c r="AVJ13" i="17"/>
  <c r="AVK13" i="17"/>
  <c r="AVL13" i="17"/>
  <c r="AVM13" i="17"/>
  <c r="AVN13" i="17"/>
  <c r="AVO13" i="17"/>
  <c r="AVP13" i="17"/>
  <c r="AVQ13" i="17"/>
  <c r="AVR13" i="17"/>
  <c r="AVS13" i="17"/>
  <c r="AVT13" i="17"/>
  <c r="AVU13" i="17"/>
  <c r="AVV13" i="17"/>
  <c r="AVW13" i="17"/>
  <c r="AVX13" i="17"/>
  <c r="AVY13" i="17"/>
  <c r="AVZ13" i="17"/>
  <c r="AWA13" i="17"/>
  <c r="AWB13" i="17"/>
  <c r="AWC13" i="17"/>
  <c r="AWD13" i="17"/>
  <c r="AWE13" i="17"/>
  <c r="AWF13" i="17"/>
  <c r="AWG13" i="17"/>
  <c r="AWH13" i="17"/>
  <c r="AWI13" i="17"/>
  <c r="AWJ13" i="17"/>
  <c r="AWK13" i="17"/>
  <c r="AWL13" i="17"/>
  <c r="AWM13" i="17"/>
  <c r="AWN13" i="17"/>
  <c r="AWO13" i="17"/>
  <c r="AWP13" i="17"/>
  <c r="AWQ13" i="17"/>
  <c r="AWR13" i="17"/>
  <c r="AWS13" i="17"/>
  <c r="AWT13" i="17"/>
  <c r="AWU13" i="17"/>
  <c r="AWV13" i="17"/>
  <c r="AWW13" i="17"/>
  <c r="AWX13" i="17"/>
  <c r="AWY13" i="17"/>
  <c r="AWZ13" i="17"/>
  <c r="AXA13" i="17"/>
  <c r="AXB13" i="17"/>
  <c r="AXC13" i="17"/>
  <c r="AXD13" i="17"/>
  <c r="AXE13" i="17"/>
  <c r="AXF13" i="17"/>
  <c r="AXG13" i="17"/>
  <c r="AXH13" i="17"/>
  <c r="AXI13" i="17"/>
  <c r="AXJ13" i="17"/>
  <c r="AXK13" i="17"/>
  <c r="AXL13" i="17"/>
  <c r="AXM13" i="17"/>
  <c r="AXN13" i="17"/>
  <c r="AXO13" i="17"/>
  <c r="AXP13" i="17"/>
  <c r="AXQ13" i="17"/>
  <c r="AXR13" i="17"/>
  <c r="AXS13" i="17"/>
  <c r="AXT13" i="17"/>
  <c r="AXU13" i="17"/>
  <c r="AXV13" i="17"/>
  <c r="AXW13" i="17"/>
  <c r="AXX13" i="17"/>
  <c r="AXY13" i="17"/>
  <c r="AXZ13" i="17"/>
  <c r="AYA13" i="17"/>
  <c r="AYB13" i="17"/>
  <c r="AYC13" i="17"/>
  <c r="AYD13" i="17"/>
  <c r="AYE13" i="17"/>
  <c r="AYF13" i="17"/>
  <c r="AYG13" i="17"/>
  <c r="AYH13" i="17"/>
  <c r="AYI13" i="17"/>
  <c r="AYJ13" i="17"/>
  <c r="AYK13" i="17"/>
  <c r="AYL13" i="17"/>
  <c r="AYM13" i="17"/>
  <c r="AYN13" i="17"/>
  <c r="AYO13" i="17"/>
  <c r="AYP13" i="17"/>
  <c r="AYQ13" i="17"/>
  <c r="AYR13" i="17"/>
  <c r="AYS13" i="17"/>
  <c r="AYT13" i="17"/>
  <c r="AYU13" i="17"/>
  <c r="AYV13" i="17"/>
  <c r="AYW13" i="17"/>
  <c r="AYX13" i="17"/>
  <c r="AYY13" i="17"/>
  <c r="AYZ13" i="17"/>
  <c r="AZA13" i="17"/>
  <c r="AZB13" i="17"/>
  <c r="AZC13" i="17"/>
  <c r="AZD13" i="17"/>
  <c r="AZE13" i="17"/>
  <c r="AZF13" i="17"/>
  <c r="AZG13" i="17"/>
  <c r="AZH13" i="17"/>
  <c r="AZI13" i="17"/>
  <c r="AZJ13" i="17"/>
  <c r="AZK13" i="17"/>
  <c r="AZL13" i="17"/>
  <c r="AZM13" i="17"/>
  <c r="AZN13" i="17"/>
  <c r="AZO13" i="17"/>
  <c r="AZP13" i="17"/>
  <c r="AZQ13" i="17"/>
  <c r="AZR13" i="17"/>
  <c r="AZS13" i="17"/>
  <c r="AZT13" i="17"/>
  <c r="AZU13" i="17"/>
  <c r="AZV13" i="17"/>
  <c r="AZW13" i="17"/>
  <c r="AZX13" i="17"/>
  <c r="AZY13" i="17"/>
  <c r="AZZ13" i="17"/>
  <c r="BAA13" i="17"/>
  <c r="BAB13" i="17"/>
  <c r="BAC13" i="17"/>
  <c r="BAD13" i="17"/>
  <c r="BAE13" i="17"/>
  <c r="BAF13" i="17"/>
  <c r="BAG13" i="17"/>
  <c r="BAH13" i="17"/>
  <c r="BAI13" i="17"/>
  <c r="BAJ13" i="17"/>
  <c r="BAK13" i="17"/>
  <c r="BAL13" i="17"/>
  <c r="BAM13" i="17"/>
  <c r="BAN13" i="17"/>
  <c r="BAO13" i="17"/>
  <c r="BAP13" i="17"/>
  <c r="BAQ13" i="17"/>
  <c r="BAR13" i="17"/>
  <c r="BAS13" i="17"/>
  <c r="BAT13" i="17"/>
  <c r="BAU13" i="17"/>
  <c r="BAV13" i="17"/>
  <c r="BAW13" i="17"/>
  <c r="BAX13" i="17"/>
  <c r="BAY13" i="17"/>
  <c r="BAZ13" i="17"/>
  <c r="BBA13" i="17"/>
  <c r="BBB13" i="17"/>
  <c r="BBC13" i="17"/>
  <c r="BBD13" i="17"/>
  <c r="BBE13" i="17"/>
  <c r="BBF13" i="17"/>
  <c r="BBG13" i="17"/>
  <c r="BBH13" i="17"/>
  <c r="BBI13" i="17"/>
  <c r="BBJ13" i="17"/>
  <c r="BBK13" i="17"/>
  <c r="BBL13" i="17"/>
  <c r="BBM13" i="17"/>
  <c r="BBN13" i="17"/>
  <c r="BBO13" i="17"/>
  <c r="BBP13" i="17"/>
  <c r="BBQ13" i="17"/>
  <c r="BBR13" i="17"/>
  <c r="BBS13" i="17"/>
  <c r="BBT13" i="17"/>
  <c r="BBU13" i="17"/>
  <c r="BBV13" i="17"/>
  <c r="BBW13" i="17"/>
  <c r="BBX13" i="17"/>
  <c r="BBY13" i="17"/>
  <c r="BBZ13" i="17"/>
  <c r="BCA13" i="17"/>
  <c r="BCB13" i="17"/>
  <c r="BCC13" i="17"/>
  <c r="BCD13" i="17"/>
  <c r="BCE13" i="17"/>
  <c r="BCF13" i="17"/>
  <c r="BCG13" i="17"/>
  <c r="BCH13" i="17"/>
  <c r="BCI13" i="17"/>
  <c r="BCJ13" i="17"/>
  <c r="BCK13" i="17"/>
  <c r="BCL13" i="17"/>
  <c r="BCM13" i="17"/>
  <c r="BCN13" i="17"/>
  <c r="BCO13" i="17"/>
  <c r="BCP13" i="17"/>
  <c r="BCQ13" i="17"/>
  <c r="BCR13" i="17"/>
  <c r="BCS13" i="17"/>
  <c r="BCT13" i="17"/>
  <c r="BCU13" i="17"/>
  <c r="BCV13" i="17"/>
  <c r="BCW13" i="17"/>
  <c r="BCX13" i="17"/>
  <c r="BCY13" i="17"/>
  <c r="BCZ13" i="17"/>
  <c r="BDA13" i="17"/>
  <c r="BDB13" i="17"/>
  <c r="BDC13" i="17"/>
  <c r="BDD13" i="17"/>
  <c r="BDE13" i="17"/>
  <c r="BDF13" i="17"/>
  <c r="BDG13" i="17"/>
  <c r="BDH13" i="17"/>
  <c r="BDI13" i="17"/>
  <c r="BDJ13" i="17"/>
  <c r="BDK13" i="17"/>
  <c r="BDL13" i="17"/>
  <c r="BDM13" i="17"/>
  <c r="BDN13" i="17"/>
  <c r="BDO13" i="17"/>
  <c r="BDP13" i="17"/>
  <c r="BDQ13" i="17"/>
  <c r="BDR13" i="17"/>
  <c r="BDS13" i="17"/>
  <c r="BDT13" i="17"/>
  <c r="BDU13" i="17"/>
  <c r="BDV13" i="17"/>
  <c r="BDW13" i="17"/>
  <c r="BDX13" i="17"/>
  <c r="BDY13" i="17"/>
  <c r="BDZ13" i="17"/>
  <c r="BEA13" i="17"/>
  <c r="BEB13" i="17"/>
  <c r="BEC13" i="17"/>
  <c r="BED13" i="17"/>
  <c r="BEE13" i="17"/>
  <c r="BEF13" i="17"/>
  <c r="BEG13" i="17"/>
  <c r="BEH13" i="17"/>
  <c r="BEI13" i="17"/>
  <c r="BEJ13" i="17"/>
  <c r="BEK13" i="17"/>
  <c r="BEL13" i="17"/>
  <c r="BEM13" i="17"/>
  <c r="BEN13" i="17"/>
  <c r="BEO13" i="17"/>
  <c r="BEP13" i="17"/>
  <c r="BEQ13" i="17"/>
  <c r="BER13" i="17"/>
  <c r="BES13" i="17"/>
  <c r="BET13" i="17"/>
  <c r="BEU13" i="17"/>
  <c r="BEV13" i="17"/>
  <c r="BEW13" i="17"/>
  <c r="BEX13" i="17"/>
  <c r="BEY13" i="17"/>
  <c r="BEZ13" i="17"/>
  <c r="BFA13" i="17"/>
  <c r="BFB13" i="17"/>
  <c r="BFC13" i="17"/>
  <c r="BFD13" i="17"/>
  <c r="BFE13" i="17"/>
  <c r="BFF13" i="17"/>
  <c r="BFG13" i="17"/>
  <c r="BFH13" i="17"/>
  <c r="BFI13" i="17"/>
  <c r="BFJ13" i="17"/>
  <c r="BFK13" i="17"/>
  <c r="BFL13" i="17"/>
  <c r="BFM13" i="17"/>
  <c r="BFN13" i="17"/>
  <c r="BFO13" i="17"/>
  <c r="BFP13" i="17"/>
  <c r="BFQ13" i="17"/>
  <c r="BFR13" i="17"/>
  <c r="BFS13" i="17"/>
  <c r="BFT13" i="17"/>
  <c r="BFU13" i="17"/>
  <c r="BFV13" i="17"/>
  <c r="BFW13" i="17"/>
  <c r="BFX13" i="17"/>
  <c r="BFY13" i="17"/>
  <c r="BFZ13" i="17"/>
  <c r="BGA13" i="17"/>
  <c r="BGB13" i="17"/>
  <c r="BGC13" i="17"/>
  <c r="BGD13" i="17"/>
  <c r="BGE13" i="17"/>
  <c r="BGF13" i="17"/>
  <c r="BGG13" i="17"/>
  <c r="BGH13" i="17"/>
  <c r="BGI13" i="17"/>
  <c r="BGJ13" i="17"/>
  <c r="BGK13" i="17"/>
  <c r="BGL13" i="17"/>
  <c r="BGM13" i="17"/>
  <c r="BGN13" i="17"/>
  <c r="BGO13" i="17"/>
  <c r="BGP13" i="17"/>
  <c r="BGQ13" i="17"/>
  <c r="BGR13" i="17"/>
  <c r="BGS13" i="17"/>
  <c r="BGT13" i="17"/>
  <c r="BGU13" i="17"/>
  <c r="BGV13" i="17"/>
  <c r="BGW13" i="17"/>
  <c r="BGX13" i="17"/>
  <c r="BGY13" i="17"/>
  <c r="BGZ13" i="17"/>
  <c r="BHA13" i="17"/>
  <c r="BHB13" i="17"/>
  <c r="BHC13" i="17"/>
  <c r="BHD13" i="17"/>
  <c r="BHE13" i="17"/>
  <c r="BHF13" i="17"/>
  <c r="BHG13" i="17"/>
  <c r="BHH13" i="17"/>
  <c r="BHI13" i="17"/>
  <c r="BHJ13" i="17"/>
  <c r="BHK13" i="17"/>
  <c r="BHL13" i="17"/>
  <c r="BHM13" i="17"/>
  <c r="BHN13" i="17"/>
  <c r="BHO13" i="17"/>
  <c r="BHP13" i="17"/>
  <c r="BHQ13" i="17"/>
  <c r="BHR13" i="17"/>
  <c r="BHS13" i="17"/>
  <c r="BHT13" i="17"/>
  <c r="BHU13" i="17"/>
  <c r="BHV13" i="17"/>
  <c r="BHW13" i="17"/>
  <c r="BHX13" i="17"/>
  <c r="BHY13" i="17"/>
  <c r="BHZ13" i="17"/>
  <c r="BIA13" i="17"/>
  <c r="BIB13" i="17"/>
  <c r="BIC13" i="17"/>
  <c r="BID13" i="17"/>
  <c r="BIE13" i="17"/>
  <c r="BIF13" i="17"/>
  <c r="BIG13" i="17"/>
  <c r="BIH13" i="17"/>
  <c r="BII13" i="17"/>
  <c r="BIJ13" i="17"/>
  <c r="BIK13" i="17"/>
  <c r="BIL13" i="17"/>
  <c r="BIM13" i="17"/>
  <c r="BIN13" i="17"/>
  <c r="BIO13" i="17"/>
  <c r="BIP13" i="17"/>
  <c r="BIQ13" i="17"/>
  <c r="BIR13" i="17"/>
  <c r="BIS13" i="17"/>
  <c r="BIT13" i="17"/>
  <c r="BIU13" i="17"/>
  <c r="BIV13" i="17"/>
  <c r="BIW13" i="17"/>
  <c r="BIX13" i="17"/>
  <c r="BIY13" i="17"/>
  <c r="BIZ13" i="17"/>
  <c r="BJA13" i="17"/>
  <c r="BJB13" i="17"/>
  <c r="BJC13" i="17"/>
  <c r="BJD13" i="17"/>
  <c r="BJE13" i="17"/>
  <c r="BJF13" i="17"/>
  <c r="BJG13" i="17"/>
  <c r="BJH13" i="17"/>
  <c r="BJI13" i="17"/>
  <c r="BJJ13" i="17"/>
  <c r="BJK13" i="17"/>
  <c r="BJL13" i="17"/>
  <c r="BJM13" i="17"/>
  <c r="BJN13" i="17"/>
  <c r="BJO13" i="17"/>
  <c r="BJP13" i="17"/>
  <c r="BJQ13" i="17"/>
  <c r="BJR13" i="17"/>
  <c r="BJS13" i="17"/>
  <c r="BJT13" i="17"/>
  <c r="BJU13" i="17"/>
  <c r="BJV13" i="17"/>
  <c r="BJW13" i="17"/>
  <c r="BJX13" i="17"/>
  <c r="BJY13" i="17"/>
  <c r="BJZ13" i="17"/>
  <c r="BKA13" i="17"/>
  <c r="BKB13" i="17"/>
  <c r="BKC13" i="17"/>
  <c r="BKD13" i="17"/>
  <c r="BKE13" i="17"/>
  <c r="BKF13" i="17"/>
  <c r="BKG13" i="17"/>
  <c r="BKH13" i="17"/>
  <c r="BKI13" i="17"/>
  <c r="BKJ13" i="17"/>
  <c r="BKK13" i="17"/>
  <c r="BKL13" i="17"/>
  <c r="BKM13" i="17"/>
  <c r="BKN13" i="17"/>
  <c r="BKO13" i="17"/>
  <c r="BKP13" i="17"/>
  <c r="BKQ13" i="17"/>
  <c r="BKR13" i="17"/>
  <c r="BKS13" i="17"/>
  <c r="BKT13" i="17"/>
  <c r="BKU13" i="17"/>
  <c r="BKV13" i="17"/>
  <c r="BKW13" i="17"/>
  <c r="BKX13" i="17"/>
  <c r="BKY13" i="17"/>
  <c r="BKZ13" i="17"/>
  <c r="BLA13" i="17"/>
  <c r="BLB13" i="17"/>
  <c r="BLC13" i="17"/>
  <c r="BLD13" i="17"/>
  <c r="BLE13" i="17"/>
  <c r="BLF13" i="17"/>
  <c r="BLG13" i="17"/>
  <c r="BLH13" i="17"/>
  <c r="BLI13" i="17"/>
  <c r="BLJ13" i="17"/>
  <c r="BLK13" i="17"/>
  <c r="BLL13" i="17"/>
  <c r="BLM13" i="17"/>
  <c r="BLN13" i="17"/>
  <c r="BLO13" i="17"/>
  <c r="BLP13" i="17"/>
  <c r="BLQ13" i="17"/>
  <c r="BLR13" i="17"/>
  <c r="BLS13" i="17"/>
  <c r="BLT13" i="17"/>
  <c r="BLU13" i="17"/>
  <c r="BLV13" i="17"/>
  <c r="BLW13" i="17"/>
  <c r="BLX13" i="17"/>
  <c r="BLY13" i="17"/>
  <c r="BLZ13" i="17"/>
  <c r="BMA13" i="17"/>
  <c r="BMB13" i="17"/>
  <c r="BMC13" i="17"/>
  <c r="BMD13" i="17"/>
  <c r="BME13" i="17"/>
  <c r="BMF13" i="17"/>
  <c r="BMG13" i="17"/>
  <c r="BMH13" i="17"/>
  <c r="BMI13" i="17"/>
  <c r="BMJ13" i="17"/>
  <c r="BMK13" i="17"/>
  <c r="BML13" i="17"/>
  <c r="BMM13" i="17"/>
  <c r="BMN13" i="17"/>
  <c r="BMO13" i="17"/>
  <c r="BMP13" i="17"/>
  <c r="BMQ13" i="17"/>
  <c r="BMR13" i="17"/>
  <c r="BMS13" i="17"/>
  <c r="BMT13" i="17"/>
  <c r="BMU13" i="17"/>
  <c r="BMV13" i="17"/>
  <c r="BMW13" i="17"/>
  <c r="BMX13" i="17"/>
  <c r="BMY13" i="17"/>
  <c r="BMZ13" i="17"/>
  <c r="BNA13" i="17"/>
  <c r="BNB13" i="17"/>
  <c r="BNC13" i="17"/>
  <c r="BND13" i="17"/>
  <c r="BNE13" i="17"/>
  <c r="BNF13" i="17"/>
  <c r="BNG13" i="17"/>
  <c r="BNH13" i="17"/>
  <c r="BNI13" i="17"/>
  <c r="BNJ13" i="17"/>
  <c r="BNK13" i="17"/>
  <c r="BNL13" i="17"/>
  <c r="BNM13" i="17"/>
  <c r="BNN13" i="17"/>
  <c r="BNO13" i="17"/>
  <c r="BNP13" i="17"/>
  <c r="BNQ13" i="17"/>
  <c r="BNR13" i="17"/>
  <c r="BNS13" i="17"/>
  <c r="BNT13" i="17"/>
  <c r="BNU13" i="17"/>
  <c r="BNV13" i="17"/>
  <c r="BNW13" i="17"/>
  <c r="BNX13" i="17"/>
  <c r="BNY13" i="17"/>
  <c r="BNZ13" i="17"/>
  <c r="BOA13" i="17"/>
  <c r="BOB13" i="17"/>
  <c r="BOC13" i="17"/>
  <c r="BOD13" i="17"/>
  <c r="BOE13" i="17"/>
  <c r="BOF13" i="17"/>
  <c r="BOG13" i="17"/>
  <c r="BOH13" i="17"/>
  <c r="BOI13" i="17"/>
  <c r="BOJ13" i="17"/>
  <c r="BOK13" i="17"/>
  <c r="BOL13" i="17"/>
  <c r="BOM13" i="17"/>
  <c r="BON13" i="17"/>
  <c r="BOO13" i="17"/>
  <c r="BOP13" i="17"/>
  <c r="BOQ13" i="17"/>
  <c r="BOR13" i="17"/>
  <c r="BOS13" i="17"/>
  <c r="BOT13" i="17"/>
  <c r="BOU13" i="17"/>
  <c r="BOV13" i="17"/>
  <c r="BOW13" i="17"/>
  <c r="BOX13" i="17"/>
  <c r="BOY13" i="17"/>
  <c r="BOZ13" i="17"/>
  <c r="BPA13" i="17"/>
  <c r="BPB13" i="17"/>
  <c r="BPC13" i="17"/>
  <c r="BPD13" i="17"/>
  <c r="BPE13" i="17"/>
  <c r="BPF13" i="17"/>
  <c r="BPG13" i="17"/>
  <c r="BPH13" i="17"/>
  <c r="BPI13" i="17"/>
  <c r="BPJ13" i="17"/>
  <c r="BPK13" i="17"/>
  <c r="BPL13" i="17"/>
  <c r="BPM13" i="17"/>
  <c r="BPN13" i="17"/>
  <c r="BPO13" i="17"/>
  <c r="BPP13" i="17"/>
  <c r="BPQ13" i="17"/>
  <c r="BPR13" i="17"/>
  <c r="BPS13" i="17"/>
  <c r="BPT13" i="17"/>
  <c r="BPU13" i="17"/>
  <c r="BPV13" i="17"/>
  <c r="BPW13" i="17"/>
  <c r="BPX13" i="17"/>
  <c r="BPY13" i="17"/>
  <c r="BPZ13" i="17"/>
  <c r="BQA13" i="17"/>
  <c r="BQB13" i="17"/>
  <c r="BQC13" i="17"/>
  <c r="BQD13" i="17"/>
  <c r="BQE13" i="17"/>
  <c r="BQF13" i="17"/>
  <c r="BQG13" i="17"/>
  <c r="BQH13" i="17"/>
  <c r="BQI13" i="17"/>
  <c r="BQJ13" i="17"/>
  <c r="BQK13" i="17"/>
  <c r="BQL13" i="17"/>
  <c r="BQM13" i="17"/>
  <c r="BQN13" i="17"/>
  <c r="BQO13" i="17"/>
  <c r="BQP13" i="17"/>
  <c r="BQQ13" i="17"/>
  <c r="BQR13" i="17"/>
  <c r="BQS13" i="17"/>
  <c r="BQT13" i="17"/>
  <c r="BQU13" i="17"/>
  <c r="BQV13" i="17"/>
  <c r="BQW13" i="17"/>
  <c r="BQX13" i="17"/>
  <c r="BQY13" i="17"/>
  <c r="BQZ13" i="17"/>
  <c r="BRA13" i="17"/>
  <c r="BRB13" i="17"/>
  <c r="BRC13" i="17"/>
  <c r="BRD13" i="17"/>
  <c r="BRE13" i="17"/>
  <c r="BRF13" i="17"/>
  <c r="BRG13" i="17"/>
  <c r="BRH13" i="17"/>
  <c r="BRI13" i="17"/>
  <c r="BRJ13" i="17"/>
  <c r="BRK13" i="17"/>
  <c r="BRL13" i="17"/>
  <c r="BRM13" i="17"/>
  <c r="BRN13" i="17"/>
  <c r="BRO13" i="17"/>
  <c r="BRP13" i="17"/>
  <c r="BRQ13" i="17"/>
  <c r="BRR13" i="17"/>
  <c r="BRS13" i="17"/>
  <c r="BRT13" i="17"/>
  <c r="BRU13" i="17"/>
  <c r="BRV13" i="17"/>
  <c r="BRW13" i="17"/>
  <c r="BRX13" i="17"/>
  <c r="BRY13" i="17"/>
  <c r="BRZ13" i="17"/>
  <c r="BSA13" i="17"/>
  <c r="BSB13" i="17"/>
  <c r="BSC13" i="17"/>
  <c r="BSD13" i="17"/>
  <c r="BSE13" i="17"/>
  <c r="BSF13" i="17"/>
  <c r="BSG13" i="17"/>
  <c r="BSH13" i="17"/>
  <c r="BSI13" i="17"/>
  <c r="BSJ13" i="17"/>
  <c r="BSK13" i="17"/>
  <c r="BSL13" i="17"/>
  <c r="BSM13" i="17"/>
  <c r="BSN13" i="17"/>
  <c r="BSO13" i="17"/>
  <c r="BSP13" i="17"/>
  <c r="BSQ13" i="17"/>
  <c r="BSR13" i="17"/>
  <c r="BSS13" i="17"/>
  <c r="BST13" i="17"/>
  <c r="BSU13" i="17"/>
  <c r="BSV13" i="17"/>
  <c r="BSW13" i="17"/>
  <c r="BSX13" i="17"/>
  <c r="BSY13" i="17"/>
  <c r="BSZ13" i="17"/>
  <c r="BTA13" i="17"/>
  <c r="BTB13" i="17"/>
  <c r="BTC13" i="17"/>
  <c r="BTD13" i="17"/>
  <c r="BTE13" i="17"/>
  <c r="BTF13" i="17"/>
  <c r="BTG13" i="17"/>
  <c r="BTH13" i="17"/>
  <c r="BTI13" i="17"/>
  <c r="BTJ13" i="17"/>
  <c r="BTK13" i="17"/>
  <c r="BTL13" i="17"/>
  <c r="BTM13" i="17"/>
  <c r="BTN13" i="17"/>
  <c r="BTO13" i="17"/>
  <c r="BTP13" i="17"/>
  <c r="BTQ13" i="17"/>
  <c r="BTR13" i="17"/>
  <c r="BTS13" i="17"/>
  <c r="BTT13" i="17"/>
  <c r="BTU13" i="17"/>
  <c r="BTV13" i="17"/>
  <c r="BTW13" i="17"/>
  <c r="BTX13" i="17"/>
  <c r="BTY13" i="17"/>
  <c r="BTZ13" i="17"/>
  <c r="BUA13" i="17"/>
  <c r="BUB13" i="17"/>
  <c r="BUC13" i="17"/>
  <c r="BUD13" i="17"/>
  <c r="BUE13" i="17"/>
  <c r="BUF13" i="17"/>
  <c r="BUG13" i="17"/>
  <c r="BUH13" i="17"/>
  <c r="BUI13" i="17"/>
  <c r="BUJ13" i="17"/>
  <c r="BUK13" i="17"/>
  <c r="BUL13" i="17"/>
  <c r="BUM13" i="17"/>
  <c r="BUN13" i="17"/>
  <c r="BUO13" i="17"/>
  <c r="BUP13" i="17"/>
  <c r="BUQ13" i="17"/>
  <c r="BUR13" i="17"/>
  <c r="BUS13" i="17"/>
  <c r="BUT13" i="17"/>
  <c r="BUU13" i="17"/>
  <c r="BUV13" i="17"/>
  <c r="BUW13" i="17"/>
  <c r="BUX13" i="17"/>
  <c r="BUY13" i="17"/>
  <c r="BUZ13" i="17"/>
  <c r="BVA13" i="17"/>
  <c r="BVB13" i="17"/>
  <c r="BVC13" i="17"/>
  <c r="BVD13" i="17"/>
  <c r="BVE13" i="17"/>
  <c r="BVF13" i="17"/>
  <c r="BVG13" i="17"/>
  <c r="BVH13" i="17"/>
  <c r="BVI13" i="17"/>
  <c r="BVJ13" i="17"/>
  <c r="BVK13" i="17"/>
  <c r="BVL13" i="17"/>
  <c r="BVM13" i="17"/>
  <c r="BVN13" i="17"/>
  <c r="BVO13" i="17"/>
  <c r="BVP13" i="17"/>
  <c r="BVQ13" i="17"/>
  <c r="BVR13" i="17"/>
  <c r="BVS13" i="17"/>
  <c r="BVT13" i="17"/>
  <c r="BVU13" i="17"/>
  <c r="BVV13" i="17"/>
  <c r="BVW13" i="17"/>
  <c r="BVX13" i="17"/>
  <c r="BVY13" i="17"/>
  <c r="BVZ13" i="17"/>
  <c r="BWA13" i="17"/>
  <c r="BWB13" i="17"/>
  <c r="BWC13" i="17"/>
  <c r="BWD13" i="17"/>
  <c r="BWE13" i="17"/>
  <c r="BWF13" i="17"/>
  <c r="BWG13" i="17"/>
  <c r="BWH13" i="17"/>
  <c r="BWI13" i="17"/>
  <c r="BWJ13" i="17"/>
  <c r="BWK13" i="17"/>
  <c r="BWL13" i="17"/>
  <c r="BWM13" i="17"/>
  <c r="BWN13" i="17"/>
  <c r="BWO13" i="17"/>
  <c r="BWP13" i="17"/>
  <c r="BWQ13" i="17"/>
  <c r="BWR13" i="17"/>
  <c r="BWS13" i="17"/>
  <c r="BWT13" i="17"/>
  <c r="BWU13" i="17"/>
  <c r="BWV13" i="17"/>
  <c r="BWW13" i="17"/>
  <c r="BWX13" i="17"/>
  <c r="BWY13" i="17"/>
  <c r="BWZ13" i="17"/>
  <c r="BXA13" i="17"/>
  <c r="BXB13" i="17"/>
  <c r="BXC13" i="17"/>
  <c r="BXD13" i="17"/>
  <c r="BXE13" i="17"/>
  <c r="BXF13" i="17"/>
  <c r="BXG13" i="17"/>
  <c r="BXH13" i="17"/>
  <c r="BXI13" i="17"/>
  <c r="BXJ13" i="17"/>
  <c r="BXK13" i="17"/>
  <c r="BXL13" i="17"/>
  <c r="BXM13" i="17"/>
  <c r="BXN13" i="17"/>
  <c r="BXO13" i="17"/>
  <c r="BXP13" i="17"/>
  <c r="BXQ13" i="17"/>
  <c r="BXR13" i="17"/>
  <c r="BXS13" i="17"/>
  <c r="BXT13" i="17"/>
  <c r="BXU13" i="17"/>
  <c r="BXV13" i="17"/>
  <c r="BXW13" i="17"/>
  <c r="BXX13" i="17"/>
  <c r="BXY13" i="17"/>
  <c r="BXZ13" i="17"/>
  <c r="BYA13" i="17"/>
  <c r="BYB13" i="17"/>
  <c r="BYC13" i="17"/>
  <c r="BYD13" i="17"/>
  <c r="BYE13" i="17"/>
  <c r="BYF13" i="17"/>
  <c r="BYG13" i="17"/>
  <c r="BYH13" i="17"/>
  <c r="BYI13" i="17"/>
  <c r="BYJ13" i="17"/>
  <c r="BYK13" i="17"/>
  <c r="BYL13" i="17"/>
  <c r="BYM13" i="17"/>
  <c r="BYN13" i="17"/>
  <c r="BYO13" i="17"/>
  <c r="BYP13" i="17"/>
  <c r="BYQ13" i="17"/>
  <c r="BYR13" i="17"/>
  <c r="BYS13" i="17"/>
  <c r="BYT13" i="17"/>
  <c r="BYU13" i="17"/>
  <c r="BYV13" i="17"/>
  <c r="BYW13" i="17"/>
  <c r="BYX13" i="17"/>
  <c r="BYY13" i="17"/>
  <c r="BYZ13" i="17"/>
  <c r="BZA13" i="17"/>
  <c r="BZB13" i="17"/>
  <c r="BZC13" i="17"/>
  <c r="BZD13" i="17"/>
  <c r="BZE13" i="17"/>
  <c r="BZF13" i="17"/>
  <c r="BZG13" i="17"/>
  <c r="BZH13" i="17"/>
  <c r="BZI13" i="17"/>
  <c r="BZJ13" i="17"/>
  <c r="BZK13" i="17"/>
  <c r="BZL13" i="17"/>
  <c r="BZM13" i="17"/>
  <c r="BZN13" i="17"/>
  <c r="BZO13" i="17"/>
  <c r="BZP13" i="17"/>
  <c r="BZQ13" i="17"/>
  <c r="BZR13" i="17"/>
  <c r="BZS13" i="17"/>
  <c r="BZT13" i="17"/>
  <c r="BZU13" i="17"/>
  <c r="BZV13" i="17"/>
  <c r="BZW13" i="17"/>
  <c r="BZX13" i="17"/>
  <c r="BZY13" i="17"/>
  <c r="BZZ13" i="17"/>
  <c r="CAA13" i="17"/>
  <c r="CAB13" i="17"/>
  <c r="CAC13" i="17"/>
  <c r="CAD13" i="17"/>
  <c r="CAE13" i="17"/>
  <c r="CAF13" i="17"/>
  <c r="CAG13" i="17"/>
  <c r="CAH13" i="17"/>
  <c r="CAI13" i="17"/>
  <c r="CAJ13" i="17"/>
  <c r="CAK13" i="17"/>
  <c r="CAL13" i="17"/>
  <c r="CAM13" i="17"/>
  <c r="CAN13" i="17"/>
  <c r="CAO13" i="17"/>
  <c r="CAP13" i="17"/>
  <c r="CAQ13" i="17"/>
  <c r="CAR13" i="17"/>
  <c r="CAS13" i="17"/>
  <c r="CAT13" i="17"/>
  <c r="CAU13" i="17"/>
  <c r="CAV13" i="17"/>
  <c r="CAW13" i="17"/>
  <c r="CAX13" i="17"/>
  <c r="CAY13" i="17"/>
  <c r="CAZ13" i="17"/>
  <c r="CBA13" i="17"/>
  <c r="CBB13" i="17"/>
  <c r="CBC13" i="17"/>
  <c r="CBD13" i="17"/>
  <c r="CBE13" i="17"/>
  <c r="CBF13" i="17"/>
  <c r="CBG13" i="17"/>
  <c r="CBH13" i="17"/>
  <c r="CBI13" i="17"/>
  <c r="CBJ13" i="17"/>
  <c r="CBK13" i="17"/>
  <c r="CBL13" i="17"/>
  <c r="CBM13" i="17"/>
  <c r="CBN13" i="17"/>
  <c r="CBO13" i="17"/>
  <c r="CBP13" i="17"/>
  <c r="CBQ13" i="17"/>
  <c r="CBR13" i="17"/>
  <c r="CBS13" i="17"/>
  <c r="CBT13" i="17"/>
  <c r="CBU13" i="17"/>
  <c r="CBV13" i="17"/>
  <c r="CBW13" i="17"/>
  <c r="CBX13" i="17"/>
  <c r="CBY13" i="17"/>
  <c r="CBZ13" i="17"/>
  <c r="CCA13" i="17"/>
  <c r="CCB13" i="17"/>
  <c r="CCC13" i="17"/>
  <c r="CCD13" i="17"/>
  <c r="CCE13" i="17"/>
  <c r="CCF13" i="17"/>
  <c r="CCG13" i="17"/>
  <c r="CCH13" i="17"/>
  <c r="CCI13" i="17"/>
  <c r="CCJ13" i="17"/>
  <c r="CCK13" i="17"/>
  <c r="CCL13" i="17"/>
  <c r="CCM13" i="17"/>
  <c r="CCN13" i="17"/>
  <c r="CCO13" i="17"/>
  <c r="CCP13" i="17"/>
  <c r="CCQ13" i="17"/>
  <c r="CCR13" i="17"/>
  <c r="CCS13" i="17"/>
  <c r="CCT13" i="17"/>
  <c r="CCU13" i="17"/>
  <c r="CCV13" i="17"/>
  <c r="CCW13" i="17"/>
  <c r="CCX13" i="17"/>
  <c r="CCY13" i="17"/>
  <c r="CCZ13" i="17"/>
  <c r="CDA13" i="17"/>
  <c r="CDB13" i="17"/>
  <c r="CDC13" i="17"/>
  <c r="CDD13" i="17"/>
  <c r="CDE13" i="17"/>
  <c r="CDF13" i="17"/>
  <c r="CDG13" i="17"/>
  <c r="CDH13" i="17"/>
  <c r="CDI13" i="17"/>
  <c r="CDJ13" i="17"/>
  <c r="CDK13" i="17"/>
  <c r="CDL13" i="17"/>
  <c r="CDM13" i="17"/>
  <c r="CDN13" i="17"/>
  <c r="CDO13" i="17"/>
  <c r="CDP13" i="17"/>
  <c r="CDQ13" i="17"/>
  <c r="CDR13" i="17"/>
  <c r="CDS13" i="17"/>
  <c r="CDT13" i="17"/>
  <c r="CDU13" i="17"/>
  <c r="CDV13" i="17"/>
  <c r="CDW13" i="17"/>
  <c r="CDX13" i="17"/>
  <c r="CDY13" i="17"/>
  <c r="CDZ13" i="17"/>
  <c r="CEA13" i="17"/>
  <c r="CEB13" i="17"/>
  <c r="CEC13" i="17"/>
  <c r="CED13" i="17"/>
  <c r="CEE13" i="17"/>
  <c r="CEF13" i="17"/>
  <c r="CEG13" i="17"/>
  <c r="CEH13" i="17"/>
  <c r="CEI13" i="17"/>
  <c r="CEJ13" i="17"/>
  <c r="CEK13" i="17"/>
  <c r="CEL13" i="17"/>
  <c r="CEM13" i="17"/>
  <c r="CEN13" i="17"/>
  <c r="CEO13" i="17"/>
  <c r="CEP13" i="17"/>
  <c r="CEQ13" i="17"/>
  <c r="CER13" i="17"/>
  <c r="CES13" i="17"/>
  <c r="CET13" i="17"/>
  <c r="CEU13" i="17"/>
  <c r="CEV13" i="17"/>
  <c r="CEW13" i="17"/>
  <c r="CEX13" i="17"/>
  <c r="CEY13" i="17"/>
  <c r="CEZ13" i="17"/>
  <c r="CFA13" i="17"/>
  <c r="CFB13" i="17"/>
  <c r="CFC13" i="17"/>
  <c r="CFD13" i="17"/>
  <c r="CFE13" i="17"/>
  <c r="CFF13" i="17"/>
  <c r="CFG13" i="17"/>
  <c r="CFH13" i="17"/>
  <c r="CFI13" i="17"/>
  <c r="CFJ13" i="17"/>
  <c r="CFK13" i="17"/>
  <c r="CFL13" i="17"/>
  <c r="CFM13" i="17"/>
  <c r="CFN13" i="17"/>
  <c r="CFO13" i="17"/>
  <c r="CFP13" i="17"/>
  <c r="CFQ13" i="17"/>
  <c r="CFR13" i="17"/>
  <c r="CFS13" i="17"/>
  <c r="CFT13" i="17"/>
  <c r="CFU13" i="17"/>
  <c r="CFV13" i="17"/>
  <c r="CFW13" i="17"/>
  <c r="CFX13" i="17"/>
  <c r="CFY13" i="17"/>
  <c r="CFZ13" i="17"/>
  <c r="CGA13" i="17"/>
  <c r="CGB13" i="17"/>
  <c r="CGC13" i="17"/>
  <c r="CGD13" i="17"/>
  <c r="CGE13" i="17"/>
  <c r="CGF13" i="17"/>
  <c r="CGG13" i="17"/>
  <c r="CGH13" i="17"/>
  <c r="CGI13" i="17"/>
  <c r="CGJ13" i="17"/>
  <c r="CGK13" i="17"/>
  <c r="CGL13" i="17"/>
  <c r="CGM13" i="17"/>
  <c r="CGN13" i="17"/>
  <c r="CGO13" i="17"/>
  <c r="CGP13" i="17"/>
  <c r="CGQ13" i="17"/>
  <c r="CGR13" i="17"/>
  <c r="CGS13" i="17"/>
  <c r="CGT13" i="17"/>
  <c r="CGU13" i="17"/>
  <c r="CGV13" i="17"/>
  <c r="CGW13" i="17"/>
  <c r="CGX13" i="17"/>
  <c r="CGY13" i="17"/>
  <c r="CGZ13" i="17"/>
  <c r="CHA13" i="17"/>
  <c r="CHB13" i="17"/>
  <c r="CHC13" i="17"/>
  <c r="CHD13" i="17"/>
  <c r="CHE13" i="17"/>
  <c r="CHF13" i="17"/>
  <c r="CHG13" i="17"/>
  <c r="CHH13" i="17"/>
  <c r="CHI13" i="17"/>
  <c r="CHJ13" i="17"/>
  <c r="CHK13" i="17"/>
  <c r="CHL13" i="17"/>
  <c r="CHM13" i="17"/>
  <c r="CHN13" i="17"/>
  <c r="CHO13" i="17"/>
  <c r="CHP13" i="17"/>
  <c r="CHQ13" i="17"/>
  <c r="CHR13" i="17"/>
  <c r="CHS13" i="17"/>
  <c r="CHT13" i="17"/>
  <c r="CHU13" i="17"/>
  <c r="CHV13" i="17"/>
  <c r="CHW13" i="17"/>
  <c r="CHX13" i="17"/>
  <c r="CHY13" i="17"/>
  <c r="CHZ13" i="17"/>
  <c r="CIA13" i="17"/>
  <c r="CIB13" i="17"/>
  <c r="CIC13" i="17"/>
  <c r="CID13" i="17"/>
  <c r="CIE13" i="17"/>
  <c r="CIF13" i="17"/>
  <c r="CIG13" i="17"/>
  <c r="CIH13" i="17"/>
  <c r="CII13" i="17"/>
  <c r="CIJ13" i="17"/>
  <c r="CIK13" i="17"/>
  <c r="CIL13" i="17"/>
  <c r="CIM13" i="17"/>
  <c r="CIN13" i="17"/>
  <c r="CIO13" i="17"/>
  <c r="CIP13" i="17"/>
  <c r="CIQ13" i="17"/>
  <c r="CIR13" i="17"/>
  <c r="CIS13" i="17"/>
  <c r="CIT13" i="17"/>
  <c r="CIU13" i="17"/>
  <c r="CIV13" i="17"/>
  <c r="CIW13" i="17"/>
  <c r="CIX13" i="17"/>
  <c r="CIY13" i="17"/>
  <c r="CIZ13" i="17"/>
  <c r="CJA13" i="17"/>
  <c r="CJB13" i="17"/>
  <c r="CJC13" i="17"/>
  <c r="CJD13" i="17"/>
  <c r="CJE13" i="17"/>
  <c r="CJF13" i="17"/>
  <c r="CJG13" i="17"/>
  <c r="CJH13" i="17"/>
  <c r="CJI13" i="17"/>
  <c r="CJJ13" i="17"/>
  <c r="CJK13" i="17"/>
  <c r="CJL13" i="17"/>
  <c r="CJM13" i="17"/>
  <c r="CJN13" i="17"/>
  <c r="CJO13" i="17"/>
  <c r="CJP13" i="17"/>
  <c r="CJQ13" i="17"/>
  <c r="CJR13" i="17"/>
  <c r="CJS13" i="17"/>
  <c r="CJT13" i="17"/>
  <c r="CJU13" i="17"/>
  <c r="CJV13" i="17"/>
  <c r="CJW13" i="17"/>
  <c r="CJX13" i="17"/>
  <c r="CJY13" i="17"/>
  <c r="CJZ13" i="17"/>
  <c r="CKA13" i="17"/>
  <c r="CKB13" i="17"/>
  <c r="CKC13" i="17"/>
  <c r="CKD13" i="17"/>
  <c r="CKE13" i="17"/>
  <c r="CKF13" i="17"/>
  <c r="CKG13" i="17"/>
  <c r="CKH13" i="17"/>
  <c r="CKI13" i="17"/>
  <c r="CKJ13" i="17"/>
  <c r="CKK13" i="17"/>
  <c r="CKL13" i="17"/>
  <c r="CKM13" i="17"/>
  <c r="CKN13" i="17"/>
  <c r="CKO13" i="17"/>
  <c r="CKP13" i="17"/>
  <c r="CKQ13" i="17"/>
  <c r="CKR13" i="17"/>
  <c r="CKS13" i="17"/>
  <c r="CKT13" i="17"/>
  <c r="CKU13" i="17"/>
  <c r="CKV13" i="17"/>
  <c r="CKW13" i="17"/>
  <c r="CKX13" i="17"/>
  <c r="CKY13" i="17"/>
  <c r="CKZ13" i="17"/>
  <c r="CLA13" i="17"/>
  <c r="CLB13" i="17"/>
  <c r="CLC13" i="17"/>
  <c r="CLD13" i="17"/>
  <c r="CLE13" i="17"/>
  <c r="CLF13" i="17"/>
  <c r="CLG13" i="17"/>
  <c r="CLH13" i="17"/>
  <c r="CLI13" i="17"/>
  <c r="CLJ13" i="17"/>
  <c r="CLK13" i="17"/>
  <c r="CLL13" i="17"/>
  <c r="CLM13" i="17"/>
  <c r="CLN13" i="17"/>
  <c r="CLO13" i="17"/>
  <c r="CLP13" i="17"/>
  <c r="CLQ13" i="17"/>
  <c r="CLR13" i="17"/>
  <c r="CLS13" i="17"/>
  <c r="CLT13" i="17"/>
  <c r="CLU13" i="17"/>
  <c r="CLV13" i="17"/>
  <c r="CLW13" i="17"/>
  <c r="CLX13" i="17"/>
  <c r="CLY13" i="17"/>
  <c r="CLZ13" i="17"/>
  <c r="CMA13" i="17"/>
  <c r="CMB13" i="17"/>
  <c r="CMC13" i="17"/>
  <c r="CMD13" i="17"/>
  <c r="CME13" i="17"/>
  <c r="CMF13" i="17"/>
  <c r="CMG13" i="17"/>
  <c r="CMH13" i="17"/>
  <c r="CMI13" i="17"/>
  <c r="CMJ13" i="17"/>
  <c r="CMK13" i="17"/>
  <c r="CML13" i="17"/>
  <c r="CMM13" i="17"/>
  <c r="CMN13" i="17"/>
  <c r="CMO13" i="17"/>
  <c r="CMP13" i="17"/>
  <c r="CMQ13" i="17"/>
  <c r="CMR13" i="17"/>
  <c r="CMS13" i="17"/>
  <c r="CMT13" i="17"/>
  <c r="CMU13" i="17"/>
  <c r="CMV13" i="17"/>
  <c r="CMW13" i="17"/>
  <c r="CMX13" i="17"/>
  <c r="CMY13" i="17"/>
  <c r="CMZ13" i="17"/>
  <c r="CNA13" i="17"/>
  <c r="CNB13" i="17"/>
  <c r="CNC13" i="17"/>
  <c r="CND13" i="17"/>
  <c r="CNE13" i="17"/>
  <c r="CNF13" i="17"/>
  <c r="CNG13" i="17"/>
  <c r="CNH13" i="17"/>
  <c r="CNI13" i="17"/>
  <c r="CNJ13" i="17"/>
  <c r="CNK13" i="17"/>
  <c r="CNL13" i="17"/>
  <c r="CNM13" i="17"/>
  <c r="CNN13" i="17"/>
  <c r="CNO13" i="17"/>
  <c r="CNP13" i="17"/>
  <c r="CNQ13" i="17"/>
  <c r="CNR13" i="17"/>
  <c r="CNS13" i="17"/>
  <c r="CNT13" i="17"/>
  <c r="CNU13" i="17"/>
  <c r="CNV13" i="17"/>
  <c r="CNW13" i="17"/>
  <c r="CNX13" i="17"/>
  <c r="CNY13" i="17"/>
  <c r="CNZ13" i="17"/>
  <c r="COA13" i="17"/>
  <c r="COB13" i="17"/>
  <c r="COC13" i="17"/>
  <c r="COD13" i="17"/>
  <c r="COE13" i="17"/>
  <c r="COF13" i="17"/>
  <c r="COG13" i="17"/>
  <c r="COH13" i="17"/>
  <c r="COI13" i="17"/>
  <c r="COJ13" i="17"/>
  <c r="COK13" i="17"/>
  <c r="COL13" i="17"/>
  <c r="COM13" i="17"/>
  <c r="CON13" i="17"/>
  <c r="COO13" i="17"/>
  <c r="COP13" i="17"/>
  <c r="COQ13" i="17"/>
  <c r="COR13" i="17"/>
  <c r="COS13" i="17"/>
  <c r="COT13" i="17"/>
  <c r="COU13" i="17"/>
  <c r="COV13" i="17"/>
  <c r="COW13" i="17"/>
  <c r="COX13" i="17"/>
  <c r="COY13" i="17"/>
  <c r="COZ13" i="17"/>
  <c r="CPA13" i="17"/>
  <c r="CPB13" i="17"/>
  <c r="CPC13" i="17"/>
  <c r="CPD13" i="17"/>
  <c r="CPE13" i="17"/>
  <c r="CPF13" i="17"/>
  <c r="CPG13" i="17"/>
  <c r="CPH13" i="17"/>
  <c r="CPI13" i="17"/>
  <c r="CPJ13" i="17"/>
  <c r="CPK13" i="17"/>
  <c r="CPL13" i="17"/>
  <c r="CPM13" i="17"/>
  <c r="CPN13" i="17"/>
  <c r="CPO13" i="17"/>
  <c r="CPP13" i="17"/>
  <c r="CPQ13" i="17"/>
  <c r="CPR13" i="17"/>
  <c r="CPS13" i="17"/>
  <c r="CPT13" i="17"/>
  <c r="CPU13" i="17"/>
  <c r="CPV13" i="17"/>
  <c r="CPW13" i="17"/>
  <c r="CPX13" i="17"/>
  <c r="CPY13" i="17"/>
  <c r="CPZ13" i="17"/>
  <c r="CQA13" i="17"/>
  <c r="CQB13" i="17"/>
  <c r="CQC13" i="17"/>
  <c r="CQD13" i="17"/>
  <c r="CQE13" i="17"/>
  <c r="CQF13" i="17"/>
  <c r="CQG13" i="17"/>
  <c r="CQH13" i="17"/>
  <c r="CQI13" i="17"/>
  <c r="CQJ13" i="17"/>
  <c r="CQK13" i="17"/>
  <c r="CQL13" i="17"/>
  <c r="CQM13" i="17"/>
  <c r="CQN13" i="17"/>
  <c r="CQO13" i="17"/>
  <c r="CQP13" i="17"/>
  <c r="CQQ13" i="17"/>
  <c r="CQR13" i="17"/>
  <c r="CQS13" i="17"/>
  <c r="CQT13" i="17"/>
  <c r="CQU13" i="17"/>
  <c r="CQV13" i="17"/>
  <c r="CQW13" i="17"/>
  <c r="CQX13" i="17"/>
  <c r="CQY13" i="17"/>
  <c r="CQZ13" i="17"/>
  <c r="CRA13" i="17"/>
  <c r="CRB13" i="17"/>
  <c r="CRC13" i="17"/>
  <c r="CRD13" i="17"/>
  <c r="CRE13" i="17"/>
  <c r="CRF13" i="17"/>
  <c r="CRG13" i="17"/>
  <c r="CRH13" i="17"/>
  <c r="CRI13" i="17"/>
  <c r="CRJ13" i="17"/>
  <c r="CRK13" i="17"/>
  <c r="CRL13" i="17"/>
  <c r="CRM13" i="17"/>
  <c r="CRN13" i="17"/>
  <c r="CRO13" i="17"/>
  <c r="CRP13" i="17"/>
  <c r="CRQ13" i="17"/>
  <c r="CRR13" i="17"/>
  <c r="CRS13" i="17"/>
  <c r="CRT13" i="17"/>
  <c r="CRU13" i="17"/>
  <c r="CRV13" i="17"/>
  <c r="CRW13" i="17"/>
  <c r="CRX13" i="17"/>
  <c r="CRY13" i="17"/>
  <c r="CRZ13" i="17"/>
  <c r="CSA13" i="17"/>
  <c r="CSB13" i="17"/>
  <c r="CSC13" i="17"/>
  <c r="CSD13" i="17"/>
  <c r="CSE13" i="17"/>
  <c r="CSF13" i="17"/>
  <c r="CSG13" i="17"/>
  <c r="CSH13" i="17"/>
  <c r="CSI13" i="17"/>
  <c r="CSJ13" i="17"/>
  <c r="CSK13" i="17"/>
  <c r="CSL13" i="17"/>
  <c r="CSM13" i="17"/>
  <c r="CSN13" i="17"/>
  <c r="CSO13" i="17"/>
  <c r="CSP13" i="17"/>
  <c r="CSQ13" i="17"/>
  <c r="CSR13" i="17"/>
  <c r="CSS13" i="17"/>
  <c r="CST13" i="17"/>
  <c r="CSU13" i="17"/>
  <c r="CSV13" i="17"/>
  <c r="CSW13" i="17"/>
  <c r="CSX13" i="17"/>
  <c r="CSY13" i="17"/>
  <c r="CSZ13" i="17"/>
  <c r="CTA13" i="17"/>
  <c r="CTB13" i="17"/>
  <c r="CTC13" i="17"/>
  <c r="CTD13" i="17"/>
  <c r="CTE13" i="17"/>
  <c r="CTF13" i="17"/>
  <c r="CTG13" i="17"/>
  <c r="CTH13" i="17"/>
  <c r="CTI13" i="17"/>
  <c r="CTJ13" i="17"/>
  <c r="CTK13" i="17"/>
  <c r="CTL13" i="17"/>
  <c r="CTM13" i="17"/>
  <c r="CTN13" i="17"/>
  <c r="CTO13" i="17"/>
  <c r="CTP13" i="17"/>
  <c r="CTQ13" i="17"/>
  <c r="CTR13" i="17"/>
  <c r="CTS13" i="17"/>
  <c r="CTT13" i="17"/>
  <c r="CTU13" i="17"/>
  <c r="CTV13" i="17"/>
  <c r="CTW13" i="17"/>
  <c r="CTX13" i="17"/>
  <c r="CTY13" i="17"/>
  <c r="CTZ13" i="17"/>
  <c r="CUA13" i="17"/>
  <c r="CUB13" i="17"/>
  <c r="CUC13" i="17"/>
  <c r="CUD13" i="17"/>
  <c r="CUE13" i="17"/>
  <c r="CUF13" i="17"/>
  <c r="CUG13" i="17"/>
  <c r="CUH13" i="17"/>
  <c r="CUI13" i="17"/>
  <c r="CUJ13" i="17"/>
  <c r="CUK13" i="17"/>
  <c r="CUL13" i="17"/>
  <c r="CUM13" i="17"/>
  <c r="CUN13" i="17"/>
  <c r="CUO13" i="17"/>
  <c r="CUP13" i="17"/>
  <c r="CUQ13" i="17"/>
  <c r="CUR13" i="17"/>
  <c r="CUS13" i="17"/>
  <c r="CUT13" i="17"/>
  <c r="CUU13" i="17"/>
  <c r="CUV13" i="17"/>
  <c r="CUW13" i="17"/>
  <c r="CUX13" i="17"/>
  <c r="CUY13" i="17"/>
  <c r="CUZ13" i="17"/>
  <c r="CVA13" i="17"/>
  <c r="CVB13" i="17"/>
  <c r="CVC13" i="17"/>
  <c r="CVD13" i="17"/>
  <c r="CVE13" i="17"/>
  <c r="CVF13" i="17"/>
  <c r="CVG13" i="17"/>
  <c r="CVH13" i="17"/>
  <c r="CVI13" i="17"/>
  <c r="CVJ13" i="17"/>
  <c r="CVK13" i="17"/>
  <c r="CVL13" i="17"/>
  <c r="CVM13" i="17"/>
  <c r="CVN13" i="17"/>
  <c r="CVO13" i="17"/>
  <c r="CVP13" i="17"/>
  <c r="CVQ13" i="17"/>
  <c r="CVR13" i="17"/>
  <c r="CVS13" i="17"/>
  <c r="CVT13" i="17"/>
  <c r="CVU13" i="17"/>
  <c r="CVV13" i="17"/>
  <c r="CVW13" i="17"/>
  <c r="CVX13" i="17"/>
  <c r="CVY13" i="17"/>
  <c r="CVZ13" i="17"/>
  <c r="CWA13" i="17"/>
  <c r="CWB13" i="17"/>
  <c r="CWC13" i="17"/>
  <c r="CWD13" i="17"/>
  <c r="CWE13" i="17"/>
  <c r="CWF13" i="17"/>
  <c r="CWG13" i="17"/>
  <c r="CWH13" i="17"/>
  <c r="CWI13" i="17"/>
  <c r="CWJ13" i="17"/>
  <c r="CWK13" i="17"/>
  <c r="CWL13" i="17"/>
  <c r="CWM13" i="17"/>
  <c r="CWN13" i="17"/>
  <c r="CWO13" i="17"/>
  <c r="CWP13" i="17"/>
  <c r="CWQ13" i="17"/>
  <c r="CWR13" i="17"/>
  <c r="CWS13" i="17"/>
  <c r="CWT13" i="17"/>
  <c r="CWU13" i="17"/>
  <c r="CWV13" i="17"/>
  <c r="CWW13" i="17"/>
  <c r="CWX13" i="17"/>
  <c r="CWY13" i="17"/>
  <c r="CWZ13" i="17"/>
  <c r="CXA13" i="17"/>
  <c r="CXB13" i="17"/>
  <c r="CXC13" i="17"/>
  <c r="CXD13" i="17"/>
  <c r="CXE13" i="17"/>
  <c r="CXF13" i="17"/>
  <c r="CXG13" i="17"/>
  <c r="CXH13" i="17"/>
  <c r="CXI13" i="17"/>
  <c r="CXJ13" i="17"/>
  <c r="CXK13" i="17"/>
  <c r="CXL13" i="17"/>
  <c r="CXM13" i="17"/>
  <c r="CXN13" i="17"/>
  <c r="CXO13" i="17"/>
  <c r="CXP13" i="17"/>
  <c r="CXQ13" i="17"/>
  <c r="CXR13" i="17"/>
  <c r="CXS13" i="17"/>
  <c r="CXT13" i="17"/>
  <c r="CXU13" i="17"/>
  <c r="CXV13" i="17"/>
  <c r="CXW13" i="17"/>
  <c r="CXX13" i="17"/>
  <c r="CXY13" i="17"/>
  <c r="CXZ13" i="17"/>
  <c r="CYA13" i="17"/>
  <c r="CYB13" i="17"/>
  <c r="CYC13" i="17"/>
  <c r="CYD13" i="17"/>
  <c r="CYE13" i="17"/>
  <c r="CYF13" i="17"/>
  <c r="CYG13" i="17"/>
  <c r="CYH13" i="17"/>
  <c r="CYI13" i="17"/>
  <c r="CYJ13" i="17"/>
  <c r="CYK13" i="17"/>
  <c r="CYL13" i="17"/>
  <c r="CYM13" i="17"/>
  <c r="CYN13" i="17"/>
  <c r="CYO13" i="17"/>
  <c r="CYP13" i="17"/>
  <c r="CYQ13" i="17"/>
  <c r="CYR13" i="17"/>
  <c r="CYS13" i="17"/>
  <c r="CYT13" i="17"/>
  <c r="CYU13" i="17"/>
  <c r="CYV13" i="17"/>
  <c r="CYW13" i="17"/>
  <c r="CYX13" i="17"/>
  <c r="CYY13" i="17"/>
  <c r="CYZ13" i="17"/>
  <c r="CZA13" i="17"/>
  <c r="CZB13" i="17"/>
  <c r="CZC13" i="17"/>
  <c r="CZD13" i="17"/>
  <c r="CZE13" i="17"/>
  <c r="CZF13" i="17"/>
  <c r="CZG13" i="17"/>
  <c r="CZH13" i="17"/>
  <c r="CZI13" i="17"/>
  <c r="CZJ13" i="17"/>
  <c r="CZK13" i="17"/>
  <c r="CZL13" i="17"/>
  <c r="CZM13" i="17"/>
  <c r="CZN13" i="17"/>
  <c r="CZO13" i="17"/>
  <c r="CZP13" i="17"/>
  <c r="CZQ13" i="17"/>
  <c r="CZR13" i="17"/>
  <c r="CZS13" i="17"/>
  <c r="CZT13" i="17"/>
  <c r="CZU13" i="17"/>
  <c r="CZV13" i="17"/>
  <c r="CZW13" i="17"/>
  <c r="CZX13" i="17"/>
  <c r="CZY13" i="17"/>
  <c r="CZZ13" i="17"/>
  <c r="DAA13" i="17"/>
  <c r="DAB13" i="17"/>
  <c r="DAC13" i="17"/>
  <c r="DAD13" i="17"/>
  <c r="DAE13" i="17"/>
  <c r="DAF13" i="17"/>
  <c r="DAG13" i="17"/>
  <c r="DAH13" i="17"/>
  <c r="DAI13" i="17"/>
  <c r="DAJ13" i="17"/>
  <c r="DAK13" i="17"/>
  <c r="DAL13" i="17"/>
  <c r="DAM13" i="17"/>
  <c r="DAN13" i="17"/>
  <c r="DAO13" i="17"/>
  <c r="DAP13" i="17"/>
  <c r="DAQ13" i="17"/>
  <c r="DAR13" i="17"/>
  <c r="DAS13" i="17"/>
  <c r="DAT13" i="17"/>
  <c r="DAU13" i="17"/>
  <c r="DAV13" i="17"/>
  <c r="DAW13" i="17"/>
  <c r="DAX13" i="17"/>
  <c r="DAY13" i="17"/>
  <c r="DAZ13" i="17"/>
  <c r="DBA13" i="17"/>
  <c r="DBB13" i="17"/>
  <c r="DBC13" i="17"/>
  <c r="DBD13" i="17"/>
  <c r="DBE13" i="17"/>
  <c r="DBF13" i="17"/>
  <c r="DBG13" i="17"/>
  <c r="DBH13" i="17"/>
  <c r="DBI13" i="17"/>
  <c r="DBJ13" i="17"/>
  <c r="DBK13" i="17"/>
  <c r="DBL13" i="17"/>
  <c r="DBM13" i="17"/>
  <c r="DBN13" i="17"/>
  <c r="DBO13" i="17"/>
  <c r="DBP13" i="17"/>
  <c r="DBQ13" i="17"/>
  <c r="DBR13" i="17"/>
  <c r="DBS13" i="17"/>
  <c r="DBT13" i="17"/>
  <c r="DBU13" i="17"/>
  <c r="DBV13" i="17"/>
  <c r="DBW13" i="17"/>
  <c r="DBX13" i="17"/>
  <c r="DBY13" i="17"/>
  <c r="DBZ13" i="17"/>
  <c r="DCA13" i="17"/>
  <c r="DCB13" i="17"/>
  <c r="DCC13" i="17"/>
  <c r="DCD13" i="17"/>
  <c r="DCE13" i="17"/>
  <c r="DCF13" i="17"/>
  <c r="DCG13" i="17"/>
  <c r="DCH13" i="17"/>
  <c r="DCI13" i="17"/>
  <c r="DCJ13" i="17"/>
  <c r="DCK13" i="17"/>
  <c r="DCL13" i="17"/>
  <c r="DCM13" i="17"/>
  <c r="DCN13" i="17"/>
  <c r="DCO13" i="17"/>
  <c r="DCP13" i="17"/>
  <c r="DCQ13" i="17"/>
  <c r="DCR13" i="17"/>
  <c r="DCS13" i="17"/>
  <c r="DCT13" i="17"/>
  <c r="DCU13" i="17"/>
  <c r="DCV13" i="17"/>
  <c r="DCW13" i="17"/>
  <c r="DCX13" i="17"/>
  <c r="DCY13" i="17"/>
  <c r="DCZ13" i="17"/>
  <c r="DDA13" i="17"/>
  <c r="DDB13" i="17"/>
  <c r="DDC13" i="17"/>
  <c r="DDD13" i="17"/>
  <c r="DDE13" i="17"/>
  <c r="DDF13" i="17"/>
  <c r="DDG13" i="17"/>
  <c r="DDH13" i="17"/>
  <c r="DDI13" i="17"/>
  <c r="DDJ13" i="17"/>
  <c r="DDK13" i="17"/>
  <c r="DDL13" i="17"/>
  <c r="DDM13" i="17"/>
  <c r="DDN13" i="17"/>
  <c r="DDO13" i="17"/>
  <c r="DDP13" i="17"/>
  <c r="DDQ13" i="17"/>
  <c r="DDR13" i="17"/>
  <c r="DDS13" i="17"/>
  <c r="DDT13" i="17"/>
  <c r="DDU13" i="17"/>
  <c r="DDV13" i="17"/>
  <c r="DDW13" i="17"/>
  <c r="DDX13" i="17"/>
  <c r="DDY13" i="17"/>
  <c r="DDZ13" i="17"/>
  <c r="DEA13" i="17"/>
  <c r="DEB13" i="17"/>
  <c r="DEC13" i="17"/>
  <c r="DED13" i="17"/>
  <c r="DEE13" i="17"/>
  <c r="DEF13" i="17"/>
  <c r="DEG13" i="17"/>
  <c r="DEH13" i="17"/>
  <c r="DEI13" i="17"/>
  <c r="DEJ13" i="17"/>
  <c r="DEK13" i="17"/>
  <c r="DEL13" i="17"/>
  <c r="DEM13" i="17"/>
  <c r="DEN13" i="17"/>
  <c r="DEO13" i="17"/>
  <c r="DEP13" i="17"/>
  <c r="DEQ13" i="17"/>
  <c r="DER13" i="17"/>
  <c r="DES13" i="17"/>
  <c r="DET13" i="17"/>
  <c r="DEU13" i="17"/>
  <c r="DEV13" i="17"/>
  <c r="DEW13" i="17"/>
  <c r="DEX13" i="17"/>
  <c r="DEY13" i="17"/>
  <c r="DEZ13" i="17"/>
  <c r="DFA13" i="17"/>
  <c r="DFB13" i="17"/>
  <c r="DFC13" i="17"/>
  <c r="DFD13" i="17"/>
  <c r="DFE13" i="17"/>
  <c r="DFF13" i="17"/>
  <c r="DFG13" i="17"/>
  <c r="DFH13" i="17"/>
  <c r="DFI13" i="17"/>
  <c r="DFJ13" i="17"/>
  <c r="DFK13" i="17"/>
  <c r="DFL13" i="17"/>
  <c r="DFM13" i="17"/>
  <c r="DFN13" i="17"/>
  <c r="DFO13" i="17"/>
  <c r="DFP13" i="17"/>
  <c r="DFQ13" i="17"/>
  <c r="DFR13" i="17"/>
  <c r="DFS13" i="17"/>
  <c r="DFT13" i="17"/>
  <c r="DFU13" i="17"/>
  <c r="DFV13" i="17"/>
  <c r="DFW13" i="17"/>
  <c r="DFX13" i="17"/>
  <c r="DFY13" i="17"/>
  <c r="DFZ13" i="17"/>
  <c r="DGA13" i="17"/>
  <c r="DGB13" i="17"/>
  <c r="DGC13" i="17"/>
  <c r="DGD13" i="17"/>
  <c r="DGE13" i="17"/>
  <c r="DGF13" i="17"/>
  <c r="DGG13" i="17"/>
  <c r="DGH13" i="17"/>
  <c r="DGI13" i="17"/>
  <c r="DGJ13" i="17"/>
  <c r="DGK13" i="17"/>
  <c r="DGL13" i="17"/>
  <c r="DGM13" i="17"/>
  <c r="DGN13" i="17"/>
  <c r="DGO13" i="17"/>
  <c r="DGP13" i="17"/>
  <c r="DGQ13" i="17"/>
  <c r="DGR13" i="17"/>
  <c r="DGS13" i="17"/>
  <c r="DGT13" i="17"/>
  <c r="DGU13" i="17"/>
  <c r="DGV13" i="17"/>
  <c r="DGW13" i="17"/>
  <c r="DGX13" i="17"/>
  <c r="DGY13" i="17"/>
  <c r="DGZ13" i="17"/>
  <c r="DHA13" i="17"/>
  <c r="DHB13" i="17"/>
  <c r="DHC13" i="17"/>
  <c r="DHD13" i="17"/>
  <c r="DHE13" i="17"/>
  <c r="DHF13" i="17"/>
  <c r="DHG13" i="17"/>
  <c r="DHH13" i="17"/>
  <c r="DHI13" i="17"/>
  <c r="DHJ13" i="17"/>
  <c r="DHK13" i="17"/>
  <c r="DHL13" i="17"/>
  <c r="DHM13" i="17"/>
  <c r="DHN13" i="17"/>
  <c r="DHO13" i="17"/>
  <c r="DHP13" i="17"/>
  <c r="DHQ13" i="17"/>
  <c r="DHR13" i="17"/>
  <c r="DHS13" i="17"/>
  <c r="DHT13" i="17"/>
  <c r="DHU13" i="17"/>
  <c r="DHV13" i="17"/>
  <c r="DHW13" i="17"/>
  <c r="DHX13" i="17"/>
  <c r="DHY13" i="17"/>
  <c r="DHZ13" i="17"/>
  <c r="DIA13" i="17"/>
  <c r="DIB13" i="17"/>
  <c r="DIC13" i="17"/>
  <c r="DID13" i="17"/>
  <c r="DIE13" i="17"/>
  <c r="DIF13" i="17"/>
  <c r="DIG13" i="17"/>
  <c r="DIH13" i="17"/>
  <c r="DII13" i="17"/>
  <c r="DIJ13" i="17"/>
  <c r="DIK13" i="17"/>
  <c r="DIL13" i="17"/>
  <c r="DIM13" i="17"/>
  <c r="DIN13" i="17"/>
  <c r="DIO13" i="17"/>
  <c r="DIP13" i="17"/>
  <c r="DIQ13" i="17"/>
  <c r="DIR13" i="17"/>
  <c r="DIS13" i="17"/>
  <c r="DIT13" i="17"/>
  <c r="DIU13" i="17"/>
  <c r="DIV13" i="17"/>
  <c r="DIW13" i="17"/>
  <c r="DIX13" i="17"/>
  <c r="DIY13" i="17"/>
  <c r="DIZ13" i="17"/>
  <c r="DJA13" i="17"/>
  <c r="DJB13" i="17"/>
  <c r="DJC13" i="17"/>
  <c r="DJD13" i="17"/>
  <c r="DJE13" i="17"/>
  <c r="DJF13" i="17"/>
  <c r="DJG13" i="17"/>
  <c r="DJH13" i="17"/>
  <c r="DJI13" i="17"/>
  <c r="DJJ13" i="17"/>
  <c r="DJK13" i="17"/>
  <c r="DJL13" i="17"/>
  <c r="DJM13" i="17"/>
  <c r="DJN13" i="17"/>
  <c r="DJO13" i="17"/>
  <c r="DJP13" i="17"/>
  <c r="DJQ13" i="17"/>
  <c r="DJR13" i="17"/>
  <c r="DJS13" i="17"/>
  <c r="DJT13" i="17"/>
  <c r="DJU13" i="17"/>
  <c r="DJV13" i="17"/>
  <c r="DJW13" i="17"/>
  <c r="DJX13" i="17"/>
  <c r="DJY13" i="17"/>
  <c r="DJZ13" i="17"/>
  <c r="DKA13" i="17"/>
  <c r="DKB13" i="17"/>
  <c r="DKC13" i="17"/>
  <c r="DKD13" i="17"/>
  <c r="DKE13" i="17"/>
  <c r="DKF13" i="17"/>
  <c r="DKG13" i="17"/>
  <c r="DKH13" i="17"/>
  <c r="DKI13" i="17"/>
  <c r="DKJ13" i="17"/>
  <c r="DKK13" i="17"/>
  <c r="DKL13" i="17"/>
  <c r="DKM13" i="17"/>
  <c r="DKN13" i="17"/>
  <c r="DKO13" i="17"/>
  <c r="DKP13" i="17"/>
  <c r="DKQ13" i="17"/>
  <c r="DKR13" i="17"/>
  <c r="DKS13" i="17"/>
  <c r="DKT13" i="17"/>
  <c r="DKU13" i="17"/>
  <c r="DKV13" i="17"/>
  <c r="DKW13" i="17"/>
  <c r="DKX13" i="17"/>
  <c r="DKY13" i="17"/>
  <c r="DKZ13" i="17"/>
  <c r="DLA13" i="17"/>
  <c r="DLB13" i="17"/>
  <c r="DLC13" i="17"/>
  <c r="DLD13" i="17"/>
  <c r="DLE13" i="17"/>
  <c r="DLF13" i="17"/>
  <c r="DLG13" i="17"/>
  <c r="DLH13" i="17"/>
  <c r="DLI13" i="17"/>
  <c r="DLJ13" i="17"/>
  <c r="DLK13" i="17"/>
  <c r="DLL13" i="17"/>
  <c r="DLM13" i="17"/>
  <c r="DLN13" i="17"/>
  <c r="DLO13" i="17"/>
  <c r="DLP13" i="17"/>
  <c r="DLQ13" i="17"/>
  <c r="DLR13" i="17"/>
  <c r="DLS13" i="17"/>
  <c r="DLT13" i="17"/>
  <c r="DLU13" i="17"/>
  <c r="DLV13" i="17"/>
  <c r="DLW13" i="17"/>
  <c r="DLX13" i="17"/>
  <c r="DLY13" i="17"/>
  <c r="DLZ13" i="17"/>
  <c r="DMA13" i="17"/>
  <c r="DMB13" i="17"/>
  <c r="DMC13" i="17"/>
  <c r="DMD13" i="17"/>
  <c r="DME13" i="17"/>
  <c r="DMF13" i="17"/>
  <c r="DMG13" i="17"/>
  <c r="DMH13" i="17"/>
  <c r="DMI13" i="17"/>
  <c r="DMJ13" i="17"/>
  <c r="DMK13" i="17"/>
  <c r="DML13" i="17"/>
  <c r="DMM13" i="17"/>
  <c r="DMN13" i="17"/>
  <c r="DMO13" i="17"/>
  <c r="DMP13" i="17"/>
  <c r="DMQ13" i="17"/>
  <c r="DMR13" i="17"/>
  <c r="DMS13" i="17"/>
  <c r="DMT13" i="17"/>
  <c r="DMU13" i="17"/>
  <c r="DMV13" i="17"/>
  <c r="DMW13" i="17"/>
  <c r="DMX13" i="17"/>
  <c r="DMY13" i="17"/>
  <c r="DMZ13" i="17"/>
  <c r="DNA13" i="17"/>
  <c r="DNB13" i="17"/>
  <c r="DNC13" i="17"/>
  <c r="DND13" i="17"/>
  <c r="DNE13" i="17"/>
  <c r="DNF13" i="17"/>
  <c r="DNG13" i="17"/>
  <c r="DNH13" i="17"/>
  <c r="DNI13" i="17"/>
  <c r="DNJ13" i="17"/>
  <c r="DNK13" i="17"/>
  <c r="DNL13" i="17"/>
  <c r="DNM13" i="17"/>
  <c r="DNN13" i="17"/>
  <c r="DNO13" i="17"/>
  <c r="DNP13" i="17"/>
  <c r="DNQ13" i="17"/>
  <c r="DNR13" i="17"/>
  <c r="DNS13" i="17"/>
  <c r="DNT13" i="17"/>
  <c r="DNU13" i="17"/>
  <c r="DNV13" i="17"/>
  <c r="DNW13" i="17"/>
  <c r="DNX13" i="17"/>
  <c r="DNY13" i="17"/>
  <c r="DNZ13" i="17"/>
  <c r="DOA13" i="17"/>
  <c r="DOB13" i="17"/>
  <c r="DOC13" i="17"/>
  <c r="DOD13" i="17"/>
  <c r="DOE13" i="17"/>
  <c r="DOF13" i="17"/>
  <c r="DOG13" i="17"/>
  <c r="DOH13" i="17"/>
  <c r="DOI13" i="17"/>
  <c r="DOJ13" i="17"/>
  <c r="DOK13" i="17"/>
  <c r="DOL13" i="17"/>
  <c r="DOM13" i="17"/>
  <c r="DON13" i="17"/>
  <c r="DOO13" i="17"/>
  <c r="DOP13" i="17"/>
  <c r="DOQ13" i="17"/>
  <c r="DOR13" i="17"/>
  <c r="DOS13" i="17"/>
  <c r="DOT13" i="17"/>
  <c r="DOU13" i="17"/>
  <c r="DOV13" i="17"/>
  <c r="DOW13" i="17"/>
  <c r="DOX13" i="17"/>
  <c r="DOY13" i="17"/>
  <c r="DOZ13" i="17"/>
  <c r="DPA13" i="17"/>
  <c r="DPB13" i="17"/>
  <c r="DPC13" i="17"/>
  <c r="DPD13" i="17"/>
  <c r="DPE13" i="17"/>
  <c r="DPF13" i="17"/>
  <c r="DPG13" i="17"/>
  <c r="DPH13" i="17"/>
  <c r="DPI13" i="17"/>
  <c r="DPJ13" i="17"/>
  <c r="DPK13" i="17"/>
  <c r="DPL13" i="17"/>
  <c r="DPM13" i="17"/>
  <c r="DPN13" i="17"/>
  <c r="DPO13" i="17"/>
  <c r="DPP13" i="17"/>
  <c r="DPQ13" i="17"/>
  <c r="DPR13" i="17"/>
  <c r="DPS13" i="17"/>
  <c r="DPT13" i="17"/>
  <c r="DPU13" i="17"/>
  <c r="DPV13" i="17"/>
  <c r="DPW13" i="17"/>
  <c r="DPX13" i="17"/>
  <c r="DPY13" i="17"/>
  <c r="DPZ13" i="17"/>
  <c r="DQA13" i="17"/>
  <c r="DQB13" i="17"/>
  <c r="DQC13" i="17"/>
  <c r="DQD13" i="17"/>
  <c r="DQE13" i="17"/>
  <c r="DQF13" i="17"/>
  <c r="DQG13" i="17"/>
  <c r="DQH13" i="17"/>
  <c r="DQI13" i="17"/>
  <c r="DQJ13" i="17"/>
  <c r="DQK13" i="17"/>
  <c r="DQL13" i="17"/>
  <c r="DQM13" i="17"/>
  <c r="DQN13" i="17"/>
  <c r="DQO13" i="17"/>
  <c r="DQP13" i="17"/>
  <c r="DQQ13" i="17"/>
  <c r="DQR13" i="17"/>
  <c r="DQS13" i="17"/>
  <c r="DQT13" i="17"/>
  <c r="DQU13" i="17"/>
  <c r="DQV13" i="17"/>
  <c r="DQW13" i="17"/>
  <c r="DQX13" i="17"/>
  <c r="DQY13" i="17"/>
  <c r="DQZ13" i="17"/>
  <c r="DRA13" i="17"/>
  <c r="DRB13" i="17"/>
  <c r="DRC13" i="17"/>
  <c r="DRD13" i="17"/>
  <c r="DRE13" i="17"/>
  <c r="DRF13" i="17"/>
  <c r="DRG13" i="17"/>
  <c r="DRH13" i="17"/>
  <c r="DRI13" i="17"/>
  <c r="DRJ13" i="17"/>
  <c r="DRK13" i="17"/>
  <c r="DRL13" i="17"/>
  <c r="DRM13" i="17"/>
  <c r="DRN13" i="17"/>
  <c r="DRO13" i="17"/>
  <c r="DRP13" i="17"/>
  <c r="DRQ13" i="17"/>
  <c r="DRR13" i="17"/>
  <c r="DRS13" i="17"/>
  <c r="DRT13" i="17"/>
  <c r="DRU13" i="17"/>
  <c r="DRV13" i="17"/>
  <c r="DRW13" i="17"/>
  <c r="DRX13" i="17"/>
  <c r="DRY13" i="17"/>
  <c r="DRZ13" i="17"/>
  <c r="DSA13" i="17"/>
  <c r="DSB13" i="17"/>
  <c r="DSC13" i="17"/>
  <c r="DSD13" i="17"/>
  <c r="DSE13" i="17"/>
  <c r="DSF13" i="17"/>
  <c r="DSG13" i="17"/>
  <c r="DSH13" i="17"/>
  <c r="DSI13" i="17"/>
  <c r="DSJ13" i="17"/>
  <c r="DSK13" i="17"/>
  <c r="DSL13" i="17"/>
  <c r="DSM13" i="17"/>
  <c r="DSN13" i="17"/>
  <c r="DSO13" i="17"/>
  <c r="DSP13" i="17"/>
  <c r="DSQ13" i="17"/>
  <c r="DSR13" i="17"/>
  <c r="DSS13" i="17"/>
  <c r="DST13" i="17"/>
  <c r="DSU13" i="17"/>
  <c r="DSV13" i="17"/>
  <c r="DSW13" i="17"/>
  <c r="DSX13" i="17"/>
  <c r="DSY13" i="17"/>
  <c r="DSZ13" i="17"/>
  <c r="DTA13" i="17"/>
  <c r="DTB13" i="17"/>
  <c r="DTC13" i="17"/>
  <c r="DTD13" i="17"/>
  <c r="DTE13" i="17"/>
  <c r="DTF13" i="17"/>
  <c r="DTG13" i="17"/>
  <c r="DTH13" i="17"/>
  <c r="DTI13" i="17"/>
  <c r="DTJ13" i="17"/>
  <c r="DTK13" i="17"/>
  <c r="DTL13" i="17"/>
  <c r="DTM13" i="17"/>
  <c r="DTN13" i="17"/>
  <c r="DTO13" i="17"/>
  <c r="DTP13" i="17"/>
  <c r="DTQ13" i="17"/>
  <c r="DTR13" i="17"/>
  <c r="DTS13" i="17"/>
  <c r="DTT13" i="17"/>
  <c r="DTU13" i="17"/>
  <c r="DTV13" i="17"/>
  <c r="DTW13" i="17"/>
  <c r="DTX13" i="17"/>
  <c r="DTY13" i="17"/>
  <c r="DTZ13" i="17"/>
  <c r="DUA13" i="17"/>
  <c r="DUB13" i="17"/>
  <c r="DUC13" i="17"/>
  <c r="DUD13" i="17"/>
  <c r="DUE13" i="17"/>
  <c r="DUF13" i="17"/>
  <c r="DUG13" i="17"/>
  <c r="DUH13" i="17"/>
  <c r="DUI13" i="17"/>
  <c r="DUJ13" i="17"/>
  <c r="DUK13" i="17"/>
  <c r="DUL13" i="17"/>
  <c r="DUM13" i="17"/>
  <c r="DUN13" i="17"/>
  <c r="DUO13" i="17"/>
  <c r="DUP13" i="17"/>
  <c r="DUQ13" i="17"/>
  <c r="DUR13" i="17"/>
  <c r="DUS13" i="17"/>
  <c r="DUT13" i="17"/>
  <c r="DUU13" i="17"/>
  <c r="DUV13" i="17"/>
  <c r="DUW13" i="17"/>
  <c r="DUX13" i="17"/>
  <c r="DUY13" i="17"/>
  <c r="DUZ13" i="17"/>
  <c r="DVA13" i="17"/>
  <c r="DVB13" i="17"/>
  <c r="DVC13" i="17"/>
  <c r="DVD13" i="17"/>
  <c r="DVE13" i="17"/>
  <c r="DVF13" i="17"/>
  <c r="DVG13" i="17"/>
  <c r="DVH13" i="17"/>
  <c r="DVI13" i="17"/>
  <c r="DVJ13" i="17"/>
  <c r="DVK13" i="17"/>
  <c r="DVL13" i="17"/>
  <c r="DVM13" i="17"/>
  <c r="DVN13" i="17"/>
  <c r="DVO13" i="17"/>
  <c r="DVP13" i="17"/>
  <c r="DVQ13" i="17"/>
  <c r="DVR13" i="17"/>
  <c r="DVS13" i="17"/>
  <c r="DVT13" i="17"/>
  <c r="DVU13" i="17"/>
  <c r="DVV13" i="17"/>
  <c r="DVW13" i="17"/>
  <c r="DVX13" i="17"/>
  <c r="DVY13" i="17"/>
  <c r="DVZ13" i="17"/>
  <c r="DWA13" i="17"/>
  <c r="DWB13" i="17"/>
  <c r="DWC13" i="17"/>
  <c r="DWD13" i="17"/>
  <c r="DWE13" i="17"/>
  <c r="DWF13" i="17"/>
  <c r="DWG13" i="17"/>
  <c r="DWH13" i="17"/>
  <c r="DWI13" i="17"/>
  <c r="DWJ13" i="17"/>
  <c r="DWK13" i="17"/>
  <c r="DWL13" i="17"/>
  <c r="DWM13" i="17"/>
  <c r="DWN13" i="17"/>
  <c r="DWO13" i="17"/>
  <c r="DWP13" i="17"/>
  <c r="DWQ13" i="17"/>
  <c r="DWR13" i="17"/>
  <c r="DWS13" i="17"/>
  <c r="DWT13" i="17"/>
  <c r="DWU13" i="17"/>
  <c r="DWV13" i="17"/>
  <c r="DWW13" i="17"/>
  <c r="DWX13" i="17"/>
  <c r="DWY13" i="17"/>
  <c r="DWZ13" i="17"/>
  <c r="DXA13" i="17"/>
  <c r="DXB13" i="17"/>
  <c r="DXC13" i="17"/>
  <c r="DXD13" i="17"/>
  <c r="DXE13" i="17"/>
  <c r="DXF13" i="17"/>
  <c r="DXG13" i="17"/>
  <c r="DXH13" i="17"/>
  <c r="DXI13" i="17"/>
  <c r="DXJ13" i="17"/>
  <c r="DXK13" i="17"/>
  <c r="DXL13" i="17"/>
  <c r="DXM13" i="17"/>
  <c r="DXN13" i="17"/>
  <c r="DXO13" i="17"/>
  <c r="DXP13" i="17"/>
  <c r="DXQ13" i="17"/>
  <c r="DXR13" i="17"/>
  <c r="DXS13" i="17"/>
  <c r="DXT13" i="17"/>
  <c r="DXU13" i="17"/>
  <c r="DXV13" i="17"/>
  <c r="DXW13" i="17"/>
  <c r="DXX13" i="17"/>
  <c r="DXY13" i="17"/>
  <c r="DXZ13" i="17"/>
  <c r="DYA13" i="17"/>
  <c r="DYB13" i="17"/>
  <c r="DYC13" i="17"/>
  <c r="DYD13" i="17"/>
  <c r="DYE13" i="17"/>
  <c r="DYF13" i="17"/>
  <c r="DYG13" i="17"/>
  <c r="DYH13" i="17"/>
  <c r="DYI13" i="17"/>
  <c r="DYJ13" i="17"/>
  <c r="DYK13" i="17"/>
  <c r="DYL13" i="17"/>
  <c r="DYM13" i="17"/>
  <c r="DYN13" i="17"/>
  <c r="DYO13" i="17"/>
  <c r="DYP13" i="17"/>
  <c r="DYQ13" i="17"/>
  <c r="DYR13" i="17"/>
  <c r="DYS13" i="17"/>
  <c r="DYT13" i="17"/>
  <c r="DYU13" i="17"/>
  <c r="DYV13" i="17"/>
  <c r="DYW13" i="17"/>
  <c r="DYX13" i="17"/>
  <c r="DYY13" i="17"/>
  <c r="DYZ13" i="17"/>
  <c r="DZA13" i="17"/>
  <c r="DZB13" i="17"/>
  <c r="DZC13" i="17"/>
  <c r="DZD13" i="17"/>
  <c r="DZE13" i="17"/>
  <c r="DZF13" i="17"/>
  <c r="DZG13" i="17"/>
  <c r="DZH13" i="17"/>
  <c r="DZI13" i="17"/>
  <c r="DZJ13" i="17"/>
  <c r="DZK13" i="17"/>
  <c r="DZL13" i="17"/>
  <c r="DZM13" i="17"/>
  <c r="DZN13" i="17"/>
  <c r="DZO13" i="17"/>
  <c r="DZP13" i="17"/>
  <c r="DZQ13" i="17"/>
  <c r="DZR13" i="17"/>
  <c r="DZS13" i="17"/>
  <c r="DZT13" i="17"/>
  <c r="DZU13" i="17"/>
  <c r="DZV13" i="17"/>
  <c r="DZW13" i="17"/>
  <c r="DZX13" i="17"/>
  <c r="DZY13" i="17"/>
  <c r="DZZ13" i="17"/>
  <c r="EAA13" i="17"/>
  <c r="EAB13" i="17"/>
  <c r="EAC13" i="17"/>
  <c r="EAD13" i="17"/>
  <c r="EAE13" i="17"/>
  <c r="EAF13" i="17"/>
  <c r="EAG13" i="17"/>
  <c r="EAH13" i="17"/>
  <c r="EAI13" i="17"/>
  <c r="EAJ13" i="17"/>
  <c r="EAK13" i="17"/>
  <c r="EAL13" i="17"/>
  <c r="EAM13" i="17"/>
  <c r="EAN13" i="17"/>
  <c r="EAO13" i="17"/>
  <c r="EAP13" i="17"/>
  <c r="EAQ13" i="17"/>
  <c r="EAR13" i="17"/>
  <c r="EAS13" i="17"/>
  <c r="EAT13" i="17"/>
  <c r="EAU13" i="17"/>
  <c r="EAV13" i="17"/>
  <c r="EAW13" i="17"/>
  <c r="EAX13" i="17"/>
  <c r="EAY13" i="17"/>
  <c r="EAZ13" i="17"/>
  <c r="EBA13" i="17"/>
  <c r="EBB13" i="17"/>
  <c r="EBC13" i="17"/>
  <c r="EBD13" i="17"/>
  <c r="EBE13" i="17"/>
  <c r="EBF13" i="17"/>
  <c r="EBG13" i="17"/>
  <c r="EBH13" i="17"/>
  <c r="EBI13" i="17"/>
  <c r="EBJ13" i="17"/>
  <c r="EBK13" i="17"/>
  <c r="EBL13" i="17"/>
  <c r="EBM13" i="17"/>
  <c r="EBN13" i="17"/>
  <c r="EBO13" i="17"/>
  <c r="EBP13" i="17"/>
  <c r="EBQ13" i="17"/>
  <c r="EBR13" i="17"/>
  <c r="EBS13" i="17"/>
  <c r="EBT13" i="17"/>
  <c r="EBU13" i="17"/>
  <c r="EBV13" i="17"/>
  <c r="EBW13" i="17"/>
  <c r="EBX13" i="17"/>
  <c r="EBY13" i="17"/>
  <c r="EBZ13" i="17"/>
  <c r="ECA13" i="17"/>
  <c r="ECB13" i="17"/>
  <c r="ECC13" i="17"/>
  <c r="ECD13" i="17"/>
  <c r="ECE13" i="17"/>
  <c r="ECF13" i="17"/>
  <c r="ECG13" i="17"/>
  <c r="ECH13" i="17"/>
  <c r="ECI13" i="17"/>
  <c r="ECJ13" i="17"/>
  <c r="ECK13" i="17"/>
  <c r="ECL13" i="17"/>
  <c r="ECM13" i="17"/>
  <c r="ECN13" i="17"/>
  <c r="ECO13" i="17"/>
  <c r="ECP13" i="17"/>
  <c r="ECQ13" i="17"/>
  <c r="ECR13" i="17"/>
  <c r="ECS13" i="17"/>
  <c r="ECT13" i="17"/>
  <c r="ECU13" i="17"/>
  <c r="ECV13" i="17"/>
  <c r="ECW13" i="17"/>
  <c r="ECX13" i="17"/>
  <c r="ECY13" i="17"/>
  <c r="ECZ13" i="17"/>
  <c r="EDA13" i="17"/>
  <c r="EDB13" i="17"/>
  <c r="EDC13" i="17"/>
  <c r="EDD13" i="17"/>
  <c r="EDE13" i="17"/>
  <c r="EDF13" i="17"/>
  <c r="EDG13" i="17"/>
  <c r="EDH13" i="17"/>
  <c r="EDI13" i="17"/>
  <c r="EDJ13" i="17"/>
  <c r="EDK13" i="17"/>
  <c r="EDL13" i="17"/>
  <c r="EDM13" i="17"/>
  <c r="EDN13" i="17"/>
  <c r="EDO13" i="17"/>
  <c r="EDP13" i="17"/>
  <c r="EDQ13" i="17"/>
  <c r="EDR13" i="17"/>
  <c r="EDS13" i="17"/>
  <c r="EDT13" i="17"/>
  <c r="EDU13" i="17"/>
  <c r="EDV13" i="17"/>
  <c r="EDW13" i="17"/>
  <c r="EDX13" i="17"/>
  <c r="EDY13" i="17"/>
  <c r="EDZ13" i="17"/>
  <c r="EEA13" i="17"/>
  <c r="EEB13" i="17"/>
  <c r="EEC13" i="17"/>
  <c r="EED13" i="17"/>
  <c r="EEE13" i="17"/>
  <c r="EEF13" i="17"/>
  <c r="EEG13" i="17"/>
  <c r="EEH13" i="17"/>
  <c r="EEI13" i="17"/>
  <c r="EEJ13" i="17"/>
  <c r="EEK13" i="17"/>
  <c r="EEL13" i="17"/>
  <c r="EEM13" i="17"/>
  <c r="EEN13" i="17"/>
  <c r="EEO13" i="17"/>
  <c r="EEP13" i="17"/>
  <c r="EEQ13" i="17"/>
  <c r="EER13" i="17"/>
  <c r="EES13" i="17"/>
  <c r="EET13" i="17"/>
  <c r="EEU13" i="17"/>
  <c r="EEV13" i="17"/>
  <c r="EEW13" i="17"/>
  <c r="EEX13" i="17"/>
  <c r="EEY13" i="17"/>
  <c r="EEZ13" i="17"/>
  <c r="EFA13" i="17"/>
  <c r="EFB13" i="17"/>
  <c r="EFC13" i="17"/>
  <c r="EFD13" i="17"/>
  <c r="EFE13" i="17"/>
  <c r="EFF13" i="17"/>
  <c r="EFG13" i="17"/>
  <c r="EFH13" i="17"/>
  <c r="EFI13" i="17"/>
  <c r="EFJ13" i="17"/>
  <c r="EFK13" i="17"/>
  <c r="EFL13" i="17"/>
  <c r="EFM13" i="17"/>
  <c r="EFN13" i="17"/>
  <c r="EFO13" i="17"/>
  <c r="EFP13" i="17"/>
  <c r="EFQ13" i="17"/>
  <c r="EFR13" i="17"/>
  <c r="EFS13" i="17"/>
  <c r="EFT13" i="17"/>
  <c r="EFU13" i="17"/>
  <c r="EFV13" i="17"/>
  <c r="EFW13" i="17"/>
  <c r="EFX13" i="17"/>
  <c r="EFY13" i="17"/>
  <c r="EFZ13" i="17"/>
  <c r="EGA13" i="17"/>
  <c r="EGB13" i="17"/>
  <c r="EGC13" i="17"/>
  <c r="EGD13" i="17"/>
  <c r="EGE13" i="17"/>
  <c r="EGF13" i="17"/>
  <c r="EGG13" i="17"/>
  <c r="EGH13" i="17"/>
  <c r="EGI13" i="17"/>
  <c r="EGJ13" i="17"/>
  <c r="EGK13" i="17"/>
  <c r="EGL13" i="17"/>
  <c r="EGM13" i="17"/>
  <c r="EGN13" i="17"/>
  <c r="EGO13" i="17"/>
  <c r="EGP13" i="17"/>
  <c r="EGQ13" i="17"/>
  <c r="EGR13" i="17"/>
  <c r="EGS13" i="17"/>
  <c r="EGT13" i="17"/>
  <c r="EGU13" i="17"/>
  <c r="EGV13" i="17"/>
  <c r="EGW13" i="17"/>
  <c r="EGX13" i="17"/>
  <c r="EGY13" i="17"/>
  <c r="EGZ13" i="17"/>
  <c r="EHA13" i="17"/>
  <c r="EHB13" i="17"/>
  <c r="EHC13" i="17"/>
  <c r="EHD13" i="17"/>
  <c r="EHE13" i="17"/>
  <c r="EHF13" i="17"/>
  <c r="EHG13" i="17"/>
  <c r="EHH13" i="17"/>
  <c r="EHI13" i="17"/>
  <c r="EHJ13" i="17"/>
  <c r="EHK13" i="17"/>
  <c r="EHL13" i="17"/>
  <c r="EHM13" i="17"/>
  <c r="EHN13" i="17"/>
  <c r="EHO13" i="17"/>
  <c r="EHP13" i="17"/>
  <c r="EHQ13" i="17"/>
  <c r="EHR13" i="17"/>
  <c r="EHS13" i="17"/>
  <c r="EHT13" i="17"/>
  <c r="EHU13" i="17"/>
  <c r="EHV13" i="17"/>
  <c r="EHW13" i="17"/>
  <c r="EHX13" i="17"/>
  <c r="EHY13" i="17"/>
  <c r="EHZ13" i="17"/>
  <c r="EIA13" i="17"/>
  <c r="EIB13" i="17"/>
  <c r="EIC13" i="17"/>
  <c r="EID13" i="17"/>
  <c r="EIE13" i="17"/>
  <c r="EIF13" i="17"/>
  <c r="EIG13" i="17"/>
  <c r="EIH13" i="17"/>
  <c r="EII13" i="17"/>
  <c r="EIJ13" i="17"/>
  <c r="EIK13" i="17"/>
  <c r="EIL13" i="17"/>
  <c r="EIM13" i="17"/>
  <c r="EIN13" i="17"/>
  <c r="EIO13" i="17"/>
  <c r="EIP13" i="17"/>
  <c r="EIQ13" i="17"/>
  <c r="EIR13" i="17"/>
  <c r="EIS13" i="17"/>
  <c r="EIT13" i="17"/>
  <c r="EIU13" i="17"/>
  <c r="EIV13" i="17"/>
  <c r="EIW13" i="17"/>
  <c r="EIX13" i="17"/>
  <c r="EIY13" i="17"/>
  <c r="EIZ13" i="17"/>
  <c r="EJA13" i="17"/>
  <c r="EJB13" i="17"/>
  <c r="EJC13" i="17"/>
  <c r="EJD13" i="17"/>
  <c r="EJE13" i="17"/>
  <c r="EJF13" i="17"/>
  <c r="EJG13" i="17"/>
  <c r="EJH13" i="17"/>
  <c r="EJI13" i="17"/>
  <c r="EJJ13" i="17"/>
  <c r="EJK13" i="17"/>
  <c r="EJL13" i="17"/>
  <c r="EJM13" i="17"/>
  <c r="EJN13" i="17"/>
  <c r="EJO13" i="17"/>
  <c r="EJP13" i="17"/>
  <c r="EJQ13" i="17"/>
  <c r="EJR13" i="17"/>
  <c r="EJS13" i="17"/>
  <c r="EJT13" i="17"/>
  <c r="EJU13" i="17"/>
  <c r="EJV13" i="17"/>
  <c r="EJW13" i="17"/>
  <c r="EJX13" i="17"/>
  <c r="EJY13" i="17"/>
  <c r="EJZ13" i="17"/>
  <c r="EKA13" i="17"/>
  <c r="EKB13" i="17"/>
  <c r="EKC13" i="17"/>
  <c r="EKD13" i="17"/>
  <c r="EKE13" i="17"/>
  <c r="EKF13" i="17"/>
  <c r="EKG13" i="17"/>
  <c r="EKH13" i="17"/>
  <c r="EKI13" i="17"/>
  <c r="EKJ13" i="17"/>
  <c r="EKK13" i="17"/>
  <c r="EKL13" i="17"/>
  <c r="EKM13" i="17"/>
  <c r="EKN13" i="17"/>
  <c r="EKO13" i="17"/>
  <c r="EKP13" i="17"/>
  <c r="EKQ13" i="17"/>
  <c r="EKR13" i="17"/>
  <c r="EKS13" i="17"/>
  <c r="EKT13" i="17"/>
  <c r="EKU13" i="17"/>
  <c r="EKV13" i="17"/>
  <c r="EKW13" i="17"/>
  <c r="EKX13" i="17"/>
  <c r="EKY13" i="17"/>
  <c r="EKZ13" i="17"/>
  <c r="ELA13" i="17"/>
  <c r="ELB13" i="17"/>
  <c r="ELC13" i="17"/>
  <c r="ELD13" i="17"/>
  <c r="ELE13" i="17"/>
  <c r="ELF13" i="17"/>
  <c r="ELG13" i="17"/>
  <c r="ELH13" i="17"/>
  <c r="ELI13" i="17"/>
  <c r="ELJ13" i="17"/>
  <c r="ELK13" i="17"/>
  <c r="ELL13" i="17"/>
  <c r="ELM13" i="17"/>
  <c r="ELN13" i="17"/>
  <c r="ELO13" i="17"/>
  <c r="ELP13" i="17"/>
  <c r="ELQ13" i="17"/>
  <c r="ELR13" i="17"/>
  <c r="ELS13" i="17"/>
  <c r="ELT13" i="17"/>
  <c r="ELU13" i="17"/>
  <c r="ELV13" i="17"/>
  <c r="ELW13" i="17"/>
  <c r="ELX13" i="17"/>
  <c r="ELY13" i="17"/>
  <c r="ELZ13" i="17"/>
  <c r="EMA13" i="17"/>
  <c r="EMB13" i="17"/>
  <c r="EMC13" i="17"/>
  <c r="EMD13" i="17"/>
  <c r="EME13" i="17"/>
  <c r="EMF13" i="17"/>
  <c r="EMG13" i="17"/>
  <c r="EMH13" i="17"/>
  <c r="EMI13" i="17"/>
  <c r="EMJ13" i="17"/>
  <c r="EMK13" i="17"/>
  <c r="EML13" i="17"/>
  <c r="EMM13" i="17"/>
  <c r="EMN13" i="17"/>
  <c r="EMO13" i="17"/>
  <c r="EMP13" i="17"/>
  <c r="EMQ13" i="17"/>
  <c r="EMR13" i="17"/>
  <c r="EMS13" i="17"/>
  <c r="EMT13" i="17"/>
  <c r="EMU13" i="17"/>
  <c r="EMV13" i="17"/>
  <c r="EMW13" i="17"/>
  <c r="EMX13" i="17"/>
  <c r="EMY13" i="17"/>
  <c r="EMZ13" i="17"/>
  <c r="ENA13" i="17"/>
  <c r="ENB13" i="17"/>
  <c r="ENC13" i="17"/>
  <c r="END13" i="17"/>
  <c r="ENE13" i="17"/>
  <c r="ENF13" i="17"/>
  <c r="ENG13" i="17"/>
  <c r="ENH13" i="17"/>
  <c r="ENI13" i="17"/>
  <c r="ENJ13" i="17"/>
  <c r="ENK13" i="17"/>
  <c r="ENL13" i="17"/>
  <c r="ENM13" i="17"/>
  <c r="ENN13" i="17"/>
  <c r="ENO13" i="17"/>
  <c r="ENP13" i="17"/>
  <c r="ENQ13" i="17"/>
  <c r="ENR13" i="17"/>
  <c r="ENS13" i="17"/>
  <c r="ENT13" i="17"/>
  <c r="ENU13" i="17"/>
  <c r="ENV13" i="17"/>
  <c r="ENW13" i="17"/>
  <c r="ENX13" i="17"/>
  <c r="ENY13" i="17"/>
  <c r="ENZ13" i="17"/>
  <c r="EOA13" i="17"/>
  <c r="EOB13" i="17"/>
  <c r="EOC13" i="17"/>
  <c r="EOD13" i="17"/>
  <c r="EOE13" i="17"/>
  <c r="EOF13" i="17"/>
  <c r="EOG13" i="17"/>
  <c r="EOH13" i="17"/>
  <c r="EOI13" i="17"/>
  <c r="EOJ13" i="17"/>
  <c r="EOK13" i="17"/>
  <c r="EOL13" i="17"/>
  <c r="EOM13" i="17"/>
  <c r="EON13" i="17"/>
  <c r="EOO13" i="17"/>
  <c r="EOP13" i="17"/>
  <c r="EOQ13" i="17"/>
  <c r="EOR13" i="17"/>
  <c r="EOS13" i="17"/>
  <c r="EOT13" i="17"/>
  <c r="EOU13" i="17"/>
  <c r="EOV13" i="17"/>
  <c r="EOW13" i="17"/>
  <c r="EOX13" i="17"/>
  <c r="EOY13" i="17"/>
  <c r="EOZ13" i="17"/>
  <c r="EPA13" i="17"/>
  <c r="EPB13" i="17"/>
  <c r="EPC13" i="17"/>
  <c r="EPD13" i="17"/>
  <c r="EPE13" i="17"/>
  <c r="EPF13" i="17"/>
  <c r="EPG13" i="17"/>
  <c r="EPH13" i="17"/>
  <c r="EPI13" i="17"/>
  <c r="EPJ13" i="17"/>
  <c r="EPK13" i="17"/>
  <c r="EPL13" i="17"/>
  <c r="EPM13" i="17"/>
  <c r="EPN13" i="17"/>
  <c r="EPO13" i="17"/>
  <c r="EPP13" i="17"/>
  <c r="EPQ13" i="17"/>
  <c r="EPR13" i="17"/>
  <c r="EPS13" i="17"/>
  <c r="EPT13" i="17"/>
  <c r="EPU13" i="17"/>
  <c r="EPV13" i="17"/>
  <c r="EPW13" i="17"/>
  <c r="EPX13" i="17"/>
  <c r="EPY13" i="17"/>
  <c r="EPZ13" i="17"/>
  <c r="EQA13" i="17"/>
  <c r="EQB13" i="17"/>
  <c r="EQC13" i="17"/>
  <c r="EQD13" i="17"/>
  <c r="EQE13" i="17"/>
  <c r="EQF13" i="17"/>
  <c r="EQG13" i="17"/>
  <c r="EQH13" i="17"/>
  <c r="EQI13" i="17"/>
  <c r="EQJ13" i="17"/>
  <c r="EQK13" i="17"/>
  <c r="EQL13" i="17"/>
  <c r="EQM13" i="17"/>
  <c r="EQN13" i="17"/>
  <c r="EQO13" i="17"/>
  <c r="EQP13" i="17"/>
  <c r="EQQ13" i="17"/>
  <c r="EQR13" i="17"/>
  <c r="EQS13" i="17"/>
  <c r="EQT13" i="17"/>
  <c r="EQU13" i="17"/>
  <c r="EQV13" i="17"/>
  <c r="EQW13" i="17"/>
  <c r="EQX13" i="17"/>
  <c r="EQY13" i="17"/>
  <c r="EQZ13" i="17"/>
  <c r="ERA13" i="17"/>
  <c r="ERB13" i="17"/>
  <c r="ERC13" i="17"/>
  <c r="ERD13" i="17"/>
  <c r="ERE13" i="17"/>
  <c r="ERF13" i="17"/>
  <c r="ERG13" i="17"/>
  <c r="ERH13" i="17"/>
  <c r="ERI13" i="17"/>
  <c r="ERJ13" i="17"/>
  <c r="ERK13" i="17"/>
  <c r="ERL13" i="17"/>
  <c r="ERM13" i="17"/>
  <c r="ERN13" i="17"/>
  <c r="ERO13" i="17"/>
  <c r="ERP13" i="17"/>
  <c r="ERQ13" i="17"/>
  <c r="ERR13" i="17"/>
  <c r="ERS13" i="17"/>
  <c r="ERT13" i="17"/>
  <c r="ERU13" i="17"/>
  <c r="ERV13" i="17"/>
  <c r="ERW13" i="17"/>
  <c r="ERX13" i="17"/>
  <c r="ERY13" i="17"/>
  <c r="ERZ13" i="17"/>
  <c r="ESA13" i="17"/>
  <c r="ESB13" i="17"/>
  <c r="ESC13" i="17"/>
  <c r="ESD13" i="17"/>
  <c r="ESE13" i="17"/>
  <c r="ESF13" i="17"/>
  <c r="ESG13" i="17"/>
  <c r="ESH13" i="17"/>
  <c r="ESI13" i="17"/>
  <c r="ESJ13" i="17"/>
  <c r="ESK13" i="17"/>
  <c r="ESL13" i="17"/>
  <c r="ESM13" i="17"/>
  <c r="ESN13" i="17"/>
  <c r="ESO13" i="17"/>
  <c r="ESP13" i="17"/>
  <c r="ESQ13" i="17"/>
  <c r="ESR13" i="17"/>
  <c r="ESS13" i="17"/>
  <c r="EST13" i="17"/>
  <c r="ESU13" i="17"/>
  <c r="ESV13" i="17"/>
  <c r="ESW13" i="17"/>
  <c r="ESX13" i="17"/>
  <c r="ESY13" i="17"/>
  <c r="ESZ13" i="17"/>
  <c r="ETA13" i="17"/>
  <c r="ETB13" i="17"/>
  <c r="ETC13" i="17"/>
  <c r="ETD13" i="17"/>
  <c r="ETE13" i="17"/>
  <c r="ETF13" i="17"/>
  <c r="ETG13" i="17"/>
  <c r="ETH13" i="17"/>
  <c r="ETI13" i="17"/>
  <c r="ETJ13" i="17"/>
  <c r="ETK13" i="17"/>
  <c r="ETL13" i="17"/>
  <c r="ETM13" i="17"/>
  <c r="ETN13" i="17"/>
  <c r="ETO13" i="17"/>
  <c r="ETP13" i="17"/>
  <c r="ETQ13" i="17"/>
  <c r="ETR13" i="17"/>
  <c r="ETS13" i="17"/>
  <c r="ETT13" i="17"/>
  <c r="ETU13" i="17"/>
  <c r="ETV13" i="17"/>
  <c r="ETW13" i="17"/>
  <c r="ETX13" i="17"/>
  <c r="ETY13" i="17"/>
  <c r="ETZ13" i="17"/>
  <c r="EUA13" i="17"/>
  <c r="EUB13" i="17"/>
  <c r="EUC13" i="17"/>
  <c r="EUD13" i="17"/>
  <c r="EUE13" i="17"/>
  <c r="EUF13" i="17"/>
  <c r="EUG13" i="17"/>
  <c r="EUH13" i="17"/>
  <c r="EUI13" i="17"/>
  <c r="EUJ13" i="17"/>
  <c r="EUK13" i="17"/>
  <c r="EUL13" i="17"/>
  <c r="EUM13" i="17"/>
  <c r="EUN13" i="17"/>
  <c r="EUO13" i="17"/>
  <c r="EUP13" i="17"/>
  <c r="EUQ13" i="17"/>
  <c r="EUR13" i="17"/>
  <c r="EUS13" i="17"/>
  <c r="EUT13" i="17"/>
  <c r="EUU13" i="17"/>
  <c r="EUV13" i="17"/>
  <c r="EUW13" i="17"/>
  <c r="EUX13" i="17"/>
  <c r="EUY13" i="17"/>
  <c r="EUZ13" i="17"/>
  <c r="EVA13" i="17"/>
  <c r="EVB13" i="17"/>
  <c r="EVC13" i="17"/>
  <c r="EVD13" i="17"/>
  <c r="EVE13" i="17"/>
  <c r="EVF13" i="17"/>
  <c r="EVG13" i="17"/>
  <c r="EVH13" i="17"/>
  <c r="EVI13" i="17"/>
  <c r="EVJ13" i="17"/>
  <c r="EVK13" i="17"/>
  <c r="EVL13" i="17"/>
  <c r="EVM13" i="17"/>
  <c r="EVN13" i="17"/>
  <c r="EVO13" i="17"/>
  <c r="EVP13" i="17"/>
  <c r="EVQ13" i="17"/>
  <c r="EVR13" i="17"/>
  <c r="EVS13" i="17"/>
  <c r="EVT13" i="17"/>
  <c r="EVU13" i="17"/>
  <c r="EVV13" i="17"/>
  <c r="EVW13" i="17"/>
  <c r="EVX13" i="17"/>
  <c r="EVY13" i="17"/>
  <c r="EVZ13" i="17"/>
  <c r="EWA13" i="17"/>
  <c r="EWB13" i="17"/>
  <c r="EWC13" i="17"/>
  <c r="EWD13" i="17"/>
  <c r="EWE13" i="17"/>
  <c r="EWF13" i="17"/>
  <c r="EWG13" i="17"/>
  <c r="EWH13" i="17"/>
  <c r="EWI13" i="17"/>
  <c r="EWJ13" i="17"/>
  <c r="EWK13" i="17"/>
  <c r="EWL13" i="17"/>
  <c r="EWM13" i="17"/>
  <c r="EWN13" i="17"/>
  <c r="EWO13" i="17"/>
  <c r="EWP13" i="17"/>
  <c r="EWQ13" i="17"/>
  <c r="EWR13" i="17"/>
  <c r="EWS13" i="17"/>
  <c r="EWT13" i="17"/>
  <c r="EWU13" i="17"/>
  <c r="EWV13" i="17"/>
  <c r="EWW13" i="17"/>
  <c r="EWX13" i="17"/>
  <c r="EWY13" i="17"/>
  <c r="EWZ13" i="17"/>
  <c r="EXA13" i="17"/>
  <c r="EXB13" i="17"/>
  <c r="EXC13" i="17"/>
  <c r="EXD13" i="17"/>
  <c r="EXE13" i="17"/>
  <c r="EXF13" i="17"/>
  <c r="EXG13" i="17"/>
  <c r="EXH13" i="17"/>
  <c r="EXI13" i="17"/>
  <c r="EXJ13" i="17"/>
  <c r="EXK13" i="17"/>
  <c r="EXL13" i="17"/>
  <c r="EXM13" i="17"/>
  <c r="EXN13" i="17"/>
  <c r="EXO13" i="17"/>
  <c r="EXP13" i="17"/>
  <c r="EXQ13" i="17"/>
  <c r="EXR13" i="17"/>
  <c r="EXS13" i="17"/>
  <c r="EXT13" i="17"/>
  <c r="EXU13" i="17"/>
  <c r="EXV13" i="17"/>
  <c r="EXW13" i="17"/>
  <c r="EXX13" i="17"/>
  <c r="EXY13" i="17"/>
  <c r="EXZ13" i="17"/>
  <c r="EYA13" i="17"/>
  <c r="EYB13" i="17"/>
  <c r="EYC13" i="17"/>
  <c r="EYD13" i="17"/>
  <c r="EYE13" i="17"/>
  <c r="EYF13" i="17"/>
  <c r="EYG13" i="17"/>
  <c r="EYH13" i="17"/>
  <c r="EYI13" i="17"/>
  <c r="EYJ13" i="17"/>
  <c r="EYK13" i="17"/>
  <c r="EYL13" i="17"/>
  <c r="EYM13" i="17"/>
  <c r="EYN13" i="17"/>
  <c r="EYO13" i="17"/>
  <c r="EYP13" i="17"/>
  <c r="EYQ13" i="17"/>
  <c r="EYR13" i="17"/>
  <c r="EYS13" i="17"/>
  <c r="EYT13" i="17"/>
  <c r="EYU13" i="17"/>
  <c r="EYV13" i="17"/>
  <c r="EYW13" i="17"/>
  <c r="EYX13" i="17"/>
  <c r="EYY13" i="17"/>
  <c r="EYZ13" i="17"/>
  <c r="EZA13" i="17"/>
  <c r="EZB13" i="17"/>
  <c r="EZC13" i="17"/>
  <c r="EZD13" i="17"/>
  <c r="EZE13" i="17"/>
  <c r="EZF13" i="17"/>
  <c r="EZG13" i="17"/>
  <c r="EZH13" i="17"/>
  <c r="EZI13" i="17"/>
  <c r="EZJ13" i="17"/>
  <c r="EZK13" i="17"/>
  <c r="EZL13" i="17"/>
  <c r="EZM13" i="17"/>
  <c r="EZN13" i="17"/>
  <c r="EZO13" i="17"/>
  <c r="EZP13" i="17"/>
  <c r="EZQ13" i="17"/>
  <c r="EZR13" i="17"/>
  <c r="EZS13" i="17"/>
  <c r="EZT13" i="17"/>
  <c r="EZU13" i="17"/>
  <c r="EZV13" i="17"/>
  <c r="EZW13" i="17"/>
  <c r="EZX13" i="17"/>
  <c r="EZY13" i="17"/>
  <c r="EZZ13" i="17"/>
  <c r="FAA13" i="17"/>
  <c r="FAB13" i="17"/>
  <c r="FAC13" i="17"/>
  <c r="FAD13" i="17"/>
  <c r="FAE13" i="17"/>
  <c r="FAF13" i="17"/>
  <c r="FAG13" i="17"/>
  <c r="FAH13" i="17"/>
  <c r="FAI13" i="17"/>
  <c r="FAJ13" i="17"/>
  <c r="FAK13" i="17"/>
  <c r="FAL13" i="17"/>
  <c r="FAM13" i="17"/>
  <c r="FAN13" i="17"/>
  <c r="FAO13" i="17"/>
  <c r="FAP13" i="17"/>
  <c r="FAQ13" i="17"/>
  <c r="FAR13" i="17"/>
  <c r="FAS13" i="17"/>
  <c r="FAT13" i="17"/>
  <c r="FAU13" i="17"/>
  <c r="FAV13" i="17"/>
  <c r="FAW13" i="17"/>
  <c r="FAX13" i="17"/>
  <c r="FAY13" i="17"/>
  <c r="FAZ13" i="17"/>
  <c r="FBA13" i="17"/>
  <c r="FBB13" i="17"/>
  <c r="FBC13" i="17"/>
  <c r="FBD13" i="17"/>
  <c r="FBE13" i="17"/>
  <c r="FBF13" i="17"/>
  <c r="FBG13" i="17"/>
  <c r="FBH13" i="17"/>
  <c r="FBI13" i="17"/>
  <c r="FBJ13" i="17"/>
  <c r="FBK13" i="17"/>
  <c r="FBL13" i="17"/>
  <c r="FBM13" i="17"/>
  <c r="FBN13" i="17"/>
  <c r="FBO13" i="17"/>
  <c r="FBP13" i="17"/>
  <c r="FBQ13" i="17"/>
  <c r="FBR13" i="17"/>
  <c r="FBS13" i="17"/>
  <c r="FBT13" i="17"/>
  <c r="FBU13" i="17"/>
  <c r="FBV13" i="17"/>
  <c r="FBW13" i="17"/>
  <c r="FBX13" i="17"/>
  <c r="FBY13" i="17"/>
  <c r="FBZ13" i="17"/>
  <c r="FCA13" i="17"/>
  <c r="FCB13" i="17"/>
  <c r="FCC13" i="17"/>
  <c r="FCD13" i="17"/>
  <c r="FCE13" i="17"/>
  <c r="FCF13" i="17"/>
  <c r="FCG13" i="17"/>
  <c r="FCH13" i="17"/>
  <c r="FCI13" i="17"/>
  <c r="FCJ13" i="17"/>
  <c r="FCK13" i="17"/>
  <c r="FCL13" i="17"/>
  <c r="FCM13" i="17"/>
  <c r="FCN13" i="17"/>
  <c r="FCO13" i="17"/>
  <c r="FCP13" i="17"/>
  <c r="FCQ13" i="17"/>
  <c r="FCR13" i="17"/>
  <c r="FCS13" i="17"/>
  <c r="FCT13" i="17"/>
  <c r="FCU13" i="17"/>
  <c r="FCV13" i="17"/>
  <c r="FCW13" i="17"/>
  <c r="FCX13" i="17"/>
  <c r="FCY13" i="17"/>
  <c r="FCZ13" i="17"/>
  <c r="FDA13" i="17"/>
  <c r="FDB13" i="17"/>
  <c r="FDC13" i="17"/>
  <c r="FDD13" i="17"/>
  <c r="FDE13" i="17"/>
  <c r="FDF13" i="17"/>
  <c r="FDG13" i="17"/>
  <c r="FDH13" i="17"/>
  <c r="FDI13" i="17"/>
  <c r="FDJ13" i="17"/>
  <c r="FDK13" i="17"/>
  <c r="FDL13" i="17"/>
  <c r="FDM13" i="17"/>
  <c r="FDN13" i="17"/>
  <c r="FDO13" i="17"/>
  <c r="FDP13" i="17"/>
  <c r="FDQ13" i="17"/>
  <c r="FDR13" i="17"/>
  <c r="FDS13" i="17"/>
  <c r="FDT13" i="17"/>
  <c r="FDU13" i="17"/>
  <c r="FDV13" i="17"/>
  <c r="FDW13" i="17"/>
  <c r="FDX13" i="17"/>
  <c r="FDY13" i="17"/>
  <c r="FDZ13" i="17"/>
  <c r="FEA13" i="17"/>
  <c r="FEB13" i="17"/>
  <c r="FEC13" i="17"/>
  <c r="FED13" i="17"/>
  <c r="FEE13" i="17"/>
  <c r="FEF13" i="17"/>
  <c r="FEG13" i="17"/>
  <c r="FEH13" i="17"/>
  <c r="FEI13" i="17"/>
  <c r="FEJ13" i="17"/>
  <c r="FEK13" i="17"/>
  <c r="FEL13" i="17"/>
  <c r="FEM13" i="17"/>
  <c r="FEN13" i="17"/>
  <c r="FEO13" i="17"/>
  <c r="FEP13" i="17"/>
  <c r="FEQ13" i="17"/>
  <c r="FER13" i="17"/>
  <c r="FES13" i="17"/>
  <c r="FET13" i="17"/>
  <c r="FEU13" i="17"/>
  <c r="FEV13" i="17"/>
  <c r="FEW13" i="17"/>
  <c r="FEX13" i="17"/>
  <c r="FEY13" i="17"/>
  <c r="FEZ13" i="17"/>
  <c r="FFA13" i="17"/>
  <c r="FFB13" i="17"/>
  <c r="FFC13" i="17"/>
  <c r="FFD13" i="17"/>
  <c r="FFE13" i="17"/>
  <c r="FFF13" i="17"/>
  <c r="FFG13" i="17"/>
  <c r="FFH13" i="17"/>
  <c r="FFI13" i="17"/>
  <c r="FFJ13" i="17"/>
  <c r="FFK13" i="17"/>
  <c r="FFL13" i="17"/>
  <c r="FFM13" i="17"/>
  <c r="FFN13" i="17"/>
  <c r="FFO13" i="17"/>
  <c r="FFP13" i="17"/>
  <c r="FFQ13" i="17"/>
  <c r="FFR13" i="17"/>
  <c r="FFS13" i="17"/>
  <c r="FFT13" i="17"/>
  <c r="FFU13" i="17"/>
  <c r="FFV13" i="17"/>
  <c r="FFW13" i="17"/>
  <c r="FFX13" i="17"/>
  <c r="FFY13" i="17"/>
  <c r="FFZ13" i="17"/>
  <c r="FGA13" i="17"/>
  <c r="FGB13" i="17"/>
  <c r="FGC13" i="17"/>
  <c r="FGD13" i="17"/>
  <c r="FGE13" i="17"/>
  <c r="FGF13" i="17"/>
  <c r="FGG13" i="17"/>
  <c r="FGH13" i="17"/>
  <c r="FGI13" i="17"/>
  <c r="FGJ13" i="17"/>
  <c r="FGK13" i="17"/>
  <c r="FGL13" i="17"/>
  <c r="FGM13" i="17"/>
  <c r="FGN13" i="17"/>
  <c r="FGO13" i="17"/>
  <c r="FGP13" i="17"/>
  <c r="FGQ13" i="17"/>
  <c r="FGR13" i="17"/>
  <c r="FGS13" i="17"/>
  <c r="FGT13" i="17"/>
  <c r="FGU13" i="17"/>
  <c r="FGV13" i="17"/>
  <c r="FGW13" i="17"/>
  <c r="FGX13" i="17"/>
  <c r="FGY13" i="17"/>
  <c r="FGZ13" i="17"/>
  <c r="FHA13" i="17"/>
  <c r="FHB13" i="17"/>
  <c r="FHC13" i="17"/>
  <c r="FHD13" i="17"/>
  <c r="FHE13" i="17"/>
  <c r="FHF13" i="17"/>
  <c r="FHG13" i="17"/>
  <c r="FHH13" i="17"/>
  <c r="FHI13" i="17"/>
  <c r="FHJ13" i="17"/>
  <c r="FHK13" i="17"/>
  <c r="FHL13" i="17"/>
  <c r="FHM13" i="17"/>
  <c r="FHN13" i="17"/>
  <c r="FHO13" i="17"/>
  <c r="FHP13" i="17"/>
  <c r="FHQ13" i="17"/>
  <c r="FHR13" i="17"/>
  <c r="FHS13" i="17"/>
  <c r="FHT13" i="17"/>
  <c r="FHU13" i="17"/>
  <c r="FHV13" i="17"/>
  <c r="FHW13" i="17"/>
  <c r="FHX13" i="17"/>
  <c r="FHY13" i="17"/>
  <c r="FHZ13" i="17"/>
  <c r="FIA13" i="17"/>
  <c r="FIB13" i="17"/>
  <c r="FIC13" i="17"/>
  <c r="FID13" i="17"/>
  <c r="FIE13" i="17"/>
  <c r="FIF13" i="17"/>
  <c r="FIG13" i="17"/>
  <c r="FIH13" i="17"/>
  <c r="FII13" i="17"/>
  <c r="FIJ13" i="17"/>
  <c r="FIK13" i="17"/>
  <c r="FIL13" i="17"/>
  <c r="FIM13" i="17"/>
  <c r="FIN13" i="17"/>
  <c r="FIO13" i="17"/>
  <c r="FIP13" i="17"/>
  <c r="FIQ13" i="17"/>
  <c r="FIR13" i="17"/>
  <c r="FIS13" i="17"/>
  <c r="FIT13" i="17"/>
  <c r="FIU13" i="17"/>
  <c r="FIV13" i="17"/>
  <c r="FIW13" i="17"/>
  <c r="FIX13" i="17"/>
  <c r="FIY13" i="17"/>
  <c r="FIZ13" i="17"/>
  <c r="FJA13" i="17"/>
  <c r="FJB13" i="17"/>
  <c r="FJC13" i="17"/>
  <c r="FJD13" i="17"/>
  <c r="FJE13" i="17"/>
  <c r="FJF13" i="17"/>
  <c r="FJG13" i="17"/>
  <c r="FJH13" i="17"/>
  <c r="FJI13" i="17"/>
  <c r="FJJ13" i="17"/>
  <c r="FJK13" i="17"/>
  <c r="FJL13" i="17"/>
  <c r="FJM13" i="17"/>
  <c r="FJN13" i="17"/>
  <c r="FJO13" i="17"/>
  <c r="FJP13" i="17"/>
  <c r="FJQ13" i="17"/>
  <c r="FJR13" i="17"/>
  <c r="FJS13" i="17"/>
  <c r="FJT13" i="17"/>
  <c r="FJU13" i="17"/>
  <c r="FJV13" i="17"/>
  <c r="FJW13" i="17"/>
  <c r="FJX13" i="17"/>
  <c r="FJY13" i="17"/>
  <c r="FJZ13" i="17"/>
  <c r="FKA13" i="17"/>
  <c r="FKB13" i="17"/>
  <c r="FKC13" i="17"/>
  <c r="FKD13" i="17"/>
  <c r="FKE13" i="17"/>
  <c r="FKF13" i="17"/>
  <c r="FKG13" i="17"/>
  <c r="FKH13" i="17"/>
  <c r="FKI13" i="17"/>
  <c r="FKJ13" i="17"/>
  <c r="FKK13" i="17"/>
  <c r="FKL13" i="17"/>
  <c r="FKM13" i="17"/>
  <c r="FKN13" i="17"/>
  <c r="FKO13" i="17"/>
  <c r="FKP13" i="17"/>
  <c r="FKQ13" i="17"/>
  <c r="FKR13" i="17"/>
  <c r="FKS13" i="17"/>
  <c r="FKT13" i="17"/>
  <c r="FKU13" i="17"/>
  <c r="FKV13" i="17"/>
  <c r="FKW13" i="17"/>
  <c r="FKX13" i="17"/>
  <c r="FKY13" i="17"/>
  <c r="FKZ13" i="17"/>
  <c r="FLA13" i="17"/>
  <c r="FLB13" i="17"/>
  <c r="FLC13" i="17"/>
  <c r="FLD13" i="17"/>
  <c r="FLE13" i="17"/>
  <c r="FLF13" i="17"/>
  <c r="FLG13" i="17"/>
  <c r="FLH13" i="17"/>
  <c r="FLI13" i="17"/>
  <c r="FLJ13" i="17"/>
  <c r="FLK13" i="17"/>
  <c r="FLL13" i="17"/>
  <c r="FLM13" i="17"/>
  <c r="FLN13" i="17"/>
  <c r="FLO13" i="17"/>
  <c r="FLP13" i="17"/>
  <c r="FLQ13" i="17"/>
  <c r="FLR13" i="17"/>
  <c r="FLS13" i="17"/>
  <c r="FLT13" i="17"/>
  <c r="FLU13" i="17"/>
  <c r="FLV13" i="17"/>
  <c r="FLW13" i="17"/>
  <c r="FLX13" i="17"/>
  <c r="FLY13" i="17"/>
  <c r="FLZ13" i="17"/>
  <c r="FMA13" i="17"/>
  <c r="FMB13" i="17"/>
  <c r="FMC13" i="17"/>
  <c r="FMD13" i="17"/>
  <c r="FME13" i="17"/>
  <c r="FMF13" i="17"/>
  <c r="FMG13" i="17"/>
  <c r="FMH13" i="17"/>
  <c r="FMI13" i="17"/>
  <c r="FMJ13" i="17"/>
  <c r="FMK13" i="17"/>
  <c r="FML13" i="17"/>
  <c r="FMM13" i="17"/>
  <c r="FMN13" i="17"/>
  <c r="FMO13" i="17"/>
  <c r="FMP13" i="17"/>
  <c r="FMQ13" i="17"/>
  <c r="FMR13" i="17"/>
  <c r="FMS13" i="17"/>
  <c r="FMT13" i="17"/>
  <c r="FMU13" i="17"/>
  <c r="FMV13" i="17"/>
  <c r="FMW13" i="17"/>
  <c r="FMX13" i="17"/>
  <c r="FMY13" i="17"/>
  <c r="FMZ13" i="17"/>
  <c r="FNA13" i="17"/>
  <c r="FNB13" i="17"/>
  <c r="FNC13" i="17"/>
  <c r="FND13" i="17"/>
  <c r="FNE13" i="17"/>
  <c r="FNF13" i="17"/>
  <c r="FNG13" i="17"/>
  <c r="FNH13" i="17"/>
  <c r="FNI13" i="17"/>
  <c r="FNJ13" i="17"/>
  <c r="FNK13" i="17"/>
  <c r="FNL13" i="17"/>
  <c r="FNM13" i="17"/>
  <c r="FNN13" i="17"/>
  <c r="FNO13" i="17"/>
  <c r="FNP13" i="17"/>
  <c r="FNQ13" i="17"/>
  <c r="FNR13" i="17"/>
  <c r="FNS13" i="17"/>
  <c r="FNT13" i="17"/>
  <c r="FNU13" i="17"/>
  <c r="FNV13" i="17"/>
  <c r="FNW13" i="17"/>
  <c r="FNX13" i="17"/>
  <c r="FNY13" i="17"/>
  <c r="FNZ13" i="17"/>
  <c r="FOA13" i="17"/>
  <c r="FOB13" i="17"/>
  <c r="FOC13" i="17"/>
  <c r="FOD13" i="17"/>
  <c r="FOE13" i="17"/>
  <c r="FOF13" i="17"/>
  <c r="FOG13" i="17"/>
  <c r="FOH13" i="17"/>
  <c r="FOI13" i="17"/>
  <c r="FOJ13" i="17"/>
  <c r="FOK13" i="17"/>
  <c r="FOL13" i="17"/>
  <c r="FOM13" i="17"/>
  <c r="FON13" i="17"/>
  <c r="FOO13" i="17"/>
  <c r="FOP13" i="17"/>
  <c r="FOQ13" i="17"/>
  <c r="FOR13" i="17"/>
  <c r="FOS13" i="17"/>
  <c r="FOT13" i="17"/>
  <c r="FOU13" i="17"/>
  <c r="FOV13" i="17"/>
  <c r="FOW13" i="17"/>
  <c r="FOX13" i="17"/>
  <c r="FOY13" i="17"/>
  <c r="FOZ13" i="17"/>
  <c r="FPA13" i="17"/>
  <c r="FPB13" i="17"/>
  <c r="FPC13" i="17"/>
  <c r="FPD13" i="17"/>
  <c r="FPE13" i="17"/>
  <c r="FPF13" i="17"/>
  <c r="FPG13" i="17"/>
  <c r="FPH13" i="17"/>
  <c r="FPI13" i="17"/>
  <c r="FPJ13" i="17"/>
  <c r="FPK13" i="17"/>
  <c r="FPL13" i="17"/>
  <c r="FPM13" i="17"/>
  <c r="FPN13" i="17"/>
  <c r="FPO13" i="17"/>
  <c r="FPP13" i="17"/>
  <c r="FPQ13" i="17"/>
  <c r="FPR13" i="17"/>
  <c r="FPS13" i="17"/>
  <c r="FPT13" i="17"/>
  <c r="FPU13" i="17"/>
  <c r="FPV13" i="17"/>
  <c r="FPW13" i="17"/>
  <c r="FPX13" i="17"/>
  <c r="FPY13" i="17"/>
  <c r="FPZ13" i="17"/>
  <c r="FQA13" i="17"/>
  <c r="FQB13" i="17"/>
  <c r="FQC13" i="17"/>
  <c r="FQD13" i="17"/>
  <c r="FQE13" i="17"/>
  <c r="FQF13" i="17"/>
  <c r="FQG13" i="17"/>
  <c r="FQH13" i="17"/>
  <c r="FQI13" i="17"/>
  <c r="FQJ13" i="17"/>
  <c r="FQK13" i="17"/>
  <c r="FQL13" i="17"/>
  <c r="FQM13" i="17"/>
  <c r="FQN13" i="17"/>
  <c r="FQO13" i="17"/>
  <c r="FQP13" i="17"/>
  <c r="FQQ13" i="17"/>
  <c r="FQR13" i="17"/>
  <c r="FQS13" i="17"/>
  <c r="FQT13" i="17"/>
  <c r="FQU13" i="17"/>
  <c r="FQV13" i="17"/>
  <c r="FQW13" i="17"/>
  <c r="FQX13" i="17"/>
  <c r="FQY13" i="17"/>
  <c r="FQZ13" i="17"/>
  <c r="FRA13" i="17"/>
  <c r="FRB13" i="17"/>
  <c r="FRC13" i="17"/>
  <c r="FRD13" i="17"/>
  <c r="FRE13" i="17"/>
  <c r="FRF13" i="17"/>
  <c r="FRG13" i="17"/>
  <c r="FRH13" i="17"/>
  <c r="FRI13" i="17"/>
  <c r="FRJ13" i="17"/>
  <c r="FRK13" i="17"/>
  <c r="FRL13" i="17"/>
  <c r="FRM13" i="17"/>
  <c r="FRN13" i="17"/>
  <c r="FRO13" i="17"/>
  <c r="FRP13" i="17"/>
  <c r="FRQ13" i="17"/>
  <c r="FRR13" i="17"/>
  <c r="FRS13" i="17"/>
  <c r="FRT13" i="17"/>
  <c r="FRU13" i="17"/>
  <c r="FRV13" i="17"/>
  <c r="FRW13" i="17"/>
  <c r="FRX13" i="17"/>
  <c r="FRY13" i="17"/>
  <c r="FRZ13" i="17"/>
  <c r="FSA13" i="17"/>
  <c r="FSB13" i="17"/>
  <c r="FSC13" i="17"/>
  <c r="FSD13" i="17"/>
  <c r="FSE13" i="17"/>
  <c r="FSF13" i="17"/>
  <c r="FSG13" i="17"/>
  <c r="FSH13" i="17"/>
  <c r="FSI13" i="17"/>
  <c r="FSJ13" i="17"/>
  <c r="FSK13" i="17"/>
  <c r="FSL13" i="17"/>
  <c r="FSM13" i="17"/>
  <c r="FSN13" i="17"/>
  <c r="FSO13" i="17"/>
  <c r="FSP13" i="17"/>
  <c r="FSQ13" i="17"/>
  <c r="FSR13" i="17"/>
  <c r="FSS13" i="17"/>
  <c r="FST13" i="17"/>
  <c r="FSU13" i="17"/>
  <c r="FSV13" i="17"/>
  <c r="FSW13" i="17"/>
  <c r="FSX13" i="17"/>
  <c r="FSY13" i="17"/>
  <c r="FSZ13" i="17"/>
  <c r="FTA13" i="17"/>
  <c r="FTB13" i="17"/>
  <c r="FTC13" i="17"/>
  <c r="FTD13" i="17"/>
  <c r="FTE13" i="17"/>
  <c r="FTF13" i="17"/>
  <c r="FTG13" i="17"/>
  <c r="FTH13" i="17"/>
  <c r="FTI13" i="17"/>
  <c r="FTJ13" i="17"/>
  <c r="FTK13" i="17"/>
  <c r="FTL13" i="17"/>
  <c r="FTM13" i="17"/>
  <c r="FTN13" i="17"/>
  <c r="FTO13" i="17"/>
  <c r="FTP13" i="17"/>
  <c r="FTQ13" i="17"/>
  <c r="FTR13" i="17"/>
  <c r="FTS13" i="17"/>
  <c r="FTT13" i="17"/>
  <c r="FTU13" i="17"/>
  <c r="FTV13" i="17"/>
  <c r="FTW13" i="17"/>
  <c r="FTX13" i="17"/>
  <c r="FTY13" i="17"/>
  <c r="FTZ13" i="17"/>
  <c r="FUA13" i="17"/>
  <c r="FUB13" i="17"/>
  <c r="FUC13" i="17"/>
  <c r="FUD13" i="17"/>
  <c r="FUE13" i="17"/>
  <c r="FUF13" i="17"/>
  <c r="FUG13" i="17"/>
  <c r="FUH13" i="17"/>
  <c r="FUI13" i="17"/>
  <c r="FUJ13" i="17"/>
  <c r="FUK13" i="17"/>
  <c r="FUL13" i="17"/>
  <c r="FUM13" i="17"/>
  <c r="FUN13" i="17"/>
  <c r="FUO13" i="17"/>
  <c r="FUP13" i="17"/>
  <c r="FUQ13" i="17"/>
  <c r="FUR13" i="17"/>
  <c r="FUS13" i="17"/>
  <c r="FUT13" i="17"/>
  <c r="FUU13" i="17"/>
  <c r="FUV13" i="17"/>
  <c r="FUW13" i="17"/>
  <c r="FUX13" i="17"/>
  <c r="FUY13" i="17"/>
  <c r="FUZ13" i="17"/>
  <c r="FVA13" i="17"/>
  <c r="FVB13" i="17"/>
  <c r="FVC13" i="17"/>
  <c r="FVD13" i="17"/>
  <c r="FVE13" i="17"/>
  <c r="FVF13" i="17"/>
  <c r="FVG13" i="17"/>
  <c r="FVH13" i="17"/>
  <c r="FVI13" i="17"/>
  <c r="FVJ13" i="17"/>
  <c r="FVK13" i="17"/>
  <c r="FVL13" i="17"/>
  <c r="FVM13" i="17"/>
  <c r="FVN13" i="17"/>
  <c r="FVO13" i="17"/>
  <c r="FVP13" i="17"/>
  <c r="FVQ13" i="17"/>
  <c r="FVR13" i="17"/>
  <c r="FVS13" i="17"/>
  <c r="FVT13" i="17"/>
  <c r="FVU13" i="17"/>
  <c r="FVV13" i="17"/>
  <c r="FVW13" i="17"/>
  <c r="FVX13" i="17"/>
  <c r="FVY13" i="17"/>
  <c r="FVZ13" i="17"/>
  <c r="FWA13" i="17"/>
  <c r="FWB13" i="17"/>
  <c r="FWC13" i="17"/>
  <c r="FWD13" i="17"/>
  <c r="FWE13" i="17"/>
  <c r="FWF13" i="17"/>
  <c r="FWG13" i="17"/>
  <c r="FWH13" i="17"/>
  <c r="FWI13" i="17"/>
  <c r="FWJ13" i="17"/>
  <c r="FWK13" i="17"/>
  <c r="FWL13" i="17"/>
  <c r="FWM13" i="17"/>
  <c r="FWN13" i="17"/>
  <c r="FWO13" i="17"/>
  <c r="FWP13" i="17"/>
  <c r="FWQ13" i="17"/>
  <c r="FWR13" i="17"/>
  <c r="FWS13" i="17"/>
  <c r="FWT13" i="17"/>
  <c r="FWU13" i="17"/>
  <c r="FWV13" i="17"/>
  <c r="FWW13" i="17"/>
  <c r="FWX13" i="17"/>
  <c r="FWY13" i="17"/>
  <c r="FWZ13" i="17"/>
  <c r="FXA13" i="17"/>
  <c r="FXB13" i="17"/>
  <c r="FXC13" i="17"/>
  <c r="FXD13" i="17"/>
  <c r="FXE13" i="17"/>
  <c r="FXF13" i="17"/>
  <c r="FXG13" i="17"/>
  <c r="FXH13" i="17"/>
  <c r="FXI13" i="17"/>
  <c r="FXJ13" i="17"/>
  <c r="FXK13" i="17"/>
  <c r="FXL13" i="17"/>
  <c r="FXM13" i="17"/>
  <c r="FXN13" i="17"/>
  <c r="FXO13" i="17"/>
  <c r="FXP13" i="17"/>
  <c r="FXQ13" i="17"/>
  <c r="FXR13" i="17"/>
  <c r="FXS13" i="17"/>
  <c r="FXT13" i="17"/>
  <c r="FXU13" i="17"/>
  <c r="FXV13" i="17"/>
  <c r="FXW13" i="17"/>
  <c r="FXX13" i="17"/>
  <c r="FXY13" i="17"/>
  <c r="FXZ13" i="17"/>
  <c r="FYA13" i="17"/>
  <c r="FYB13" i="17"/>
  <c r="FYC13" i="17"/>
  <c r="FYD13" i="17"/>
  <c r="FYE13" i="17"/>
  <c r="FYF13" i="17"/>
  <c r="FYG13" i="17"/>
  <c r="FYH13" i="17"/>
  <c r="FYI13" i="17"/>
  <c r="FYJ13" i="17"/>
  <c r="FYK13" i="17"/>
  <c r="FYL13" i="17"/>
  <c r="FYM13" i="17"/>
  <c r="FYN13" i="17"/>
  <c r="FYO13" i="17"/>
  <c r="FYP13" i="17"/>
  <c r="FYQ13" i="17"/>
  <c r="FYR13" i="17"/>
  <c r="FYS13" i="17"/>
  <c r="FYT13" i="17"/>
  <c r="FYU13" i="17"/>
  <c r="FYV13" i="17"/>
  <c r="FYW13" i="17"/>
  <c r="FYX13" i="17"/>
  <c r="FYY13" i="17"/>
  <c r="FYZ13" i="17"/>
  <c r="FZA13" i="17"/>
  <c r="FZB13" i="17"/>
  <c r="FZC13" i="17"/>
  <c r="FZD13" i="17"/>
  <c r="FZE13" i="17"/>
  <c r="FZF13" i="17"/>
  <c r="FZG13" i="17"/>
  <c r="FZH13" i="17"/>
  <c r="FZI13" i="17"/>
  <c r="FZJ13" i="17"/>
  <c r="FZK13" i="17"/>
  <c r="FZL13" i="17"/>
  <c r="FZM13" i="17"/>
  <c r="FZN13" i="17"/>
  <c r="FZO13" i="17"/>
  <c r="FZP13" i="17"/>
  <c r="FZQ13" i="17"/>
  <c r="FZR13" i="17"/>
  <c r="FZS13" i="17"/>
  <c r="FZT13" i="17"/>
  <c r="FZU13" i="17"/>
  <c r="FZV13" i="17"/>
  <c r="FZW13" i="17"/>
  <c r="FZX13" i="17"/>
  <c r="FZY13" i="17"/>
  <c r="FZZ13" i="17"/>
  <c r="GAA13" i="17"/>
  <c r="GAB13" i="17"/>
  <c r="GAC13" i="17"/>
  <c r="GAD13" i="17"/>
  <c r="GAE13" i="17"/>
  <c r="GAF13" i="17"/>
  <c r="GAG13" i="17"/>
  <c r="GAH13" i="17"/>
  <c r="GAI13" i="17"/>
  <c r="GAJ13" i="17"/>
  <c r="GAK13" i="17"/>
  <c r="GAL13" i="17"/>
  <c r="GAM13" i="17"/>
  <c r="GAN13" i="17"/>
  <c r="GAO13" i="17"/>
  <c r="GAP13" i="17"/>
  <c r="GAQ13" i="17"/>
  <c r="GAR13" i="17"/>
  <c r="GAS13" i="17"/>
  <c r="GAT13" i="17"/>
  <c r="GAU13" i="17"/>
  <c r="GAV13" i="17"/>
  <c r="GAW13" i="17"/>
  <c r="GAX13" i="17"/>
  <c r="GAY13" i="17"/>
  <c r="GAZ13" i="17"/>
  <c r="GBA13" i="17"/>
  <c r="GBB13" i="17"/>
  <c r="GBC13" i="17"/>
  <c r="GBD13" i="17"/>
  <c r="GBE13" i="17"/>
  <c r="GBF13" i="17"/>
  <c r="GBG13" i="17"/>
  <c r="GBH13" i="17"/>
  <c r="GBI13" i="17"/>
  <c r="GBJ13" i="17"/>
  <c r="GBK13" i="17"/>
  <c r="GBL13" i="17"/>
  <c r="GBM13" i="17"/>
  <c r="GBN13" i="17"/>
  <c r="GBO13" i="17"/>
  <c r="GBP13" i="17"/>
  <c r="GBQ13" i="17"/>
  <c r="GBR13" i="17"/>
  <c r="GBS13" i="17"/>
  <c r="GBT13" i="17"/>
  <c r="GBU13" i="17"/>
  <c r="GBV13" i="17"/>
  <c r="GBW13" i="17"/>
  <c r="GBX13" i="17"/>
  <c r="GBY13" i="17"/>
  <c r="GBZ13" i="17"/>
  <c r="GCA13" i="17"/>
  <c r="GCB13" i="17"/>
  <c r="GCC13" i="17"/>
  <c r="GCD13" i="17"/>
  <c r="GCE13" i="17"/>
  <c r="GCF13" i="17"/>
  <c r="GCG13" i="17"/>
  <c r="GCH13" i="17"/>
  <c r="GCI13" i="17"/>
  <c r="GCJ13" i="17"/>
  <c r="GCK13" i="17"/>
  <c r="GCL13" i="17"/>
  <c r="GCM13" i="17"/>
  <c r="GCN13" i="17"/>
  <c r="GCO13" i="17"/>
  <c r="GCP13" i="17"/>
  <c r="GCQ13" i="17"/>
  <c r="GCR13" i="17"/>
  <c r="GCS13" i="17"/>
  <c r="GCT13" i="17"/>
  <c r="GCU13" i="17"/>
  <c r="GCV13" i="17"/>
  <c r="GCW13" i="17"/>
  <c r="GCX13" i="17"/>
  <c r="GCY13" i="17"/>
  <c r="GCZ13" i="17"/>
  <c r="GDA13" i="17"/>
  <c r="GDB13" i="17"/>
  <c r="GDC13" i="17"/>
  <c r="GDD13" i="17"/>
  <c r="GDE13" i="17"/>
  <c r="GDF13" i="17"/>
  <c r="GDG13" i="17"/>
  <c r="GDH13" i="17"/>
  <c r="GDI13" i="17"/>
  <c r="GDJ13" i="17"/>
  <c r="GDK13" i="17"/>
  <c r="GDL13" i="17"/>
  <c r="GDM13" i="17"/>
  <c r="GDN13" i="17"/>
  <c r="GDO13" i="17"/>
  <c r="GDP13" i="17"/>
  <c r="GDQ13" i="17"/>
  <c r="GDR13" i="17"/>
  <c r="GDS13" i="17"/>
  <c r="GDT13" i="17"/>
  <c r="GDU13" i="17"/>
  <c r="GDV13" i="17"/>
  <c r="GDW13" i="17"/>
  <c r="GDX13" i="17"/>
  <c r="GDY13" i="17"/>
  <c r="GDZ13" i="17"/>
  <c r="GEA13" i="17"/>
  <c r="GEB13" i="17"/>
  <c r="GEC13" i="17"/>
  <c r="GED13" i="17"/>
  <c r="GEE13" i="17"/>
  <c r="GEF13" i="17"/>
  <c r="GEG13" i="17"/>
  <c r="GEH13" i="17"/>
  <c r="GEI13" i="17"/>
  <c r="GEJ13" i="17"/>
  <c r="GEK13" i="17"/>
  <c r="GEL13" i="17"/>
  <c r="GEM13" i="17"/>
  <c r="GEN13" i="17"/>
  <c r="GEO13" i="17"/>
  <c r="GEP13" i="17"/>
  <c r="GEQ13" i="17"/>
  <c r="GER13" i="17"/>
  <c r="GES13" i="17"/>
  <c r="GET13" i="17"/>
  <c r="GEU13" i="17"/>
  <c r="GEV13" i="17"/>
  <c r="GEW13" i="17"/>
  <c r="GEX13" i="17"/>
  <c r="GEY13" i="17"/>
  <c r="GEZ13" i="17"/>
  <c r="GFA13" i="17"/>
  <c r="GFB13" i="17"/>
  <c r="GFC13" i="17"/>
  <c r="GFD13" i="17"/>
  <c r="GFE13" i="17"/>
  <c r="GFF13" i="17"/>
  <c r="GFG13" i="17"/>
  <c r="GFH13" i="17"/>
  <c r="GFI13" i="17"/>
  <c r="GFJ13" i="17"/>
  <c r="GFK13" i="17"/>
  <c r="GFL13" i="17"/>
  <c r="GFM13" i="17"/>
  <c r="GFN13" i="17"/>
  <c r="GFO13" i="17"/>
  <c r="GFP13" i="17"/>
  <c r="GFQ13" i="17"/>
  <c r="GFR13" i="17"/>
  <c r="GFS13" i="17"/>
  <c r="GFT13" i="17"/>
  <c r="GFU13" i="17"/>
  <c r="GFV13" i="17"/>
  <c r="GFW13" i="17"/>
  <c r="GFX13" i="17"/>
  <c r="GFY13" i="17"/>
  <c r="GFZ13" i="17"/>
  <c r="GGA13" i="17"/>
  <c r="GGB13" i="17"/>
  <c r="GGC13" i="17"/>
  <c r="GGD13" i="17"/>
  <c r="GGE13" i="17"/>
  <c r="GGF13" i="17"/>
  <c r="GGG13" i="17"/>
  <c r="GGH13" i="17"/>
  <c r="GGI13" i="17"/>
  <c r="GGJ13" i="17"/>
  <c r="GGK13" i="17"/>
  <c r="GGL13" i="17"/>
  <c r="GGM13" i="17"/>
  <c r="GGN13" i="17"/>
  <c r="GGO13" i="17"/>
  <c r="GGP13" i="17"/>
  <c r="GGQ13" i="17"/>
  <c r="GGR13" i="17"/>
  <c r="GGS13" i="17"/>
  <c r="GGT13" i="17"/>
  <c r="GGU13" i="17"/>
  <c r="GGV13" i="17"/>
  <c r="GGW13" i="17"/>
  <c r="GGX13" i="17"/>
  <c r="GGY13" i="17"/>
  <c r="GGZ13" i="17"/>
  <c r="GHA13" i="17"/>
  <c r="GHB13" i="17"/>
  <c r="GHC13" i="17"/>
  <c r="GHD13" i="17"/>
  <c r="GHE13" i="17"/>
  <c r="GHF13" i="17"/>
  <c r="GHG13" i="17"/>
  <c r="GHH13" i="17"/>
  <c r="GHI13" i="17"/>
  <c r="GHJ13" i="17"/>
  <c r="GHK13" i="17"/>
  <c r="GHL13" i="17"/>
  <c r="GHM13" i="17"/>
  <c r="GHN13" i="17"/>
  <c r="GHO13" i="17"/>
  <c r="GHP13" i="17"/>
  <c r="GHQ13" i="17"/>
  <c r="GHR13" i="17"/>
  <c r="GHS13" i="17"/>
  <c r="GHT13" i="17"/>
  <c r="GHU13" i="17"/>
  <c r="GHV13" i="17"/>
  <c r="GHW13" i="17"/>
  <c r="GHX13" i="17"/>
  <c r="GHY13" i="17"/>
  <c r="GHZ13" i="17"/>
  <c r="GIA13" i="17"/>
  <c r="GIB13" i="17"/>
  <c r="GIC13" i="17"/>
  <c r="GID13" i="17"/>
  <c r="GIE13" i="17"/>
  <c r="GIF13" i="17"/>
  <c r="GIG13" i="17"/>
  <c r="GIH13" i="17"/>
  <c r="GII13" i="17"/>
  <c r="GIJ13" i="17"/>
  <c r="GIK13" i="17"/>
  <c r="GIL13" i="17"/>
  <c r="GIM13" i="17"/>
  <c r="GIN13" i="17"/>
  <c r="GIO13" i="17"/>
  <c r="GIP13" i="17"/>
  <c r="GIQ13" i="17"/>
  <c r="GIR13" i="17"/>
  <c r="GIS13" i="17"/>
  <c r="GIT13" i="17"/>
  <c r="GIU13" i="17"/>
  <c r="GIV13" i="17"/>
  <c r="GIW13" i="17"/>
  <c r="GIX13" i="17"/>
  <c r="GIY13" i="17"/>
  <c r="GIZ13" i="17"/>
  <c r="GJA13" i="17"/>
  <c r="GJB13" i="17"/>
  <c r="GJC13" i="17"/>
  <c r="GJD13" i="17"/>
  <c r="GJE13" i="17"/>
  <c r="GJF13" i="17"/>
  <c r="GJG13" i="17"/>
  <c r="GJH13" i="17"/>
  <c r="GJI13" i="17"/>
  <c r="GJJ13" i="17"/>
  <c r="GJK13" i="17"/>
  <c r="GJL13" i="17"/>
  <c r="GJM13" i="17"/>
  <c r="GJN13" i="17"/>
  <c r="GJO13" i="17"/>
  <c r="GJP13" i="17"/>
  <c r="GJQ13" i="17"/>
  <c r="GJR13" i="17"/>
  <c r="GJS13" i="17"/>
  <c r="GJT13" i="17"/>
  <c r="GJU13" i="17"/>
  <c r="GJV13" i="17"/>
  <c r="GJW13" i="17"/>
  <c r="GJX13" i="17"/>
  <c r="GJY13" i="17"/>
  <c r="GJZ13" i="17"/>
  <c r="GKA13" i="17"/>
  <c r="GKB13" i="17"/>
  <c r="GKC13" i="17"/>
  <c r="GKD13" i="17"/>
  <c r="GKE13" i="17"/>
  <c r="GKF13" i="17"/>
  <c r="GKG13" i="17"/>
  <c r="GKH13" i="17"/>
  <c r="GKI13" i="17"/>
  <c r="GKJ13" i="17"/>
  <c r="GKK13" i="17"/>
  <c r="GKL13" i="17"/>
  <c r="GKM13" i="17"/>
  <c r="GKN13" i="17"/>
  <c r="GKO13" i="17"/>
  <c r="GKP13" i="17"/>
  <c r="GKQ13" i="17"/>
  <c r="GKR13" i="17"/>
  <c r="GKS13" i="17"/>
  <c r="GKT13" i="17"/>
  <c r="GKU13" i="17"/>
  <c r="GKV13" i="17"/>
  <c r="GKW13" i="17"/>
  <c r="GKX13" i="17"/>
  <c r="GKY13" i="17"/>
  <c r="GKZ13" i="17"/>
  <c r="GLA13" i="17"/>
  <c r="GLB13" i="17"/>
  <c r="GLC13" i="17"/>
  <c r="GLD13" i="17"/>
  <c r="GLE13" i="17"/>
  <c r="GLF13" i="17"/>
  <c r="GLG13" i="17"/>
  <c r="GLH13" i="17"/>
  <c r="GLI13" i="17"/>
  <c r="GLJ13" i="17"/>
  <c r="GLK13" i="17"/>
  <c r="GLL13" i="17"/>
  <c r="GLM13" i="17"/>
  <c r="GLN13" i="17"/>
  <c r="GLO13" i="17"/>
  <c r="GLP13" i="17"/>
  <c r="GLQ13" i="17"/>
  <c r="GLR13" i="17"/>
  <c r="GLS13" i="17"/>
  <c r="GLT13" i="17"/>
  <c r="GLU13" i="17"/>
  <c r="GLV13" i="17"/>
  <c r="GLW13" i="17"/>
  <c r="GLX13" i="17"/>
  <c r="GLY13" i="17"/>
  <c r="GLZ13" i="17"/>
  <c r="GMA13" i="17"/>
  <c r="GMB13" i="17"/>
  <c r="GMC13" i="17"/>
  <c r="GMD13" i="17"/>
  <c r="GME13" i="17"/>
  <c r="GMF13" i="17"/>
  <c r="GMG13" i="17"/>
  <c r="GMH13" i="17"/>
  <c r="GMI13" i="17"/>
  <c r="GMJ13" i="17"/>
  <c r="GMK13" i="17"/>
  <c r="GML13" i="17"/>
  <c r="GMM13" i="17"/>
  <c r="GMN13" i="17"/>
  <c r="GMO13" i="17"/>
  <c r="GMP13" i="17"/>
  <c r="GMQ13" i="17"/>
  <c r="GMR13" i="17"/>
  <c r="GMS13" i="17"/>
  <c r="GMT13" i="17"/>
  <c r="GMU13" i="17"/>
  <c r="GMV13" i="17"/>
  <c r="GMW13" i="17"/>
  <c r="GMX13" i="17"/>
  <c r="GMY13" i="17"/>
  <c r="GMZ13" i="17"/>
  <c r="GNA13" i="17"/>
  <c r="GNB13" i="17"/>
  <c r="GNC13" i="17"/>
  <c r="GND13" i="17"/>
  <c r="GNE13" i="17"/>
  <c r="GNF13" i="17"/>
  <c r="GNG13" i="17"/>
  <c r="GNH13" i="17"/>
  <c r="GNI13" i="17"/>
  <c r="GNJ13" i="17"/>
  <c r="GNK13" i="17"/>
  <c r="GNL13" i="17"/>
  <c r="GNM13" i="17"/>
  <c r="GNN13" i="17"/>
  <c r="GNO13" i="17"/>
  <c r="GNP13" i="17"/>
  <c r="GNQ13" i="17"/>
  <c r="GNR13" i="17"/>
  <c r="GNS13" i="17"/>
  <c r="GNT13" i="17"/>
  <c r="GNU13" i="17"/>
  <c r="GNV13" i="17"/>
  <c r="GNW13" i="17"/>
  <c r="GNX13" i="17"/>
  <c r="GNY13" i="17"/>
  <c r="GNZ13" i="17"/>
  <c r="GOA13" i="17"/>
  <c r="GOB13" i="17"/>
  <c r="GOC13" i="17"/>
  <c r="GOD13" i="17"/>
  <c r="GOE13" i="17"/>
  <c r="GOF13" i="17"/>
  <c r="GOG13" i="17"/>
  <c r="GOH13" i="17"/>
  <c r="GOI13" i="17"/>
  <c r="GOJ13" i="17"/>
  <c r="GOK13" i="17"/>
  <c r="GOL13" i="17"/>
  <c r="GOM13" i="17"/>
  <c r="GON13" i="17"/>
  <c r="GOO13" i="17"/>
  <c r="GOP13" i="17"/>
  <c r="GOQ13" i="17"/>
  <c r="GOR13" i="17"/>
  <c r="GOS13" i="17"/>
  <c r="GOT13" i="17"/>
  <c r="GOU13" i="17"/>
  <c r="GOV13" i="17"/>
  <c r="GOW13" i="17"/>
  <c r="GOX13" i="17"/>
  <c r="GOY13" i="17"/>
  <c r="GOZ13" i="17"/>
  <c r="GPA13" i="17"/>
  <c r="GPB13" i="17"/>
  <c r="GPC13" i="17"/>
  <c r="GPD13" i="17"/>
  <c r="GPE13" i="17"/>
  <c r="GPF13" i="17"/>
  <c r="GPG13" i="17"/>
  <c r="GPH13" i="17"/>
  <c r="GPI13" i="17"/>
  <c r="GPJ13" i="17"/>
  <c r="GPK13" i="17"/>
  <c r="GPL13" i="17"/>
  <c r="GPM13" i="17"/>
  <c r="GPN13" i="17"/>
  <c r="GPO13" i="17"/>
  <c r="GPP13" i="17"/>
  <c r="GPQ13" i="17"/>
  <c r="GPR13" i="17"/>
  <c r="GPS13" i="17"/>
  <c r="GPT13" i="17"/>
  <c r="GPU13" i="17"/>
  <c r="GPV13" i="17"/>
  <c r="GPW13" i="17"/>
  <c r="GPX13" i="17"/>
  <c r="GPY13" i="17"/>
  <c r="GPZ13" i="17"/>
  <c r="GQA13" i="17"/>
  <c r="GQB13" i="17"/>
  <c r="GQC13" i="17"/>
  <c r="GQD13" i="17"/>
  <c r="GQE13" i="17"/>
  <c r="GQF13" i="17"/>
  <c r="GQG13" i="17"/>
  <c r="GQH13" i="17"/>
  <c r="GQI13" i="17"/>
  <c r="GQJ13" i="17"/>
  <c r="GQK13" i="17"/>
  <c r="GQL13" i="17"/>
  <c r="GQM13" i="17"/>
  <c r="GQN13" i="17"/>
  <c r="GQO13" i="17"/>
  <c r="GQP13" i="17"/>
  <c r="GQQ13" i="17"/>
  <c r="GQR13" i="17"/>
  <c r="GQS13" i="17"/>
  <c r="GQT13" i="17"/>
  <c r="GQU13" i="17"/>
  <c r="GQV13" i="17"/>
  <c r="GQW13" i="17"/>
  <c r="GQX13" i="17"/>
  <c r="GQY13" i="17"/>
  <c r="GQZ13" i="17"/>
  <c r="GRA13" i="17"/>
  <c r="GRB13" i="17"/>
  <c r="GRC13" i="17"/>
  <c r="GRD13" i="17"/>
  <c r="GRE13" i="17"/>
  <c r="GRF13" i="17"/>
  <c r="GRG13" i="17"/>
  <c r="GRH13" i="17"/>
  <c r="GRI13" i="17"/>
  <c r="GRJ13" i="17"/>
  <c r="GRK13" i="17"/>
  <c r="GRL13" i="17"/>
  <c r="GRM13" i="17"/>
  <c r="GRN13" i="17"/>
  <c r="GRO13" i="17"/>
  <c r="GRP13" i="17"/>
  <c r="GRQ13" i="17"/>
  <c r="GRR13" i="17"/>
  <c r="GRS13" i="17"/>
  <c r="GRT13" i="17"/>
  <c r="GRU13" i="17"/>
  <c r="GRV13" i="17"/>
  <c r="GRW13" i="17"/>
  <c r="GRX13" i="17"/>
  <c r="GRY13" i="17"/>
  <c r="GRZ13" i="17"/>
  <c r="GSA13" i="17"/>
  <c r="GSB13" i="17"/>
  <c r="GSC13" i="17"/>
  <c r="GSD13" i="17"/>
  <c r="GSE13" i="17"/>
  <c r="GSF13" i="17"/>
  <c r="GSG13" i="17"/>
  <c r="GSH13" i="17"/>
  <c r="GSI13" i="17"/>
  <c r="GSJ13" i="17"/>
  <c r="GSK13" i="17"/>
  <c r="GSL13" i="17"/>
  <c r="GSM13" i="17"/>
  <c r="GSN13" i="17"/>
  <c r="GSO13" i="17"/>
  <c r="GSP13" i="17"/>
  <c r="GSQ13" i="17"/>
  <c r="GSR13" i="17"/>
  <c r="GSS13" i="17"/>
  <c r="GST13" i="17"/>
  <c r="GSU13" i="17"/>
  <c r="GSV13" i="17"/>
  <c r="GSW13" i="17"/>
  <c r="GSX13" i="17"/>
  <c r="GSY13" i="17"/>
  <c r="GSZ13" i="17"/>
  <c r="GTA13" i="17"/>
  <c r="GTB13" i="17"/>
  <c r="GTC13" i="17"/>
  <c r="GTD13" i="17"/>
  <c r="GTE13" i="17"/>
  <c r="GTF13" i="17"/>
  <c r="GTG13" i="17"/>
  <c r="GTH13" i="17"/>
  <c r="GTI13" i="17"/>
  <c r="GTJ13" i="17"/>
  <c r="GTK13" i="17"/>
  <c r="GTL13" i="17"/>
  <c r="GTM13" i="17"/>
  <c r="GTN13" i="17"/>
  <c r="GTO13" i="17"/>
  <c r="GTP13" i="17"/>
  <c r="GTQ13" i="17"/>
  <c r="GTR13" i="17"/>
  <c r="GTS13" i="17"/>
  <c r="GTT13" i="17"/>
  <c r="GTU13" i="17"/>
  <c r="GTV13" i="17"/>
  <c r="GTW13" i="17"/>
  <c r="GTX13" i="17"/>
  <c r="GTY13" i="17"/>
  <c r="GTZ13" i="17"/>
  <c r="GUA13" i="17"/>
  <c r="GUB13" i="17"/>
  <c r="GUC13" i="17"/>
  <c r="GUD13" i="17"/>
  <c r="GUE13" i="17"/>
  <c r="GUF13" i="17"/>
  <c r="GUG13" i="17"/>
  <c r="GUH13" i="17"/>
  <c r="GUI13" i="17"/>
  <c r="GUJ13" i="17"/>
  <c r="GUK13" i="17"/>
  <c r="GUL13" i="17"/>
  <c r="GUM13" i="17"/>
  <c r="GUN13" i="17"/>
  <c r="GUO13" i="17"/>
  <c r="GUP13" i="17"/>
  <c r="GUQ13" i="17"/>
  <c r="GUR13" i="17"/>
  <c r="GUS13" i="17"/>
  <c r="GUT13" i="17"/>
  <c r="GUU13" i="17"/>
  <c r="GUV13" i="17"/>
  <c r="GUW13" i="17"/>
  <c r="GUX13" i="17"/>
  <c r="GUY13" i="17"/>
  <c r="GUZ13" i="17"/>
  <c r="GVA13" i="17"/>
  <c r="GVB13" i="17"/>
  <c r="GVC13" i="17"/>
  <c r="GVD13" i="17"/>
  <c r="GVE13" i="17"/>
  <c r="GVF13" i="17"/>
  <c r="GVG13" i="17"/>
  <c r="GVH13" i="17"/>
  <c r="GVI13" i="17"/>
  <c r="GVJ13" i="17"/>
  <c r="GVK13" i="17"/>
  <c r="GVL13" i="17"/>
  <c r="GVM13" i="17"/>
  <c r="GVN13" i="17"/>
  <c r="GVO13" i="17"/>
  <c r="GVP13" i="17"/>
  <c r="GVQ13" i="17"/>
  <c r="GVR13" i="17"/>
  <c r="GVS13" i="17"/>
  <c r="GVT13" i="17"/>
  <c r="GVU13" i="17"/>
  <c r="GVV13" i="17"/>
  <c r="GVW13" i="17"/>
  <c r="GVX13" i="17"/>
  <c r="GVY13" i="17"/>
  <c r="GVZ13" i="17"/>
  <c r="GWA13" i="17"/>
  <c r="GWB13" i="17"/>
  <c r="GWC13" i="17"/>
  <c r="GWD13" i="17"/>
  <c r="GWE13" i="17"/>
  <c r="GWF13" i="17"/>
  <c r="GWG13" i="17"/>
  <c r="GWH13" i="17"/>
  <c r="GWI13" i="17"/>
  <c r="GWJ13" i="17"/>
  <c r="GWK13" i="17"/>
  <c r="GWL13" i="17"/>
  <c r="GWM13" i="17"/>
  <c r="GWN13" i="17"/>
  <c r="GWO13" i="17"/>
  <c r="GWP13" i="17"/>
  <c r="GWQ13" i="17"/>
  <c r="GWR13" i="17"/>
  <c r="GWS13" i="17"/>
  <c r="GWT13" i="17"/>
  <c r="GWU13" i="17"/>
  <c r="GWV13" i="17"/>
  <c r="GWW13" i="17"/>
  <c r="GWX13" i="17"/>
  <c r="GWY13" i="17"/>
  <c r="GWZ13" i="17"/>
  <c r="GXA13" i="17"/>
  <c r="GXB13" i="17"/>
  <c r="GXC13" i="17"/>
  <c r="GXD13" i="17"/>
  <c r="GXE13" i="17"/>
  <c r="GXF13" i="17"/>
  <c r="GXG13" i="17"/>
  <c r="GXH13" i="17"/>
  <c r="GXI13" i="17"/>
  <c r="GXJ13" i="17"/>
  <c r="GXK13" i="17"/>
  <c r="GXL13" i="17"/>
  <c r="GXM13" i="17"/>
  <c r="GXN13" i="17"/>
  <c r="GXO13" i="17"/>
  <c r="GXP13" i="17"/>
  <c r="GXQ13" i="17"/>
  <c r="GXR13" i="17"/>
  <c r="GXS13" i="17"/>
  <c r="GXT13" i="17"/>
  <c r="GXU13" i="17"/>
  <c r="GXV13" i="17"/>
  <c r="GXW13" i="17"/>
  <c r="GXX13" i="17"/>
  <c r="GXY13" i="17"/>
  <c r="GXZ13" i="17"/>
  <c r="GYA13" i="17"/>
  <c r="GYB13" i="17"/>
  <c r="GYC13" i="17"/>
  <c r="GYD13" i="17"/>
  <c r="GYE13" i="17"/>
  <c r="GYF13" i="17"/>
  <c r="GYG13" i="17"/>
  <c r="GYH13" i="17"/>
  <c r="GYI13" i="17"/>
  <c r="GYJ13" i="17"/>
  <c r="GYK13" i="17"/>
  <c r="GYL13" i="17"/>
  <c r="GYM13" i="17"/>
  <c r="GYN13" i="17"/>
  <c r="GYO13" i="17"/>
  <c r="GYP13" i="17"/>
  <c r="GYQ13" i="17"/>
  <c r="GYR13" i="17"/>
  <c r="GYS13" i="17"/>
  <c r="GYT13" i="17"/>
  <c r="GYU13" i="17"/>
  <c r="GYV13" i="17"/>
  <c r="GYW13" i="17"/>
  <c r="GYX13" i="17"/>
  <c r="GYY13" i="17"/>
  <c r="GYZ13" i="17"/>
  <c r="GZA13" i="17"/>
  <c r="GZB13" i="17"/>
  <c r="GZC13" i="17"/>
  <c r="GZD13" i="17"/>
  <c r="GZE13" i="17"/>
  <c r="GZF13" i="17"/>
  <c r="GZG13" i="17"/>
  <c r="GZH13" i="17"/>
  <c r="GZI13" i="17"/>
  <c r="GZJ13" i="17"/>
  <c r="GZK13" i="17"/>
  <c r="GZL13" i="17"/>
  <c r="GZM13" i="17"/>
  <c r="GZN13" i="17"/>
  <c r="GZO13" i="17"/>
  <c r="GZP13" i="17"/>
  <c r="GZQ13" i="17"/>
  <c r="GZR13" i="17"/>
  <c r="GZS13" i="17"/>
  <c r="GZT13" i="17"/>
  <c r="GZU13" i="17"/>
  <c r="GZV13" i="17"/>
  <c r="GZW13" i="17"/>
  <c r="GZX13" i="17"/>
  <c r="GZY13" i="17"/>
  <c r="GZZ13" i="17"/>
  <c r="HAA13" i="17"/>
  <c r="HAB13" i="17"/>
  <c r="HAC13" i="17"/>
  <c r="HAD13" i="17"/>
  <c r="HAE13" i="17"/>
  <c r="HAF13" i="17"/>
  <c r="HAG13" i="17"/>
  <c r="HAH13" i="17"/>
  <c r="HAI13" i="17"/>
  <c r="HAJ13" i="17"/>
  <c r="HAK13" i="17"/>
  <c r="HAL13" i="17"/>
  <c r="HAM13" i="17"/>
  <c r="HAN13" i="17"/>
  <c r="HAO13" i="17"/>
  <c r="HAP13" i="17"/>
  <c r="HAQ13" i="17"/>
  <c r="HAR13" i="17"/>
  <c r="HAS13" i="17"/>
  <c r="HAT13" i="17"/>
  <c r="HAU13" i="17"/>
  <c r="HAV13" i="17"/>
  <c r="HAW13" i="17"/>
  <c r="HAX13" i="17"/>
  <c r="HAY13" i="17"/>
  <c r="HAZ13" i="17"/>
  <c r="HBA13" i="17"/>
  <c r="HBB13" i="17"/>
  <c r="HBC13" i="17"/>
  <c r="HBD13" i="17"/>
  <c r="HBE13" i="17"/>
  <c r="HBF13" i="17"/>
  <c r="HBG13" i="17"/>
  <c r="HBH13" i="17"/>
  <c r="HBI13" i="17"/>
  <c r="HBJ13" i="17"/>
  <c r="HBK13" i="17"/>
  <c r="HBL13" i="17"/>
  <c r="HBM13" i="17"/>
  <c r="HBN13" i="17"/>
  <c r="HBO13" i="17"/>
  <c r="HBP13" i="17"/>
  <c r="HBQ13" i="17"/>
  <c r="HBR13" i="17"/>
  <c r="HBS13" i="17"/>
  <c r="HBT13" i="17"/>
  <c r="HBU13" i="17"/>
  <c r="HBV13" i="17"/>
  <c r="HBW13" i="17"/>
  <c r="HBX13" i="17"/>
  <c r="HBY13" i="17"/>
  <c r="HBZ13" i="17"/>
  <c r="HCA13" i="17"/>
  <c r="HCB13" i="17"/>
  <c r="HCC13" i="17"/>
  <c r="HCD13" i="17"/>
  <c r="HCE13" i="17"/>
  <c r="HCF13" i="17"/>
  <c r="HCG13" i="17"/>
  <c r="HCH13" i="17"/>
  <c r="HCI13" i="17"/>
  <c r="HCJ13" i="17"/>
  <c r="HCK13" i="17"/>
  <c r="HCL13" i="17"/>
  <c r="HCM13" i="17"/>
  <c r="HCN13" i="17"/>
  <c r="HCO13" i="17"/>
  <c r="HCP13" i="17"/>
  <c r="HCQ13" i="17"/>
  <c r="HCR13" i="17"/>
  <c r="HCS13" i="17"/>
  <c r="HCT13" i="17"/>
  <c r="HCU13" i="17"/>
  <c r="HCV13" i="17"/>
  <c r="HCW13" i="17"/>
  <c r="HCX13" i="17"/>
  <c r="HCY13" i="17"/>
  <c r="HCZ13" i="17"/>
  <c r="HDA13" i="17"/>
  <c r="HDB13" i="17"/>
  <c r="HDC13" i="17"/>
  <c r="HDD13" i="17"/>
  <c r="HDE13" i="17"/>
  <c r="HDF13" i="17"/>
  <c r="HDG13" i="17"/>
  <c r="HDH13" i="17"/>
  <c r="HDI13" i="17"/>
  <c r="HDJ13" i="17"/>
  <c r="HDK13" i="17"/>
  <c r="HDL13" i="17"/>
  <c r="HDM13" i="17"/>
  <c r="HDN13" i="17"/>
  <c r="HDO13" i="17"/>
  <c r="HDP13" i="17"/>
  <c r="HDQ13" i="17"/>
  <c r="HDR13" i="17"/>
  <c r="HDS13" i="17"/>
  <c r="HDT13" i="17"/>
  <c r="HDU13" i="17"/>
  <c r="HDV13" i="17"/>
  <c r="HDW13" i="17"/>
  <c r="HDX13" i="17"/>
  <c r="HDY13" i="17"/>
  <c r="HDZ13" i="17"/>
  <c r="HEA13" i="17"/>
  <c r="HEB13" i="17"/>
  <c r="HEC13" i="17"/>
  <c r="HED13" i="17"/>
  <c r="HEE13" i="17"/>
  <c r="HEF13" i="17"/>
  <c r="HEG13" i="17"/>
  <c r="HEH13" i="17"/>
  <c r="HEI13" i="17"/>
  <c r="HEJ13" i="17"/>
  <c r="HEK13" i="17"/>
  <c r="HEL13" i="17"/>
  <c r="HEM13" i="17"/>
  <c r="HEN13" i="17"/>
  <c r="HEO13" i="17"/>
  <c r="HEP13" i="17"/>
  <c r="HEQ13" i="17"/>
  <c r="HER13" i="17"/>
  <c r="HES13" i="17"/>
  <c r="HET13" i="17"/>
  <c r="HEU13" i="17"/>
  <c r="HEV13" i="17"/>
  <c r="HEW13" i="17"/>
  <c r="HEX13" i="17"/>
  <c r="HEY13" i="17"/>
  <c r="HEZ13" i="17"/>
  <c r="HFA13" i="17"/>
  <c r="HFB13" i="17"/>
  <c r="HFC13" i="17"/>
  <c r="HFD13" i="17"/>
  <c r="HFE13" i="17"/>
  <c r="HFF13" i="17"/>
  <c r="HFG13" i="17"/>
  <c r="HFH13" i="17"/>
  <c r="HFI13" i="17"/>
  <c r="HFJ13" i="17"/>
  <c r="HFK13" i="17"/>
  <c r="HFL13" i="17"/>
  <c r="HFM13" i="17"/>
  <c r="HFN13" i="17"/>
  <c r="HFO13" i="17"/>
  <c r="HFP13" i="17"/>
  <c r="HFQ13" i="17"/>
  <c r="HFR13" i="17"/>
  <c r="HFS13" i="17"/>
  <c r="HFT13" i="17"/>
  <c r="HFU13" i="17"/>
  <c r="HFV13" i="17"/>
  <c r="HFW13" i="17"/>
  <c r="HFX13" i="17"/>
  <c r="HFY13" i="17"/>
  <c r="HFZ13" i="17"/>
  <c r="HGA13" i="17"/>
  <c r="HGB13" i="17"/>
  <c r="HGC13" i="17"/>
  <c r="HGD13" i="17"/>
  <c r="HGE13" i="17"/>
  <c r="HGF13" i="17"/>
  <c r="HGG13" i="17"/>
  <c r="HGH13" i="17"/>
  <c r="HGI13" i="17"/>
  <c r="HGJ13" i="17"/>
  <c r="HGK13" i="17"/>
  <c r="HGL13" i="17"/>
  <c r="HGM13" i="17"/>
  <c r="HGN13" i="17"/>
  <c r="HGO13" i="17"/>
  <c r="HGP13" i="17"/>
  <c r="HGQ13" i="17"/>
  <c r="HGR13" i="17"/>
  <c r="HGS13" i="17"/>
  <c r="HGT13" i="17"/>
  <c r="HGU13" i="17"/>
  <c r="HGV13" i="17"/>
  <c r="HGW13" i="17"/>
  <c r="HGX13" i="17"/>
  <c r="HGY13" i="17"/>
  <c r="HGZ13" i="17"/>
  <c r="HHA13" i="17"/>
  <c r="HHB13" i="17"/>
  <c r="HHC13" i="17"/>
  <c r="HHD13" i="17"/>
  <c r="HHE13" i="17"/>
  <c r="HHF13" i="17"/>
  <c r="HHG13" i="17"/>
  <c r="HHH13" i="17"/>
  <c r="HHI13" i="17"/>
  <c r="HHJ13" i="17"/>
  <c r="HHK13" i="17"/>
  <c r="HHL13" i="17"/>
  <c r="HHM13" i="17"/>
  <c r="HHN13" i="17"/>
  <c r="HHO13" i="17"/>
  <c r="HHP13" i="17"/>
  <c r="HHQ13" i="17"/>
  <c r="HHR13" i="17"/>
  <c r="HHS13" i="17"/>
  <c r="HHT13" i="17"/>
  <c r="HHU13" i="17"/>
  <c r="HHV13" i="17"/>
  <c r="HHW13" i="17"/>
  <c r="HHX13" i="17"/>
  <c r="HHY13" i="17"/>
  <c r="HHZ13" i="17"/>
  <c r="HIA13" i="17"/>
  <c r="HIB13" i="17"/>
  <c r="HIC13" i="17"/>
  <c r="HID13" i="17"/>
  <c r="HIE13" i="17"/>
  <c r="HIF13" i="17"/>
  <c r="HIG13" i="17"/>
  <c r="HIH13" i="17"/>
  <c r="HII13" i="17"/>
  <c r="HIJ13" i="17"/>
  <c r="HIK13" i="17"/>
  <c r="HIL13" i="17"/>
  <c r="HIM13" i="17"/>
  <c r="HIN13" i="17"/>
  <c r="HIO13" i="17"/>
  <c r="HIP13" i="17"/>
  <c r="HIQ13" i="17"/>
  <c r="HIR13" i="17"/>
  <c r="HIS13" i="17"/>
  <c r="HIT13" i="17"/>
  <c r="HIU13" i="17"/>
  <c r="HIV13" i="17"/>
  <c r="HIW13" i="17"/>
  <c r="HIX13" i="17"/>
  <c r="HIY13" i="17"/>
  <c r="HIZ13" i="17"/>
  <c r="HJA13" i="17"/>
  <c r="HJB13" i="17"/>
  <c r="HJC13" i="17"/>
  <c r="HJD13" i="17"/>
  <c r="HJE13" i="17"/>
  <c r="HJF13" i="17"/>
  <c r="HJG13" i="17"/>
  <c r="HJH13" i="17"/>
  <c r="HJI13" i="17"/>
  <c r="HJJ13" i="17"/>
  <c r="HJK13" i="17"/>
  <c r="HJL13" i="17"/>
  <c r="HJM13" i="17"/>
  <c r="HJN13" i="17"/>
  <c r="HJO13" i="17"/>
  <c r="HJP13" i="17"/>
  <c r="HJQ13" i="17"/>
  <c r="HJR13" i="17"/>
  <c r="HJS13" i="17"/>
  <c r="HJT13" i="17"/>
  <c r="HJU13" i="17"/>
  <c r="HJV13" i="17"/>
  <c r="HJW13" i="17"/>
  <c r="HJX13" i="17"/>
  <c r="HJY13" i="17"/>
  <c r="HJZ13" i="17"/>
  <c r="HKA13" i="17"/>
  <c r="HKB13" i="17"/>
  <c r="HKC13" i="17"/>
  <c r="HKD13" i="17"/>
  <c r="HKE13" i="17"/>
  <c r="HKF13" i="17"/>
  <c r="HKG13" i="17"/>
  <c r="HKH13" i="17"/>
  <c r="HKI13" i="17"/>
  <c r="HKJ13" i="17"/>
  <c r="HKK13" i="17"/>
  <c r="HKL13" i="17"/>
  <c r="HKM13" i="17"/>
  <c r="HKN13" i="17"/>
  <c r="HKO13" i="17"/>
  <c r="HKP13" i="17"/>
  <c r="HKQ13" i="17"/>
  <c r="HKR13" i="17"/>
  <c r="HKS13" i="17"/>
  <c r="HKT13" i="17"/>
  <c r="HKU13" i="17"/>
  <c r="HKV13" i="17"/>
  <c r="HKW13" i="17"/>
  <c r="HKX13" i="17"/>
  <c r="HKY13" i="17"/>
  <c r="HKZ13" i="17"/>
  <c r="HLA13" i="17"/>
  <c r="HLB13" i="17"/>
  <c r="HLC13" i="17"/>
  <c r="HLD13" i="17"/>
  <c r="HLE13" i="17"/>
  <c r="HLF13" i="17"/>
  <c r="HLG13" i="17"/>
  <c r="HLH13" i="17"/>
  <c r="HLI13" i="17"/>
  <c r="HLJ13" i="17"/>
  <c r="HLK13" i="17"/>
  <c r="HLL13" i="17"/>
  <c r="HLM13" i="17"/>
  <c r="HLN13" i="17"/>
  <c r="HLO13" i="17"/>
  <c r="HLP13" i="17"/>
  <c r="HLQ13" i="17"/>
  <c r="HLR13" i="17"/>
  <c r="HLS13" i="17"/>
  <c r="HLT13" i="17"/>
  <c r="HLU13" i="17"/>
  <c r="HLV13" i="17"/>
  <c r="HLW13" i="17"/>
  <c r="HLX13" i="17"/>
  <c r="HLY13" i="17"/>
  <c r="HLZ13" i="17"/>
  <c r="HMA13" i="17"/>
  <c r="HMB13" i="17"/>
  <c r="HMC13" i="17"/>
  <c r="HMD13" i="17"/>
  <c r="HME13" i="17"/>
  <c r="HMF13" i="17"/>
  <c r="HMG13" i="17"/>
  <c r="HMH13" i="17"/>
  <c r="HMI13" i="17"/>
  <c r="HMJ13" i="17"/>
  <c r="HMK13" i="17"/>
  <c r="HML13" i="17"/>
  <c r="HMM13" i="17"/>
  <c r="HMN13" i="17"/>
  <c r="HMO13" i="17"/>
  <c r="HMP13" i="17"/>
  <c r="HMQ13" i="17"/>
  <c r="HMR13" i="17"/>
  <c r="HMS13" i="17"/>
  <c r="HMT13" i="17"/>
  <c r="HMU13" i="17"/>
  <c r="HMV13" i="17"/>
  <c r="HMW13" i="17"/>
  <c r="HMX13" i="17"/>
  <c r="HMY13" i="17"/>
  <c r="HMZ13" i="17"/>
  <c r="HNA13" i="17"/>
  <c r="HNB13" i="17"/>
  <c r="HNC13" i="17"/>
  <c r="HND13" i="17"/>
  <c r="HNE13" i="17"/>
  <c r="HNF13" i="17"/>
  <c r="HNG13" i="17"/>
  <c r="HNH13" i="17"/>
  <c r="HNI13" i="17"/>
  <c r="HNJ13" i="17"/>
  <c r="HNK13" i="17"/>
  <c r="HNL13" i="17"/>
  <c r="HNM13" i="17"/>
  <c r="HNN13" i="17"/>
  <c r="HNO13" i="17"/>
  <c r="HNP13" i="17"/>
  <c r="HNQ13" i="17"/>
  <c r="HNR13" i="17"/>
  <c r="HNS13" i="17"/>
  <c r="HNT13" i="17"/>
  <c r="HNU13" i="17"/>
  <c r="HNV13" i="17"/>
  <c r="HNW13" i="17"/>
  <c r="HNX13" i="17"/>
  <c r="HNY13" i="17"/>
  <c r="HNZ13" i="17"/>
  <c r="HOA13" i="17"/>
  <c r="HOB13" i="17"/>
  <c r="HOC13" i="17"/>
  <c r="HOD13" i="17"/>
  <c r="HOE13" i="17"/>
  <c r="HOF13" i="17"/>
  <c r="HOG13" i="17"/>
  <c r="HOH13" i="17"/>
  <c r="HOI13" i="17"/>
  <c r="HOJ13" i="17"/>
  <c r="HOK13" i="17"/>
  <c r="HOL13" i="17"/>
  <c r="HOM13" i="17"/>
  <c r="HON13" i="17"/>
  <c r="HOO13" i="17"/>
  <c r="HOP13" i="17"/>
  <c r="HOQ13" i="17"/>
  <c r="HOR13" i="17"/>
  <c r="HOS13" i="17"/>
  <c r="HOT13" i="17"/>
  <c r="HOU13" i="17"/>
  <c r="HOV13" i="17"/>
  <c r="HOW13" i="17"/>
  <c r="HOX13" i="17"/>
  <c r="HOY13" i="17"/>
  <c r="HOZ13" i="17"/>
  <c r="HPA13" i="17"/>
  <c r="HPB13" i="17"/>
  <c r="HPC13" i="17"/>
  <c r="HPD13" i="17"/>
  <c r="HPE13" i="17"/>
  <c r="HPF13" i="17"/>
  <c r="HPG13" i="17"/>
  <c r="HPH13" i="17"/>
  <c r="HPI13" i="17"/>
  <c r="HPJ13" i="17"/>
  <c r="HPK13" i="17"/>
  <c r="HPL13" i="17"/>
  <c r="HPM13" i="17"/>
  <c r="HPN13" i="17"/>
  <c r="HPO13" i="17"/>
  <c r="HPP13" i="17"/>
  <c r="HPQ13" i="17"/>
  <c r="HPR13" i="17"/>
  <c r="HPS13" i="17"/>
  <c r="HPT13" i="17"/>
  <c r="HPU13" i="17"/>
  <c r="HPV13" i="17"/>
  <c r="HPW13" i="17"/>
  <c r="HPX13" i="17"/>
  <c r="HPY13" i="17"/>
  <c r="HPZ13" i="17"/>
  <c r="HQA13" i="17"/>
  <c r="HQB13" i="17"/>
  <c r="HQC13" i="17"/>
  <c r="HQD13" i="17"/>
  <c r="HQE13" i="17"/>
  <c r="HQF13" i="17"/>
  <c r="HQG13" i="17"/>
  <c r="HQH13" i="17"/>
  <c r="HQI13" i="17"/>
  <c r="HQJ13" i="17"/>
  <c r="HQK13" i="17"/>
  <c r="HQL13" i="17"/>
  <c r="HQM13" i="17"/>
  <c r="HQN13" i="17"/>
  <c r="HQO13" i="17"/>
  <c r="HQP13" i="17"/>
  <c r="HQQ13" i="17"/>
  <c r="HQR13" i="17"/>
  <c r="HQS13" i="17"/>
  <c r="HQT13" i="17"/>
  <c r="HQU13" i="17"/>
  <c r="HQV13" i="17"/>
  <c r="HQW13" i="17"/>
  <c r="HQX13" i="17"/>
  <c r="HQY13" i="17"/>
  <c r="HQZ13" i="17"/>
  <c r="HRA13" i="17"/>
  <c r="HRB13" i="17"/>
  <c r="HRC13" i="17"/>
  <c r="HRD13" i="17"/>
  <c r="HRE13" i="17"/>
  <c r="HRF13" i="17"/>
  <c r="HRG13" i="17"/>
  <c r="HRH13" i="17"/>
  <c r="HRI13" i="17"/>
  <c r="HRJ13" i="17"/>
  <c r="HRK13" i="17"/>
  <c r="HRL13" i="17"/>
  <c r="HRM13" i="17"/>
  <c r="HRN13" i="17"/>
  <c r="HRO13" i="17"/>
  <c r="HRP13" i="17"/>
  <c r="HRQ13" i="17"/>
  <c r="HRR13" i="17"/>
  <c r="HRS13" i="17"/>
  <c r="HRT13" i="17"/>
  <c r="HRU13" i="17"/>
  <c r="HRV13" i="17"/>
  <c r="HRW13" i="17"/>
  <c r="HRX13" i="17"/>
  <c r="HRY13" i="17"/>
  <c r="HRZ13" i="17"/>
  <c r="HSA13" i="17"/>
  <c r="HSB13" i="17"/>
  <c r="HSC13" i="17"/>
  <c r="HSD13" i="17"/>
  <c r="HSE13" i="17"/>
  <c r="HSF13" i="17"/>
  <c r="HSG13" i="17"/>
  <c r="HSH13" i="17"/>
  <c r="HSI13" i="17"/>
  <c r="HSJ13" i="17"/>
  <c r="HSK13" i="17"/>
  <c r="HSL13" i="17"/>
  <c r="HSM13" i="17"/>
  <c r="HSN13" i="17"/>
  <c r="HSO13" i="17"/>
  <c r="HSP13" i="17"/>
  <c r="HSQ13" i="17"/>
  <c r="HSR13" i="17"/>
  <c r="HSS13" i="17"/>
  <c r="HST13" i="17"/>
  <c r="HSU13" i="17"/>
  <c r="HSV13" i="17"/>
  <c r="HSW13" i="17"/>
  <c r="HSX13" i="17"/>
  <c r="HSY13" i="17"/>
  <c r="HSZ13" i="17"/>
  <c r="HTA13" i="17"/>
  <c r="HTB13" i="17"/>
  <c r="HTC13" i="17"/>
  <c r="HTD13" i="17"/>
  <c r="HTE13" i="17"/>
  <c r="HTF13" i="17"/>
  <c r="HTG13" i="17"/>
  <c r="HTH13" i="17"/>
  <c r="HTI13" i="17"/>
  <c r="HTJ13" i="17"/>
  <c r="HTK13" i="17"/>
  <c r="HTL13" i="17"/>
  <c r="HTM13" i="17"/>
  <c r="HTN13" i="17"/>
  <c r="HTO13" i="17"/>
  <c r="HTP13" i="17"/>
  <c r="HTQ13" i="17"/>
  <c r="HTR13" i="17"/>
  <c r="HTS13" i="17"/>
  <c r="HTT13" i="17"/>
  <c r="HTU13" i="17"/>
  <c r="HTV13" i="17"/>
  <c r="HTW13" i="17"/>
  <c r="HTX13" i="17"/>
  <c r="HTY13" i="17"/>
  <c r="HTZ13" i="17"/>
  <c r="HUA13" i="17"/>
  <c r="HUB13" i="17"/>
  <c r="HUC13" i="17"/>
  <c r="HUD13" i="17"/>
  <c r="HUE13" i="17"/>
  <c r="HUF13" i="17"/>
  <c r="HUG13" i="17"/>
  <c r="HUH13" i="17"/>
  <c r="HUI13" i="17"/>
  <c r="HUJ13" i="17"/>
  <c r="HUK13" i="17"/>
  <c r="HUL13" i="17"/>
  <c r="HUM13" i="17"/>
  <c r="HUN13" i="17"/>
  <c r="HUO13" i="17"/>
  <c r="HUP13" i="17"/>
  <c r="HUQ13" i="17"/>
  <c r="HUR13" i="17"/>
  <c r="HUS13" i="17"/>
  <c r="HUT13" i="17"/>
  <c r="HUU13" i="17"/>
  <c r="HUV13" i="17"/>
  <c r="HUW13" i="17"/>
  <c r="HUX13" i="17"/>
  <c r="HUY13" i="17"/>
  <c r="HUZ13" i="17"/>
  <c r="HVA13" i="17"/>
  <c r="HVB13" i="17"/>
  <c r="HVC13" i="17"/>
  <c r="HVD13" i="17"/>
  <c r="HVE13" i="17"/>
  <c r="HVF13" i="17"/>
  <c r="HVG13" i="17"/>
  <c r="HVH13" i="17"/>
  <c r="HVI13" i="17"/>
  <c r="HVJ13" i="17"/>
  <c r="HVK13" i="17"/>
  <c r="HVL13" i="17"/>
  <c r="HVM13" i="17"/>
  <c r="HVN13" i="17"/>
  <c r="HVO13" i="17"/>
  <c r="HVP13" i="17"/>
  <c r="HVQ13" i="17"/>
  <c r="HVR13" i="17"/>
  <c r="HVS13" i="17"/>
  <c r="HVT13" i="17"/>
  <c r="HVU13" i="17"/>
  <c r="HVV13" i="17"/>
  <c r="HVW13" i="17"/>
  <c r="HVX13" i="17"/>
  <c r="HVY13" i="17"/>
  <c r="HVZ13" i="17"/>
  <c r="HWA13" i="17"/>
  <c r="HWB13" i="17"/>
  <c r="HWC13" i="17"/>
  <c r="HWD13" i="17"/>
  <c r="HWE13" i="17"/>
  <c r="HWF13" i="17"/>
  <c r="HWG13" i="17"/>
  <c r="HWH13" i="17"/>
  <c r="HWI13" i="17"/>
  <c r="HWJ13" i="17"/>
  <c r="HWK13" i="17"/>
  <c r="HWL13" i="17"/>
  <c r="HWM13" i="17"/>
  <c r="HWN13" i="17"/>
  <c r="HWO13" i="17"/>
  <c r="HWP13" i="17"/>
  <c r="HWQ13" i="17"/>
  <c r="HWR13" i="17"/>
  <c r="HWS13" i="17"/>
  <c r="HWT13" i="17"/>
  <c r="HWU13" i="17"/>
  <c r="HWV13" i="17"/>
  <c r="HWW13" i="17"/>
  <c r="HWX13" i="17"/>
  <c r="HWY13" i="17"/>
  <c r="HWZ13" i="17"/>
  <c r="HXA13" i="17"/>
  <c r="HXB13" i="17"/>
  <c r="HXC13" i="17"/>
  <c r="HXD13" i="17"/>
  <c r="HXE13" i="17"/>
  <c r="HXF13" i="17"/>
  <c r="HXG13" i="17"/>
  <c r="HXH13" i="17"/>
  <c r="HXI13" i="17"/>
  <c r="HXJ13" i="17"/>
  <c r="HXK13" i="17"/>
  <c r="HXL13" i="17"/>
  <c r="HXM13" i="17"/>
  <c r="HXN13" i="17"/>
  <c r="HXO13" i="17"/>
  <c r="HXP13" i="17"/>
  <c r="HXQ13" i="17"/>
  <c r="HXR13" i="17"/>
  <c r="HXS13" i="17"/>
  <c r="HXT13" i="17"/>
  <c r="HXU13" i="17"/>
  <c r="HXV13" i="17"/>
  <c r="HXW13" i="17"/>
  <c r="HXX13" i="17"/>
  <c r="HXY13" i="17"/>
  <c r="HXZ13" i="17"/>
  <c r="HYA13" i="17"/>
  <c r="HYB13" i="17"/>
  <c r="HYC13" i="17"/>
  <c r="HYD13" i="17"/>
  <c r="HYE13" i="17"/>
  <c r="HYF13" i="17"/>
  <c r="HYG13" i="17"/>
  <c r="HYH13" i="17"/>
  <c r="HYI13" i="17"/>
  <c r="HYJ13" i="17"/>
  <c r="HYK13" i="17"/>
  <c r="HYL13" i="17"/>
  <c r="HYM13" i="17"/>
  <c r="HYN13" i="17"/>
  <c r="HYO13" i="17"/>
  <c r="HYP13" i="17"/>
  <c r="HYQ13" i="17"/>
  <c r="HYR13" i="17"/>
  <c r="HYS13" i="17"/>
  <c r="HYT13" i="17"/>
  <c r="HYU13" i="17"/>
  <c r="HYV13" i="17"/>
  <c r="HYW13" i="17"/>
  <c r="HYX13" i="17"/>
  <c r="HYY13" i="17"/>
  <c r="HYZ13" i="17"/>
  <c r="HZA13" i="17"/>
  <c r="HZB13" i="17"/>
  <c r="HZC13" i="17"/>
  <c r="HZD13" i="17"/>
  <c r="HZE13" i="17"/>
  <c r="HZF13" i="17"/>
  <c r="HZG13" i="17"/>
  <c r="HZH13" i="17"/>
  <c r="HZI13" i="17"/>
  <c r="HZJ13" i="17"/>
  <c r="HZK13" i="17"/>
  <c r="HZL13" i="17"/>
  <c r="HZM13" i="17"/>
  <c r="HZN13" i="17"/>
  <c r="HZO13" i="17"/>
  <c r="HZP13" i="17"/>
  <c r="HZQ13" i="17"/>
  <c r="HZR13" i="17"/>
  <c r="HZS13" i="17"/>
  <c r="HZT13" i="17"/>
  <c r="HZU13" i="17"/>
  <c r="HZV13" i="17"/>
  <c r="HZW13" i="17"/>
  <c r="HZX13" i="17"/>
  <c r="HZY13" i="17"/>
  <c r="HZZ13" i="17"/>
  <c r="IAA13" i="17"/>
  <c r="IAB13" i="17"/>
  <c r="IAC13" i="17"/>
  <c r="IAD13" i="17"/>
  <c r="IAE13" i="17"/>
  <c r="IAF13" i="17"/>
  <c r="IAG13" i="17"/>
  <c r="IAH13" i="17"/>
  <c r="IAI13" i="17"/>
  <c r="IAJ13" i="17"/>
  <c r="IAK13" i="17"/>
  <c r="IAL13" i="17"/>
  <c r="IAM13" i="17"/>
  <c r="IAN13" i="17"/>
  <c r="IAO13" i="17"/>
  <c r="IAP13" i="17"/>
  <c r="IAQ13" i="17"/>
  <c r="IAR13" i="17"/>
  <c r="IAS13" i="17"/>
  <c r="IAT13" i="17"/>
  <c r="IAU13" i="17"/>
  <c r="IAV13" i="17"/>
  <c r="IAW13" i="17"/>
  <c r="IAX13" i="17"/>
  <c r="IAY13" i="17"/>
  <c r="IAZ13" i="17"/>
  <c r="IBA13" i="17"/>
  <c r="IBB13" i="17"/>
  <c r="IBC13" i="17"/>
  <c r="IBD13" i="17"/>
  <c r="IBE13" i="17"/>
  <c r="IBF13" i="17"/>
  <c r="IBG13" i="17"/>
  <c r="IBH13" i="17"/>
  <c r="IBI13" i="17"/>
  <c r="IBJ13" i="17"/>
  <c r="IBK13" i="17"/>
  <c r="IBL13" i="17"/>
  <c r="IBM13" i="17"/>
  <c r="IBN13" i="17"/>
  <c r="IBO13" i="17"/>
  <c r="IBP13" i="17"/>
  <c r="IBQ13" i="17"/>
  <c r="IBR13" i="17"/>
  <c r="IBS13" i="17"/>
  <c r="IBT13" i="17"/>
  <c r="IBU13" i="17"/>
  <c r="IBV13" i="17"/>
  <c r="IBW13" i="17"/>
  <c r="IBX13" i="17"/>
  <c r="IBY13" i="17"/>
  <c r="IBZ13" i="17"/>
  <c r="ICA13" i="17"/>
  <c r="ICB13" i="17"/>
  <c r="ICC13" i="17"/>
  <c r="ICD13" i="17"/>
  <c r="ICE13" i="17"/>
  <c r="ICF13" i="17"/>
  <c r="ICG13" i="17"/>
  <c r="ICH13" i="17"/>
  <c r="ICI13" i="17"/>
  <c r="ICJ13" i="17"/>
  <c r="ICK13" i="17"/>
  <c r="ICL13" i="17"/>
  <c r="ICM13" i="17"/>
  <c r="ICN13" i="17"/>
  <c r="ICO13" i="17"/>
  <c r="ICP13" i="17"/>
  <c r="ICQ13" i="17"/>
  <c r="ICR13" i="17"/>
  <c r="ICS13" i="17"/>
  <c r="ICT13" i="17"/>
  <c r="ICU13" i="17"/>
  <c r="ICV13" i="17"/>
  <c r="ICW13" i="17"/>
  <c r="ICX13" i="17"/>
  <c r="ICY13" i="17"/>
  <c r="ICZ13" i="17"/>
  <c r="IDA13" i="17"/>
  <c r="IDB13" i="17"/>
  <c r="IDC13" i="17"/>
  <c r="IDD13" i="17"/>
  <c r="IDE13" i="17"/>
  <c r="IDF13" i="17"/>
  <c r="IDG13" i="17"/>
  <c r="IDH13" i="17"/>
  <c r="IDI13" i="17"/>
  <c r="IDJ13" i="17"/>
  <c r="IDK13" i="17"/>
  <c r="IDL13" i="17"/>
  <c r="IDM13" i="17"/>
  <c r="IDN13" i="17"/>
  <c r="IDO13" i="17"/>
  <c r="IDP13" i="17"/>
  <c r="IDQ13" i="17"/>
  <c r="IDR13" i="17"/>
  <c r="IDS13" i="17"/>
  <c r="IDT13" i="17"/>
  <c r="IDU13" i="17"/>
  <c r="IDV13" i="17"/>
  <c r="IDW13" i="17"/>
  <c r="IDX13" i="17"/>
  <c r="IDY13" i="17"/>
  <c r="IDZ13" i="17"/>
  <c r="IEA13" i="17"/>
  <c r="IEB13" i="17"/>
  <c r="IEC13" i="17"/>
  <c r="IED13" i="17"/>
  <c r="IEE13" i="17"/>
  <c r="IEF13" i="17"/>
  <c r="IEG13" i="17"/>
  <c r="IEH13" i="17"/>
  <c r="IEI13" i="17"/>
  <c r="IEJ13" i="17"/>
  <c r="IEK13" i="17"/>
  <c r="IEL13" i="17"/>
  <c r="IEM13" i="17"/>
  <c r="IEN13" i="17"/>
  <c r="IEO13" i="17"/>
  <c r="IEP13" i="17"/>
  <c r="IEQ13" i="17"/>
  <c r="IER13" i="17"/>
  <c r="IES13" i="17"/>
  <c r="IET13" i="17"/>
  <c r="IEU13" i="17"/>
  <c r="IEV13" i="17"/>
  <c r="IEW13" i="17"/>
  <c r="IEX13" i="17"/>
  <c r="IEY13" i="17"/>
  <c r="IEZ13" i="17"/>
  <c r="IFA13" i="17"/>
  <c r="IFB13" i="17"/>
  <c r="IFC13" i="17"/>
  <c r="IFD13" i="17"/>
  <c r="IFE13" i="17"/>
  <c r="IFF13" i="17"/>
  <c r="IFG13" i="17"/>
  <c r="IFH13" i="17"/>
  <c r="IFI13" i="17"/>
  <c r="IFJ13" i="17"/>
  <c r="IFK13" i="17"/>
  <c r="IFL13" i="17"/>
  <c r="IFM13" i="17"/>
  <c r="IFN13" i="17"/>
  <c r="IFO13" i="17"/>
  <c r="IFP13" i="17"/>
  <c r="IFQ13" i="17"/>
  <c r="IFR13" i="17"/>
  <c r="IFS13" i="17"/>
  <c r="IFT13" i="17"/>
  <c r="IFU13" i="17"/>
  <c r="IFV13" i="17"/>
  <c r="IFW13" i="17"/>
  <c r="IFX13" i="17"/>
  <c r="IFY13" i="17"/>
  <c r="IFZ13" i="17"/>
  <c r="IGA13" i="17"/>
  <c r="IGB13" i="17"/>
  <c r="IGC13" i="17"/>
  <c r="IGD13" i="17"/>
  <c r="IGE13" i="17"/>
  <c r="IGF13" i="17"/>
  <c r="IGG13" i="17"/>
  <c r="IGH13" i="17"/>
  <c r="IGI13" i="17"/>
  <c r="IGJ13" i="17"/>
  <c r="IGK13" i="17"/>
  <c r="IGL13" i="17"/>
  <c r="IGM13" i="17"/>
  <c r="IGN13" i="17"/>
  <c r="IGO13" i="17"/>
  <c r="IGP13" i="17"/>
  <c r="IGQ13" i="17"/>
  <c r="IGR13" i="17"/>
  <c r="IGS13" i="17"/>
  <c r="IGT13" i="17"/>
  <c r="IGU13" i="17"/>
  <c r="IGV13" i="17"/>
  <c r="IGW13" i="17"/>
  <c r="IGX13" i="17"/>
  <c r="IGY13" i="17"/>
  <c r="IGZ13" i="17"/>
  <c r="IHA13" i="17"/>
  <c r="IHB13" i="17"/>
  <c r="IHC13" i="17"/>
  <c r="IHD13" i="17"/>
  <c r="IHE13" i="17"/>
  <c r="IHF13" i="17"/>
  <c r="IHG13" i="17"/>
  <c r="IHH13" i="17"/>
  <c r="IHI13" i="17"/>
  <c r="IHJ13" i="17"/>
  <c r="IHK13" i="17"/>
  <c r="IHL13" i="17"/>
  <c r="IHM13" i="17"/>
  <c r="IHN13" i="17"/>
  <c r="IHO13" i="17"/>
  <c r="IHP13" i="17"/>
  <c r="IHQ13" i="17"/>
  <c r="IHR13" i="17"/>
  <c r="IHS13" i="17"/>
  <c r="IHT13" i="17"/>
  <c r="IHU13" i="17"/>
  <c r="IHV13" i="17"/>
  <c r="IHW13" i="17"/>
  <c r="IHX13" i="17"/>
  <c r="IHY13" i="17"/>
  <c r="IHZ13" i="17"/>
  <c r="IIA13" i="17"/>
  <c r="IIB13" i="17"/>
  <c r="IIC13" i="17"/>
  <c r="IID13" i="17"/>
  <c r="IIE13" i="17"/>
  <c r="IIF13" i="17"/>
  <c r="IIG13" i="17"/>
  <c r="IIH13" i="17"/>
  <c r="III13" i="17"/>
  <c r="IIJ13" i="17"/>
  <c r="IIK13" i="17"/>
  <c r="IIL13" i="17"/>
  <c r="IIM13" i="17"/>
  <c r="IIN13" i="17"/>
  <c r="IIO13" i="17"/>
  <c r="IIP13" i="17"/>
  <c r="IIQ13" i="17"/>
  <c r="IIR13" i="17"/>
  <c r="IIS13" i="17"/>
  <c r="IIT13" i="17"/>
  <c r="IIU13" i="17"/>
  <c r="IIV13" i="17"/>
  <c r="IIW13" i="17"/>
  <c r="IIX13" i="17"/>
  <c r="IIY13" i="17"/>
  <c r="IIZ13" i="17"/>
  <c r="IJA13" i="17"/>
  <c r="IJB13" i="17"/>
  <c r="IJC13" i="17"/>
  <c r="IJD13" i="17"/>
  <c r="IJE13" i="17"/>
  <c r="IJF13" i="17"/>
  <c r="IJG13" i="17"/>
  <c r="IJH13" i="17"/>
  <c r="IJI13" i="17"/>
  <c r="IJJ13" i="17"/>
  <c r="IJK13" i="17"/>
  <c r="IJL13" i="17"/>
  <c r="IJM13" i="17"/>
  <c r="IJN13" i="17"/>
  <c r="IJO13" i="17"/>
  <c r="IJP13" i="17"/>
  <c r="IJQ13" i="17"/>
  <c r="IJR13" i="17"/>
  <c r="IJS13" i="17"/>
  <c r="IJT13" i="17"/>
  <c r="IJU13" i="17"/>
  <c r="IJV13" i="17"/>
  <c r="IJW13" i="17"/>
  <c r="IJX13" i="17"/>
  <c r="IJY13" i="17"/>
  <c r="IJZ13" i="17"/>
  <c r="IKA13" i="17"/>
  <c r="IKB13" i="17"/>
  <c r="IKC13" i="17"/>
  <c r="IKD13" i="17"/>
  <c r="IKE13" i="17"/>
  <c r="IKF13" i="17"/>
  <c r="IKG13" i="17"/>
  <c r="IKH13" i="17"/>
  <c r="IKI13" i="17"/>
  <c r="IKJ13" i="17"/>
  <c r="IKK13" i="17"/>
  <c r="IKL13" i="17"/>
  <c r="IKM13" i="17"/>
  <c r="IKN13" i="17"/>
  <c r="IKO13" i="17"/>
  <c r="IKP13" i="17"/>
  <c r="IKQ13" i="17"/>
  <c r="IKR13" i="17"/>
  <c r="IKS13" i="17"/>
  <c r="IKT13" i="17"/>
  <c r="IKU13" i="17"/>
  <c r="IKV13" i="17"/>
  <c r="IKW13" i="17"/>
  <c r="IKX13" i="17"/>
  <c r="IKY13" i="17"/>
  <c r="IKZ13" i="17"/>
  <c r="ILA13" i="17"/>
  <c r="ILB13" i="17"/>
  <c r="ILC13" i="17"/>
  <c r="ILD13" i="17"/>
  <c r="ILE13" i="17"/>
  <c r="ILF13" i="17"/>
  <c r="ILG13" i="17"/>
  <c r="ILH13" i="17"/>
  <c r="ILI13" i="17"/>
  <c r="ILJ13" i="17"/>
  <c r="ILK13" i="17"/>
  <c r="ILL13" i="17"/>
  <c r="ILM13" i="17"/>
  <c r="ILN13" i="17"/>
  <c r="ILO13" i="17"/>
  <c r="ILP13" i="17"/>
  <c r="ILQ13" i="17"/>
  <c r="ILR13" i="17"/>
  <c r="ILS13" i="17"/>
  <c r="ILT13" i="17"/>
  <c r="ILU13" i="17"/>
  <c r="ILV13" i="17"/>
  <c r="ILW13" i="17"/>
  <c r="ILX13" i="17"/>
  <c r="ILY13" i="17"/>
  <c r="ILZ13" i="17"/>
  <c r="IMA13" i="17"/>
  <c r="IMB13" i="17"/>
  <c r="IMC13" i="17"/>
  <c r="IMD13" i="17"/>
  <c r="IME13" i="17"/>
  <c r="IMF13" i="17"/>
  <c r="IMG13" i="17"/>
  <c r="IMH13" i="17"/>
  <c r="IMI13" i="17"/>
  <c r="IMJ13" i="17"/>
  <c r="IMK13" i="17"/>
  <c r="IML13" i="17"/>
  <c r="IMM13" i="17"/>
  <c r="IMN13" i="17"/>
  <c r="IMO13" i="17"/>
  <c r="IMP13" i="17"/>
  <c r="IMQ13" i="17"/>
  <c r="IMR13" i="17"/>
  <c r="IMS13" i="17"/>
  <c r="IMT13" i="17"/>
  <c r="IMU13" i="17"/>
  <c r="IMV13" i="17"/>
  <c r="IMW13" i="17"/>
  <c r="IMX13" i="17"/>
  <c r="IMY13" i="17"/>
  <c r="IMZ13" i="17"/>
  <c r="INA13" i="17"/>
  <c r="INB13" i="17"/>
  <c r="INC13" i="17"/>
  <c r="IND13" i="17"/>
  <c r="INE13" i="17"/>
  <c r="INF13" i="17"/>
  <c r="ING13" i="17"/>
  <c r="INH13" i="17"/>
  <c r="INI13" i="17"/>
  <c r="INJ13" i="17"/>
  <c r="INK13" i="17"/>
  <c r="INL13" i="17"/>
  <c r="INM13" i="17"/>
  <c r="INN13" i="17"/>
  <c r="INO13" i="17"/>
  <c r="INP13" i="17"/>
  <c r="INQ13" i="17"/>
  <c r="INR13" i="17"/>
  <c r="INS13" i="17"/>
  <c r="INT13" i="17"/>
  <c r="INU13" i="17"/>
  <c r="INV13" i="17"/>
  <c r="INW13" i="17"/>
  <c r="INX13" i="17"/>
  <c r="INY13" i="17"/>
  <c r="INZ13" i="17"/>
  <c r="IOA13" i="17"/>
  <c r="IOB13" i="17"/>
  <c r="IOC13" i="17"/>
  <c r="IOD13" i="17"/>
  <c r="IOE13" i="17"/>
  <c r="IOF13" i="17"/>
  <c r="IOG13" i="17"/>
  <c r="IOH13" i="17"/>
  <c r="IOI13" i="17"/>
  <c r="IOJ13" i="17"/>
  <c r="IOK13" i="17"/>
  <c r="IOL13" i="17"/>
  <c r="IOM13" i="17"/>
  <c r="ION13" i="17"/>
  <c r="IOO13" i="17"/>
  <c r="IOP13" i="17"/>
  <c r="IOQ13" i="17"/>
  <c r="IOR13" i="17"/>
  <c r="IOS13" i="17"/>
  <c r="IOT13" i="17"/>
  <c r="IOU13" i="17"/>
  <c r="IOV13" i="17"/>
  <c r="IOW13" i="17"/>
  <c r="IOX13" i="17"/>
  <c r="IOY13" i="17"/>
  <c r="IOZ13" i="17"/>
  <c r="IPA13" i="17"/>
  <c r="IPB13" i="17"/>
  <c r="IPC13" i="17"/>
  <c r="IPD13" i="17"/>
  <c r="IPE13" i="17"/>
  <c r="IPF13" i="17"/>
  <c r="IPG13" i="17"/>
  <c r="IPH13" i="17"/>
  <c r="IPI13" i="17"/>
  <c r="IPJ13" i="17"/>
  <c r="IPK13" i="17"/>
  <c r="IPL13" i="17"/>
  <c r="IPM13" i="17"/>
  <c r="IPN13" i="17"/>
  <c r="IPO13" i="17"/>
  <c r="IPP13" i="17"/>
  <c r="IPQ13" i="17"/>
  <c r="IPR13" i="17"/>
  <c r="IPS13" i="17"/>
  <c r="IPT13" i="17"/>
  <c r="IPU13" i="17"/>
  <c r="IPV13" i="17"/>
  <c r="IPW13" i="17"/>
  <c r="IPX13" i="17"/>
  <c r="IPY13" i="17"/>
  <c r="IPZ13" i="17"/>
  <c r="IQA13" i="17"/>
  <c r="IQB13" i="17"/>
  <c r="IQC13" i="17"/>
  <c r="IQD13" i="17"/>
  <c r="IQE13" i="17"/>
  <c r="IQF13" i="17"/>
  <c r="IQG13" i="17"/>
  <c r="IQH13" i="17"/>
  <c r="IQI13" i="17"/>
  <c r="IQJ13" i="17"/>
  <c r="IQK13" i="17"/>
  <c r="IQL13" i="17"/>
  <c r="IQM13" i="17"/>
  <c r="IQN13" i="17"/>
  <c r="IQO13" i="17"/>
  <c r="IQP13" i="17"/>
  <c r="IQQ13" i="17"/>
  <c r="IQR13" i="17"/>
  <c r="IQS13" i="17"/>
  <c r="IQT13" i="17"/>
  <c r="IQU13" i="17"/>
  <c r="IQV13" i="17"/>
  <c r="IQW13" i="17"/>
  <c r="IQX13" i="17"/>
  <c r="IQY13" i="17"/>
  <c r="IQZ13" i="17"/>
  <c r="IRA13" i="17"/>
  <c r="IRB13" i="17"/>
  <c r="IRC13" i="17"/>
  <c r="IRD13" i="17"/>
  <c r="IRE13" i="17"/>
  <c r="IRF13" i="17"/>
  <c r="IRG13" i="17"/>
  <c r="IRH13" i="17"/>
  <c r="IRI13" i="17"/>
  <c r="IRJ13" i="17"/>
  <c r="IRK13" i="17"/>
  <c r="IRL13" i="17"/>
  <c r="IRM13" i="17"/>
  <c r="IRN13" i="17"/>
  <c r="IRO13" i="17"/>
  <c r="IRP13" i="17"/>
  <c r="IRQ13" i="17"/>
  <c r="IRR13" i="17"/>
  <c r="IRS13" i="17"/>
  <c r="IRT13" i="17"/>
  <c r="IRU13" i="17"/>
  <c r="IRV13" i="17"/>
  <c r="IRW13" i="17"/>
  <c r="IRX13" i="17"/>
  <c r="IRY13" i="17"/>
  <c r="IRZ13" i="17"/>
  <c r="ISA13" i="17"/>
  <c r="ISB13" i="17"/>
  <c r="ISC13" i="17"/>
  <c r="ISD13" i="17"/>
  <c r="ISE13" i="17"/>
  <c r="ISF13" i="17"/>
  <c r="ISG13" i="17"/>
  <c r="ISH13" i="17"/>
  <c r="ISI13" i="17"/>
  <c r="ISJ13" i="17"/>
  <c r="ISK13" i="17"/>
  <c r="ISL13" i="17"/>
  <c r="ISM13" i="17"/>
  <c r="ISN13" i="17"/>
  <c r="ISO13" i="17"/>
  <c r="ISP13" i="17"/>
  <c r="ISQ13" i="17"/>
  <c r="ISR13" i="17"/>
  <c r="ISS13" i="17"/>
  <c r="IST13" i="17"/>
  <c r="ISU13" i="17"/>
  <c r="ISV13" i="17"/>
  <c r="ISW13" i="17"/>
  <c r="ISX13" i="17"/>
  <c r="ISY13" i="17"/>
  <c r="ISZ13" i="17"/>
  <c r="ITA13" i="17"/>
  <c r="ITB13" i="17"/>
  <c r="ITC13" i="17"/>
  <c r="ITD13" i="17"/>
  <c r="ITE13" i="17"/>
  <c r="ITF13" i="17"/>
  <c r="ITG13" i="17"/>
  <c r="ITH13" i="17"/>
  <c r="ITI13" i="17"/>
  <c r="ITJ13" i="17"/>
  <c r="ITK13" i="17"/>
  <c r="ITL13" i="17"/>
  <c r="ITM13" i="17"/>
  <c r="ITN13" i="17"/>
  <c r="ITO13" i="17"/>
  <c r="ITP13" i="17"/>
  <c r="ITQ13" i="17"/>
  <c r="ITR13" i="17"/>
  <c r="ITS13" i="17"/>
  <c r="ITT13" i="17"/>
  <c r="ITU13" i="17"/>
  <c r="ITV13" i="17"/>
  <c r="ITW13" i="17"/>
  <c r="ITX13" i="17"/>
  <c r="ITY13" i="17"/>
  <c r="ITZ13" i="17"/>
  <c r="IUA13" i="17"/>
  <c r="IUB13" i="17"/>
  <c r="IUC13" i="17"/>
  <c r="IUD13" i="17"/>
  <c r="IUE13" i="17"/>
  <c r="IUF13" i="17"/>
  <c r="IUG13" i="17"/>
  <c r="IUH13" i="17"/>
  <c r="IUI13" i="17"/>
  <c r="IUJ13" i="17"/>
  <c r="IUK13" i="17"/>
  <c r="IUL13" i="17"/>
  <c r="IUM13" i="17"/>
  <c r="IUN13" i="17"/>
  <c r="IUO13" i="17"/>
  <c r="IUP13" i="17"/>
  <c r="IUQ13" i="17"/>
  <c r="IUR13" i="17"/>
  <c r="IUS13" i="17"/>
  <c r="IUT13" i="17"/>
  <c r="IUU13" i="17"/>
  <c r="IUV13" i="17"/>
  <c r="IUW13" i="17"/>
  <c r="IUX13" i="17"/>
  <c r="IUY13" i="17"/>
  <c r="IUZ13" i="17"/>
  <c r="IVA13" i="17"/>
  <c r="IVB13" i="17"/>
  <c r="IVC13" i="17"/>
  <c r="IVD13" i="17"/>
  <c r="IVE13" i="17"/>
  <c r="IVF13" i="17"/>
  <c r="IVG13" i="17"/>
  <c r="IVH13" i="17"/>
  <c r="IVI13" i="17"/>
  <c r="IVJ13" i="17"/>
  <c r="IVK13" i="17"/>
  <c r="IVL13" i="17"/>
  <c r="IVM13" i="17"/>
  <c r="IVN13" i="17"/>
  <c r="IVO13" i="17"/>
  <c r="IVP13" i="17"/>
  <c r="IVQ13" i="17"/>
  <c r="IVR13" i="17"/>
  <c r="IVS13" i="17"/>
  <c r="IVT13" i="17"/>
  <c r="IVU13" i="17"/>
  <c r="IVV13" i="17"/>
  <c r="IVW13" i="17"/>
  <c r="IVX13" i="17"/>
  <c r="IVY13" i="17"/>
  <c r="IVZ13" i="17"/>
  <c r="IWA13" i="17"/>
  <c r="IWB13" i="17"/>
  <c r="IWC13" i="17"/>
  <c r="IWD13" i="17"/>
  <c r="IWE13" i="17"/>
  <c r="IWF13" i="17"/>
  <c r="IWG13" i="17"/>
  <c r="IWH13" i="17"/>
  <c r="IWI13" i="17"/>
  <c r="IWJ13" i="17"/>
  <c r="IWK13" i="17"/>
  <c r="IWL13" i="17"/>
  <c r="IWM13" i="17"/>
  <c r="IWN13" i="17"/>
  <c r="IWO13" i="17"/>
  <c r="IWP13" i="17"/>
  <c r="IWQ13" i="17"/>
  <c r="IWR13" i="17"/>
  <c r="IWS13" i="17"/>
  <c r="IWT13" i="17"/>
  <c r="IWU13" i="17"/>
  <c r="IWV13" i="17"/>
  <c r="IWW13" i="17"/>
  <c r="IWX13" i="17"/>
  <c r="IWY13" i="17"/>
  <c r="IWZ13" i="17"/>
  <c r="IXA13" i="17"/>
  <c r="IXB13" i="17"/>
  <c r="IXC13" i="17"/>
  <c r="IXD13" i="17"/>
  <c r="IXE13" i="17"/>
  <c r="IXF13" i="17"/>
  <c r="IXG13" i="17"/>
  <c r="IXH13" i="17"/>
  <c r="IXI13" i="17"/>
  <c r="IXJ13" i="17"/>
  <c r="IXK13" i="17"/>
  <c r="IXL13" i="17"/>
  <c r="IXM13" i="17"/>
  <c r="IXN13" i="17"/>
  <c r="IXO13" i="17"/>
  <c r="IXP13" i="17"/>
  <c r="IXQ13" i="17"/>
  <c r="IXR13" i="17"/>
  <c r="IXS13" i="17"/>
  <c r="IXT13" i="17"/>
  <c r="IXU13" i="17"/>
  <c r="IXV13" i="17"/>
  <c r="IXW13" i="17"/>
  <c r="IXX13" i="17"/>
  <c r="IXY13" i="17"/>
  <c r="IXZ13" i="17"/>
  <c r="IYA13" i="17"/>
  <c r="IYB13" i="17"/>
  <c r="IYC13" i="17"/>
  <c r="IYD13" i="17"/>
  <c r="IYE13" i="17"/>
  <c r="IYF13" i="17"/>
  <c r="IYG13" i="17"/>
  <c r="IYH13" i="17"/>
  <c r="IYI13" i="17"/>
  <c r="IYJ13" i="17"/>
  <c r="IYK13" i="17"/>
  <c r="IYL13" i="17"/>
  <c r="IYM13" i="17"/>
  <c r="IYN13" i="17"/>
  <c r="IYO13" i="17"/>
  <c r="IYP13" i="17"/>
  <c r="IYQ13" i="17"/>
  <c r="IYR13" i="17"/>
  <c r="IYS13" i="17"/>
  <c r="IYT13" i="17"/>
  <c r="IYU13" i="17"/>
  <c r="IYV13" i="17"/>
  <c r="IYW13" i="17"/>
  <c r="IYX13" i="17"/>
  <c r="IYY13" i="17"/>
  <c r="IYZ13" i="17"/>
  <c r="IZA13" i="17"/>
  <c r="IZB13" i="17"/>
  <c r="IZC13" i="17"/>
  <c r="IZD13" i="17"/>
  <c r="IZE13" i="17"/>
  <c r="IZF13" i="17"/>
  <c r="IZG13" i="17"/>
  <c r="IZH13" i="17"/>
  <c r="IZI13" i="17"/>
  <c r="IZJ13" i="17"/>
  <c r="IZK13" i="17"/>
  <c r="IZL13" i="17"/>
  <c r="IZM13" i="17"/>
  <c r="IZN13" i="17"/>
  <c r="IZO13" i="17"/>
  <c r="IZP13" i="17"/>
  <c r="IZQ13" i="17"/>
  <c r="IZR13" i="17"/>
  <c r="IZS13" i="17"/>
  <c r="IZT13" i="17"/>
  <c r="IZU13" i="17"/>
  <c r="IZV13" i="17"/>
  <c r="IZW13" i="17"/>
  <c r="IZX13" i="17"/>
  <c r="IZY13" i="17"/>
  <c r="IZZ13" i="17"/>
  <c r="JAA13" i="17"/>
  <c r="JAB13" i="17"/>
  <c r="JAC13" i="17"/>
  <c r="JAD13" i="17"/>
  <c r="JAE13" i="17"/>
  <c r="JAF13" i="17"/>
  <c r="JAG13" i="17"/>
  <c r="JAH13" i="17"/>
  <c r="JAI13" i="17"/>
  <c r="JAJ13" i="17"/>
  <c r="JAK13" i="17"/>
  <c r="JAL13" i="17"/>
  <c r="JAM13" i="17"/>
  <c r="JAN13" i="17"/>
  <c r="JAO13" i="17"/>
  <c r="JAP13" i="17"/>
  <c r="JAQ13" i="17"/>
  <c r="JAR13" i="17"/>
  <c r="JAS13" i="17"/>
  <c r="JAT13" i="17"/>
  <c r="JAU13" i="17"/>
  <c r="JAV13" i="17"/>
  <c r="JAW13" i="17"/>
  <c r="JAX13" i="17"/>
  <c r="JAY13" i="17"/>
  <c r="JAZ13" i="17"/>
  <c r="JBA13" i="17"/>
  <c r="JBB13" i="17"/>
  <c r="JBC13" i="17"/>
  <c r="JBD13" i="17"/>
  <c r="JBE13" i="17"/>
  <c r="JBF13" i="17"/>
  <c r="JBG13" i="17"/>
  <c r="JBH13" i="17"/>
  <c r="JBI13" i="17"/>
  <c r="JBJ13" i="17"/>
  <c r="JBK13" i="17"/>
  <c r="JBL13" i="17"/>
  <c r="JBM13" i="17"/>
  <c r="JBN13" i="17"/>
  <c r="JBO13" i="17"/>
  <c r="JBP13" i="17"/>
  <c r="JBQ13" i="17"/>
  <c r="JBR13" i="17"/>
  <c r="JBS13" i="17"/>
  <c r="JBT13" i="17"/>
  <c r="JBU13" i="17"/>
  <c r="JBV13" i="17"/>
  <c r="JBW13" i="17"/>
  <c r="JBX13" i="17"/>
  <c r="JBY13" i="17"/>
  <c r="JBZ13" i="17"/>
  <c r="JCA13" i="17"/>
  <c r="JCB13" i="17"/>
  <c r="JCC13" i="17"/>
  <c r="JCD13" i="17"/>
  <c r="JCE13" i="17"/>
  <c r="JCF13" i="17"/>
  <c r="JCG13" i="17"/>
  <c r="JCH13" i="17"/>
  <c r="JCI13" i="17"/>
  <c r="JCJ13" i="17"/>
  <c r="JCK13" i="17"/>
  <c r="JCL13" i="17"/>
  <c r="JCM13" i="17"/>
  <c r="JCN13" i="17"/>
  <c r="JCO13" i="17"/>
  <c r="JCP13" i="17"/>
  <c r="JCQ13" i="17"/>
  <c r="JCR13" i="17"/>
  <c r="JCS13" i="17"/>
  <c r="JCT13" i="17"/>
  <c r="JCU13" i="17"/>
  <c r="JCV13" i="17"/>
  <c r="JCW13" i="17"/>
  <c r="JCX13" i="17"/>
  <c r="JCY13" i="17"/>
  <c r="JCZ13" i="17"/>
  <c r="JDA13" i="17"/>
  <c r="JDB13" i="17"/>
  <c r="JDC13" i="17"/>
  <c r="JDD13" i="17"/>
  <c r="JDE13" i="17"/>
  <c r="JDF13" i="17"/>
  <c r="JDG13" i="17"/>
  <c r="JDH13" i="17"/>
  <c r="JDI13" i="17"/>
  <c r="JDJ13" i="17"/>
  <c r="JDK13" i="17"/>
  <c r="JDL13" i="17"/>
  <c r="JDM13" i="17"/>
  <c r="JDN13" i="17"/>
  <c r="JDO13" i="17"/>
  <c r="JDP13" i="17"/>
  <c r="JDQ13" i="17"/>
  <c r="JDR13" i="17"/>
  <c r="JDS13" i="17"/>
  <c r="JDT13" i="17"/>
  <c r="JDU13" i="17"/>
  <c r="JDV13" i="17"/>
  <c r="JDW13" i="17"/>
  <c r="JDX13" i="17"/>
  <c r="JDY13" i="17"/>
  <c r="JDZ13" i="17"/>
  <c r="JEA13" i="17"/>
  <c r="JEB13" i="17"/>
  <c r="JEC13" i="17"/>
  <c r="JED13" i="17"/>
  <c r="JEE13" i="17"/>
  <c r="JEF13" i="17"/>
  <c r="JEG13" i="17"/>
  <c r="JEH13" i="17"/>
  <c r="JEI13" i="17"/>
  <c r="JEJ13" i="17"/>
  <c r="JEK13" i="17"/>
  <c r="JEL13" i="17"/>
  <c r="JEM13" i="17"/>
  <c r="JEN13" i="17"/>
  <c r="JEO13" i="17"/>
  <c r="JEP13" i="17"/>
  <c r="JEQ13" i="17"/>
  <c r="JER13" i="17"/>
  <c r="JES13" i="17"/>
  <c r="JET13" i="17"/>
  <c r="JEU13" i="17"/>
  <c r="JEV13" i="17"/>
  <c r="JEW13" i="17"/>
  <c r="JEX13" i="17"/>
  <c r="JEY13" i="17"/>
  <c r="JEZ13" i="17"/>
  <c r="JFA13" i="17"/>
  <c r="JFB13" i="17"/>
  <c r="JFC13" i="17"/>
  <c r="JFD13" i="17"/>
  <c r="JFE13" i="17"/>
  <c r="JFF13" i="17"/>
  <c r="JFG13" i="17"/>
  <c r="JFH13" i="17"/>
  <c r="JFI13" i="17"/>
  <c r="JFJ13" i="17"/>
  <c r="JFK13" i="17"/>
  <c r="JFL13" i="17"/>
  <c r="JFM13" i="17"/>
  <c r="JFN13" i="17"/>
  <c r="JFO13" i="17"/>
  <c r="JFP13" i="17"/>
  <c r="JFQ13" i="17"/>
  <c r="JFR13" i="17"/>
  <c r="JFS13" i="17"/>
  <c r="JFT13" i="17"/>
  <c r="JFU13" i="17"/>
  <c r="JFV13" i="17"/>
  <c r="JFW13" i="17"/>
  <c r="JFX13" i="17"/>
  <c r="JFY13" i="17"/>
  <c r="JFZ13" i="17"/>
  <c r="JGA13" i="17"/>
  <c r="JGB13" i="17"/>
  <c r="JGC13" i="17"/>
  <c r="JGD13" i="17"/>
  <c r="JGE13" i="17"/>
  <c r="JGF13" i="17"/>
  <c r="JGG13" i="17"/>
  <c r="JGH13" i="17"/>
  <c r="JGI13" i="17"/>
  <c r="JGJ13" i="17"/>
  <c r="JGK13" i="17"/>
  <c r="JGL13" i="17"/>
  <c r="JGM13" i="17"/>
  <c r="JGN13" i="17"/>
  <c r="JGO13" i="17"/>
  <c r="JGP13" i="17"/>
  <c r="JGQ13" i="17"/>
  <c r="JGR13" i="17"/>
  <c r="JGS13" i="17"/>
  <c r="JGT13" i="17"/>
  <c r="JGU13" i="17"/>
  <c r="JGV13" i="17"/>
  <c r="JGW13" i="17"/>
  <c r="JGX13" i="17"/>
  <c r="JGY13" i="17"/>
  <c r="JGZ13" i="17"/>
  <c r="JHA13" i="17"/>
  <c r="JHB13" i="17"/>
  <c r="JHC13" i="17"/>
  <c r="JHD13" i="17"/>
  <c r="JHE13" i="17"/>
  <c r="JHF13" i="17"/>
  <c r="JHG13" i="17"/>
  <c r="JHH13" i="17"/>
  <c r="JHI13" i="17"/>
  <c r="JHJ13" i="17"/>
  <c r="JHK13" i="17"/>
  <c r="JHL13" i="17"/>
  <c r="JHM13" i="17"/>
  <c r="JHN13" i="17"/>
  <c r="JHO13" i="17"/>
  <c r="JHP13" i="17"/>
  <c r="JHQ13" i="17"/>
  <c r="JHR13" i="17"/>
  <c r="JHS13" i="17"/>
  <c r="JHT13" i="17"/>
  <c r="JHU13" i="17"/>
  <c r="JHV13" i="17"/>
  <c r="JHW13" i="17"/>
  <c r="JHX13" i="17"/>
  <c r="JHY13" i="17"/>
  <c r="JHZ13" i="17"/>
  <c r="JIA13" i="17"/>
  <c r="JIB13" i="17"/>
  <c r="JIC13" i="17"/>
  <c r="JID13" i="17"/>
  <c r="JIE13" i="17"/>
  <c r="JIF13" i="17"/>
  <c r="JIG13" i="17"/>
  <c r="JIH13" i="17"/>
  <c r="JII13" i="17"/>
  <c r="JIJ13" i="17"/>
  <c r="JIK13" i="17"/>
  <c r="JIL13" i="17"/>
  <c r="JIM13" i="17"/>
  <c r="JIN13" i="17"/>
  <c r="JIO13" i="17"/>
  <c r="JIP13" i="17"/>
  <c r="JIQ13" i="17"/>
  <c r="JIR13" i="17"/>
  <c r="JIS13" i="17"/>
  <c r="JIT13" i="17"/>
  <c r="JIU13" i="17"/>
  <c r="JIV13" i="17"/>
  <c r="JIW13" i="17"/>
  <c r="JIX13" i="17"/>
  <c r="JIY13" i="17"/>
  <c r="JIZ13" i="17"/>
  <c r="JJA13" i="17"/>
  <c r="JJB13" i="17"/>
  <c r="JJC13" i="17"/>
  <c r="JJD13" i="17"/>
  <c r="JJE13" i="17"/>
  <c r="JJF13" i="17"/>
  <c r="JJG13" i="17"/>
  <c r="JJH13" i="17"/>
  <c r="JJI13" i="17"/>
  <c r="JJJ13" i="17"/>
  <c r="JJK13" i="17"/>
  <c r="JJL13" i="17"/>
  <c r="JJM13" i="17"/>
  <c r="JJN13" i="17"/>
  <c r="JJO13" i="17"/>
  <c r="JJP13" i="17"/>
  <c r="JJQ13" i="17"/>
  <c r="JJR13" i="17"/>
  <c r="JJS13" i="17"/>
  <c r="JJT13" i="17"/>
  <c r="JJU13" i="17"/>
  <c r="JJV13" i="17"/>
  <c r="JJW13" i="17"/>
  <c r="JJX13" i="17"/>
  <c r="JJY13" i="17"/>
  <c r="JJZ13" i="17"/>
  <c r="JKA13" i="17"/>
  <c r="JKB13" i="17"/>
  <c r="JKC13" i="17"/>
  <c r="JKD13" i="17"/>
  <c r="JKE13" i="17"/>
  <c r="JKF13" i="17"/>
  <c r="JKG13" i="17"/>
  <c r="JKH13" i="17"/>
  <c r="JKI13" i="17"/>
  <c r="JKJ13" i="17"/>
  <c r="JKK13" i="17"/>
  <c r="JKL13" i="17"/>
  <c r="JKM13" i="17"/>
  <c r="JKN13" i="17"/>
  <c r="JKO13" i="17"/>
  <c r="JKP13" i="17"/>
  <c r="JKQ13" i="17"/>
  <c r="JKR13" i="17"/>
  <c r="JKS13" i="17"/>
  <c r="JKT13" i="17"/>
  <c r="JKU13" i="17"/>
  <c r="JKV13" i="17"/>
  <c r="JKW13" i="17"/>
  <c r="JKX13" i="17"/>
  <c r="JKY13" i="17"/>
  <c r="JKZ13" i="17"/>
  <c r="JLA13" i="17"/>
  <c r="JLB13" i="17"/>
  <c r="JLC13" i="17"/>
  <c r="JLD13" i="17"/>
  <c r="JLE13" i="17"/>
  <c r="JLF13" i="17"/>
  <c r="JLG13" i="17"/>
  <c r="JLH13" i="17"/>
  <c r="JLI13" i="17"/>
  <c r="JLJ13" i="17"/>
  <c r="JLK13" i="17"/>
  <c r="JLL13" i="17"/>
  <c r="JLM13" i="17"/>
  <c r="JLN13" i="17"/>
  <c r="JLO13" i="17"/>
  <c r="JLP13" i="17"/>
  <c r="JLQ13" i="17"/>
  <c r="JLR13" i="17"/>
  <c r="JLS13" i="17"/>
  <c r="JLT13" i="17"/>
  <c r="JLU13" i="17"/>
  <c r="JLV13" i="17"/>
  <c r="JLW13" i="17"/>
  <c r="JLX13" i="17"/>
  <c r="JLY13" i="17"/>
  <c r="JLZ13" i="17"/>
  <c r="JMA13" i="17"/>
  <c r="JMB13" i="17"/>
  <c r="JMC13" i="17"/>
  <c r="JMD13" i="17"/>
  <c r="JME13" i="17"/>
  <c r="JMF13" i="17"/>
  <c r="JMG13" i="17"/>
  <c r="JMH13" i="17"/>
  <c r="JMI13" i="17"/>
  <c r="JMJ13" i="17"/>
  <c r="JMK13" i="17"/>
  <c r="JML13" i="17"/>
  <c r="JMM13" i="17"/>
  <c r="JMN13" i="17"/>
  <c r="JMO13" i="17"/>
  <c r="JMP13" i="17"/>
  <c r="JMQ13" i="17"/>
  <c r="JMR13" i="17"/>
  <c r="JMS13" i="17"/>
  <c r="JMT13" i="17"/>
  <c r="JMU13" i="17"/>
  <c r="JMV13" i="17"/>
  <c r="JMW13" i="17"/>
  <c r="JMX13" i="17"/>
  <c r="JMY13" i="17"/>
  <c r="JMZ13" i="17"/>
  <c r="JNA13" i="17"/>
  <c r="JNB13" i="17"/>
  <c r="JNC13" i="17"/>
  <c r="JND13" i="17"/>
  <c r="JNE13" i="17"/>
  <c r="JNF13" i="17"/>
  <c r="JNG13" i="17"/>
  <c r="JNH13" i="17"/>
  <c r="JNI13" i="17"/>
  <c r="JNJ13" i="17"/>
  <c r="JNK13" i="17"/>
  <c r="JNL13" i="17"/>
  <c r="JNM13" i="17"/>
  <c r="JNN13" i="17"/>
  <c r="JNO13" i="17"/>
  <c r="JNP13" i="17"/>
  <c r="JNQ13" i="17"/>
  <c r="JNR13" i="17"/>
  <c r="JNS13" i="17"/>
  <c r="JNT13" i="17"/>
  <c r="JNU13" i="17"/>
  <c r="JNV13" i="17"/>
  <c r="JNW13" i="17"/>
  <c r="JNX13" i="17"/>
  <c r="JNY13" i="17"/>
  <c r="JNZ13" i="17"/>
  <c r="JOA13" i="17"/>
  <c r="JOB13" i="17"/>
  <c r="JOC13" i="17"/>
  <c r="JOD13" i="17"/>
  <c r="JOE13" i="17"/>
  <c r="JOF13" i="17"/>
  <c r="JOG13" i="17"/>
  <c r="JOH13" i="17"/>
  <c r="JOI13" i="17"/>
  <c r="JOJ13" i="17"/>
  <c r="JOK13" i="17"/>
  <c r="JOL13" i="17"/>
  <c r="JOM13" i="17"/>
  <c r="JON13" i="17"/>
  <c r="JOO13" i="17"/>
  <c r="JOP13" i="17"/>
  <c r="JOQ13" i="17"/>
  <c r="JOR13" i="17"/>
  <c r="JOS13" i="17"/>
  <c r="JOT13" i="17"/>
  <c r="JOU13" i="17"/>
  <c r="JOV13" i="17"/>
  <c r="JOW13" i="17"/>
  <c r="JOX13" i="17"/>
  <c r="JOY13" i="17"/>
  <c r="JOZ13" i="17"/>
  <c r="JPA13" i="17"/>
  <c r="JPB13" i="17"/>
  <c r="JPC13" i="17"/>
  <c r="JPD13" i="17"/>
  <c r="JPE13" i="17"/>
  <c r="JPF13" i="17"/>
  <c r="JPG13" i="17"/>
  <c r="JPH13" i="17"/>
  <c r="JPI13" i="17"/>
  <c r="JPJ13" i="17"/>
  <c r="JPK13" i="17"/>
  <c r="JPL13" i="17"/>
  <c r="JPM13" i="17"/>
  <c r="JPN13" i="17"/>
  <c r="JPO13" i="17"/>
  <c r="JPP13" i="17"/>
  <c r="JPQ13" i="17"/>
  <c r="JPR13" i="17"/>
  <c r="JPS13" i="17"/>
  <c r="JPT13" i="17"/>
  <c r="JPU13" i="17"/>
  <c r="JPV13" i="17"/>
  <c r="JPW13" i="17"/>
  <c r="JPX13" i="17"/>
  <c r="JPY13" i="17"/>
  <c r="JPZ13" i="17"/>
  <c r="JQA13" i="17"/>
  <c r="JQB13" i="17"/>
  <c r="JQC13" i="17"/>
  <c r="JQD13" i="17"/>
  <c r="JQE13" i="17"/>
  <c r="JQF13" i="17"/>
  <c r="JQG13" i="17"/>
  <c r="JQH13" i="17"/>
  <c r="JQI13" i="17"/>
  <c r="JQJ13" i="17"/>
  <c r="JQK13" i="17"/>
  <c r="JQL13" i="17"/>
  <c r="JQM13" i="17"/>
  <c r="JQN13" i="17"/>
  <c r="JQO13" i="17"/>
  <c r="JQP13" i="17"/>
  <c r="JQQ13" i="17"/>
  <c r="JQR13" i="17"/>
  <c r="JQS13" i="17"/>
  <c r="JQT13" i="17"/>
  <c r="JQU13" i="17"/>
  <c r="JQV13" i="17"/>
  <c r="JQW13" i="17"/>
  <c r="JQX13" i="17"/>
  <c r="JQY13" i="17"/>
  <c r="JQZ13" i="17"/>
  <c r="JRA13" i="17"/>
  <c r="JRB13" i="17"/>
  <c r="JRC13" i="17"/>
  <c r="JRD13" i="17"/>
  <c r="JRE13" i="17"/>
  <c r="JRF13" i="17"/>
  <c r="JRG13" i="17"/>
  <c r="JRH13" i="17"/>
  <c r="JRI13" i="17"/>
  <c r="JRJ13" i="17"/>
  <c r="JRK13" i="17"/>
  <c r="JRL13" i="17"/>
  <c r="JRM13" i="17"/>
  <c r="JRN13" i="17"/>
  <c r="JRO13" i="17"/>
  <c r="JRP13" i="17"/>
  <c r="JRQ13" i="17"/>
  <c r="JRR13" i="17"/>
  <c r="JRS13" i="17"/>
  <c r="JRT13" i="17"/>
  <c r="JRU13" i="17"/>
  <c r="JRV13" i="17"/>
  <c r="JRW13" i="17"/>
  <c r="JRX13" i="17"/>
  <c r="JRY13" i="17"/>
  <c r="JRZ13" i="17"/>
  <c r="JSA13" i="17"/>
  <c r="JSB13" i="17"/>
  <c r="JSC13" i="17"/>
  <c r="JSD13" i="17"/>
  <c r="JSE13" i="17"/>
  <c r="JSF13" i="17"/>
  <c r="JSG13" i="17"/>
  <c r="JSH13" i="17"/>
  <c r="JSI13" i="17"/>
  <c r="JSJ13" i="17"/>
  <c r="JSK13" i="17"/>
  <c r="JSL13" i="17"/>
  <c r="JSM13" i="17"/>
  <c r="JSN13" i="17"/>
  <c r="JSO13" i="17"/>
  <c r="JSP13" i="17"/>
  <c r="JSQ13" i="17"/>
  <c r="JSR13" i="17"/>
  <c r="JSS13" i="17"/>
  <c r="JST13" i="17"/>
  <c r="JSU13" i="17"/>
  <c r="JSV13" i="17"/>
  <c r="JSW13" i="17"/>
  <c r="JSX13" i="17"/>
  <c r="JSY13" i="17"/>
  <c r="JSZ13" i="17"/>
  <c r="JTA13" i="17"/>
  <c r="JTB13" i="17"/>
  <c r="JTC13" i="17"/>
  <c r="JTD13" i="17"/>
  <c r="JTE13" i="17"/>
  <c r="JTF13" i="17"/>
  <c r="JTG13" i="17"/>
  <c r="JTH13" i="17"/>
  <c r="JTI13" i="17"/>
  <c r="JTJ13" i="17"/>
  <c r="JTK13" i="17"/>
  <c r="JTL13" i="17"/>
  <c r="JTM13" i="17"/>
  <c r="JTN13" i="17"/>
  <c r="JTO13" i="17"/>
  <c r="JTP13" i="17"/>
  <c r="JTQ13" i="17"/>
  <c r="JTR13" i="17"/>
  <c r="JTS13" i="17"/>
  <c r="JTT13" i="17"/>
  <c r="JTU13" i="17"/>
  <c r="JTV13" i="17"/>
  <c r="JTW13" i="17"/>
  <c r="JTX13" i="17"/>
  <c r="JTY13" i="17"/>
  <c r="JTZ13" i="17"/>
  <c r="JUA13" i="17"/>
  <c r="JUB13" i="17"/>
  <c r="JUC13" i="17"/>
  <c r="JUD13" i="17"/>
  <c r="JUE13" i="17"/>
  <c r="JUF13" i="17"/>
  <c r="JUG13" i="17"/>
  <c r="JUH13" i="17"/>
  <c r="JUI13" i="17"/>
  <c r="JUJ13" i="17"/>
  <c r="JUK13" i="17"/>
  <c r="JUL13" i="17"/>
  <c r="JUM13" i="17"/>
  <c r="JUN13" i="17"/>
  <c r="JUO13" i="17"/>
  <c r="JUP13" i="17"/>
  <c r="JUQ13" i="17"/>
  <c r="JUR13" i="17"/>
  <c r="JUS13" i="17"/>
  <c r="JUT13" i="17"/>
  <c r="JUU13" i="17"/>
  <c r="JUV13" i="17"/>
  <c r="JUW13" i="17"/>
  <c r="JUX13" i="17"/>
  <c r="JUY13" i="17"/>
  <c r="JUZ13" i="17"/>
  <c r="JVA13" i="17"/>
  <c r="JVB13" i="17"/>
  <c r="JVC13" i="17"/>
  <c r="JVD13" i="17"/>
  <c r="JVE13" i="17"/>
  <c r="JVF13" i="17"/>
  <c r="JVG13" i="17"/>
  <c r="JVH13" i="17"/>
  <c r="JVI13" i="17"/>
  <c r="JVJ13" i="17"/>
  <c r="JVK13" i="17"/>
  <c r="JVL13" i="17"/>
  <c r="JVM13" i="17"/>
  <c r="JVN13" i="17"/>
  <c r="JVO13" i="17"/>
  <c r="JVP13" i="17"/>
  <c r="JVQ13" i="17"/>
  <c r="JVR13" i="17"/>
  <c r="JVS13" i="17"/>
  <c r="JVT13" i="17"/>
  <c r="JVU13" i="17"/>
  <c r="JVV13" i="17"/>
  <c r="JVW13" i="17"/>
  <c r="JVX13" i="17"/>
  <c r="JVY13" i="17"/>
  <c r="JVZ13" i="17"/>
  <c r="JWA13" i="17"/>
  <c r="JWB13" i="17"/>
  <c r="JWC13" i="17"/>
  <c r="JWD13" i="17"/>
  <c r="JWE13" i="17"/>
  <c r="JWF13" i="17"/>
  <c r="JWG13" i="17"/>
  <c r="JWH13" i="17"/>
  <c r="JWI13" i="17"/>
  <c r="JWJ13" i="17"/>
  <c r="JWK13" i="17"/>
  <c r="JWL13" i="17"/>
  <c r="JWM13" i="17"/>
  <c r="JWN13" i="17"/>
  <c r="JWO13" i="17"/>
  <c r="JWP13" i="17"/>
  <c r="JWQ13" i="17"/>
  <c r="JWR13" i="17"/>
  <c r="JWS13" i="17"/>
  <c r="JWT13" i="17"/>
  <c r="JWU13" i="17"/>
  <c r="JWV13" i="17"/>
  <c r="JWW13" i="17"/>
  <c r="JWX13" i="17"/>
  <c r="JWY13" i="17"/>
  <c r="JWZ13" i="17"/>
  <c r="JXA13" i="17"/>
  <c r="JXB13" i="17"/>
  <c r="JXC13" i="17"/>
  <c r="JXD13" i="17"/>
  <c r="JXE13" i="17"/>
  <c r="JXF13" i="17"/>
  <c r="JXG13" i="17"/>
  <c r="JXH13" i="17"/>
  <c r="JXI13" i="17"/>
  <c r="JXJ13" i="17"/>
  <c r="JXK13" i="17"/>
  <c r="JXL13" i="17"/>
  <c r="JXM13" i="17"/>
  <c r="JXN13" i="17"/>
  <c r="JXO13" i="17"/>
  <c r="JXP13" i="17"/>
  <c r="JXQ13" i="17"/>
  <c r="JXR13" i="17"/>
  <c r="JXS13" i="17"/>
  <c r="JXT13" i="17"/>
  <c r="JXU13" i="17"/>
  <c r="JXV13" i="17"/>
  <c r="JXW13" i="17"/>
  <c r="JXX13" i="17"/>
  <c r="JXY13" i="17"/>
  <c r="JXZ13" i="17"/>
  <c r="JYA13" i="17"/>
  <c r="JYB13" i="17"/>
  <c r="JYC13" i="17"/>
  <c r="JYD13" i="17"/>
  <c r="JYE13" i="17"/>
  <c r="JYF13" i="17"/>
  <c r="JYG13" i="17"/>
  <c r="JYH13" i="17"/>
  <c r="JYI13" i="17"/>
  <c r="JYJ13" i="17"/>
  <c r="JYK13" i="17"/>
  <c r="JYL13" i="17"/>
  <c r="JYM13" i="17"/>
  <c r="JYN13" i="17"/>
  <c r="JYO13" i="17"/>
  <c r="JYP13" i="17"/>
  <c r="JYQ13" i="17"/>
  <c r="JYR13" i="17"/>
  <c r="JYS13" i="17"/>
  <c r="JYT13" i="17"/>
  <c r="JYU13" i="17"/>
  <c r="JYV13" i="17"/>
  <c r="JYW13" i="17"/>
  <c r="JYX13" i="17"/>
  <c r="JYY13" i="17"/>
  <c r="JYZ13" i="17"/>
  <c r="JZA13" i="17"/>
  <c r="JZB13" i="17"/>
  <c r="JZC13" i="17"/>
  <c r="JZD13" i="17"/>
  <c r="JZE13" i="17"/>
  <c r="JZF13" i="17"/>
  <c r="JZG13" i="17"/>
  <c r="JZH13" i="17"/>
  <c r="JZI13" i="17"/>
  <c r="JZJ13" i="17"/>
  <c r="JZK13" i="17"/>
  <c r="JZL13" i="17"/>
  <c r="JZM13" i="17"/>
  <c r="JZN13" i="17"/>
  <c r="JZO13" i="17"/>
  <c r="JZP13" i="17"/>
  <c r="JZQ13" i="17"/>
  <c r="JZR13" i="17"/>
  <c r="JZS13" i="17"/>
  <c r="JZT13" i="17"/>
  <c r="JZU13" i="17"/>
  <c r="JZV13" i="17"/>
  <c r="JZW13" i="17"/>
  <c r="JZX13" i="17"/>
  <c r="JZY13" i="17"/>
  <c r="JZZ13" i="17"/>
  <c r="KAA13" i="17"/>
  <c r="KAB13" i="17"/>
  <c r="KAC13" i="17"/>
  <c r="KAD13" i="17"/>
  <c r="KAE13" i="17"/>
  <c r="KAF13" i="17"/>
  <c r="KAG13" i="17"/>
  <c r="KAH13" i="17"/>
  <c r="KAI13" i="17"/>
  <c r="KAJ13" i="17"/>
  <c r="KAK13" i="17"/>
  <c r="KAL13" i="17"/>
  <c r="KAM13" i="17"/>
  <c r="KAN13" i="17"/>
  <c r="KAO13" i="17"/>
  <c r="KAP13" i="17"/>
  <c r="KAQ13" i="17"/>
  <c r="KAR13" i="17"/>
  <c r="KAS13" i="17"/>
  <c r="KAT13" i="17"/>
  <c r="KAU13" i="17"/>
  <c r="KAV13" i="17"/>
  <c r="KAW13" i="17"/>
  <c r="KAX13" i="17"/>
  <c r="KAY13" i="17"/>
  <c r="KAZ13" i="17"/>
  <c r="KBA13" i="17"/>
  <c r="KBB13" i="17"/>
  <c r="KBC13" i="17"/>
  <c r="KBD13" i="17"/>
  <c r="KBE13" i="17"/>
  <c r="KBF13" i="17"/>
  <c r="KBG13" i="17"/>
  <c r="KBH13" i="17"/>
  <c r="KBI13" i="17"/>
  <c r="KBJ13" i="17"/>
  <c r="KBK13" i="17"/>
  <c r="KBL13" i="17"/>
  <c r="KBM13" i="17"/>
  <c r="KBN13" i="17"/>
  <c r="KBO13" i="17"/>
  <c r="KBP13" i="17"/>
  <c r="KBQ13" i="17"/>
  <c r="KBR13" i="17"/>
  <c r="KBS13" i="17"/>
  <c r="KBT13" i="17"/>
  <c r="KBU13" i="17"/>
  <c r="KBV13" i="17"/>
  <c r="KBW13" i="17"/>
  <c r="KBX13" i="17"/>
  <c r="KBY13" i="17"/>
  <c r="KBZ13" i="17"/>
  <c r="KCA13" i="17"/>
  <c r="KCB13" i="17"/>
  <c r="KCC13" i="17"/>
  <c r="KCD13" i="17"/>
  <c r="KCE13" i="17"/>
  <c r="KCF13" i="17"/>
  <c r="KCG13" i="17"/>
  <c r="KCH13" i="17"/>
  <c r="KCI13" i="17"/>
  <c r="KCJ13" i="17"/>
  <c r="KCK13" i="17"/>
  <c r="KCL13" i="17"/>
  <c r="KCM13" i="17"/>
  <c r="KCN13" i="17"/>
  <c r="KCO13" i="17"/>
  <c r="KCP13" i="17"/>
  <c r="KCQ13" i="17"/>
  <c r="KCR13" i="17"/>
  <c r="KCS13" i="17"/>
  <c r="KCT13" i="17"/>
  <c r="KCU13" i="17"/>
  <c r="KCV13" i="17"/>
  <c r="KCW13" i="17"/>
  <c r="KCX13" i="17"/>
  <c r="KCY13" i="17"/>
  <c r="KCZ13" i="17"/>
  <c r="KDA13" i="17"/>
  <c r="KDB13" i="17"/>
  <c r="KDC13" i="17"/>
  <c r="KDD13" i="17"/>
  <c r="KDE13" i="17"/>
  <c r="KDF13" i="17"/>
  <c r="KDG13" i="17"/>
  <c r="KDH13" i="17"/>
  <c r="KDI13" i="17"/>
  <c r="KDJ13" i="17"/>
  <c r="KDK13" i="17"/>
  <c r="KDL13" i="17"/>
  <c r="KDM13" i="17"/>
  <c r="KDN13" i="17"/>
  <c r="KDO13" i="17"/>
  <c r="KDP13" i="17"/>
  <c r="KDQ13" i="17"/>
  <c r="KDR13" i="17"/>
  <c r="KDS13" i="17"/>
  <c r="KDT13" i="17"/>
  <c r="KDU13" i="17"/>
  <c r="KDV13" i="17"/>
  <c r="KDW13" i="17"/>
  <c r="KDX13" i="17"/>
  <c r="KDY13" i="17"/>
  <c r="KDZ13" i="17"/>
  <c r="KEA13" i="17"/>
  <c r="KEB13" i="17"/>
  <c r="KEC13" i="17"/>
  <c r="KED13" i="17"/>
  <c r="KEE13" i="17"/>
  <c r="KEF13" i="17"/>
  <c r="KEG13" i="17"/>
  <c r="KEH13" i="17"/>
  <c r="KEI13" i="17"/>
  <c r="KEJ13" i="17"/>
  <c r="KEK13" i="17"/>
  <c r="KEL13" i="17"/>
  <c r="KEM13" i="17"/>
  <c r="KEN13" i="17"/>
  <c r="KEO13" i="17"/>
  <c r="KEP13" i="17"/>
  <c r="KEQ13" i="17"/>
  <c r="KER13" i="17"/>
  <c r="KES13" i="17"/>
  <c r="KET13" i="17"/>
  <c r="KEU13" i="17"/>
  <c r="KEV13" i="17"/>
  <c r="KEW13" i="17"/>
  <c r="KEX13" i="17"/>
  <c r="KEY13" i="17"/>
  <c r="KEZ13" i="17"/>
  <c r="KFA13" i="17"/>
  <c r="KFB13" i="17"/>
  <c r="KFC13" i="17"/>
  <c r="KFD13" i="17"/>
  <c r="KFE13" i="17"/>
  <c r="KFF13" i="17"/>
  <c r="KFG13" i="17"/>
  <c r="KFH13" i="17"/>
  <c r="KFI13" i="17"/>
  <c r="KFJ13" i="17"/>
  <c r="KFK13" i="17"/>
  <c r="KFL13" i="17"/>
  <c r="KFM13" i="17"/>
  <c r="KFN13" i="17"/>
  <c r="KFO13" i="17"/>
  <c r="KFP13" i="17"/>
  <c r="KFQ13" i="17"/>
  <c r="KFR13" i="17"/>
  <c r="KFS13" i="17"/>
  <c r="KFT13" i="17"/>
  <c r="KFU13" i="17"/>
  <c r="KFV13" i="17"/>
  <c r="KFW13" i="17"/>
  <c r="KFX13" i="17"/>
  <c r="KFY13" i="17"/>
  <c r="KFZ13" i="17"/>
  <c r="KGA13" i="17"/>
  <c r="KGB13" i="17"/>
  <c r="KGC13" i="17"/>
  <c r="KGD13" i="17"/>
  <c r="KGE13" i="17"/>
  <c r="KGF13" i="17"/>
  <c r="KGG13" i="17"/>
  <c r="KGH13" i="17"/>
  <c r="KGI13" i="17"/>
  <c r="KGJ13" i="17"/>
  <c r="KGK13" i="17"/>
  <c r="KGL13" i="17"/>
  <c r="KGM13" i="17"/>
  <c r="KGN13" i="17"/>
  <c r="KGO13" i="17"/>
  <c r="KGP13" i="17"/>
  <c r="KGQ13" i="17"/>
  <c r="KGR13" i="17"/>
  <c r="KGS13" i="17"/>
  <c r="KGT13" i="17"/>
  <c r="KGU13" i="17"/>
  <c r="KGV13" i="17"/>
  <c r="KGW13" i="17"/>
  <c r="KGX13" i="17"/>
  <c r="KGY13" i="17"/>
  <c r="KGZ13" i="17"/>
  <c r="KHA13" i="17"/>
  <c r="KHB13" i="17"/>
  <c r="KHC13" i="17"/>
  <c r="KHD13" i="17"/>
  <c r="KHE13" i="17"/>
  <c r="KHF13" i="17"/>
  <c r="KHG13" i="17"/>
  <c r="KHH13" i="17"/>
  <c r="KHI13" i="17"/>
  <c r="KHJ13" i="17"/>
  <c r="KHK13" i="17"/>
  <c r="KHL13" i="17"/>
  <c r="KHM13" i="17"/>
  <c r="KHN13" i="17"/>
  <c r="KHO13" i="17"/>
  <c r="KHP13" i="17"/>
  <c r="KHQ13" i="17"/>
  <c r="KHR13" i="17"/>
  <c r="KHS13" i="17"/>
  <c r="KHT13" i="17"/>
  <c r="KHU13" i="17"/>
  <c r="KHV13" i="17"/>
  <c r="KHW13" i="17"/>
  <c r="KHX13" i="17"/>
  <c r="KHY13" i="17"/>
  <c r="KHZ13" i="17"/>
  <c r="KIA13" i="17"/>
  <c r="KIB13" i="17"/>
  <c r="KIC13" i="17"/>
  <c r="KID13" i="17"/>
  <c r="KIE13" i="17"/>
  <c r="KIF13" i="17"/>
  <c r="KIG13" i="17"/>
  <c r="KIH13" i="17"/>
  <c r="KII13" i="17"/>
  <c r="KIJ13" i="17"/>
  <c r="KIK13" i="17"/>
  <c r="KIL13" i="17"/>
  <c r="KIM13" i="17"/>
  <c r="KIN13" i="17"/>
  <c r="KIO13" i="17"/>
  <c r="KIP13" i="17"/>
  <c r="KIQ13" i="17"/>
  <c r="KIR13" i="17"/>
  <c r="KIS13" i="17"/>
  <c r="KIT13" i="17"/>
  <c r="KIU13" i="17"/>
  <c r="KIV13" i="17"/>
  <c r="KIW13" i="17"/>
  <c r="KIX13" i="17"/>
  <c r="KIY13" i="17"/>
  <c r="KIZ13" i="17"/>
  <c r="KJA13" i="17"/>
  <c r="KJB13" i="17"/>
  <c r="KJC13" i="17"/>
  <c r="KJD13" i="17"/>
  <c r="KJE13" i="17"/>
  <c r="KJF13" i="17"/>
  <c r="KJG13" i="17"/>
  <c r="KJH13" i="17"/>
  <c r="KJI13" i="17"/>
  <c r="KJJ13" i="17"/>
  <c r="KJK13" i="17"/>
  <c r="KJL13" i="17"/>
  <c r="KJM13" i="17"/>
  <c r="KJN13" i="17"/>
  <c r="KJO13" i="17"/>
  <c r="KJP13" i="17"/>
  <c r="KJQ13" i="17"/>
  <c r="KJR13" i="17"/>
  <c r="KJS13" i="17"/>
  <c r="KJT13" i="17"/>
  <c r="KJU13" i="17"/>
  <c r="KJV13" i="17"/>
  <c r="KJW13" i="17"/>
  <c r="KJX13" i="17"/>
  <c r="KJY13" i="17"/>
  <c r="KJZ13" i="17"/>
  <c r="KKA13" i="17"/>
  <c r="KKB13" i="17"/>
  <c r="KKC13" i="17"/>
  <c r="KKD13" i="17"/>
  <c r="KKE13" i="17"/>
  <c r="KKF13" i="17"/>
  <c r="KKG13" i="17"/>
  <c r="KKH13" i="17"/>
  <c r="KKI13" i="17"/>
  <c r="KKJ13" i="17"/>
  <c r="KKK13" i="17"/>
  <c r="KKL13" i="17"/>
  <c r="KKM13" i="17"/>
  <c r="KKN13" i="17"/>
  <c r="KKO13" i="17"/>
  <c r="KKP13" i="17"/>
  <c r="KKQ13" i="17"/>
  <c r="KKR13" i="17"/>
  <c r="KKS13" i="17"/>
  <c r="KKT13" i="17"/>
  <c r="KKU13" i="17"/>
  <c r="KKV13" i="17"/>
  <c r="KKW13" i="17"/>
  <c r="KKX13" i="17"/>
  <c r="KKY13" i="17"/>
  <c r="KKZ13" i="17"/>
  <c r="KLA13" i="17"/>
  <c r="KLB13" i="17"/>
  <c r="KLC13" i="17"/>
  <c r="KLD13" i="17"/>
  <c r="KLE13" i="17"/>
  <c r="KLF13" i="17"/>
  <c r="KLG13" i="17"/>
  <c r="KLH13" i="17"/>
  <c r="KLI13" i="17"/>
  <c r="KLJ13" i="17"/>
  <c r="KLK13" i="17"/>
  <c r="KLL13" i="17"/>
  <c r="KLM13" i="17"/>
  <c r="KLN13" i="17"/>
  <c r="KLO13" i="17"/>
  <c r="KLP13" i="17"/>
  <c r="KLQ13" i="17"/>
  <c r="KLR13" i="17"/>
  <c r="KLS13" i="17"/>
  <c r="KLT13" i="17"/>
  <c r="KLU13" i="17"/>
  <c r="KLV13" i="17"/>
  <c r="KLW13" i="17"/>
  <c r="KLX13" i="17"/>
  <c r="KLY13" i="17"/>
  <c r="KLZ13" i="17"/>
  <c r="KMA13" i="17"/>
  <c r="KMB13" i="17"/>
  <c r="KMC13" i="17"/>
  <c r="KMD13" i="17"/>
  <c r="KME13" i="17"/>
  <c r="KMF13" i="17"/>
  <c r="KMG13" i="17"/>
  <c r="KMH13" i="17"/>
  <c r="KMI13" i="17"/>
  <c r="KMJ13" i="17"/>
  <c r="KMK13" i="17"/>
  <c r="KML13" i="17"/>
  <c r="KMM13" i="17"/>
  <c r="KMN13" i="17"/>
  <c r="KMO13" i="17"/>
  <c r="KMP13" i="17"/>
  <c r="KMQ13" i="17"/>
  <c r="KMR13" i="17"/>
  <c r="KMS13" i="17"/>
  <c r="KMT13" i="17"/>
  <c r="KMU13" i="17"/>
  <c r="KMV13" i="17"/>
  <c r="KMW13" i="17"/>
  <c r="KMX13" i="17"/>
  <c r="KMY13" i="17"/>
  <c r="KMZ13" i="17"/>
  <c r="KNA13" i="17"/>
  <c r="KNB13" i="17"/>
  <c r="KNC13" i="17"/>
  <c r="KND13" i="17"/>
  <c r="KNE13" i="17"/>
  <c r="KNF13" i="17"/>
  <c r="KNG13" i="17"/>
  <c r="KNH13" i="17"/>
  <c r="KNI13" i="17"/>
  <c r="KNJ13" i="17"/>
  <c r="KNK13" i="17"/>
  <c r="KNL13" i="17"/>
  <c r="KNM13" i="17"/>
  <c r="KNN13" i="17"/>
  <c r="KNO13" i="17"/>
  <c r="KNP13" i="17"/>
  <c r="KNQ13" i="17"/>
  <c r="KNR13" i="17"/>
  <c r="KNS13" i="17"/>
  <c r="KNT13" i="17"/>
  <c r="KNU13" i="17"/>
  <c r="KNV13" i="17"/>
  <c r="KNW13" i="17"/>
  <c r="KNX13" i="17"/>
  <c r="KNY13" i="17"/>
  <c r="KNZ13" i="17"/>
  <c r="KOA13" i="17"/>
  <c r="KOB13" i="17"/>
  <c r="KOC13" i="17"/>
  <c r="KOD13" i="17"/>
  <c r="KOE13" i="17"/>
  <c r="KOF13" i="17"/>
  <c r="KOG13" i="17"/>
  <c r="KOH13" i="17"/>
  <c r="KOI13" i="17"/>
  <c r="KOJ13" i="17"/>
  <c r="KOK13" i="17"/>
  <c r="KOL13" i="17"/>
  <c r="KOM13" i="17"/>
  <c r="KON13" i="17"/>
  <c r="KOO13" i="17"/>
  <c r="KOP13" i="17"/>
  <c r="KOQ13" i="17"/>
  <c r="KOR13" i="17"/>
  <c r="KOS13" i="17"/>
  <c r="KOT13" i="17"/>
  <c r="KOU13" i="17"/>
  <c r="KOV13" i="17"/>
  <c r="KOW13" i="17"/>
  <c r="KOX13" i="17"/>
  <c r="KOY13" i="17"/>
  <c r="KOZ13" i="17"/>
  <c r="KPA13" i="17"/>
  <c r="KPB13" i="17"/>
  <c r="KPC13" i="17"/>
  <c r="KPD13" i="17"/>
  <c r="KPE13" i="17"/>
  <c r="KPF13" i="17"/>
  <c r="KPG13" i="17"/>
  <c r="KPH13" i="17"/>
  <c r="KPI13" i="17"/>
  <c r="KPJ13" i="17"/>
  <c r="KPK13" i="17"/>
  <c r="KPL13" i="17"/>
  <c r="KPM13" i="17"/>
  <c r="KPN13" i="17"/>
  <c r="KPO13" i="17"/>
  <c r="KPP13" i="17"/>
  <c r="KPQ13" i="17"/>
  <c r="KPR13" i="17"/>
  <c r="KPS13" i="17"/>
  <c r="KPT13" i="17"/>
  <c r="KPU13" i="17"/>
  <c r="KPV13" i="17"/>
  <c r="KPW13" i="17"/>
  <c r="KPX13" i="17"/>
  <c r="KPY13" i="17"/>
  <c r="KPZ13" i="17"/>
  <c r="KQA13" i="17"/>
  <c r="KQB13" i="17"/>
  <c r="KQC13" i="17"/>
  <c r="KQD13" i="17"/>
  <c r="KQE13" i="17"/>
  <c r="KQF13" i="17"/>
  <c r="KQG13" i="17"/>
  <c r="KQH13" i="17"/>
  <c r="KQI13" i="17"/>
  <c r="KQJ13" i="17"/>
  <c r="KQK13" i="17"/>
  <c r="KQL13" i="17"/>
  <c r="KQM13" i="17"/>
  <c r="KQN13" i="17"/>
  <c r="KQO13" i="17"/>
  <c r="KQP13" i="17"/>
  <c r="KQQ13" i="17"/>
  <c r="KQR13" i="17"/>
  <c r="KQS13" i="17"/>
  <c r="KQT13" i="17"/>
  <c r="KQU13" i="17"/>
  <c r="KQV13" i="17"/>
  <c r="KQW13" i="17"/>
  <c r="KQX13" i="17"/>
  <c r="KQY13" i="17"/>
  <c r="KQZ13" i="17"/>
  <c r="KRA13" i="17"/>
  <c r="KRB13" i="17"/>
  <c r="KRC13" i="17"/>
  <c r="KRD13" i="17"/>
  <c r="KRE13" i="17"/>
  <c r="KRF13" i="17"/>
  <c r="KRG13" i="17"/>
  <c r="KRH13" i="17"/>
  <c r="KRI13" i="17"/>
  <c r="KRJ13" i="17"/>
  <c r="KRK13" i="17"/>
  <c r="KRL13" i="17"/>
  <c r="KRM13" i="17"/>
  <c r="KRN13" i="17"/>
  <c r="KRO13" i="17"/>
  <c r="KRP13" i="17"/>
  <c r="KRQ13" i="17"/>
  <c r="KRR13" i="17"/>
  <c r="KRS13" i="17"/>
  <c r="KRT13" i="17"/>
  <c r="KRU13" i="17"/>
  <c r="KRV13" i="17"/>
  <c r="KRW13" i="17"/>
  <c r="KRX13" i="17"/>
  <c r="KRY13" i="17"/>
  <c r="KRZ13" i="17"/>
  <c r="KSA13" i="17"/>
  <c r="KSB13" i="17"/>
  <c r="KSC13" i="17"/>
  <c r="KSD13" i="17"/>
  <c r="KSE13" i="17"/>
  <c r="KSF13" i="17"/>
  <c r="KSG13" i="17"/>
  <c r="KSH13" i="17"/>
  <c r="KSI13" i="17"/>
  <c r="KSJ13" i="17"/>
  <c r="KSK13" i="17"/>
  <c r="KSL13" i="17"/>
  <c r="KSM13" i="17"/>
  <c r="KSN13" i="17"/>
  <c r="KSO13" i="17"/>
  <c r="KSP13" i="17"/>
  <c r="KSQ13" i="17"/>
  <c r="KSR13" i="17"/>
  <c r="KSS13" i="17"/>
  <c r="KST13" i="17"/>
  <c r="KSU13" i="17"/>
  <c r="KSV13" i="17"/>
  <c r="KSW13" i="17"/>
  <c r="KSX13" i="17"/>
  <c r="KSY13" i="17"/>
  <c r="KSZ13" i="17"/>
  <c r="KTA13" i="17"/>
  <c r="KTB13" i="17"/>
  <c r="KTC13" i="17"/>
  <c r="KTD13" i="17"/>
  <c r="KTE13" i="17"/>
  <c r="KTF13" i="17"/>
  <c r="KTG13" i="17"/>
  <c r="KTH13" i="17"/>
  <c r="KTI13" i="17"/>
  <c r="KTJ13" i="17"/>
  <c r="KTK13" i="17"/>
  <c r="KTL13" i="17"/>
  <c r="KTM13" i="17"/>
  <c r="KTN13" i="17"/>
  <c r="KTO13" i="17"/>
  <c r="KTP13" i="17"/>
  <c r="KTQ13" i="17"/>
  <c r="KTR13" i="17"/>
  <c r="KTS13" i="17"/>
  <c r="KTT13" i="17"/>
  <c r="KTU13" i="17"/>
  <c r="KTV13" i="17"/>
  <c r="KTW13" i="17"/>
  <c r="KTX13" i="17"/>
  <c r="KTY13" i="17"/>
  <c r="KTZ13" i="17"/>
  <c r="KUA13" i="17"/>
  <c r="KUB13" i="17"/>
  <c r="KUC13" i="17"/>
  <c r="KUD13" i="17"/>
  <c r="KUE13" i="17"/>
  <c r="KUF13" i="17"/>
  <c r="KUG13" i="17"/>
  <c r="KUH13" i="17"/>
  <c r="KUI13" i="17"/>
  <c r="KUJ13" i="17"/>
  <c r="KUK13" i="17"/>
  <c r="KUL13" i="17"/>
  <c r="KUM13" i="17"/>
  <c r="KUN13" i="17"/>
  <c r="KUO13" i="17"/>
  <c r="KUP13" i="17"/>
  <c r="KUQ13" i="17"/>
  <c r="KUR13" i="17"/>
  <c r="KUS13" i="17"/>
  <c r="KUT13" i="17"/>
  <c r="KUU13" i="17"/>
  <c r="KUV13" i="17"/>
  <c r="KUW13" i="17"/>
  <c r="KUX13" i="17"/>
  <c r="KUY13" i="17"/>
  <c r="KUZ13" i="17"/>
  <c r="KVA13" i="17"/>
  <c r="KVB13" i="17"/>
  <c r="KVC13" i="17"/>
  <c r="KVD13" i="17"/>
  <c r="KVE13" i="17"/>
  <c r="KVF13" i="17"/>
  <c r="KVG13" i="17"/>
  <c r="KVH13" i="17"/>
  <c r="KVI13" i="17"/>
  <c r="KVJ13" i="17"/>
  <c r="KVK13" i="17"/>
  <c r="KVL13" i="17"/>
  <c r="KVM13" i="17"/>
  <c r="KVN13" i="17"/>
  <c r="KVO13" i="17"/>
  <c r="KVP13" i="17"/>
  <c r="KVQ13" i="17"/>
  <c r="KVR13" i="17"/>
  <c r="KVS13" i="17"/>
  <c r="KVT13" i="17"/>
  <c r="KVU13" i="17"/>
  <c r="KVV13" i="17"/>
  <c r="KVW13" i="17"/>
  <c r="KVX13" i="17"/>
  <c r="KVY13" i="17"/>
  <c r="KVZ13" i="17"/>
  <c r="KWA13" i="17"/>
  <c r="KWB13" i="17"/>
  <c r="KWC13" i="17"/>
  <c r="KWD13" i="17"/>
  <c r="KWE13" i="17"/>
  <c r="KWF13" i="17"/>
  <c r="KWG13" i="17"/>
  <c r="KWH13" i="17"/>
  <c r="KWI13" i="17"/>
  <c r="KWJ13" i="17"/>
  <c r="KWK13" i="17"/>
  <c r="KWL13" i="17"/>
  <c r="KWM13" i="17"/>
  <c r="KWN13" i="17"/>
  <c r="KWO13" i="17"/>
  <c r="KWP13" i="17"/>
  <c r="KWQ13" i="17"/>
  <c r="KWR13" i="17"/>
  <c r="KWS13" i="17"/>
  <c r="KWT13" i="17"/>
  <c r="KWU13" i="17"/>
  <c r="KWV13" i="17"/>
  <c r="KWW13" i="17"/>
  <c r="KWX13" i="17"/>
  <c r="KWY13" i="17"/>
  <c r="KWZ13" i="17"/>
  <c r="KXA13" i="17"/>
  <c r="KXB13" i="17"/>
  <c r="KXC13" i="17"/>
  <c r="KXD13" i="17"/>
  <c r="KXE13" i="17"/>
  <c r="KXF13" i="17"/>
  <c r="KXG13" i="17"/>
  <c r="KXH13" i="17"/>
  <c r="KXI13" i="17"/>
  <c r="KXJ13" i="17"/>
  <c r="KXK13" i="17"/>
  <c r="KXL13" i="17"/>
  <c r="KXM13" i="17"/>
  <c r="KXN13" i="17"/>
  <c r="KXO13" i="17"/>
  <c r="KXP13" i="17"/>
  <c r="KXQ13" i="17"/>
  <c r="KXR13" i="17"/>
  <c r="KXS13" i="17"/>
  <c r="KXT13" i="17"/>
  <c r="KXU13" i="17"/>
  <c r="KXV13" i="17"/>
  <c r="KXW13" i="17"/>
  <c r="KXX13" i="17"/>
  <c r="KXY13" i="17"/>
  <c r="KXZ13" i="17"/>
  <c r="KYA13" i="17"/>
  <c r="KYB13" i="17"/>
  <c r="KYC13" i="17"/>
  <c r="KYD13" i="17"/>
  <c r="KYE13" i="17"/>
  <c r="KYF13" i="17"/>
  <c r="KYG13" i="17"/>
  <c r="KYH13" i="17"/>
  <c r="KYI13" i="17"/>
  <c r="KYJ13" i="17"/>
  <c r="KYK13" i="17"/>
  <c r="KYL13" i="17"/>
  <c r="KYM13" i="17"/>
  <c r="KYN13" i="17"/>
  <c r="KYO13" i="17"/>
  <c r="KYP13" i="17"/>
  <c r="KYQ13" i="17"/>
  <c r="KYR13" i="17"/>
  <c r="KYS13" i="17"/>
  <c r="KYT13" i="17"/>
  <c r="KYU13" i="17"/>
  <c r="KYV13" i="17"/>
  <c r="KYW13" i="17"/>
  <c r="KYX13" i="17"/>
  <c r="KYY13" i="17"/>
  <c r="KYZ13" i="17"/>
  <c r="KZA13" i="17"/>
  <c r="KZB13" i="17"/>
  <c r="KZC13" i="17"/>
  <c r="KZD13" i="17"/>
  <c r="KZE13" i="17"/>
  <c r="KZF13" i="17"/>
  <c r="KZG13" i="17"/>
  <c r="KZH13" i="17"/>
  <c r="KZI13" i="17"/>
  <c r="KZJ13" i="17"/>
  <c r="KZK13" i="17"/>
  <c r="KZL13" i="17"/>
  <c r="KZM13" i="17"/>
  <c r="KZN13" i="17"/>
  <c r="KZO13" i="17"/>
  <c r="KZP13" i="17"/>
  <c r="KZQ13" i="17"/>
  <c r="KZR13" i="17"/>
  <c r="KZS13" i="17"/>
  <c r="KZT13" i="17"/>
  <c r="KZU13" i="17"/>
  <c r="KZV13" i="17"/>
  <c r="KZW13" i="17"/>
  <c r="KZX13" i="17"/>
  <c r="KZY13" i="17"/>
  <c r="KZZ13" i="17"/>
  <c r="LAA13" i="17"/>
  <c r="LAB13" i="17"/>
  <c r="LAC13" i="17"/>
  <c r="LAD13" i="17"/>
  <c r="LAE13" i="17"/>
  <c r="LAF13" i="17"/>
  <c r="LAG13" i="17"/>
  <c r="LAH13" i="17"/>
  <c r="LAI13" i="17"/>
  <c r="LAJ13" i="17"/>
  <c r="LAK13" i="17"/>
  <c r="LAL13" i="17"/>
  <c r="LAM13" i="17"/>
  <c r="LAN13" i="17"/>
  <c r="LAO13" i="17"/>
  <c r="LAP13" i="17"/>
  <c r="LAQ13" i="17"/>
  <c r="LAR13" i="17"/>
  <c r="LAS13" i="17"/>
  <c r="LAT13" i="17"/>
  <c r="LAU13" i="17"/>
  <c r="LAV13" i="17"/>
  <c r="LAW13" i="17"/>
  <c r="LAX13" i="17"/>
  <c r="LAY13" i="17"/>
  <c r="LAZ13" i="17"/>
  <c r="LBA13" i="17"/>
  <c r="LBB13" i="17"/>
  <c r="LBC13" i="17"/>
  <c r="LBD13" i="17"/>
  <c r="LBE13" i="17"/>
  <c r="LBF13" i="17"/>
  <c r="LBG13" i="17"/>
  <c r="LBH13" i="17"/>
  <c r="LBI13" i="17"/>
  <c r="LBJ13" i="17"/>
  <c r="LBK13" i="17"/>
  <c r="LBL13" i="17"/>
  <c r="LBM13" i="17"/>
  <c r="LBN13" i="17"/>
  <c r="LBO13" i="17"/>
  <c r="LBP13" i="17"/>
  <c r="LBQ13" i="17"/>
  <c r="LBR13" i="17"/>
  <c r="LBS13" i="17"/>
  <c r="LBT13" i="17"/>
  <c r="LBU13" i="17"/>
  <c r="LBV13" i="17"/>
  <c r="LBW13" i="17"/>
  <c r="LBX13" i="17"/>
  <c r="LBY13" i="17"/>
  <c r="LBZ13" i="17"/>
  <c r="LCA13" i="17"/>
  <c r="LCB13" i="17"/>
  <c r="LCC13" i="17"/>
  <c r="LCD13" i="17"/>
  <c r="LCE13" i="17"/>
  <c r="LCF13" i="17"/>
  <c r="LCG13" i="17"/>
  <c r="LCH13" i="17"/>
  <c r="LCI13" i="17"/>
  <c r="LCJ13" i="17"/>
  <c r="LCK13" i="17"/>
  <c r="LCL13" i="17"/>
  <c r="LCM13" i="17"/>
  <c r="LCN13" i="17"/>
  <c r="LCO13" i="17"/>
  <c r="LCP13" i="17"/>
  <c r="LCQ13" i="17"/>
  <c r="LCR13" i="17"/>
  <c r="LCS13" i="17"/>
  <c r="LCT13" i="17"/>
  <c r="LCU13" i="17"/>
  <c r="LCV13" i="17"/>
  <c r="LCW13" i="17"/>
  <c r="LCX13" i="17"/>
  <c r="LCY13" i="17"/>
  <c r="LCZ13" i="17"/>
  <c r="LDA13" i="17"/>
  <c r="LDB13" i="17"/>
  <c r="LDC13" i="17"/>
  <c r="LDD13" i="17"/>
  <c r="LDE13" i="17"/>
  <c r="LDF13" i="17"/>
  <c r="LDG13" i="17"/>
  <c r="LDH13" i="17"/>
  <c r="LDI13" i="17"/>
  <c r="LDJ13" i="17"/>
  <c r="LDK13" i="17"/>
  <c r="LDL13" i="17"/>
  <c r="LDM13" i="17"/>
  <c r="LDN13" i="17"/>
  <c r="LDO13" i="17"/>
  <c r="LDP13" i="17"/>
  <c r="LDQ13" i="17"/>
  <c r="LDR13" i="17"/>
  <c r="LDS13" i="17"/>
  <c r="LDT13" i="17"/>
  <c r="LDU13" i="17"/>
  <c r="LDV13" i="17"/>
  <c r="LDW13" i="17"/>
  <c r="LDX13" i="17"/>
  <c r="LDY13" i="17"/>
  <c r="LDZ13" i="17"/>
  <c r="LEA13" i="17"/>
  <c r="LEB13" i="17"/>
  <c r="LEC13" i="17"/>
  <c r="LED13" i="17"/>
  <c r="LEE13" i="17"/>
  <c r="LEF13" i="17"/>
  <c r="LEG13" i="17"/>
  <c r="LEH13" i="17"/>
  <c r="LEI13" i="17"/>
  <c r="LEJ13" i="17"/>
  <c r="LEK13" i="17"/>
  <c r="LEL13" i="17"/>
  <c r="LEM13" i="17"/>
  <c r="LEN13" i="17"/>
  <c r="LEO13" i="17"/>
  <c r="LEP13" i="17"/>
  <c r="LEQ13" i="17"/>
  <c r="LER13" i="17"/>
  <c r="LES13" i="17"/>
  <c r="LET13" i="17"/>
  <c r="LEU13" i="17"/>
  <c r="LEV13" i="17"/>
  <c r="LEW13" i="17"/>
  <c r="LEX13" i="17"/>
  <c r="LEY13" i="17"/>
  <c r="LEZ13" i="17"/>
  <c r="LFA13" i="17"/>
  <c r="LFB13" i="17"/>
  <c r="LFC13" i="17"/>
  <c r="LFD13" i="17"/>
  <c r="LFE13" i="17"/>
  <c r="LFF13" i="17"/>
  <c r="LFG13" i="17"/>
  <c r="LFH13" i="17"/>
  <c r="LFI13" i="17"/>
  <c r="LFJ13" i="17"/>
  <c r="LFK13" i="17"/>
  <c r="LFL13" i="17"/>
  <c r="LFM13" i="17"/>
  <c r="LFN13" i="17"/>
  <c r="LFO13" i="17"/>
  <c r="LFP13" i="17"/>
  <c r="LFQ13" i="17"/>
  <c r="LFR13" i="17"/>
  <c r="LFS13" i="17"/>
  <c r="LFT13" i="17"/>
  <c r="LFU13" i="17"/>
  <c r="LFV13" i="17"/>
  <c r="LFW13" i="17"/>
  <c r="LFX13" i="17"/>
  <c r="LFY13" i="17"/>
  <c r="LFZ13" i="17"/>
  <c r="LGA13" i="17"/>
  <c r="LGB13" i="17"/>
  <c r="LGC13" i="17"/>
  <c r="LGD13" i="17"/>
  <c r="LGE13" i="17"/>
  <c r="LGF13" i="17"/>
  <c r="LGG13" i="17"/>
  <c r="LGH13" i="17"/>
  <c r="LGI13" i="17"/>
  <c r="LGJ13" i="17"/>
  <c r="LGK13" i="17"/>
  <c r="LGL13" i="17"/>
  <c r="LGM13" i="17"/>
  <c r="LGN13" i="17"/>
  <c r="LGO13" i="17"/>
  <c r="LGP13" i="17"/>
  <c r="LGQ13" i="17"/>
  <c r="LGR13" i="17"/>
  <c r="LGS13" i="17"/>
  <c r="LGT13" i="17"/>
  <c r="LGU13" i="17"/>
  <c r="LGV13" i="17"/>
  <c r="LGW13" i="17"/>
  <c r="LGX13" i="17"/>
  <c r="LGY13" i="17"/>
  <c r="LGZ13" i="17"/>
  <c r="LHA13" i="17"/>
  <c r="LHB13" i="17"/>
  <c r="LHC13" i="17"/>
  <c r="LHD13" i="17"/>
  <c r="LHE13" i="17"/>
  <c r="LHF13" i="17"/>
  <c r="LHG13" i="17"/>
  <c r="LHH13" i="17"/>
  <c r="LHI13" i="17"/>
  <c r="LHJ13" i="17"/>
  <c r="LHK13" i="17"/>
  <c r="LHL13" i="17"/>
  <c r="LHM13" i="17"/>
  <c r="LHN13" i="17"/>
  <c r="LHO13" i="17"/>
  <c r="LHP13" i="17"/>
  <c r="LHQ13" i="17"/>
  <c r="LHR13" i="17"/>
  <c r="LHS13" i="17"/>
  <c r="LHT13" i="17"/>
  <c r="LHU13" i="17"/>
  <c r="LHV13" i="17"/>
  <c r="LHW13" i="17"/>
  <c r="LHX13" i="17"/>
  <c r="LHY13" i="17"/>
  <c r="LHZ13" i="17"/>
  <c r="LIA13" i="17"/>
  <c r="LIB13" i="17"/>
  <c r="LIC13" i="17"/>
  <c r="LID13" i="17"/>
  <c r="LIE13" i="17"/>
  <c r="LIF13" i="17"/>
  <c r="LIG13" i="17"/>
  <c r="LIH13" i="17"/>
  <c r="LII13" i="17"/>
  <c r="LIJ13" i="17"/>
  <c r="LIK13" i="17"/>
  <c r="LIL13" i="17"/>
  <c r="LIM13" i="17"/>
  <c r="LIN13" i="17"/>
  <c r="LIO13" i="17"/>
  <c r="LIP13" i="17"/>
  <c r="LIQ13" i="17"/>
  <c r="LIR13" i="17"/>
  <c r="LIS13" i="17"/>
  <c r="LIT13" i="17"/>
  <c r="LIU13" i="17"/>
  <c r="LIV13" i="17"/>
  <c r="LIW13" i="17"/>
  <c r="LIX13" i="17"/>
  <c r="LIY13" i="17"/>
  <c r="LIZ13" i="17"/>
  <c r="LJA13" i="17"/>
  <c r="LJB13" i="17"/>
  <c r="LJC13" i="17"/>
  <c r="LJD13" i="17"/>
  <c r="LJE13" i="17"/>
  <c r="LJF13" i="17"/>
  <c r="LJG13" i="17"/>
  <c r="LJH13" i="17"/>
  <c r="LJI13" i="17"/>
  <c r="LJJ13" i="17"/>
  <c r="LJK13" i="17"/>
  <c r="LJL13" i="17"/>
  <c r="LJM13" i="17"/>
  <c r="LJN13" i="17"/>
  <c r="LJO13" i="17"/>
  <c r="LJP13" i="17"/>
  <c r="LJQ13" i="17"/>
  <c r="LJR13" i="17"/>
  <c r="LJS13" i="17"/>
  <c r="LJT13" i="17"/>
  <c r="LJU13" i="17"/>
  <c r="LJV13" i="17"/>
  <c r="LJW13" i="17"/>
  <c r="LJX13" i="17"/>
  <c r="LJY13" i="17"/>
  <c r="LJZ13" i="17"/>
  <c r="LKA13" i="17"/>
  <c r="LKB13" i="17"/>
  <c r="LKC13" i="17"/>
  <c r="LKD13" i="17"/>
  <c r="LKE13" i="17"/>
  <c r="LKF13" i="17"/>
  <c r="LKG13" i="17"/>
  <c r="LKH13" i="17"/>
  <c r="LKI13" i="17"/>
  <c r="LKJ13" i="17"/>
  <c r="LKK13" i="17"/>
  <c r="LKL13" i="17"/>
  <c r="LKM13" i="17"/>
  <c r="LKN13" i="17"/>
  <c r="LKO13" i="17"/>
  <c r="LKP13" i="17"/>
  <c r="LKQ13" i="17"/>
  <c r="LKR13" i="17"/>
  <c r="LKS13" i="17"/>
  <c r="LKT13" i="17"/>
  <c r="LKU13" i="17"/>
  <c r="LKV13" i="17"/>
  <c r="LKW13" i="17"/>
  <c r="LKX13" i="17"/>
  <c r="LKY13" i="17"/>
  <c r="LKZ13" i="17"/>
  <c r="LLA13" i="17"/>
  <c r="LLB13" i="17"/>
  <c r="LLC13" i="17"/>
  <c r="LLD13" i="17"/>
  <c r="LLE13" i="17"/>
  <c r="LLF13" i="17"/>
  <c r="LLG13" i="17"/>
  <c r="LLH13" i="17"/>
  <c r="LLI13" i="17"/>
  <c r="LLJ13" i="17"/>
  <c r="LLK13" i="17"/>
  <c r="LLL13" i="17"/>
  <c r="LLM13" i="17"/>
  <c r="LLN13" i="17"/>
  <c r="LLO13" i="17"/>
  <c r="LLP13" i="17"/>
  <c r="LLQ13" i="17"/>
  <c r="LLR13" i="17"/>
  <c r="LLS13" i="17"/>
  <c r="LLT13" i="17"/>
  <c r="LLU13" i="17"/>
  <c r="LLV13" i="17"/>
  <c r="LLW13" i="17"/>
  <c r="LLX13" i="17"/>
  <c r="LLY13" i="17"/>
  <c r="LLZ13" i="17"/>
  <c r="LMA13" i="17"/>
  <c r="LMB13" i="17"/>
  <c r="LMC13" i="17"/>
  <c r="LMD13" i="17"/>
  <c r="LME13" i="17"/>
  <c r="LMF13" i="17"/>
  <c r="LMG13" i="17"/>
  <c r="LMH13" i="17"/>
  <c r="LMI13" i="17"/>
  <c r="LMJ13" i="17"/>
  <c r="LMK13" i="17"/>
  <c r="LML13" i="17"/>
  <c r="LMM13" i="17"/>
  <c r="LMN13" i="17"/>
  <c r="LMO13" i="17"/>
  <c r="LMP13" i="17"/>
  <c r="LMQ13" i="17"/>
  <c r="LMR13" i="17"/>
  <c r="LMS13" i="17"/>
  <c r="LMT13" i="17"/>
  <c r="LMU13" i="17"/>
  <c r="LMV13" i="17"/>
  <c r="LMW13" i="17"/>
  <c r="LMX13" i="17"/>
  <c r="LMY13" i="17"/>
  <c r="LMZ13" i="17"/>
  <c r="LNA13" i="17"/>
  <c r="LNB13" i="17"/>
  <c r="LNC13" i="17"/>
  <c r="LND13" i="17"/>
  <c r="LNE13" i="17"/>
  <c r="LNF13" i="17"/>
  <c r="LNG13" i="17"/>
  <c r="LNH13" i="17"/>
  <c r="LNI13" i="17"/>
  <c r="LNJ13" i="17"/>
  <c r="LNK13" i="17"/>
  <c r="LNL13" i="17"/>
  <c r="LNM13" i="17"/>
  <c r="LNN13" i="17"/>
  <c r="LNO13" i="17"/>
  <c r="LNP13" i="17"/>
  <c r="LNQ13" i="17"/>
  <c r="LNR13" i="17"/>
  <c r="LNS13" i="17"/>
  <c r="LNT13" i="17"/>
  <c r="LNU13" i="17"/>
  <c r="LNV13" i="17"/>
  <c r="LNW13" i="17"/>
  <c r="LNX13" i="17"/>
  <c r="LNY13" i="17"/>
  <c r="LNZ13" i="17"/>
  <c r="LOA13" i="17"/>
  <c r="LOB13" i="17"/>
  <c r="LOC13" i="17"/>
  <c r="LOD13" i="17"/>
  <c r="LOE13" i="17"/>
  <c r="LOF13" i="17"/>
  <c r="LOG13" i="17"/>
  <c r="LOH13" i="17"/>
  <c r="LOI13" i="17"/>
  <c r="LOJ13" i="17"/>
  <c r="LOK13" i="17"/>
  <c r="LOL13" i="17"/>
  <c r="LOM13" i="17"/>
  <c r="LON13" i="17"/>
  <c r="LOO13" i="17"/>
  <c r="LOP13" i="17"/>
  <c r="LOQ13" i="17"/>
  <c r="LOR13" i="17"/>
  <c r="LOS13" i="17"/>
  <c r="LOT13" i="17"/>
  <c r="LOU13" i="17"/>
  <c r="LOV13" i="17"/>
  <c r="LOW13" i="17"/>
  <c r="LOX13" i="17"/>
  <c r="LOY13" i="17"/>
  <c r="LOZ13" i="17"/>
  <c r="LPA13" i="17"/>
  <c r="LPB13" i="17"/>
  <c r="LPC13" i="17"/>
  <c r="LPD13" i="17"/>
  <c r="LPE13" i="17"/>
  <c r="LPF13" i="17"/>
  <c r="LPG13" i="17"/>
  <c r="LPH13" i="17"/>
  <c r="LPI13" i="17"/>
  <c r="LPJ13" i="17"/>
  <c r="LPK13" i="17"/>
  <c r="LPL13" i="17"/>
  <c r="LPM13" i="17"/>
  <c r="LPN13" i="17"/>
  <c r="LPO13" i="17"/>
  <c r="LPP13" i="17"/>
  <c r="LPQ13" i="17"/>
  <c r="LPR13" i="17"/>
  <c r="LPS13" i="17"/>
  <c r="LPT13" i="17"/>
  <c r="LPU13" i="17"/>
  <c r="LPV13" i="17"/>
  <c r="LPW13" i="17"/>
  <c r="LPX13" i="17"/>
  <c r="LPY13" i="17"/>
  <c r="LPZ13" i="17"/>
  <c r="LQA13" i="17"/>
  <c r="LQB13" i="17"/>
  <c r="LQC13" i="17"/>
  <c r="LQD13" i="17"/>
  <c r="LQE13" i="17"/>
  <c r="LQF13" i="17"/>
  <c r="LQG13" i="17"/>
  <c r="LQH13" i="17"/>
  <c r="LQI13" i="17"/>
  <c r="LQJ13" i="17"/>
  <c r="LQK13" i="17"/>
  <c r="LQL13" i="17"/>
  <c r="LQM13" i="17"/>
  <c r="LQN13" i="17"/>
  <c r="LQO13" i="17"/>
  <c r="LQP13" i="17"/>
  <c r="LQQ13" i="17"/>
  <c r="LQR13" i="17"/>
  <c r="LQS13" i="17"/>
  <c r="LQT13" i="17"/>
  <c r="LQU13" i="17"/>
  <c r="LQV13" i="17"/>
  <c r="LQW13" i="17"/>
  <c r="LQX13" i="17"/>
  <c r="LQY13" i="17"/>
  <c r="LQZ13" i="17"/>
  <c r="LRA13" i="17"/>
  <c r="LRB13" i="17"/>
  <c r="LRC13" i="17"/>
  <c r="LRD13" i="17"/>
  <c r="LRE13" i="17"/>
  <c r="LRF13" i="17"/>
  <c r="LRG13" i="17"/>
  <c r="LRH13" i="17"/>
  <c r="LRI13" i="17"/>
  <c r="LRJ13" i="17"/>
  <c r="LRK13" i="17"/>
  <c r="LRL13" i="17"/>
  <c r="LRM13" i="17"/>
  <c r="LRN13" i="17"/>
  <c r="LRO13" i="17"/>
  <c r="LRP13" i="17"/>
  <c r="LRQ13" i="17"/>
  <c r="LRR13" i="17"/>
  <c r="LRS13" i="17"/>
  <c r="LRT13" i="17"/>
  <c r="LRU13" i="17"/>
  <c r="LRV13" i="17"/>
  <c r="LRW13" i="17"/>
  <c r="LRX13" i="17"/>
  <c r="LRY13" i="17"/>
  <c r="LRZ13" i="17"/>
  <c r="LSA13" i="17"/>
  <c r="LSB13" i="17"/>
  <c r="LSC13" i="17"/>
  <c r="LSD13" i="17"/>
  <c r="LSE13" i="17"/>
  <c r="LSF13" i="17"/>
  <c r="LSG13" i="17"/>
  <c r="LSH13" i="17"/>
  <c r="LSI13" i="17"/>
  <c r="LSJ13" i="17"/>
  <c r="LSK13" i="17"/>
  <c r="LSL13" i="17"/>
  <c r="LSM13" i="17"/>
  <c r="LSN13" i="17"/>
  <c r="LSO13" i="17"/>
  <c r="LSP13" i="17"/>
  <c r="LSQ13" i="17"/>
  <c r="LSR13" i="17"/>
  <c r="LSS13" i="17"/>
  <c r="LST13" i="17"/>
  <c r="LSU13" i="17"/>
  <c r="LSV13" i="17"/>
  <c r="LSW13" i="17"/>
  <c r="LSX13" i="17"/>
  <c r="LSY13" i="17"/>
  <c r="LSZ13" i="17"/>
  <c r="LTA13" i="17"/>
  <c r="LTB13" i="17"/>
  <c r="LTC13" i="17"/>
  <c r="LTD13" i="17"/>
  <c r="LTE13" i="17"/>
  <c r="LTF13" i="17"/>
  <c r="LTG13" i="17"/>
  <c r="LTH13" i="17"/>
  <c r="LTI13" i="17"/>
  <c r="LTJ13" i="17"/>
  <c r="LTK13" i="17"/>
  <c r="LTL13" i="17"/>
  <c r="LTM13" i="17"/>
  <c r="LTN13" i="17"/>
  <c r="LTO13" i="17"/>
  <c r="LTP13" i="17"/>
  <c r="LTQ13" i="17"/>
  <c r="LTR13" i="17"/>
  <c r="LTS13" i="17"/>
  <c r="LTT13" i="17"/>
  <c r="LTU13" i="17"/>
  <c r="LTV13" i="17"/>
  <c r="LTW13" i="17"/>
  <c r="LTX13" i="17"/>
  <c r="LTY13" i="17"/>
  <c r="LTZ13" i="17"/>
  <c r="LUA13" i="17"/>
  <c r="LUB13" i="17"/>
  <c r="LUC13" i="17"/>
  <c r="LUD13" i="17"/>
  <c r="LUE13" i="17"/>
  <c r="LUF13" i="17"/>
  <c r="LUG13" i="17"/>
  <c r="LUH13" i="17"/>
  <c r="LUI13" i="17"/>
  <c r="LUJ13" i="17"/>
  <c r="LUK13" i="17"/>
  <c r="LUL13" i="17"/>
  <c r="LUM13" i="17"/>
  <c r="LUN13" i="17"/>
  <c r="LUO13" i="17"/>
  <c r="LUP13" i="17"/>
  <c r="LUQ13" i="17"/>
  <c r="LUR13" i="17"/>
  <c r="LUS13" i="17"/>
  <c r="LUT13" i="17"/>
  <c r="LUU13" i="17"/>
  <c r="LUV13" i="17"/>
  <c r="LUW13" i="17"/>
  <c r="LUX13" i="17"/>
  <c r="LUY13" i="17"/>
  <c r="LUZ13" i="17"/>
  <c r="LVA13" i="17"/>
  <c r="LVB13" i="17"/>
  <c r="LVC13" i="17"/>
  <c r="LVD13" i="17"/>
  <c r="LVE13" i="17"/>
  <c r="LVF13" i="17"/>
  <c r="LVG13" i="17"/>
  <c r="LVH13" i="17"/>
  <c r="LVI13" i="17"/>
  <c r="LVJ13" i="17"/>
  <c r="LVK13" i="17"/>
  <c r="LVL13" i="17"/>
  <c r="LVM13" i="17"/>
  <c r="LVN13" i="17"/>
  <c r="LVO13" i="17"/>
  <c r="LVP13" i="17"/>
  <c r="LVQ13" i="17"/>
  <c r="LVR13" i="17"/>
  <c r="LVS13" i="17"/>
  <c r="LVT13" i="17"/>
  <c r="LVU13" i="17"/>
  <c r="LVV13" i="17"/>
  <c r="LVW13" i="17"/>
  <c r="LVX13" i="17"/>
  <c r="LVY13" i="17"/>
  <c r="LVZ13" i="17"/>
  <c r="LWA13" i="17"/>
  <c r="LWB13" i="17"/>
  <c r="LWC13" i="17"/>
  <c r="LWD13" i="17"/>
  <c r="LWE13" i="17"/>
  <c r="LWF13" i="17"/>
  <c r="LWG13" i="17"/>
  <c r="LWH13" i="17"/>
  <c r="LWI13" i="17"/>
  <c r="LWJ13" i="17"/>
  <c r="LWK13" i="17"/>
  <c r="LWL13" i="17"/>
  <c r="LWM13" i="17"/>
  <c r="LWN13" i="17"/>
  <c r="LWO13" i="17"/>
  <c r="LWP13" i="17"/>
  <c r="LWQ13" i="17"/>
  <c r="LWR13" i="17"/>
  <c r="LWS13" i="17"/>
  <c r="LWT13" i="17"/>
  <c r="LWU13" i="17"/>
  <c r="LWV13" i="17"/>
  <c r="LWW13" i="17"/>
  <c r="LWX13" i="17"/>
  <c r="LWY13" i="17"/>
  <c r="LWZ13" i="17"/>
  <c r="LXA13" i="17"/>
  <c r="LXB13" i="17"/>
  <c r="LXC13" i="17"/>
  <c r="LXD13" i="17"/>
  <c r="LXE13" i="17"/>
  <c r="LXF13" i="17"/>
  <c r="LXG13" i="17"/>
  <c r="LXH13" i="17"/>
  <c r="LXI13" i="17"/>
  <c r="LXJ13" i="17"/>
  <c r="LXK13" i="17"/>
  <c r="LXL13" i="17"/>
  <c r="LXM13" i="17"/>
  <c r="LXN13" i="17"/>
  <c r="LXO13" i="17"/>
  <c r="LXP13" i="17"/>
  <c r="LXQ13" i="17"/>
  <c r="LXR13" i="17"/>
  <c r="LXS13" i="17"/>
  <c r="LXT13" i="17"/>
  <c r="LXU13" i="17"/>
  <c r="LXV13" i="17"/>
  <c r="LXW13" i="17"/>
  <c r="LXX13" i="17"/>
  <c r="LXY13" i="17"/>
  <c r="LXZ13" i="17"/>
  <c r="LYA13" i="17"/>
  <c r="LYB13" i="17"/>
  <c r="LYC13" i="17"/>
  <c r="LYD13" i="17"/>
  <c r="LYE13" i="17"/>
  <c r="LYF13" i="17"/>
  <c r="LYG13" i="17"/>
  <c r="LYH13" i="17"/>
  <c r="LYI13" i="17"/>
  <c r="LYJ13" i="17"/>
  <c r="LYK13" i="17"/>
  <c r="LYL13" i="17"/>
  <c r="LYM13" i="17"/>
  <c r="LYN13" i="17"/>
  <c r="LYO13" i="17"/>
  <c r="LYP13" i="17"/>
  <c r="LYQ13" i="17"/>
  <c r="LYR13" i="17"/>
  <c r="LYS13" i="17"/>
  <c r="LYT13" i="17"/>
  <c r="LYU13" i="17"/>
  <c r="LYV13" i="17"/>
  <c r="LYW13" i="17"/>
  <c r="LYX13" i="17"/>
  <c r="LYY13" i="17"/>
  <c r="LYZ13" i="17"/>
  <c r="LZA13" i="17"/>
  <c r="LZB13" i="17"/>
  <c r="LZC13" i="17"/>
  <c r="LZD13" i="17"/>
  <c r="LZE13" i="17"/>
  <c r="LZF13" i="17"/>
  <c r="LZG13" i="17"/>
  <c r="LZH13" i="17"/>
  <c r="LZI13" i="17"/>
  <c r="LZJ13" i="17"/>
  <c r="LZK13" i="17"/>
  <c r="LZL13" i="17"/>
  <c r="LZM13" i="17"/>
  <c r="LZN13" i="17"/>
  <c r="LZO13" i="17"/>
  <c r="LZP13" i="17"/>
  <c r="LZQ13" i="17"/>
  <c r="LZR13" i="17"/>
  <c r="LZS13" i="17"/>
  <c r="LZT13" i="17"/>
  <c r="LZU13" i="17"/>
  <c r="LZV13" i="17"/>
  <c r="LZW13" i="17"/>
  <c r="LZX13" i="17"/>
  <c r="LZY13" i="17"/>
  <c r="LZZ13" i="17"/>
  <c r="MAA13" i="17"/>
  <c r="MAB13" i="17"/>
  <c r="MAC13" i="17"/>
  <c r="MAD13" i="17"/>
  <c r="MAE13" i="17"/>
  <c r="MAF13" i="17"/>
  <c r="MAG13" i="17"/>
  <c r="MAH13" i="17"/>
  <c r="MAI13" i="17"/>
  <c r="MAJ13" i="17"/>
  <c r="MAK13" i="17"/>
  <c r="MAL13" i="17"/>
  <c r="MAM13" i="17"/>
  <c r="MAN13" i="17"/>
  <c r="MAO13" i="17"/>
  <c r="MAP13" i="17"/>
  <c r="MAQ13" i="17"/>
  <c r="MAR13" i="17"/>
  <c r="MAS13" i="17"/>
  <c r="MAT13" i="17"/>
  <c r="MAU13" i="17"/>
  <c r="MAV13" i="17"/>
  <c r="MAW13" i="17"/>
  <c r="MAX13" i="17"/>
  <c r="MAY13" i="17"/>
  <c r="MAZ13" i="17"/>
  <c r="MBA13" i="17"/>
  <c r="MBB13" i="17"/>
  <c r="MBC13" i="17"/>
  <c r="MBD13" i="17"/>
  <c r="MBE13" i="17"/>
  <c r="MBF13" i="17"/>
  <c r="MBG13" i="17"/>
  <c r="MBH13" i="17"/>
  <c r="MBI13" i="17"/>
  <c r="MBJ13" i="17"/>
  <c r="MBK13" i="17"/>
  <c r="MBL13" i="17"/>
  <c r="MBM13" i="17"/>
  <c r="MBN13" i="17"/>
  <c r="MBO13" i="17"/>
  <c r="MBP13" i="17"/>
  <c r="MBQ13" i="17"/>
  <c r="MBR13" i="17"/>
  <c r="MBS13" i="17"/>
  <c r="MBT13" i="17"/>
  <c r="MBU13" i="17"/>
  <c r="MBV13" i="17"/>
  <c r="MBW13" i="17"/>
  <c r="MBX13" i="17"/>
  <c r="MBY13" i="17"/>
  <c r="MBZ13" i="17"/>
  <c r="MCA13" i="17"/>
  <c r="MCB13" i="17"/>
  <c r="MCC13" i="17"/>
  <c r="MCD13" i="17"/>
  <c r="MCE13" i="17"/>
  <c r="MCF13" i="17"/>
  <c r="MCG13" i="17"/>
  <c r="MCH13" i="17"/>
  <c r="MCI13" i="17"/>
  <c r="MCJ13" i="17"/>
  <c r="MCK13" i="17"/>
  <c r="MCL13" i="17"/>
  <c r="MCM13" i="17"/>
  <c r="MCN13" i="17"/>
  <c r="MCO13" i="17"/>
  <c r="MCP13" i="17"/>
  <c r="MCQ13" i="17"/>
  <c r="MCR13" i="17"/>
  <c r="MCS13" i="17"/>
  <c r="MCT13" i="17"/>
  <c r="MCU13" i="17"/>
  <c r="MCV13" i="17"/>
  <c r="MCW13" i="17"/>
  <c r="MCX13" i="17"/>
  <c r="MCY13" i="17"/>
  <c r="MCZ13" i="17"/>
  <c r="MDA13" i="17"/>
  <c r="MDB13" i="17"/>
  <c r="MDC13" i="17"/>
  <c r="MDD13" i="17"/>
  <c r="MDE13" i="17"/>
  <c r="MDF13" i="17"/>
  <c r="MDG13" i="17"/>
  <c r="MDH13" i="17"/>
  <c r="MDI13" i="17"/>
  <c r="MDJ13" i="17"/>
  <c r="MDK13" i="17"/>
  <c r="MDL13" i="17"/>
  <c r="MDM13" i="17"/>
  <c r="MDN13" i="17"/>
  <c r="MDO13" i="17"/>
  <c r="MDP13" i="17"/>
  <c r="MDQ13" i="17"/>
  <c r="MDR13" i="17"/>
  <c r="MDS13" i="17"/>
  <c r="MDT13" i="17"/>
  <c r="MDU13" i="17"/>
  <c r="MDV13" i="17"/>
  <c r="MDW13" i="17"/>
  <c r="MDX13" i="17"/>
  <c r="MDY13" i="17"/>
  <c r="MDZ13" i="17"/>
  <c r="MEA13" i="17"/>
  <c r="MEB13" i="17"/>
  <c r="MEC13" i="17"/>
  <c r="MED13" i="17"/>
  <c r="MEE13" i="17"/>
  <c r="MEF13" i="17"/>
  <c r="MEG13" i="17"/>
  <c r="MEH13" i="17"/>
  <c r="MEI13" i="17"/>
  <c r="MEJ13" i="17"/>
  <c r="MEK13" i="17"/>
  <c r="MEL13" i="17"/>
  <c r="MEM13" i="17"/>
  <c r="MEN13" i="17"/>
  <c r="MEO13" i="17"/>
  <c r="MEP13" i="17"/>
  <c r="MEQ13" i="17"/>
  <c r="MER13" i="17"/>
  <c r="MES13" i="17"/>
  <c r="MET13" i="17"/>
  <c r="MEU13" i="17"/>
  <c r="MEV13" i="17"/>
  <c r="MEW13" i="17"/>
  <c r="MEX13" i="17"/>
  <c r="MEY13" i="17"/>
  <c r="MEZ13" i="17"/>
  <c r="MFA13" i="17"/>
  <c r="MFB13" i="17"/>
  <c r="MFC13" i="17"/>
  <c r="MFD13" i="17"/>
  <c r="MFE13" i="17"/>
  <c r="MFF13" i="17"/>
  <c r="MFG13" i="17"/>
  <c r="MFH13" i="17"/>
  <c r="MFI13" i="17"/>
  <c r="MFJ13" i="17"/>
  <c r="MFK13" i="17"/>
  <c r="MFL13" i="17"/>
  <c r="MFM13" i="17"/>
  <c r="MFN13" i="17"/>
  <c r="MFO13" i="17"/>
  <c r="MFP13" i="17"/>
  <c r="MFQ13" i="17"/>
  <c r="MFR13" i="17"/>
  <c r="MFS13" i="17"/>
  <c r="MFT13" i="17"/>
  <c r="MFU13" i="17"/>
  <c r="MFV13" i="17"/>
  <c r="MFW13" i="17"/>
  <c r="MFX13" i="17"/>
  <c r="MFY13" i="17"/>
  <c r="MFZ13" i="17"/>
  <c r="MGA13" i="17"/>
  <c r="MGB13" i="17"/>
  <c r="MGC13" i="17"/>
  <c r="MGD13" i="17"/>
  <c r="MGE13" i="17"/>
  <c r="MGF13" i="17"/>
  <c r="MGG13" i="17"/>
  <c r="MGH13" i="17"/>
  <c r="MGI13" i="17"/>
  <c r="MGJ13" i="17"/>
  <c r="MGK13" i="17"/>
  <c r="MGL13" i="17"/>
  <c r="MGM13" i="17"/>
  <c r="MGN13" i="17"/>
  <c r="MGO13" i="17"/>
  <c r="MGP13" i="17"/>
  <c r="MGQ13" i="17"/>
  <c r="MGR13" i="17"/>
  <c r="MGS13" i="17"/>
  <c r="MGT13" i="17"/>
  <c r="MGU13" i="17"/>
  <c r="MGV13" i="17"/>
  <c r="MGW13" i="17"/>
  <c r="MGX13" i="17"/>
  <c r="MGY13" i="17"/>
  <c r="MGZ13" i="17"/>
  <c r="MHA13" i="17"/>
  <c r="MHB13" i="17"/>
  <c r="MHC13" i="17"/>
  <c r="MHD13" i="17"/>
  <c r="MHE13" i="17"/>
  <c r="MHF13" i="17"/>
  <c r="MHG13" i="17"/>
  <c r="MHH13" i="17"/>
  <c r="MHI13" i="17"/>
  <c r="MHJ13" i="17"/>
  <c r="MHK13" i="17"/>
  <c r="MHL13" i="17"/>
  <c r="MHM13" i="17"/>
  <c r="MHN13" i="17"/>
  <c r="MHO13" i="17"/>
  <c r="MHP13" i="17"/>
  <c r="MHQ13" i="17"/>
  <c r="MHR13" i="17"/>
  <c r="MHS13" i="17"/>
  <c r="MHT13" i="17"/>
  <c r="MHU13" i="17"/>
  <c r="MHV13" i="17"/>
  <c r="MHW13" i="17"/>
  <c r="MHX13" i="17"/>
  <c r="MHY13" i="17"/>
  <c r="MHZ13" i="17"/>
  <c r="MIA13" i="17"/>
  <c r="MIB13" i="17"/>
  <c r="MIC13" i="17"/>
  <c r="MID13" i="17"/>
  <c r="MIE13" i="17"/>
  <c r="MIF13" i="17"/>
  <c r="MIG13" i="17"/>
  <c r="MIH13" i="17"/>
  <c r="MII13" i="17"/>
  <c r="MIJ13" i="17"/>
  <c r="MIK13" i="17"/>
  <c r="MIL13" i="17"/>
  <c r="MIM13" i="17"/>
  <c r="MIN13" i="17"/>
  <c r="MIO13" i="17"/>
  <c r="MIP13" i="17"/>
  <c r="MIQ13" i="17"/>
  <c r="MIR13" i="17"/>
  <c r="MIS13" i="17"/>
  <c r="MIT13" i="17"/>
  <c r="MIU13" i="17"/>
  <c r="MIV13" i="17"/>
  <c r="MIW13" i="17"/>
  <c r="MIX13" i="17"/>
  <c r="MIY13" i="17"/>
  <c r="MIZ13" i="17"/>
  <c r="MJA13" i="17"/>
  <c r="MJB13" i="17"/>
  <c r="MJC13" i="17"/>
  <c r="MJD13" i="17"/>
  <c r="MJE13" i="17"/>
  <c r="MJF13" i="17"/>
  <c r="MJG13" i="17"/>
  <c r="MJH13" i="17"/>
  <c r="MJI13" i="17"/>
  <c r="MJJ13" i="17"/>
  <c r="MJK13" i="17"/>
  <c r="MJL13" i="17"/>
  <c r="MJM13" i="17"/>
  <c r="MJN13" i="17"/>
  <c r="MJO13" i="17"/>
  <c r="MJP13" i="17"/>
  <c r="MJQ13" i="17"/>
  <c r="MJR13" i="17"/>
  <c r="MJS13" i="17"/>
  <c r="MJT13" i="17"/>
  <c r="MJU13" i="17"/>
  <c r="MJV13" i="17"/>
  <c r="MJW13" i="17"/>
  <c r="MJX13" i="17"/>
  <c r="MJY13" i="17"/>
  <c r="MJZ13" i="17"/>
  <c r="MKA13" i="17"/>
  <c r="MKB13" i="17"/>
  <c r="MKC13" i="17"/>
  <c r="MKD13" i="17"/>
  <c r="MKE13" i="17"/>
  <c r="MKF13" i="17"/>
  <c r="MKG13" i="17"/>
  <c r="MKH13" i="17"/>
  <c r="MKI13" i="17"/>
  <c r="MKJ13" i="17"/>
  <c r="MKK13" i="17"/>
  <c r="MKL13" i="17"/>
  <c r="MKM13" i="17"/>
  <c r="MKN13" i="17"/>
  <c r="MKO13" i="17"/>
  <c r="MKP13" i="17"/>
  <c r="MKQ13" i="17"/>
  <c r="MKR13" i="17"/>
  <c r="MKS13" i="17"/>
  <c r="MKT13" i="17"/>
  <c r="MKU13" i="17"/>
  <c r="MKV13" i="17"/>
  <c r="MKW13" i="17"/>
  <c r="MKX13" i="17"/>
  <c r="MKY13" i="17"/>
  <c r="MKZ13" i="17"/>
  <c r="MLA13" i="17"/>
  <c r="MLB13" i="17"/>
  <c r="MLC13" i="17"/>
  <c r="MLD13" i="17"/>
  <c r="MLE13" i="17"/>
  <c r="MLF13" i="17"/>
  <c r="MLG13" i="17"/>
  <c r="MLH13" i="17"/>
  <c r="MLI13" i="17"/>
  <c r="MLJ13" i="17"/>
  <c r="MLK13" i="17"/>
  <c r="MLL13" i="17"/>
  <c r="MLM13" i="17"/>
  <c r="MLN13" i="17"/>
  <c r="MLO13" i="17"/>
  <c r="MLP13" i="17"/>
  <c r="MLQ13" i="17"/>
  <c r="MLR13" i="17"/>
  <c r="MLS13" i="17"/>
  <c r="MLT13" i="17"/>
  <c r="MLU13" i="17"/>
  <c r="MLV13" i="17"/>
  <c r="MLW13" i="17"/>
  <c r="MLX13" i="17"/>
  <c r="MLY13" i="17"/>
  <c r="MLZ13" i="17"/>
  <c r="MMA13" i="17"/>
  <c r="MMB13" i="17"/>
  <c r="MMC13" i="17"/>
  <c r="MMD13" i="17"/>
  <c r="MME13" i="17"/>
  <c r="MMF13" i="17"/>
  <c r="MMG13" i="17"/>
  <c r="MMH13" i="17"/>
  <c r="MMI13" i="17"/>
  <c r="MMJ13" i="17"/>
  <c r="MMK13" i="17"/>
  <c r="MML13" i="17"/>
  <c r="MMM13" i="17"/>
  <c r="MMN13" i="17"/>
  <c r="MMO13" i="17"/>
  <c r="MMP13" i="17"/>
  <c r="MMQ13" i="17"/>
  <c r="MMR13" i="17"/>
  <c r="MMS13" i="17"/>
  <c r="MMT13" i="17"/>
  <c r="MMU13" i="17"/>
  <c r="MMV13" i="17"/>
  <c r="MMW13" i="17"/>
  <c r="MMX13" i="17"/>
  <c r="MMY13" i="17"/>
  <c r="MMZ13" i="17"/>
  <c r="MNA13" i="17"/>
  <c r="MNB13" i="17"/>
  <c r="MNC13" i="17"/>
  <c r="MND13" i="17"/>
  <c r="MNE13" i="17"/>
  <c r="MNF13" i="17"/>
  <c r="MNG13" i="17"/>
  <c r="MNH13" i="17"/>
  <c r="MNI13" i="17"/>
  <c r="MNJ13" i="17"/>
  <c r="MNK13" i="17"/>
  <c r="MNL13" i="17"/>
  <c r="MNM13" i="17"/>
  <c r="MNN13" i="17"/>
  <c r="MNO13" i="17"/>
  <c r="MNP13" i="17"/>
  <c r="MNQ13" i="17"/>
  <c r="MNR13" i="17"/>
  <c r="MNS13" i="17"/>
  <c r="MNT13" i="17"/>
  <c r="MNU13" i="17"/>
  <c r="MNV13" i="17"/>
  <c r="MNW13" i="17"/>
  <c r="MNX13" i="17"/>
  <c r="MNY13" i="17"/>
  <c r="MNZ13" i="17"/>
  <c r="MOA13" i="17"/>
  <c r="MOB13" i="17"/>
  <c r="MOC13" i="17"/>
  <c r="MOD13" i="17"/>
  <c r="MOE13" i="17"/>
  <c r="MOF13" i="17"/>
  <c r="MOG13" i="17"/>
  <c r="MOH13" i="17"/>
  <c r="MOI13" i="17"/>
  <c r="MOJ13" i="17"/>
  <c r="MOK13" i="17"/>
  <c r="MOL13" i="17"/>
  <c r="MOM13" i="17"/>
  <c r="MON13" i="17"/>
  <c r="MOO13" i="17"/>
  <c r="MOP13" i="17"/>
  <c r="MOQ13" i="17"/>
  <c r="MOR13" i="17"/>
  <c r="MOS13" i="17"/>
  <c r="MOT13" i="17"/>
  <c r="MOU13" i="17"/>
  <c r="MOV13" i="17"/>
  <c r="MOW13" i="17"/>
  <c r="MOX13" i="17"/>
  <c r="MOY13" i="17"/>
  <c r="MOZ13" i="17"/>
  <c r="MPA13" i="17"/>
  <c r="MPB13" i="17"/>
  <c r="MPC13" i="17"/>
  <c r="MPD13" i="17"/>
  <c r="MPE13" i="17"/>
  <c r="MPF13" i="17"/>
  <c r="MPG13" i="17"/>
  <c r="MPH13" i="17"/>
  <c r="MPI13" i="17"/>
  <c r="MPJ13" i="17"/>
  <c r="MPK13" i="17"/>
  <c r="MPL13" i="17"/>
  <c r="MPM13" i="17"/>
  <c r="MPN13" i="17"/>
  <c r="MPO13" i="17"/>
  <c r="MPP13" i="17"/>
  <c r="MPQ13" i="17"/>
  <c r="MPR13" i="17"/>
  <c r="MPS13" i="17"/>
  <c r="MPT13" i="17"/>
  <c r="MPU13" i="17"/>
  <c r="MPV13" i="17"/>
  <c r="MPW13" i="17"/>
  <c r="MPX13" i="17"/>
  <c r="MPY13" i="17"/>
  <c r="MPZ13" i="17"/>
  <c r="MQA13" i="17"/>
  <c r="MQB13" i="17"/>
  <c r="MQC13" i="17"/>
  <c r="MQD13" i="17"/>
  <c r="MQE13" i="17"/>
  <c r="MQF13" i="17"/>
  <c r="MQG13" i="17"/>
  <c r="MQH13" i="17"/>
  <c r="MQI13" i="17"/>
  <c r="MQJ13" i="17"/>
  <c r="MQK13" i="17"/>
  <c r="MQL13" i="17"/>
  <c r="MQM13" i="17"/>
  <c r="MQN13" i="17"/>
  <c r="MQO13" i="17"/>
  <c r="MQP13" i="17"/>
  <c r="MQQ13" i="17"/>
  <c r="MQR13" i="17"/>
  <c r="MQS13" i="17"/>
  <c r="MQT13" i="17"/>
  <c r="MQU13" i="17"/>
  <c r="MQV13" i="17"/>
  <c r="MQW13" i="17"/>
  <c r="MQX13" i="17"/>
  <c r="MQY13" i="17"/>
  <c r="MQZ13" i="17"/>
  <c r="MRA13" i="17"/>
  <c r="MRB13" i="17"/>
  <c r="MRC13" i="17"/>
  <c r="MRD13" i="17"/>
  <c r="MRE13" i="17"/>
  <c r="MRF13" i="17"/>
  <c r="MRG13" i="17"/>
  <c r="MRH13" i="17"/>
  <c r="MRI13" i="17"/>
  <c r="MRJ13" i="17"/>
  <c r="MRK13" i="17"/>
  <c r="MRL13" i="17"/>
  <c r="MRM13" i="17"/>
  <c r="MRN13" i="17"/>
  <c r="MRO13" i="17"/>
  <c r="MRP13" i="17"/>
  <c r="MRQ13" i="17"/>
  <c r="MRR13" i="17"/>
  <c r="MRS13" i="17"/>
  <c r="MRT13" i="17"/>
  <c r="MRU13" i="17"/>
  <c r="MRV13" i="17"/>
  <c r="MRW13" i="17"/>
  <c r="MRX13" i="17"/>
  <c r="MRY13" i="17"/>
  <c r="MRZ13" i="17"/>
  <c r="MSA13" i="17"/>
  <c r="MSB13" i="17"/>
  <c r="MSC13" i="17"/>
  <c r="MSD13" i="17"/>
  <c r="MSE13" i="17"/>
  <c r="MSF13" i="17"/>
  <c r="MSG13" i="17"/>
  <c r="MSH13" i="17"/>
  <c r="MSI13" i="17"/>
  <c r="MSJ13" i="17"/>
  <c r="MSK13" i="17"/>
  <c r="MSL13" i="17"/>
  <c r="MSM13" i="17"/>
  <c r="MSN13" i="17"/>
  <c r="MSO13" i="17"/>
  <c r="MSP13" i="17"/>
  <c r="MSQ13" i="17"/>
  <c r="MSR13" i="17"/>
  <c r="MSS13" i="17"/>
  <c r="MST13" i="17"/>
  <c r="MSU13" i="17"/>
  <c r="MSV13" i="17"/>
  <c r="MSW13" i="17"/>
  <c r="MSX13" i="17"/>
  <c r="MSY13" i="17"/>
  <c r="MSZ13" i="17"/>
  <c r="MTA13" i="17"/>
  <c r="MTB13" i="17"/>
  <c r="MTC13" i="17"/>
  <c r="MTD13" i="17"/>
  <c r="MTE13" i="17"/>
  <c r="MTF13" i="17"/>
  <c r="MTG13" i="17"/>
  <c r="MTH13" i="17"/>
  <c r="MTI13" i="17"/>
  <c r="MTJ13" i="17"/>
  <c r="MTK13" i="17"/>
  <c r="MTL13" i="17"/>
  <c r="MTM13" i="17"/>
  <c r="MTN13" i="17"/>
  <c r="MTO13" i="17"/>
  <c r="MTP13" i="17"/>
  <c r="MTQ13" i="17"/>
  <c r="MTR13" i="17"/>
  <c r="MTS13" i="17"/>
  <c r="MTT13" i="17"/>
  <c r="MTU13" i="17"/>
  <c r="MTV13" i="17"/>
  <c r="MTW13" i="17"/>
  <c r="MTX13" i="17"/>
  <c r="MTY13" i="17"/>
  <c r="MTZ13" i="17"/>
  <c r="MUA13" i="17"/>
  <c r="MUB13" i="17"/>
  <c r="MUC13" i="17"/>
  <c r="MUD13" i="17"/>
  <c r="MUE13" i="17"/>
  <c r="MUF13" i="17"/>
  <c r="MUG13" i="17"/>
  <c r="MUH13" i="17"/>
  <c r="MUI13" i="17"/>
  <c r="MUJ13" i="17"/>
  <c r="MUK13" i="17"/>
  <c r="MUL13" i="17"/>
  <c r="MUM13" i="17"/>
  <c r="MUN13" i="17"/>
  <c r="MUO13" i="17"/>
  <c r="MUP13" i="17"/>
  <c r="MUQ13" i="17"/>
  <c r="MUR13" i="17"/>
  <c r="MUS13" i="17"/>
  <c r="MUT13" i="17"/>
  <c r="MUU13" i="17"/>
  <c r="MUV13" i="17"/>
  <c r="MUW13" i="17"/>
  <c r="MUX13" i="17"/>
  <c r="MUY13" i="17"/>
  <c r="MUZ13" i="17"/>
  <c r="MVA13" i="17"/>
  <c r="MVB13" i="17"/>
  <c r="MVC13" i="17"/>
  <c r="MVD13" i="17"/>
  <c r="MVE13" i="17"/>
  <c r="MVF13" i="17"/>
  <c r="MVG13" i="17"/>
  <c r="MVH13" i="17"/>
  <c r="MVI13" i="17"/>
  <c r="MVJ13" i="17"/>
  <c r="MVK13" i="17"/>
  <c r="MVL13" i="17"/>
  <c r="MVM13" i="17"/>
  <c r="MVN13" i="17"/>
  <c r="MVO13" i="17"/>
  <c r="MVP13" i="17"/>
  <c r="MVQ13" i="17"/>
  <c r="MVR13" i="17"/>
  <c r="MVS13" i="17"/>
  <c r="MVT13" i="17"/>
  <c r="MVU13" i="17"/>
  <c r="MVV13" i="17"/>
  <c r="MVW13" i="17"/>
  <c r="MVX13" i="17"/>
  <c r="MVY13" i="17"/>
  <c r="MVZ13" i="17"/>
  <c r="MWA13" i="17"/>
  <c r="MWB13" i="17"/>
  <c r="MWC13" i="17"/>
  <c r="MWD13" i="17"/>
  <c r="MWE13" i="17"/>
  <c r="MWF13" i="17"/>
  <c r="MWG13" i="17"/>
  <c r="MWH13" i="17"/>
  <c r="MWI13" i="17"/>
  <c r="MWJ13" i="17"/>
  <c r="MWK13" i="17"/>
  <c r="MWL13" i="17"/>
  <c r="MWM13" i="17"/>
  <c r="MWN13" i="17"/>
  <c r="MWO13" i="17"/>
  <c r="MWP13" i="17"/>
  <c r="MWQ13" i="17"/>
  <c r="MWR13" i="17"/>
  <c r="MWS13" i="17"/>
  <c r="MWT13" i="17"/>
  <c r="MWU13" i="17"/>
  <c r="MWV13" i="17"/>
  <c r="MWW13" i="17"/>
  <c r="MWX13" i="17"/>
  <c r="MWY13" i="17"/>
  <c r="MWZ13" i="17"/>
  <c r="MXA13" i="17"/>
  <c r="MXB13" i="17"/>
  <c r="MXC13" i="17"/>
  <c r="MXD13" i="17"/>
  <c r="MXE13" i="17"/>
  <c r="MXF13" i="17"/>
  <c r="MXG13" i="17"/>
  <c r="MXH13" i="17"/>
  <c r="MXI13" i="17"/>
  <c r="MXJ13" i="17"/>
  <c r="MXK13" i="17"/>
  <c r="MXL13" i="17"/>
  <c r="MXM13" i="17"/>
  <c r="MXN13" i="17"/>
  <c r="MXO13" i="17"/>
  <c r="MXP13" i="17"/>
  <c r="MXQ13" i="17"/>
  <c r="MXR13" i="17"/>
  <c r="MXS13" i="17"/>
  <c r="MXT13" i="17"/>
  <c r="MXU13" i="17"/>
  <c r="MXV13" i="17"/>
  <c r="MXW13" i="17"/>
  <c r="MXX13" i="17"/>
  <c r="MXY13" i="17"/>
  <c r="MXZ13" i="17"/>
  <c r="MYA13" i="17"/>
  <c r="MYB13" i="17"/>
  <c r="MYC13" i="17"/>
  <c r="MYD13" i="17"/>
  <c r="MYE13" i="17"/>
  <c r="MYF13" i="17"/>
  <c r="MYG13" i="17"/>
  <c r="MYH13" i="17"/>
  <c r="MYI13" i="17"/>
  <c r="MYJ13" i="17"/>
  <c r="MYK13" i="17"/>
  <c r="MYL13" i="17"/>
  <c r="MYM13" i="17"/>
  <c r="MYN13" i="17"/>
  <c r="MYO13" i="17"/>
  <c r="MYP13" i="17"/>
  <c r="MYQ13" i="17"/>
  <c r="MYR13" i="17"/>
  <c r="MYS13" i="17"/>
  <c r="MYT13" i="17"/>
  <c r="MYU13" i="17"/>
  <c r="MYV13" i="17"/>
  <c r="MYW13" i="17"/>
  <c r="MYX13" i="17"/>
  <c r="MYY13" i="17"/>
  <c r="MYZ13" i="17"/>
  <c r="MZA13" i="17"/>
  <c r="MZB13" i="17"/>
  <c r="MZC13" i="17"/>
  <c r="MZD13" i="17"/>
  <c r="MZE13" i="17"/>
  <c r="MZF13" i="17"/>
  <c r="MZG13" i="17"/>
  <c r="MZH13" i="17"/>
  <c r="MZI13" i="17"/>
  <c r="MZJ13" i="17"/>
  <c r="MZK13" i="17"/>
  <c r="MZL13" i="17"/>
  <c r="MZM13" i="17"/>
  <c r="MZN13" i="17"/>
  <c r="MZO13" i="17"/>
  <c r="MZP13" i="17"/>
  <c r="MZQ13" i="17"/>
  <c r="MZR13" i="17"/>
  <c r="MZS13" i="17"/>
  <c r="MZT13" i="17"/>
  <c r="MZU13" i="17"/>
  <c r="MZV13" i="17"/>
  <c r="MZW13" i="17"/>
  <c r="MZX13" i="17"/>
  <c r="MZY13" i="17"/>
  <c r="MZZ13" i="17"/>
  <c r="NAA13" i="17"/>
  <c r="NAB13" i="17"/>
  <c r="NAC13" i="17"/>
  <c r="NAD13" i="17"/>
  <c r="NAE13" i="17"/>
  <c r="NAF13" i="17"/>
  <c r="NAG13" i="17"/>
  <c r="NAH13" i="17"/>
  <c r="NAI13" i="17"/>
  <c r="NAJ13" i="17"/>
  <c r="NAK13" i="17"/>
  <c r="NAL13" i="17"/>
  <c r="NAM13" i="17"/>
  <c r="NAN13" i="17"/>
  <c r="NAO13" i="17"/>
  <c r="NAP13" i="17"/>
  <c r="NAQ13" i="17"/>
  <c r="NAR13" i="17"/>
  <c r="NAS13" i="17"/>
  <c r="NAT13" i="17"/>
  <c r="NAU13" i="17"/>
  <c r="NAV13" i="17"/>
  <c r="NAW13" i="17"/>
  <c r="NAX13" i="17"/>
  <c r="NAY13" i="17"/>
  <c r="NAZ13" i="17"/>
  <c r="NBA13" i="17"/>
  <c r="NBB13" i="17"/>
  <c r="NBC13" i="17"/>
  <c r="NBD13" i="17"/>
  <c r="NBE13" i="17"/>
  <c r="NBF13" i="17"/>
  <c r="NBG13" i="17"/>
  <c r="NBH13" i="17"/>
  <c r="NBI13" i="17"/>
  <c r="NBJ13" i="17"/>
  <c r="NBK13" i="17"/>
  <c r="NBL13" i="17"/>
  <c r="NBM13" i="17"/>
  <c r="NBN13" i="17"/>
  <c r="NBO13" i="17"/>
  <c r="NBP13" i="17"/>
  <c r="NBQ13" i="17"/>
  <c r="NBR13" i="17"/>
  <c r="NBS13" i="17"/>
  <c r="NBT13" i="17"/>
  <c r="NBU13" i="17"/>
  <c r="NBV13" i="17"/>
  <c r="NBW13" i="17"/>
  <c r="NBX13" i="17"/>
  <c r="NBY13" i="17"/>
  <c r="NBZ13" i="17"/>
  <c r="NCA13" i="17"/>
  <c r="NCB13" i="17"/>
  <c r="NCC13" i="17"/>
  <c r="NCD13" i="17"/>
  <c r="NCE13" i="17"/>
  <c r="NCF13" i="17"/>
  <c r="NCG13" i="17"/>
  <c r="NCH13" i="17"/>
  <c r="NCI13" i="17"/>
  <c r="NCJ13" i="17"/>
  <c r="NCK13" i="17"/>
  <c r="NCL13" i="17"/>
  <c r="NCM13" i="17"/>
  <c r="NCN13" i="17"/>
  <c r="NCO13" i="17"/>
  <c r="NCP13" i="17"/>
  <c r="NCQ13" i="17"/>
  <c r="NCR13" i="17"/>
  <c r="NCS13" i="17"/>
  <c r="NCT13" i="17"/>
  <c r="NCU13" i="17"/>
  <c r="NCV13" i="17"/>
  <c r="NCW13" i="17"/>
  <c r="NCX13" i="17"/>
  <c r="NCY13" i="17"/>
  <c r="NCZ13" i="17"/>
  <c r="NDA13" i="17"/>
  <c r="NDB13" i="17"/>
  <c r="NDC13" i="17"/>
  <c r="NDD13" i="17"/>
  <c r="NDE13" i="17"/>
  <c r="NDF13" i="17"/>
  <c r="NDG13" i="17"/>
  <c r="NDH13" i="17"/>
  <c r="NDI13" i="17"/>
  <c r="NDJ13" i="17"/>
  <c r="NDK13" i="17"/>
  <c r="NDL13" i="17"/>
  <c r="NDM13" i="17"/>
  <c r="NDN13" i="17"/>
  <c r="NDO13" i="17"/>
  <c r="NDP13" i="17"/>
  <c r="NDQ13" i="17"/>
  <c r="NDR13" i="17"/>
  <c r="NDS13" i="17"/>
  <c r="NDT13" i="17"/>
  <c r="NDU13" i="17"/>
  <c r="NDV13" i="17"/>
  <c r="NDW13" i="17"/>
  <c r="NDX13" i="17"/>
  <c r="NDY13" i="17"/>
  <c r="NDZ13" i="17"/>
  <c r="NEA13" i="17"/>
  <c r="NEB13" i="17"/>
  <c r="NEC13" i="17"/>
  <c r="NED13" i="17"/>
  <c r="NEE13" i="17"/>
  <c r="NEF13" i="17"/>
  <c r="NEG13" i="17"/>
  <c r="NEH13" i="17"/>
  <c r="NEI13" i="17"/>
  <c r="NEJ13" i="17"/>
  <c r="NEK13" i="17"/>
  <c r="NEL13" i="17"/>
  <c r="NEM13" i="17"/>
  <c r="NEN13" i="17"/>
  <c r="NEO13" i="17"/>
  <c r="NEP13" i="17"/>
  <c r="NEQ13" i="17"/>
  <c r="NER13" i="17"/>
  <c r="NES13" i="17"/>
  <c r="NET13" i="17"/>
  <c r="NEU13" i="17"/>
  <c r="NEV13" i="17"/>
  <c r="NEW13" i="17"/>
  <c r="NEX13" i="17"/>
  <c r="NEY13" i="17"/>
  <c r="NEZ13" i="17"/>
  <c r="NFA13" i="17"/>
  <c r="NFB13" i="17"/>
  <c r="NFC13" i="17"/>
  <c r="NFD13" i="17"/>
  <c r="NFE13" i="17"/>
  <c r="NFF13" i="17"/>
  <c r="NFG13" i="17"/>
  <c r="NFH13" i="17"/>
  <c r="NFI13" i="17"/>
  <c r="NFJ13" i="17"/>
  <c r="NFK13" i="17"/>
  <c r="NFL13" i="17"/>
  <c r="NFM13" i="17"/>
  <c r="NFN13" i="17"/>
  <c r="NFO13" i="17"/>
  <c r="NFP13" i="17"/>
  <c r="NFQ13" i="17"/>
  <c r="NFR13" i="17"/>
  <c r="NFS13" i="17"/>
  <c r="NFT13" i="17"/>
  <c r="NFU13" i="17"/>
  <c r="NFV13" i="17"/>
  <c r="NFW13" i="17"/>
  <c r="NFX13" i="17"/>
  <c r="NFY13" i="17"/>
  <c r="NFZ13" i="17"/>
  <c r="NGA13" i="17"/>
  <c r="NGB13" i="17"/>
  <c r="NGC13" i="17"/>
  <c r="NGD13" i="17"/>
  <c r="NGE13" i="17"/>
  <c r="NGF13" i="17"/>
  <c r="NGG13" i="17"/>
  <c r="NGH13" i="17"/>
  <c r="NGI13" i="17"/>
  <c r="NGJ13" i="17"/>
  <c r="NGK13" i="17"/>
  <c r="NGL13" i="17"/>
  <c r="NGM13" i="17"/>
  <c r="NGN13" i="17"/>
  <c r="NGO13" i="17"/>
  <c r="NGP13" i="17"/>
  <c r="NGQ13" i="17"/>
  <c r="NGR13" i="17"/>
  <c r="NGS13" i="17"/>
  <c r="NGT13" i="17"/>
  <c r="NGU13" i="17"/>
  <c r="NGV13" i="17"/>
  <c r="NGW13" i="17"/>
  <c r="NGX13" i="17"/>
  <c r="NGY13" i="17"/>
  <c r="NGZ13" i="17"/>
  <c r="NHA13" i="17"/>
  <c r="NHB13" i="17"/>
  <c r="NHC13" i="17"/>
  <c r="NHD13" i="17"/>
  <c r="NHE13" i="17"/>
  <c r="NHF13" i="17"/>
  <c r="NHG13" i="17"/>
  <c r="NHH13" i="17"/>
  <c r="NHI13" i="17"/>
  <c r="NHJ13" i="17"/>
  <c r="NHK13" i="17"/>
  <c r="NHL13" i="17"/>
  <c r="NHM13" i="17"/>
  <c r="NHN13" i="17"/>
  <c r="NHO13" i="17"/>
  <c r="NHP13" i="17"/>
  <c r="NHQ13" i="17"/>
  <c r="NHR13" i="17"/>
  <c r="NHS13" i="17"/>
  <c r="NHT13" i="17"/>
  <c r="NHU13" i="17"/>
  <c r="NHV13" i="17"/>
  <c r="NHW13" i="17"/>
  <c r="NHX13" i="17"/>
  <c r="NHY13" i="17"/>
  <c r="NHZ13" i="17"/>
  <c r="NIA13" i="17"/>
  <c r="NIB13" i="17"/>
  <c r="NIC13" i="17"/>
  <c r="NID13" i="17"/>
  <c r="NIE13" i="17"/>
  <c r="NIF13" i="17"/>
  <c r="NIG13" i="17"/>
  <c r="NIH13" i="17"/>
  <c r="NII13" i="17"/>
  <c r="NIJ13" i="17"/>
  <c r="NIK13" i="17"/>
  <c r="NIL13" i="17"/>
  <c r="NIM13" i="17"/>
  <c r="NIN13" i="17"/>
  <c r="NIO13" i="17"/>
  <c r="NIP13" i="17"/>
  <c r="NIQ13" i="17"/>
  <c r="NIR13" i="17"/>
  <c r="NIS13" i="17"/>
  <c r="NIT13" i="17"/>
  <c r="NIU13" i="17"/>
  <c r="NIV13" i="17"/>
  <c r="NIW13" i="17"/>
  <c r="NIX13" i="17"/>
  <c r="NIY13" i="17"/>
  <c r="NIZ13" i="17"/>
  <c r="NJA13" i="17"/>
  <c r="NJB13" i="17"/>
  <c r="NJC13" i="17"/>
  <c r="NJD13" i="17"/>
  <c r="NJE13" i="17"/>
  <c r="NJF13" i="17"/>
  <c r="NJG13" i="17"/>
  <c r="NJH13" i="17"/>
  <c r="NJI13" i="17"/>
  <c r="NJJ13" i="17"/>
  <c r="NJK13" i="17"/>
  <c r="NJL13" i="17"/>
  <c r="NJM13" i="17"/>
  <c r="NJN13" i="17"/>
  <c r="NJO13" i="17"/>
  <c r="NJP13" i="17"/>
  <c r="NJQ13" i="17"/>
  <c r="NJR13" i="17"/>
  <c r="NJS13" i="17"/>
  <c r="NJT13" i="17"/>
  <c r="NJU13" i="17"/>
  <c r="NJV13" i="17"/>
  <c r="NJW13" i="17"/>
  <c r="NJX13" i="17"/>
  <c r="NJY13" i="17"/>
  <c r="NJZ13" i="17"/>
  <c r="NKA13" i="17"/>
  <c r="NKB13" i="17"/>
  <c r="NKC13" i="17"/>
  <c r="NKD13" i="17"/>
  <c r="NKE13" i="17"/>
  <c r="NKF13" i="17"/>
  <c r="NKG13" i="17"/>
  <c r="NKH13" i="17"/>
  <c r="NKI13" i="17"/>
  <c r="NKJ13" i="17"/>
  <c r="NKK13" i="17"/>
  <c r="NKL13" i="17"/>
  <c r="NKM13" i="17"/>
  <c r="NKN13" i="17"/>
  <c r="NKO13" i="17"/>
  <c r="NKP13" i="17"/>
  <c r="NKQ13" i="17"/>
  <c r="NKR13" i="17"/>
  <c r="NKS13" i="17"/>
  <c r="NKT13" i="17"/>
  <c r="NKU13" i="17"/>
  <c r="NKV13" i="17"/>
  <c r="NKW13" i="17"/>
  <c r="NKX13" i="17"/>
  <c r="NKY13" i="17"/>
  <c r="NKZ13" i="17"/>
  <c r="NLA13" i="17"/>
  <c r="NLB13" i="17"/>
  <c r="NLC13" i="17"/>
  <c r="NLD13" i="17"/>
  <c r="NLE13" i="17"/>
  <c r="NLF13" i="17"/>
  <c r="NLG13" i="17"/>
  <c r="NLH13" i="17"/>
  <c r="NLI13" i="17"/>
  <c r="NLJ13" i="17"/>
  <c r="NLK13" i="17"/>
  <c r="NLL13" i="17"/>
  <c r="NLM13" i="17"/>
  <c r="NLN13" i="17"/>
  <c r="NLO13" i="17"/>
  <c r="NLP13" i="17"/>
  <c r="NLQ13" i="17"/>
  <c r="NLR13" i="17"/>
  <c r="NLS13" i="17"/>
  <c r="NLT13" i="17"/>
  <c r="NLU13" i="17"/>
  <c r="NLV13" i="17"/>
  <c r="NLW13" i="17"/>
  <c r="NLX13" i="17"/>
  <c r="NLY13" i="17"/>
  <c r="NLZ13" i="17"/>
  <c r="NMA13" i="17"/>
  <c r="NMB13" i="17"/>
  <c r="NMC13" i="17"/>
  <c r="NMD13" i="17"/>
  <c r="NME13" i="17"/>
  <c r="NMF13" i="17"/>
  <c r="NMG13" i="17"/>
  <c r="NMH13" i="17"/>
  <c r="NMI13" i="17"/>
  <c r="NMJ13" i="17"/>
  <c r="NMK13" i="17"/>
  <c r="NML13" i="17"/>
  <c r="NMM13" i="17"/>
  <c r="NMN13" i="17"/>
  <c r="NMO13" i="17"/>
  <c r="NMP13" i="17"/>
  <c r="NMQ13" i="17"/>
  <c r="NMR13" i="17"/>
  <c r="NMS13" i="17"/>
  <c r="NMT13" i="17"/>
  <c r="NMU13" i="17"/>
  <c r="NMV13" i="17"/>
  <c r="NMW13" i="17"/>
  <c r="NMX13" i="17"/>
  <c r="NMY13" i="17"/>
  <c r="NMZ13" i="17"/>
  <c r="NNA13" i="17"/>
  <c r="NNB13" i="17"/>
  <c r="NNC13" i="17"/>
  <c r="NND13" i="17"/>
  <c r="NNE13" i="17"/>
  <c r="NNF13" i="17"/>
  <c r="NNG13" i="17"/>
  <c r="NNH13" i="17"/>
  <c r="NNI13" i="17"/>
  <c r="NNJ13" i="17"/>
  <c r="NNK13" i="17"/>
  <c r="NNL13" i="17"/>
  <c r="NNM13" i="17"/>
  <c r="NNN13" i="17"/>
  <c r="NNO13" i="17"/>
  <c r="NNP13" i="17"/>
  <c r="NNQ13" i="17"/>
  <c r="NNR13" i="17"/>
  <c r="NNS13" i="17"/>
  <c r="NNT13" i="17"/>
  <c r="NNU13" i="17"/>
  <c r="NNV13" i="17"/>
  <c r="NNW13" i="17"/>
  <c r="NNX13" i="17"/>
  <c r="NNY13" i="17"/>
  <c r="NNZ13" i="17"/>
  <c r="NOA13" i="17"/>
  <c r="NOB13" i="17"/>
  <c r="NOC13" i="17"/>
  <c r="NOD13" i="17"/>
  <c r="NOE13" i="17"/>
  <c r="NOF13" i="17"/>
  <c r="NOG13" i="17"/>
  <c r="NOH13" i="17"/>
  <c r="NOI13" i="17"/>
  <c r="NOJ13" i="17"/>
  <c r="NOK13" i="17"/>
  <c r="NOL13" i="17"/>
  <c r="NOM13" i="17"/>
  <c r="NON13" i="17"/>
  <c r="NOO13" i="17"/>
  <c r="NOP13" i="17"/>
  <c r="NOQ13" i="17"/>
  <c r="NOR13" i="17"/>
  <c r="NOS13" i="17"/>
  <c r="NOT13" i="17"/>
  <c r="NOU13" i="17"/>
  <c r="NOV13" i="17"/>
  <c r="NOW13" i="17"/>
  <c r="NOX13" i="17"/>
  <c r="NOY13" i="17"/>
  <c r="NOZ13" i="17"/>
  <c r="NPA13" i="17"/>
  <c r="NPB13" i="17"/>
  <c r="NPC13" i="17"/>
  <c r="NPD13" i="17"/>
  <c r="NPE13" i="17"/>
  <c r="NPF13" i="17"/>
  <c r="NPG13" i="17"/>
  <c r="NPH13" i="17"/>
  <c r="NPI13" i="17"/>
  <c r="NPJ13" i="17"/>
  <c r="NPK13" i="17"/>
  <c r="NPL13" i="17"/>
  <c r="NPM13" i="17"/>
  <c r="NPN13" i="17"/>
  <c r="NPO13" i="17"/>
  <c r="NPP13" i="17"/>
  <c r="NPQ13" i="17"/>
  <c r="NPR13" i="17"/>
  <c r="NPS13" i="17"/>
  <c r="NPT13" i="17"/>
  <c r="NPU13" i="17"/>
  <c r="NPV13" i="17"/>
  <c r="NPW13" i="17"/>
  <c r="NPX13" i="17"/>
  <c r="NPY13" i="17"/>
  <c r="NPZ13" i="17"/>
  <c r="NQA13" i="17"/>
  <c r="NQB13" i="17"/>
  <c r="NQC13" i="17"/>
  <c r="NQD13" i="17"/>
  <c r="NQE13" i="17"/>
  <c r="NQF13" i="17"/>
  <c r="NQG13" i="17"/>
  <c r="NQH13" i="17"/>
  <c r="NQI13" i="17"/>
  <c r="NQJ13" i="17"/>
  <c r="NQK13" i="17"/>
  <c r="NQL13" i="17"/>
  <c r="NQM13" i="17"/>
  <c r="NQN13" i="17"/>
  <c r="NQO13" i="17"/>
  <c r="NQP13" i="17"/>
  <c r="NQQ13" i="17"/>
  <c r="NQR13" i="17"/>
  <c r="NQS13" i="17"/>
  <c r="NQT13" i="17"/>
  <c r="NQU13" i="17"/>
  <c r="NQV13" i="17"/>
  <c r="NQW13" i="17"/>
  <c r="NQX13" i="17"/>
  <c r="NQY13" i="17"/>
  <c r="NQZ13" i="17"/>
  <c r="NRA13" i="17"/>
  <c r="NRB13" i="17"/>
  <c r="NRC13" i="17"/>
  <c r="NRD13" i="17"/>
  <c r="NRE13" i="17"/>
  <c r="NRF13" i="17"/>
  <c r="NRG13" i="17"/>
  <c r="NRH13" i="17"/>
  <c r="NRI13" i="17"/>
  <c r="NRJ13" i="17"/>
  <c r="NRK13" i="17"/>
  <c r="NRL13" i="17"/>
  <c r="NRM13" i="17"/>
  <c r="NRN13" i="17"/>
  <c r="NRO13" i="17"/>
  <c r="NRP13" i="17"/>
  <c r="NRQ13" i="17"/>
  <c r="NRR13" i="17"/>
  <c r="NRS13" i="17"/>
  <c r="NRT13" i="17"/>
  <c r="NRU13" i="17"/>
  <c r="NRV13" i="17"/>
  <c r="NRW13" i="17"/>
  <c r="NRX13" i="17"/>
  <c r="NRY13" i="17"/>
  <c r="NRZ13" i="17"/>
  <c r="NSA13" i="17"/>
  <c r="NSB13" i="17"/>
  <c r="NSC13" i="17"/>
  <c r="NSD13" i="17"/>
  <c r="NSE13" i="17"/>
  <c r="NSF13" i="17"/>
  <c r="NSG13" i="17"/>
  <c r="NSH13" i="17"/>
  <c r="NSI13" i="17"/>
  <c r="NSJ13" i="17"/>
  <c r="NSK13" i="17"/>
  <c r="NSL13" i="17"/>
  <c r="NSM13" i="17"/>
  <c r="NSN13" i="17"/>
  <c r="NSO13" i="17"/>
  <c r="NSP13" i="17"/>
  <c r="NSQ13" i="17"/>
  <c r="NSR13" i="17"/>
  <c r="NSS13" i="17"/>
  <c r="NST13" i="17"/>
  <c r="NSU13" i="17"/>
  <c r="NSV13" i="17"/>
  <c r="NSW13" i="17"/>
  <c r="NSX13" i="17"/>
  <c r="NSY13" i="17"/>
  <c r="NSZ13" i="17"/>
  <c r="NTA13" i="17"/>
  <c r="NTB13" i="17"/>
  <c r="NTC13" i="17"/>
  <c r="NTD13" i="17"/>
  <c r="NTE13" i="17"/>
  <c r="NTF13" i="17"/>
  <c r="NTG13" i="17"/>
  <c r="NTH13" i="17"/>
  <c r="NTI13" i="17"/>
  <c r="NTJ13" i="17"/>
  <c r="NTK13" i="17"/>
  <c r="NTL13" i="17"/>
  <c r="NTM13" i="17"/>
  <c r="NTN13" i="17"/>
  <c r="NTO13" i="17"/>
  <c r="NTP13" i="17"/>
  <c r="NTQ13" i="17"/>
  <c r="NTR13" i="17"/>
  <c r="NTS13" i="17"/>
  <c r="NTT13" i="17"/>
  <c r="NTU13" i="17"/>
  <c r="NTV13" i="17"/>
  <c r="NTW13" i="17"/>
  <c r="NTX13" i="17"/>
  <c r="NTY13" i="17"/>
  <c r="NTZ13" i="17"/>
  <c r="NUA13" i="17"/>
  <c r="NUB13" i="17"/>
  <c r="NUC13" i="17"/>
  <c r="NUD13" i="17"/>
  <c r="NUE13" i="17"/>
  <c r="NUF13" i="17"/>
  <c r="NUG13" i="17"/>
  <c r="NUH13" i="17"/>
  <c r="NUI13" i="17"/>
  <c r="NUJ13" i="17"/>
  <c r="NUK13" i="17"/>
  <c r="NUL13" i="17"/>
  <c r="NUM13" i="17"/>
  <c r="NUN13" i="17"/>
  <c r="NUO13" i="17"/>
  <c r="NUP13" i="17"/>
  <c r="NUQ13" i="17"/>
  <c r="NUR13" i="17"/>
  <c r="NUS13" i="17"/>
  <c r="NUT13" i="17"/>
  <c r="NUU13" i="17"/>
  <c r="NUV13" i="17"/>
  <c r="NUW13" i="17"/>
  <c r="NUX13" i="17"/>
  <c r="NUY13" i="17"/>
  <c r="NUZ13" i="17"/>
  <c r="NVA13" i="17"/>
  <c r="NVB13" i="17"/>
  <c r="NVC13" i="17"/>
  <c r="NVD13" i="17"/>
  <c r="NVE13" i="17"/>
  <c r="NVF13" i="17"/>
  <c r="NVG13" i="17"/>
  <c r="NVH13" i="17"/>
  <c r="NVI13" i="17"/>
  <c r="NVJ13" i="17"/>
  <c r="NVK13" i="17"/>
  <c r="NVL13" i="17"/>
  <c r="NVM13" i="17"/>
  <c r="NVN13" i="17"/>
  <c r="NVO13" i="17"/>
  <c r="NVP13" i="17"/>
  <c r="NVQ13" i="17"/>
  <c r="NVR13" i="17"/>
  <c r="NVS13" i="17"/>
  <c r="NVT13" i="17"/>
  <c r="NVU13" i="17"/>
  <c r="NVV13" i="17"/>
  <c r="NVW13" i="17"/>
  <c r="NVX13" i="17"/>
  <c r="NVY13" i="17"/>
  <c r="NVZ13" i="17"/>
  <c r="NWA13" i="17"/>
  <c r="NWB13" i="17"/>
  <c r="NWC13" i="17"/>
  <c r="NWD13" i="17"/>
  <c r="NWE13" i="17"/>
  <c r="NWF13" i="17"/>
  <c r="NWG13" i="17"/>
  <c r="NWH13" i="17"/>
  <c r="NWI13" i="17"/>
  <c r="NWJ13" i="17"/>
  <c r="NWK13" i="17"/>
  <c r="NWL13" i="17"/>
  <c r="NWM13" i="17"/>
  <c r="NWN13" i="17"/>
  <c r="NWO13" i="17"/>
  <c r="NWP13" i="17"/>
  <c r="NWQ13" i="17"/>
  <c r="NWR13" i="17"/>
  <c r="NWS13" i="17"/>
  <c r="NWT13" i="17"/>
  <c r="NWU13" i="17"/>
  <c r="NWV13" i="17"/>
  <c r="NWW13" i="17"/>
  <c r="NWX13" i="17"/>
  <c r="NWY13" i="17"/>
  <c r="NWZ13" i="17"/>
  <c r="NXA13" i="17"/>
  <c r="NXB13" i="17"/>
  <c r="NXC13" i="17"/>
  <c r="NXD13" i="17"/>
  <c r="NXE13" i="17"/>
  <c r="NXF13" i="17"/>
  <c r="NXG13" i="17"/>
  <c r="NXH13" i="17"/>
  <c r="NXI13" i="17"/>
  <c r="NXJ13" i="17"/>
  <c r="NXK13" i="17"/>
  <c r="NXL13" i="17"/>
  <c r="NXM13" i="17"/>
  <c r="NXN13" i="17"/>
  <c r="NXO13" i="17"/>
  <c r="NXP13" i="17"/>
  <c r="NXQ13" i="17"/>
  <c r="NXR13" i="17"/>
  <c r="NXS13" i="17"/>
  <c r="NXT13" i="17"/>
  <c r="NXU13" i="17"/>
  <c r="NXV13" i="17"/>
  <c r="NXW13" i="17"/>
  <c r="NXX13" i="17"/>
  <c r="NXY13" i="17"/>
  <c r="NXZ13" i="17"/>
  <c r="NYA13" i="17"/>
  <c r="NYB13" i="17"/>
  <c r="NYC13" i="17"/>
  <c r="NYD13" i="17"/>
  <c r="NYE13" i="17"/>
  <c r="NYF13" i="17"/>
  <c r="NYG13" i="17"/>
  <c r="NYH13" i="17"/>
  <c r="NYI13" i="17"/>
  <c r="NYJ13" i="17"/>
  <c r="NYK13" i="17"/>
  <c r="NYL13" i="17"/>
  <c r="NYM13" i="17"/>
  <c r="NYN13" i="17"/>
  <c r="NYO13" i="17"/>
  <c r="NYP13" i="17"/>
  <c r="NYQ13" i="17"/>
  <c r="NYR13" i="17"/>
  <c r="NYS13" i="17"/>
  <c r="NYT13" i="17"/>
  <c r="NYU13" i="17"/>
  <c r="NYV13" i="17"/>
  <c r="NYW13" i="17"/>
  <c r="NYX13" i="17"/>
  <c r="NYY13" i="17"/>
  <c r="NYZ13" i="17"/>
  <c r="NZA13" i="17"/>
  <c r="NZB13" i="17"/>
  <c r="NZC13" i="17"/>
  <c r="NZD13" i="17"/>
  <c r="NZE13" i="17"/>
  <c r="NZF13" i="17"/>
  <c r="NZG13" i="17"/>
  <c r="NZH13" i="17"/>
  <c r="NZI13" i="17"/>
  <c r="NZJ13" i="17"/>
  <c r="NZK13" i="17"/>
  <c r="NZL13" i="17"/>
  <c r="NZM13" i="17"/>
  <c r="NZN13" i="17"/>
  <c r="NZO13" i="17"/>
  <c r="NZP13" i="17"/>
  <c r="NZQ13" i="17"/>
  <c r="NZR13" i="17"/>
  <c r="NZS13" i="17"/>
  <c r="NZT13" i="17"/>
  <c r="NZU13" i="17"/>
  <c r="NZV13" i="17"/>
  <c r="NZW13" i="17"/>
  <c r="NZX13" i="17"/>
  <c r="NZY13" i="17"/>
  <c r="NZZ13" i="17"/>
  <c r="OAA13" i="17"/>
  <c r="OAB13" i="17"/>
  <c r="OAC13" i="17"/>
  <c r="OAD13" i="17"/>
  <c r="OAE13" i="17"/>
  <c r="OAF13" i="17"/>
  <c r="OAG13" i="17"/>
  <c r="OAH13" i="17"/>
  <c r="OAI13" i="17"/>
  <c r="OAJ13" i="17"/>
  <c r="OAK13" i="17"/>
  <c r="OAL13" i="17"/>
  <c r="OAM13" i="17"/>
  <c r="OAN13" i="17"/>
  <c r="OAO13" i="17"/>
  <c r="OAP13" i="17"/>
  <c r="OAQ13" i="17"/>
  <c r="OAR13" i="17"/>
  <c r="OAS13" i="17"/>
  <c r="OAT13" i="17"/>
  <c r="OAU13" i="17"/>
  <c r="OAV13" i="17"/>
  <c r="OAW13" i="17"/>
  <c r="OAX13" i="17"/>
  <c r="OAY13" i="17"/>
  <c r="OAZ13" i="17"/>
  <c r="OBA13" i="17"/>
  <c r="OBB13" i="17"/>
  <c r="OBC13" i="17"/>
  <c r="OBD13" i="17"/>
  <c r="OBE13" i="17"/>
  <c r="OBF13" i="17"/>
  <c r="OBG13" i="17"/>
  <c r="OBH13" i="17"/>
  <c r="OBI13" i="17"/>
  <c r="OBJ13" i="17"/>
  <c r="OBK13" i="17"/>
  <c r="OBL13" i="17"/>
  <c r="OBM13" i="17"/>
  <c r="OBN13" i="17"/>
  <c r="OBO13" i="17"/>
  <c r="OBP13" i="17"/>
  <c r="OBQ13" i="17"/>
  <c r="OBR13" i="17"/>
  <c r="OBS13" i="17"/>
  <c r="OBT13" i="17"/>
  <c r="OBU13" i="17"/>
  <c r="OBV13" i="17"/>
  <c r="OBW13" i="17"/>
  <c r="OBX13" i="17"/>
  <c r="OBY13" i="17"/>
  <c r="OBZ13" i="17"/>
  <c r="OCA13" i="17"/>
  <c r="OCB13" i="17"/>
  <c r="OCC13" i="17"/>
  <c r="OCD13" i="17"/>
  <c r="OCE13" i="17"/>
  <c r="OCF13" i="17"/>
  <c r="OCG13" i="17"/>
  <c r="OCH13" i="17"/>
  <c r="OCI13" i="17"/>
  <c r="OCJ13" i="17"/>
  <c r="OCK13" i="17"/>
  <c r="OCL13" i="17"/>
  <c r="OCM13" i="17"/>
  <c r="OCN13" i="17"/>
  <c r="OCO13" i="17"/>
  <c r="OCP13" i="17"/>
  <c r="OCQ13" i="17"/>
  <c r="OCR13" i="17"/>
  <c r="OCS13" i="17"/>
  <c r="OCT13" i="17"/>
  <c r="OCU13" i="17"/>
  <c r="OCV13" i="17"/>
  <c r="OCW13" i="17"/>
  <c r="OCX13" i="17"/>
  <c r="OCY13" i="17"/>
  <c r="OCZ13" i="17"/>
  <c r="ODA13" i="17"/>
  <c r="ODB13" i="17"/>
  <c r="ODC13" i="17"/>
  <c r="ODD13" i="17"/>
  <c r="ODE13" i="17"/>
  <c r="ODF13" i="17"/>
  <c r="ODG13" i="17"/>
  <c r="ODH13" i="17"/>
  <c r="ODI13" i="17"/>
  <c r="ODJ13" i="17"/>
  <c r="ODK13" i="17"/>
  <c r="ODL13" i="17"/>
  <c r="ODM13" i="17"/>
  <c r="ODN13" i="17"/>
  <c r="ODO13" i="17"/>
  <c r="ODP13" i="17"/>
  <c r="ODQ13" i="17"/>
  <c r="ODR13" i="17"/>
  <c r="ODS13" i="17"/>
  <c r="ODT13" i="17"/>
  <c r="ODU13" i="17"/>
  <c r="ODV13" i="17"/>
  <c r="ODW13" i="17"/>
  <c r="ODX13" i="17"/>
  <c r="ODY13" i="17"/>
  <c r="ODZ13" i="17"/>
  <c r="OEA13" i="17"/>
  <c r="OEB13" i="17"/>
  <c r="OEC13" i="17"/>
  <c r="OED13" i="17"/>
  <c r="OEE13" i="17"/>
  <c r="OEF13" i="17"/>
  <c r="OEG13" i="17"/>
  <c r="OEH13" i="17"/>
  <c r="OEI13" i="17"/>
  <c r="OEJ13" i="17"/>
  <c r="OEK13" i="17"/>
  <c r="OEL13" i="17"/>
  <c r="OEM13" i="17"/>
  <c r="OEN13" i="17"/>
  <c r="OEO13" i="17"/>
  <c r="OEP13" i="17"/>
  <c r="OEQ13" i="17"/>
  <c r="OER13" i="17"/>
  <c r="OES13" i="17"/>
  <c r="OET13" i="17"/>
  <c r="OEU13" i="17"/>
  <c r="OEV13" i="17"/>
  <c r="OEW13" i="17"/>
  <c r="OEX13" i="17"/>
  <c r="OEY13" i="17"/>
  <c r="OEZ13" i="17"/>
  <c r="OFA13" i="17"/>
  <c r="OFB13" i="17"/>
  <c r="OFC13" i="17"/>
  <c r="OFD13" i="17"/>
  <c r="OFE13" i="17"/>
  <c r="OFF13" i="17"/>
  <c r="OFG13" i="17"/>
  <c r="OFH13" i="17"/>
  <c r="OFI13" i="17"/>
  <c r="OFJ13" i="17"/>
  <c r="OFK13" i="17"/>
  <c r="OFL13" i="17"/>
  <c r="OFM13" i="17"/>
  <c r="OFN13" i="17"/>
  <c r="OFO13" i="17"/>
  <c r="OFP13" i="17"/>
  <c r="OFQ13" i="17"/>
  <c r="OFR13" i="17"/>
  <c r="OFS13" i="17"/>
  <c r="OFT13" i="17"/>
  <c r="OFU13" i="17"/>
  <c r="OFV13" i="17"/>
  <c r="OFW13" i="17"/>
  <c r="OFX13" i="17"/>
  <c r="OFY13" i="17"/>
  <c r="OFZ13" i="17"/>
  <c r="OGA13" i="17"/>
  <c r="OGB13" i="17"/>
  <c r="OGC13" i="17"/>
  <c r="OGD13" i="17"/>
  <c r="OGE13" i="17"/>
  <c r="OGF13" i="17"/>
  <c r="OGG13" i="17"/>
  <c r="OGH13" i="17"/>
  <c r="OGI13" i="17"/>
  <c r="OGJ13" i="17"/>
  <c r="OGK13" i="17"/>
  <c r="OGL13" i="17"/>
  <c r="OGM13" i="17"/>
  <c r="OGN13" i="17"/>
  <c r="OGO13" i="17"/>
  <c r="OGP13" i="17"/>
  <c r="OGQ13" i="17"/>
  <c r="OGR13" i="17"/>
  <c r="OGS13" i="17"/>
  <c r="OGT13" i="17"/>
  <c r="OGU13" i="17"/>
  <c r="OGV13" i="17"/>
  <c r="OGW13" i="17"/>
  <c r="OGX13" i="17"/>
  <c r="OGY13" i="17"/>
  <c r="OGZ13" i="17"/>
  <c r="OHA13" i="17"/>
  <c r="OHB13" i="17"/>
  <c r="OHC13" i="17"/>
  <c r="OHD13" i="17"/>
  <c r="OHE13" i="17"/>
  <c r="OHF13" i="17"/>
  <c r="OHG13" i="17"/>
  <c r="OHH13" i="17"/>
  <c r="OHI13" i="17"/>
  <c r="OHJ13" i="17"/>
  <c r="OHK13" i="17"/>
  <c r="OHL13" i="17"/>
  <c r="OHM13" i="17"/>
  <c r="OHN13" i="17"/>
  <c r="OHO13" i="17"/>
  <c r="OHP13" i="17"/>
  <c r="OHQ13" i="17"/>
  <c r="OHR13" i="17"/>
  <c r="OHS13" i="17"/>
  <c r="OHT13" i="17"/>
  <c r="OHU13" i="17"/>
  <c r="OHV13" i="17"/>
  <c r="OHW13" i="17"/>
  <c r="OHX13" i="17"/>
  <c r="OHY13" i="17"/>
  <c r="OHZ13" i="17"/>
  <c r="OIA13" i="17"/>
  <c r="OIB13" i="17"/>
  <c r="OIC13" i="17"/>
  <c r="OID13" i="17"/>
  <c r="OIE13" i="17"/>
  <c r="OIF13" i="17"/>
  <c r="OIG13" i="17"/>
  <c r="OIH13" i="17"/>
  <c r="OII13" i="17"/>
  <c r="OIJ13" i="17"/>
  <c r="OIK13" i="17"/>
  <c r="OIL13" i="17"/>
  <c r="OIM13" i="17"/>
  <c r="OIN13" i="17"/>
  <c r="OIO13" i="17"/>
  <c r="OIP13" i="17"/>
  <c r="OIQ13" i="17"/>
  <c r="OIR13" i="17"/>
  <c r="OIS13" i="17"/>
  <c r="OIT13" i="17"/>
  <c r="OIU13" i="17"/>
  <c r="OIV13" i="17"/>
  <c r="OIW13" i="17"/>
  <c r="OIX13" i="17"/>
  <c r="OIY13" i="17"/>
  <c r="OIZ13" i="17"/>
  <c r="OJA13" i="17"/>
  <c r="OJB13" i="17"/>
  <c r="OJC13" i="17"/>
  <c r="OJD13" i="17"/>
  <c r="OJE13" i="17"/>
  <c r="OJF13" i="17"/>
  <c r="OJG13" i="17"/>
  <c r="OJH13" i="17"/>
  <c r="OJI13" i="17"/>
  <c r="OJJ13" i="17"/>
  <c r="OJK13" i="17"/>
  <c r="OJL13" i="17"/>
  <c r="OJM13" i="17"/>
  <c r="OJN13" i="17"/>
  <c r="OJO13" i="17"/>
  <c r="OJP13" i="17"/>
  <c r="OJQ13" i="17"/>
  <c r="OJR13" i="17"/>
  <c r="OJS13" i="17"/>
  <c r="OJT13" i="17"/>
  <c r="OJU13" i="17"/>
  <c r="OJV13" i="17"/>
  <c r="OJW13" i="17"/>
  <c r="OJX13" i="17"/>
  <c r="OJY13" i="17"/>
  <c r="OJZ13" i="17"/>
  <c r="OKA13" i="17"/>
  <c r="OKB13" i="17"/>
  <c r="OKC13" i="17"/>
  <c r="OKD13" i="17"/>
  <c r="OKE13" i="17"/>
  <c r="OKF13" i="17"/>
  <c r="OKG13" i="17"/>
  <c r="OKH13" i="17"/>
  <c r="OKI13" i="17"/>
  <c r="OKJ13" i="17"/>
  <c r="OKK13" i="17"/>
  <c r="OKL13" i="17"/>
  <c r="OKM13" i="17"/>
  <c r="OKN13" i="17"/>
  <c r="OKO13" i="17"/>
  <c r="OKP13" i="17"/>
  <c r="OKQ13" i="17"/>
  <c r="OKR13" i="17"/>
  <c r="OKS13" i="17"/>
  <c r="OKT13" i="17"/>
  <c r="OKU13" i="17"/>
  <c r="OKV13" i="17"/>
  <c r="OKW13" i="17"/>
  <c r="OKX13" i="17"/>
  <c r="OKY13" i="17"/>
  <c r="OKZ13" i="17"/>
  <c r="OLA13" i="17"/>
  <c r="OLB13" i="17"/>
  <c r="OLC13" i="17"/>
  <c r="OLD13" i="17"/>
  <c r="OLE13" i="17"/>
  <c r="OLF13" i="17"/>
  <c r="OLG13" i="17"/>
  <c r="OLH13" i="17"/>
  <c r="OLI13" i="17"/>
  <c r="OLJ13" i="17"/>
  <c r="OLK13" i="17"/>
  <c r="OLL13" i="17"/>
  <c r="OLM13" i="17"/>
  <c r="OLN13" i="17"/>
  <c r="OLO13" i="17"/>
  <c r="OLP13" i="17"/>
  <c r="OLQ13" i="17"/>
  <c r="OLR13" i="17"/>
  <c r="OLS13" i="17"/>
  <c r="OLT13" i="17"/>
  <c r="OLU13" i="17"/>
  <c r="OLV13" i="17"/>
  <c r="OLW13" i="17"/>
  <c r="OLX13" i="17"/>
  <c r="OLY13" i="17"/>
  <c r="OLZ13" i="17"/>
  <c r="OMA13" i="17"/>
  <c r="OMB13" i="17"/>
  <c r="OMC13" i="17"/>
  <c r="OMD13" i="17"/>
  <c r="OME13" i="17"/>
  <c r="OMF13" i="17"/>
  <c r="OMG13" i="17"/>
  <c r="OMH13" i="17"/>
  <c r="OMI13" i="17"/>
  <c r="OMJ13" i="17"/>
  <c r="OMK13" i="17"/>
  <c r="OML13" i="17"/>
  <c r="OMM13" i="17"/>
  <c r="OMN13" i="17"/>
  <c r="OMO13" i="17"/>
  <c r="OMP13" i="17"/>
  <c r="OMQ13" i="17"/>
  <c r="OMR13" i="17"/>
  <c r="OMS13" i="17"/>
  <c r="OMT13" i="17"/>
  <c r="OMU13" i="17"/>
  <c r="OMV13" i="17"/>
  <c r="OMW13" i="17"/>
  <c r="OMX13" i="17"/>
  <c r="OMY13" i="17"/>
  <c r="OMZ13" i="17"/>
  <c r="ONA13" i="17"/>
  <c r="ONB13" i="17"/>
  <c r="ONC13" i="17"/>
  <c r="OND13" i="17"/>
  <c r="ONE13" i="17"/>
  <c r="ONF13" i="17"/>
  <c r="ONG13" i="17"/>
  <c r="ONH13" i="17"/>
  <c r="ONI13" i="17"/>
  <c r="ONJ13" i="17"/>
  <c r="ONK13" i="17"/>
  <c r="ONL13" i="17"/>
  <c r="ONM13" i="17"/>
  <c r="ONN13" i="17"/>
  <c r="ONO13" i="17"/>
  <c r="ONP13" i="17"/>
  <c r="ONQ13" i="17"/>
  <c r="ONR13" i="17"/>
  <c r="ONS13" i="17"/>
  <c r="ONT13" i="17"/>
  <c r="ONU13" i="17"/>
  <c r="ONV13" i="17"/>
  <c r="ONW13" i="17"/>
  <c r="ONX13" i="17"/>
  <c r="ONY13" i="17"/>
  <c r="ONZ13" i="17"/>
  <c r="OOA13" i="17"/>
  <c r="OOB13" i="17"/>
  <c r="OOC13" i="17"/>
  <c r="OOD13" i="17"/>
  <c r="OOE13" i="17"/>
  <c r="OOF13" i="17"/>
  <c r="OOG13" i="17"/>
  <c r="OOH13" i="17"/>
  <c r="OOI13" i="17"/>
  <c r="OOJ13" i="17"/>
  <c r="OOK13" i="17"/>
  <c r="OOL13" i="17"/>
  <c r="OOM13" i="17"/>
  <c r="OON13" i="17"/>
  <c r="OOO13" i="17"/>
  <c r="OOP13" i="17"/>
  <c r="OOQ13" i="17"/>
  <c r="OOR13" i="17"/>
  <c r="OOS13" i="17"/>
  <c r="OOT13" i="17"/>
  <c r="OOU13" i="17"/>
  <c r="OOV13" i="17"/>
  <c r="OOW13" i="17"/>
  <c r="OOX13" i="17"/>
  <c r="OOY13" i="17"/>
  <c r="OOZ13" i="17"/>
  <c r="OPA13" i="17"/>
  <c r="OPB13" i="17"/>
  <c r="OPC13" i="17"/>
  <c r="OPD13" i="17"/>
  <c r="OPE13" i="17"/>
  <c r="OPF13" i="17"/>
  <c r="OPG13" i="17"/>
  <c r="OPH13" i="17"/>
  <c r="OPI13" i="17"/>
  <c r="OPJ13" i="17"/>
  <c r="OPK13" i="17"/>
  <c r="OPL13" i="17"/>
  <c r="OPM13" i="17"/>
  <c r="OPN13" i="17"/>
  <c r="OPO13" i="17"/>
  <c r="OPP13" i="17"/>
  <c r="OPQ13" i="17"/>
  <c r="OPR13" i="17"/>
  <c r="OPS13" i="17"/>
  <c r="OPT13" i="17"/>
  <c r="OPU13" i="17"/>
  <c r="OPV13" i="17"/>
  <c r="OPW13" i="17"/>
  <c r="OPX13" i="17"/>
  <c r="OPY13" i="17"/>
  <c r="OPZ13" i="17"/>
  <c r="OQA13" i="17"/>
  <c r="OQB13" i="17"/>
  <c r="OQC13" i="17"/>
  <c r="OQD13" i="17"/>
  <c r="OQE13" i="17"/>
  <c r="OQF13" i="17"/>
  <c r="OQG13" i="17"/>
  <c r="OQH13" i="17"/>
  <c r="OQI13" i="17"/>
  <c r="OQJ13" i="17"/>
  <c r="OQK13" i="17"/>
  <c r="OQL13" i="17"/>
  <c r="OQM13" i="17"/>
  <c r="OQN13" i="17"/>
  <c r="OQO13" i="17"/>
  <c r="OQP13" i="17"/>
  <c r="OQQ13" i="17"/>
  <c r="OQR13" i="17"/>
  <c r="OQS13" i="17"/>
  <c r="OQT13" i="17"/>
  <c r="OQU13" i="17"/>
  <c r="OQV13" i="17"/>
  <c r="OQW13" i="17"/>
  <c r="OQX13" i="17"/>
  <c r="OQY13" i="17"/>
  <c r="OQZ13" i="17"/>
  <c r="ORA13" i="17"/>
  <c r="ORB13" i="17"/>
  <c r="ORC13" i="17"/>
  <c r="ORD13" i="17"/>
  <c r="ORE13" i="17"/>
  <c r="ORF13" i="17"/>
  <c r="ORG13" i="17"/>
  <c r="ORH13" i="17"/>
  <c r="ORI13" i="17"/>
  <c r="ORJ13" i="17"/>
  <c r="ORK13" i="17"/>
  <c r="ORL13" i="17"/>
  <c r="ORM13" i="17"/>
  <c r="ORN13" i="17"/>
  <c r="ORO13" i="17"/>
  <c r="ORP13" i="17"/>
  <c r="ORQ13" i="17"/>
  <c r="ORR13" i="17"/>
  <c r="ORS13" i="17"/>
  <c r="ORT13" i="17"/>
  <c r="ORU13" i="17"/>
  <c r="ORV13" i="17"/>
  <c r="ORW13" i="17"/>
  <c r="ORX13" i="17"/>
  <c r="ORY13" i="17"/>
  <c r="ORZ13" i="17"/>
  <c r="OSA13" i="17"/>
  <c r="OSB13" i="17"/>
  <c r="OSC13" i="17"/>
  <c r="OSD13" i="17"/>
  <c r="OSE13" i="17"/>
  <c r="OSF13" i="17"/>
  <c r="OSG13" i="17"/>
  <c r="OSH13" i="17"/>
  <c r="OSI13" i="17"/>
  <c r="OSJ13" i="17"/>
  <c r="OSK13" i="17"/>
  <c r="OSL13" i="17"/>
  <c r="OSM13" i="17"/>
  <c r="OSN13" i="17"/>
  <c r="OSO13" i="17"/>
  <c r="OSP13" i="17"/>
  <c r="OSQ13" i="17"/>
  <c r="OSR13" i="17"/>
  <c r="OSS13" i="17"/>
  <c r="OST13" i="17"/>
  <c r="OSU13" i="17"/>
  <c r="OSV13" i="17"/>
  <c r="OSW13" i="17"/>
  <c r="OSX13" i="17"/>
  <c r="OSY13" i="17"/>
  <c r="OSZ13" i="17"/>
  <c r="OTA13" i="17"/>
  <c r="OTB13" i="17"/>
  <c r="OTC13" i="17"/>
  <c r="OTD13" i="17"/>
  <c r="OTE13" i="17"/>
  <c r="OTF13" i="17"/>
  <c r="OTG13" i="17"/>
  <c r="OTH13" i="17"/>
  <c r="OTI13" i="17"/>
  <c r="OTJ13" i="17"/>
  <c r="OTK13" i="17"/>
  <c r="OTL13" i="17"/>
  <c r="OTM13" i="17"/>
  <c r="OTN13" i="17"/>
  <c r="OTO13" i="17"/>
  <c r="OTP13" i="17"/>
  <c r="OTQ13" i="17"/>
  <c r="OTR13" i="17"/>
  <c r="OTS13" i="17"/>
  <c r="OTT13" i="17"/>
  <c r="OTU13" i="17"/>
  <c r="OTV13" i="17"/>
  <c r="OTW13" i="17"/>
  <c r="OTX13" i="17"/>
  <c r="OTY13" i="17"/>
  <c r="OTZ13" i="17"/>
  <c r="OUA13" i="17"/>
  <c r="OUB13" i="17"/>
  <c r="OUC13" i="17"/>
  <c r="OUD13" i="17"/>
  <c r="OUE13" i="17"/>
  <c r="OUF13" i="17"/>
  <c r="OUG13" i="17"/>
  <c r="OUH13" i="17"/>
  <c r="OUI13" i="17"/>
  <c r="OUJ13" i="17"/>
  <c r="OUK13" i="17"/>
  <c r="OUL13" i="17"/>
  <c r="OUM13" i="17"/>
  <c r="OUN13" i="17"/>
  <c r="OUO13" i="17"/>
  <c r="OUP13" i="17"/>
  <c r="OUQ13" i="17"/>
  <c r="OUR13" i="17"/>
  <c r="OUS13" i="17"/>
  <c r="OUT13" i="17"/>
  <c r="OUU13" i="17"/>
  <c r="OUV13" i="17"/>
  <c r="OUW13" i="17"/>
  <c r="OUX13" i="17"/>
  <c r="OUY13" i="17"/>
  <c r="OUZ13" i="17"/>
  <c r="OVA13" i="17"/>
  <c r="OVB13" i="17"/>
  <c r="OVC13" i="17"/>
  <c r="OVD13" i="17"/>
  <c r="OVE13" i="17"/>
  <c r="OVF13" i="17"/>
  <c r="OVG13" i="17"/>
  <c r="OVH13" i="17"/>
  <c r="OVI13" i="17"/>
  <c r="OVJ13" i="17"/>
  <c r="OVK13" i="17"/>
  <c r="OVL13" i="17"/>
  <c r="OVM13" i="17"/>
  <c r="OVN13" i="17"/>
  <c r="OVO13" i="17"/>
  <c r="OVP13" i="17"/>
  <c r="OVQ13" i="17"/>
  <c r="OVR13" i="17"/>
  <c r="OVS13" i="17"/>
  <c r="OVT13" i="17"/>
  <c r="OVU13" i="17"/>
  <c r="OVV13" i="17"/>
  <c r="OVW13" i="17"/>
  <c r="OVX13" i="17"/>
  <c r="OVY13" i="17"/>
  <c r="OVZ13" i="17"/>
  <c r="OWA13" i="17"/>
  <c r="OWB13" i="17"/>
  <c r="OWC13" i="17"/>
  <c r="OWD13" i="17"/>
  <c r="OWE13" i="17"/>
  <c r="OWF13" i="17"/>
  <c r="OWG13" i="17"/>
  <c r="OWH13" i="17"/>
  <c r="OWI13" i="17"/>
  <c r="OWJ13" i="17"/>
  <c r="OWK13" i="17"/>
  <c r="OWL13" i="17"/>
  <c r="OWM13" i="17"/>
  <c r="OWN13" i="17"/>
  <c r="OWO13" i="17"/>
  <c r="OWP13" i="17"/>
  <c r="OWQ13" i="17"/>
  <c r="OWR13" i="17"/>
  <c r="OWS13" i="17"/>
  <c r="OWT13" i="17"/>
  <c r="OWU13" i="17"/>
  <c r="OWV13" i="17"/>
  <c r="OWW13" i="17"/>
  <c r="OWX13" i="17"/>
  <c r="OWY13" i="17"/>
  <c r="OWZ13" i="17"/>
  <c r="OXA13" i="17"/>
  <c r="OXB13" i="17"/>
  <c r="OXC13" i="17"/>
  <c r="OXD13" i="17"/>
  <c r="OXE13" i="17"/>
  <c r="OXF13" i="17"/>
  <c r="OXG13" i="17"/>
  <c r="OXH13" i="17"/>
  <c r="OXI13" i="17"/>
  <c r="OXJ13" i="17"/>
  <c r="OXK13" i="17"/>
  <c r="OXL13" i="17"/>
  <c r="OXM13" i="17"/>
  <c r="OXN13" i="17"/>
  <c r="OXO13" i="17"/>
  <c r="OXP13" i="17"/>
  <c r="OXQ13" i="17"/>
  <c r="OXR13" i="17"/>
  <c r="OXS13" i="17"/>
  <c r="OXT13" i="17"/>
  <c r="OXU13" i="17"/>
  <c r="OXV13" i="17"/>
  <c r="OXW13" i="17"/>
  <c r="OXX13" i="17"/>
  <c r="OXY13" i="17"/>
  <c r="OXZ13" i="17"/>
  <c r="OYA13" i="17"/>
  <c r="OYB13" i="17"/>
  <c r="OYC13" i="17"/>
  <c r="OYD13" i="17"/>
  <c r="OYE13" i="17"/>
  <c r="OYF13" i="17"/>
  <c r="OYG13" i="17"/>
  <c r="OYH13" i="17"/>
  <c r="OYI13" i="17"/>
  <c r="OYJ13" i="17"/>
  <c r="OYK13" i="17"/>
  <c r="OYL13" i="17"/>
  <c r="OYM13" i="17"/>
  <c r="OYN13" i="17"/>
  <c r="OYO13" i="17"/>
  <c r="OYP13" i="17"/>
  <c r="OYQ13" i="17"/>
  <c r="OYR13" i="17"/>
  <c r="OYS13" i="17"/>
  <c r="OYT13" i="17"/>
  <c r="OYU13" i="17"/>
  <c r="OYV13" i="17"/>
  <c r="OYW13" i="17"/>
  <c r="OYX13" i="17"/>
  <c r="OYY13" i="17"/>
  <c r="OYZ13" i="17"/>
  <c r="OZA13" i="17"/>
  <c r="OZB13" i="17"/>
  <c r="OZC13" i="17"/>
  <c r="OZD13" i="17"/>
  <c r="OZE13" i="17"/>
  <c r="OZF13" i="17"/>
  <c r="OZG13" i="17"/>
  <c r="OZH13" i="17"/>
  <c r="OZI13" i="17"/>
  <c r="OZJ13" i="17"/>
  <c r="OZK13" i="17"/>
  <c r="OZL13" i="17"/>
  <c r="OZM13" i="17"/>
  <c r="OZN13" i="17"/>
  <c r="OZO13" i="17"/>
  <c r="OZP13" i="17"/>
  <c r="OZQ13" i="17"/>
  <c r="OZR13" i="17"/>
  <c r="OZS13" i="17"/>
  <c r="OZT13" i="17"/>
  <c r="OZU13" i="17"/>
  <c r="OZV13" i="17"/>
  <c r="OZW13" i="17"/>
  <c r="OZX13" i="17"/>
  <c r="OZY13" i="17"/>
  <c r="OZZ13" i="17"/>
  <c r="PAA13" i="17"/>
  <c r="PAB13" i="17"/>
  <c r="PAC13" i="17"/>
  <c r="PAD13" i="17"/>
  <c r="PAE13" i="17"/>
  <c r="PAF13" i="17"/>
  <c r="PAG13" i="17"/>
  <c r="PAH13" i="17"/>
  <c r="PAI13" i="17"/>
  <c r="PAJ13" i="17"/>
  <c r="PAK13" i="17"/>
  <c r="PAL13" i="17"/>
  <c r="PAM13" i="17"/>
  <c r="PAN13" i="17"/>
  <c r="PAO13" i="17"/>
  <c r="PAP13" i="17"/>
  <c r="PAQ13" i="17"/>
  <c r="PAR13" i="17"/>
  <c r="PAS13" i="17"/>
  <c r="PAT13" i="17"/>
  <c r="PAU13" i="17"/>
  <c r="PAV13" i="17"/>
  <c r="PAW13" i="17"/>
  <c r="PAX13" i="17"/>
  <c r="PAY13" i="17"/>
  <c r="PAZ13" i="17"/>
  <c r="PBA13" i="17"/>
  <c r="PBB13" i="17"/>
  <c r="PBC13" i="17"/>
  <c r="PBD13" i="17"/>
  <c r="PBE13" i="17"/>
  <c r="PBF13" i="17"/>
  <c r="PBG13" i="17"/>
  <c r="PBH13" i="17"/>
  <c r="PBI13" i="17"/>
  <c r="PBJ13" i="17"/>
  <c r="PBK13" i="17"/>
  <c r="PBL13" i="17"/>
  <c r="PBM13" i="17"/>
  <c r="PBN13" i="17"/>
  <c r="PBO13" i="17"/>
  <c r="PBP13" i="17"/>
  <c r="PBQ13" i="17"/>
  <c r="PBR13" i="17"/>
  <c r="PBS13" i="17"/>
  <c r="PBT13" i="17"/>
  <c r="PBU13" i="17"/>
  <c r="PBV13" i="17"/>
  <c r="PBW13" i="17"/>
  <c r="PBX13" i="17"/>
  <c r="PBY13" i="17"/>
  <c r="PBZ13" i="17"/>
  <c r="PCA13" i="17"/>
  <c r="PCB13" i="17"/>
  <c r="PCC13" i="17"/>
  <c r="PCD13" i="17"/>
  <c r="PCE13" i="17"/>
  <c r="PCF13" i="17"/>
  <c r="PCG13" i="17"/>
  <c r="PCH13" i="17"/>
  <c r="PCI13" i="17"/>
  <c r="PCJ13" i="17"/>
  <c r="PCK13" i="17"/>
  <c r="PCL13" i="17"/>
  <c r="PCM13" i="17"/>
  <c r="PCN13" i="17"/>
  <c r="PCO13" i="17"/>
  <c r="PCP13" i="17"/>
  <c r="PCQ13" i="17"/>
  <c r="PCR13" i="17"/>
  <c r="PCS13" i="17"/>
  <c r="PCT13" i="17"/>
  <c r="PCU13" i="17"/>
  <c r="PCV13" i="17"/>
  <c r="PCW13" i="17"/>
  <c r="PCX13" i="17"/>
  <c r="PCY13" i="17"/>
  <c r="PCZ13" i="17"/>
  <c r="PDA13" i="17"/>
  <c r="PDB13" i="17"/>
  <c r="PDC13" i="17"/>
  <c r="PDD13" i="17"/>
  <c r="PDE13" i="17"/>
  <c r="PDF13" i="17"/>
  <c r="PDG13" i="17"/>
  <c r="PDH13" i="17"/>
  <c r="PDI13" i="17"/>
  <c r="PDJ13" i="17"/>
  <c r="PDK13" i="17"/>
  <c r="PDL13" i="17"/>
  <c r="PDM13" i="17"/>
  <c r="PDN13" i="17"/>
  <c r="PDO13" i="17"/>
  <c r="PDP13" i="17"/>
  <c r="PDQ13" i="17"/>
  <c r="PDR13" i="17"/>
  <c r="PDS13" i="17"/>
  <c r="PDT13" i="17"/>
  <c r="PDU13" i="17"/>
  <c r="PDV13" i="17"/>
  <c r="PDW13" i="17"/>
  <c r="PDX13" i="17"/>
  <c r="PDY13" i="17"/>
  <c r="PDZ13" i="17"/>
  <c r="PEA13" i="17"/>
  <c r="PEB13" i="17"/>
  <c r="PEC13" i="17"/>
  <c r="PED13" i="17"/>
  <c r="PEE13" i="17"/>
  <c r="PEF13" i="17"/>
  <c r="PEG13" i="17"/>
  <c r="PEH13" i="17"/>
  <c r="PEI13" i="17"/>
  <c r="PEJ13" i="17"/>
  <c r="PEK13" i="17"/>
  <c r="PEL13" i="17"/>
  <c r="PEM13" i="17"/>
  <c r="PEN13" i="17"/>
  <c r="PEO13" i="17"/>
  <c r="PEP13" i="17"/>
  <c r="PEQ13" i="17"/>
  <c r="PER13" i="17"/>
  <c r="PES13" i="17"/>
  <c r="PET13" i="17"/>
  <c r="PEU13" i="17"/>
  <c r="PEV13" i="17"/>
  <c r="PEW13" i="17"/>
  <c r="PEX13" i="17"/>
  <c r="PEY13" i="17"/>
  <c r="PEZ13" i="17"/>
  <c r="PFA13" i="17"/>
  <c r="PFB13" i="17"/>
  <c r="PFC13" i="17"/>
  <c r="PFD13" i="17"/>
  <c r="PFE13" i="17"/>
  <c r="PFF13" i="17"/>
  <c r="PFG13" i="17"/>
  <c r="PFH13" i="17"/>
  <c r="PFI13" i="17"/>
  <c r="PFJ13" i="17"/>
  <c r="PFK13" i="17"/>
  <c r="PFL13" i="17"/>
  <c r="PFM13" i="17"/>
  <c r="PFN13" i="17"/>
  <c r="PFO13" i="17"/>
  <c r="PFP13" i="17"/>
  <c r="PFQ13" i="17"/>
  <c r="PFR13" i="17"/>
  <c r="PFS13" i="17"/>
  <c r="PFT13" i="17"/>
  <c r="PFU13" i="17"/>
  <c r="PFV13" i="17"/>
  <c r="PFW13" i="17"/>
  <c r="PFX13" i="17"/>
  <c r="PFY13" i="17"/>
  <c r="PFZ13" i="17"/>
  <c r="PGA13" i="17"/>
  <c r="PGB13" i="17"/>
  <c r="PGC13" i="17"/>
  <c r="PGD13" i="17"/>
  <c r="PGE13" i="17"/>
  <c r="PGF13" i="17"/>
  <c r="PGG13" i="17"/>
  <c r="PGH13" i="17"/>
  <c r="PGI13" i="17"/>
  <c r="PGJ13" i="17"/>
  <c r="PGK13" i="17"/>
  <c r="PGL13" i="17"/>
  <c r="PGM13" i="17"/>
  <c r="PGN13" i="17"/>
  <c r="PGO13" i="17"/>
  <c r="PGP13" i="17"/>
  <c r="PGQ13" i="17"/>
  <c r="PGR13" i="17"/>
  <c r="PGS13" i="17"/>
  <c r="PGT13" i="17"/>
  <c r="PGU13" i="17"/>
  <c r="PGV13" i="17"/>
  <c r="PGW13" i="17"/>
  <c r="PGX13" i="17"/>
  <c r="PGY13" i="17"/>
  <c r="PGZ13" i="17"/>
  <c r="PHA13" i="17"/>
  <c r="PHB13" i="17"/>
  <c r="PHC13" i="17"/>
  <c r="PHD13" i="17"/>
  <c r="PHE13" i="17"/>
  <c r="PHF13" i="17"/>
  <c r="PHG13" i="17"/>
  <c r="PHH13" i="17"/>
  <c r="PHI13" i="17"/>
  <c r="PHJ13" i="17"/>
  <c r="PHK13" i="17"/>
  <c r="PHL13" i="17"/>
  <c r="PHM13" i="17"/>
  <c r="PHN13" i="17"/>
  <c r="PHO13" i="17"/>
  <c r="PHP13" i="17"/>
  <c r="PHQ13" i="17"/>
  <c r="PHR13" i="17"/>
  <c r="PHS13" i="17"/>
  <c r="PHT13" i="17"/>
  <c r="PHU13" i="17"/>
  <c r="PHV13" i="17"/>
  <c r="PHW13" i="17"/>
  <c r="PHX13" i="17"/>
  <c r="PHY13" i="17"/>
  <c r="PHZ13" i="17"/>
  <c r="PIA13" i="17"/>
  <c r="PIB13" i="17"/>
  <c r="PIC13" i="17"/>
  <c r="PID13" i="17"/>
  <c r="PIE13" i="17"/>
  <c r="PIF13" i="17"/>
  <c r="PIG13" i="17"/>
  <c r="PIH13" i="17"/>
  <c r="PII13" i="17"/>
  <c r="PIJ13" i="17"/>
  <c r="PIK13" i="17"/>
  <c r="PIL13" i="17"/>
  <c r="PIM13" i="17"/>
  <c r="PIN13" i="17"/>
  <c r="PIO13" i="17"/>
  <c r="PIP13" i="17"/>
  <c r="PIQ13" i="17"/>
  <c r="PIR13" i="17"/>
  <c r="PIS13" i="17"/>
  <c r="PIT13" i="17"/>
  <c r="PIU13" i="17"/>
  <c r="PIV13" i="17"/>
  <c r="PIW13" i="17"/>
  <c r="PIX13" i="17"/>
  <c r="PIY13" i="17"/>
  <c r="PIZ13" i="17"/>
  <c r="PJA13" i="17"/>
  <c r="PJB13" i="17"/>
  <c r="PJC13" i="17"/>
  <c r="PJD13" i="17"/>
  <c r="PJE13" i="17"/>
  <c r="PJF13" i="17"/>
  <c r="PJG13" i="17"/>
  <c r="PJH13" i="17"/>
  <c r="PJI13" i="17"/>
  <c r="PJJ13" i="17"/>
  <c r="PJK13" i="17"/>
  <c r="PJL13" i="17"/>
  <c r="PJM13" i="17"/>
  <c r="PJN13" i="17"/>
  <c r="PJO13" i="17"/>
  <c r="PJP13" i="17"/>
  <c r="PJQ13" i="17"/>
  <c r="PJR13" i="17"/>
  <c r="PJS13" i="17"/>
  <c r="PJT13" i="17"/>
  <c r="PJU13" i="17"/>
  <c r="PJV13" i="17"/>
  <c r="PJW13" i="17"/>
  <c r="PJX13" i="17"/>
  <c r="PJY13" i="17"/>
  <c r="PJZ13" i="17"/>
  <c r="PKA13" i="17"/>
  <c r="PKB13" i="17"/>
  <c r="PKC13" i="17"/>
  <c r="PKD13" i="17"/>
  <c r="PKE13" i="17"/>
  <c r="PKF13" i="17"/>
  <c r="PKG13" i="17"/>
  <c r="PKH13" i="17"/>
  <c r="PKI13" i="17"/>
  <c r="PKJ13" i="17"/>
  <c r="PKK13" i="17"/>
  <c r="PKL13" i="17"/>
  <c r="PKM13" i="17"/>
  <c r="PKN13" i="17"/>
  <c r="PKO13" i="17"/>
  <c r="PKP13" i="17"/>
  <c r="PKQ13" i="17"/>
  <c r="PKR13" i="17"/>
  <c r="PKS13" i="17"/>
  <c r="PKT13" i="17"/>
  <c r="PKU13" i="17"/>
  <c r="PKV13" i="17"/>
  <c r="PKW13" i="17"/>
  <c r="PKX13" i="17"/>
  <c r="PKY13" i="17"/>
  <c r="PKZ13" i="17"/>
  <c r="PLA13" i="17"/>
  <c r="PLB13" i="17"/>
  <c r="PLC13" i="17"/>
  <c r="PLD13" i="17"/>
  <c r="PLE13" i="17"/>
  <c r="PLF13" i="17"/>
  <c r="PLG13" i="17"/>
  <c r="PLH13" i="17"/>
  <c r="PLI13" i="17"/>
  <c r="PLJ13" i="17"/>
  <c r="PLK13" i="17"/>
  <c r="PLL13" i="17"/>
  <c r="PLM13" i="17"/>
  <c r="PLN13" i="17"/>
  <c r="PLO13" i="17"/>
  <c r="PLP13" i="17"/>
  <c r="PLQ13" i="17"/>
  <c r="PLR13" i="17"/>
  <c r="PLS13" i="17"/>
  <c r="PLT13" i="17"/>
  <c r="PLU13" i="17"/>
  <c r="PLV13" i="17"/>
  <c r="PLW13" i="17"/>
  <c r="PLX13" i="17"/>
  <c r="PLY13" i="17"/>
  <c r="PLZ13" i="17"/>
  <c r="PMA13" i="17"/>
  <c r="PMB13" i="17"/>
  <c r="PMC13" i="17"/>
  <c r="PMD13" i="17"/>
  <c r="PME13" i="17"/>
  <c r="PMF13" i="17"/>
  <c r="PMG13" i="17"/>
  <c r="PMH13" i="17"/>
  <c r="PMI13" i="17"/>
  <c r="PMJ13" i="17"/>
  <c r="PMK13" i="17"/>
  <c r="PML13" i="17"/>
  <c r="PMM13" i="17"/>
  <c r="PMN13" i="17"/>
  <c r="PMO13" i="17"/>
  <c r="PMP13" i="17"/>
  <c r="PMQ13" i="17"/>
  <c r="PMR13" i="17"/>
  <c r="PMS13" i="17"/>
  <c r="PMT13" i="17"/>
  <c r="PMU13" i="17"/>
  <c r="PMV13" i="17"/>
  <c r="PMW13" i="17"/>
  <c r="PMX13" i="17"/>
  <c r="PMY13" i="17"/>
  <c r="PMZ13" i="17"/>
  <c r="PNA13" i="17"/>
  <c r="PNB13" i="17"/>
  <c r="PNC13" i="17"/>
  <c r="PND13" i="17"/>
  <c r="PNE13" i="17"/>
  <c r="PNF13" i="17"/>
  <c r="PNG13" i="17"/>
  <c r="PNH13" i="17"/>
  <c r="PNI13" i="17"/>
  <c r="PNJ13" i="17"/>
  <c r="PNK13" i="17"/>
  <c r="PNL13" i="17"/>
  <c r="PNM13" i="17"/>
  <c r="PNN13" i="17"/>
  <c r="PNO13" i="17"/>
  <c r="PNP13" i="17"/>
  <c r="PNQ13" i="17"/>
  <c r="PNR13" i="17"/>
  <c r="PNS13" i="17"/>
  <c r="PNT13" i="17"/>
  <c r="PNU13" i="17"/>
  <c r="PNV13" i="17"/>
  <c r="PNW13" i="17"/>
  <c r="PNX13" i="17"/>
  <c r="PNY13" i="17"/>
  <c r="PNZ13" i="17"/>
  <c r="POA13" i="17"/>
  <c r="POB13" i="17"/>
  <c r="POC13" i="17"/>
  <c r="POD13" i="17"/>
  <c r="POE13" i="17"/>
  <c r="POF13" i="17"/>
  <c r="POG13" i="17"/>
  <c r="POH13" i="17"/>
  <c r="POI13" i="17"/>
  <c r="POJ13" i="17"/>
  <c r="POK13" i="17"/>
  <c r="POL13" i="17"/>
  <c r="POM13" i="17"/>
  <c r="PON13" i="17"/>
  <c r="POO13" i="17"/>
  <c r="POP13" i="17"/>
  <c r="POQ13" i="17"/>
  <c r="POR13" i="17"/>
  <c r="POS13" i="17"/>
  <c r="POT13" i="17"/>
  <c r="POU13" i="17"/>
  <c r="POV13" i="17"/>
  <c r="POW13" i="17"/>
  <c r="POX13" i="17"/>
  <c r="POY13" i="17"/>
  <c r="POZ13" i="17"/>
  <c r="PPA13" i="17"/>
  <c r="PPB13" i="17"/>
  <c r="PPC13" i="17"/>
  <c r="PPD13" i="17"/>
  <c r="PPE13" i="17"/>
  <c r="PPF13" i="17"/>
  <c r="PPG13" i="17"/>
  <c r="PPH13" i="17"/>
  <c r="PPI13" i="17"/>
  <c r="PPJ13" i="17"/>
  <c r="PPK13" i="17"/>
  <c r="PPL13" i="17"/>
  <c r="PPM13" i="17"/>
  <c r="PPN13" i="17"/>
  <c r="PPO13" i="17"/>
  <c r="PPP13" i="17"/>
  <c r="PPQ13" i="17"/>
  <c r="PPR13" i="17"/>
  <c r="PPS13" i="17"/>
  <c r="PPT13" i="17"/>
  <c r="PPU13" i="17"/>
  <c r="PPV13" i="17"/>
  <c r="PPW13" i="17"/>
  <c r="PPX13" i="17"/>
  <c r="PPY13" i="17"/>
  <c r="PPZ13" i="17"/>
  <c r="PQA13" i="17"/>
  <c r="PQB13" i="17"/>
  <c r="PQC13" i="17"/>
  <c r="PQD13" i="17"/>
  <c r="PQE13" i="17"/>
  <c r="PQF13" i="17"/>
  <c r="PQG13" i="17"/>
  <c r="PQH13" i="17"/>
  <c r="PQI13" i="17"/>
  <c r="PQJ13" i="17"/>
  <c r="PQK13" i="17"/>
  <c r="PQL13" i="17"/>
  <c r="PQM13" i="17"/>
  <c r="PQN13" i="17"/>
  <c r="PQO13" i="17"/>
  <c r="PQP13" i="17"/>
  <c r="PQQ13" i="17"/>
  <c r="PQR13" i="17"/>
  <c r="PQS13" i="17"/>
  <c r="PQT13" i="17"/>
  <c r="PQU13" i="17"/>
  <c r="PQV13" i="17"/>
  <c r="PQW13" i="17"/>
  <c r="PQX13" i="17"/>
  <c r="PQY13" i="17"/>
  <c r="PQZ13" i="17"/>
  <c r="PRA13" i="17"/>
  <c r="PRB13" i="17"/>
  <c r="PRC13" i="17"/>
  <c r="PRD13" i="17"/>
  <c r="PRE13" i="17"/>
  <c r="PRF13" i="17"/>
  <c r="PRG13" i="17"/>
  <c r="PRH13" i="17"/>
  <c r="PRI13" i="17"/>
  <c r="PRJ13" i="17"/>
  <c r="PRK13" i="17"/>
  <c r="PRL13" i="17"/>
  <c r="PRM13" i="17"/>
  <c r="PRN13" i="17"/>
  <c r="PRO13" i="17"/>
  <c r="PRP13" i="17"/>
  <c r="PRQ13" i="17"/>
  <c r="PRR13" i="17"/>
  <c r="PRS13" i="17"/>
  <c r="PRT13" i="17"/>
  <c r="PRU13" i="17"/>
  <c r="PRV13" i="17"/>
  <c r="PRW13" i="17"/>
  <c r="PRX13" i="17"/>
  <c r="PRY13" i="17"/>
  <c r="PRZ13" i="17"/>
  <c r="PSA13" i="17"/>
  <c r="PSB13" i="17"/>
  <c r="PSC13" i="17"/>
  <c r="PSD13" i="17"/>
  <c r="PSE13" i="17"/>
  <c r="PSF13" i="17"/>
  <c r="PSG13" i="17"/>
  <c r="PSH13" i="17"/>
  <c r="PSI13" i="17"/>
  <c r="PSJ13" i="17"/>
  <c r="PSK13" i="17"/>
  <c r="PSL13" i="17"/>
  <c r="PSM13" i="17"/>
  <c r="PSN13" i="17"/>
  <c r="PSO13" i="17"/>
  <c r="PSP13" i="17"/>
  <c r="PSQ13" i="17"/>
  <c r="PSR13" i="17"/>
  <c r="PSS13" i="17"/>
  <c r="PST13" i="17"/>
  <c r="PSU13" i="17"/>
  <c r="PSV13" i="17"/>
  <c r="PSW13" i="17"/>
  <c r="PSX13" i="17"/>
  <c r="PSY13" i="17"/>
  <c r="PSZ13" i="17"/>
  <c r="PTA13" i="17"/>
  <c r="PTB13" i="17"/>
  <c r="PTC13" i="17"/>
  <c r="PTD13" i="17"/>
  <c r="PTE13" i="17"/>
  <c r="PTF13" i="17"/>
  <c r="PTG13" i="17"/>
  <c r="PTH13" i="17"/>
  <c r="PTI13" i="17"/>
  <c r="PTJ13" i="17"/>
  <c r="PTK13" i="17"/>
  <c r="PTL13" i="17"/>
  <c r="PTM13" i="17"/>
  <c r="PTN13" i="17"/>
  <c r="PTO13" i="17"/>
  <c r="PTP13" i="17"/>
  <c r="PTQ13" i="17"/>
  <c r="PTR13" i="17"/>
  <c r="PTS13" i="17"/>
  <c r="PTT13" i="17"/>
  <c r="PTU13" i="17"/>
  <c r="PTV13" i="17"/>
  <c r="PTW13" i="17"/>
  <c r="PTX13" i="17"/>
  <c r="PTY13" i="17"/>
  <c r="PTZ13" i="17"/>
  <c r="PUA13" i="17"/>
  <c r="PUB13" i="17"/>
  <c r="PUC13" i="17"/>
  <c r="PUD13" i="17"/>
  <c r="PUE13" i="17"/>
  <c r="PUF13" i="17"/>
  <c r="PUG13" i="17"/>
  <c r="PUH13" i="17"/>
  <c r="PUI13" i="17"/>
  <c r="PUJ13" i="17"/>
  <c r="PUK13" i="17"/>
  <c r="PUL13" i="17"/>
  <c r="PUM13" i="17"/>
  <c r="PUN13" i="17"/>
  <c r="PUO13" i="17"/>
  <c r="PUP13" i="17"/>
  <c r="PUQ13" i="17"/>
  <c r="PUR13" i="17"/>
  <c r="PUS13" i="17"/>
  <c r="PUT13" i="17"/>
  <c r="PUU13" i="17"/>
  <c r="PUV13" i="17"/>
  <c r="PUW13" i="17"/>
  <c r="PUX13" i="17"/>
  <c r="PUY13" i="17"/>
  <c r="PUZ13" i="17"/>
  <c r="PVA13" i="17"/>
  <c r="PVB13" i="17"/>
  <c r="PVC13" i="17"/>
  <c r="PVD13" i="17"/>
  <c r="PVE13" i="17"/>
  <c r="PVF13" i="17"/>
  <c r="PVG13" i="17"/>
  <c r="PVH13" i="17"/>
  <c r="PVI13" i="17"/>
  <c r="PVJ13" i="17"/>
  <c r="PVK13" i="17"/>
  <c r="PVL13" i="17"/>
  <c r="PVM13" i="17"/>
  <c r="PVN13" i="17"/>
  <c r="PVO13" i="17"/>
  <c r="PVP13" i="17"/>
  <c r="PVQ13" i="17"/>
  <c r="PVR13" i="17"/>
  <c r="PVS13" i="17"/>
  <c r="PVT13" i="17"/>
  <c r="PVU13" i="17"/>
  <c r="PVV13" i="17"/>
  <c r="PVW13" i="17"/>
  <c r="PVX13" i="17"/>
  <c r="PVY13" i="17"/>
  <c r="PVZ13" i="17"/>
  <c r="PWA13" i="17"/>
  <c r="PWB13" i="17"/>
  <c r="PWC13" i="17"/>
  <c r="PWD13" i="17"/>
  <c r="PWE13" i="17"/>
  <c r="PWF13" i="17"/>
  <c r="PWG13" i="17"/>
  <c r="PWH13" i="17"/>
  <c r="PWI13" i="17"/>
  <c r="PWJ13" i="17"/>
  <c r="PWK13" i="17"/>
  <c r="PWL13" i="17"/>
  <c r="PWM13" i="17"/>
  <c r="PWN13" i="17"/>
  <c r="PWO13" i="17"/>
  <c r="PWP13" i="17"/>
  <c r="PWQ13" i="17"/>
  <c r="PWR13" i="17"/>
  <c r="PWS13" i="17"/>
  <c r="PWT13" i="17"/>
  <c r="PWU13" i="17"/>
  <c r="PWV13" i="17"/>
  <c r="PWW13" i="17"/>
  <c r="PWX13" i="17"/>
  <c r="PWY13" i="17"/>
  <c r="PWZ13" i="17"/>
  <c r="PXA13" i="17"/>
  <c r="PXB13" i="17"/>
  <c r="PXC13" i="17"/>
  <c r="PXD13" i="17"/>
  <c r="PXE13" i="17"/>
  <c r="PXF13" i="17"/>
  <c r="PXG13" i="17"/>
  <c r="PXH13" i="17"/>
  <c r="PXI13" i="17"/>
  <c r="PXJ13" i="17"/>
  <c r="PXK13" i="17"/>
  <c r="PXL13" i="17"/>
  <c r="PXM13" i="17"/>
  <c r="PXN13" i="17"/>
  <c r="PXO13" i="17"/>
  <c r="PXP13" i="17"/>
  <c r="PXQ13" i="17"/>
  <c r="PXR13" i="17"/>
  <c r="PXS13" i="17"/>
  <c r="PXT13" i="17"/>
  <c r="PXU13" i="17"/>
  <c r="PXV13" i="17"/>
  <c r="PXW13" i="17"/>
  <c r="PXX13" i="17"/>
  <c r="PXY13" i="17"/>
  <c r="PXZ13" i="17"/>
  <c r="PYA13" i="17"/>
  <c r="PYB13" i="17"/>
  <c r="PYC13" i="17"/>
  <c r="PYD13" i="17"/>
  <c r="PYE13" i="17"/>
  <c r="PYF13" i="17"/>
  <c r="PYG13" i="17"/>
  <c r="PYH13" i="17"/>
  <c r="PYI13" i="17"/>
  <c r="PYJ13" i="17"/>
  <c r="PYK13" i="17"/>
  <c r="PYL13" i="17"/>
  <c r="PYM13" i="17"/>
  <c r="PYN13" i="17"/>
  <c r="PYO13" i="17"/>
  <c r="PYP13" i="17"/>
  <c r="PYQ13" i="17"/>
  <c r="PYR13" i="17"/>
  <c r="PYS13" i="17"/>
  <c r="PYT13" i="17"/>
  <c r="PYU13" i="17"/>
  <c r="PYV13" i="17"/>
  <c r="PYW13" i="17"/>
  <c r="PYX13" i="17"/>
  <c r="PYY13" i="17"/>
  <c r="PYZ13" i="17"/>
  <c r="PZA13" i="17"/>
  <c r="PZB13" i="17"/>
  <c r="PZC13" i="17"/>
  <c r="PZD13" i="17"/>
  <c r="PZE13" i="17"/>
  <c r="PZF13" i="17"/>
  <c r="PZG13" i="17"/>
  <c r="PZH13" i="17"/>
  <c r="PZI13" i="17"/>
  <c r="PZJ13" i="17"/>
  <c r="PZK13" i="17"/>
  <c r="PZL13" i="17"/>
  <c r="PZM13" i="17"/>
  <c r="PZN13" i="17"/>
  <c r="PZO13" i="17"/>
  <c r="PZP13" i="17"/>
  <c r="PZQ13" i="17"/>
  <c r="PZR13" i="17"/>
  <c r="PZS13" i="17"/>
  <c r="PZT13" i="17"/>
  <c r="PZU13" i="17"/>
  <c r="PZV13" i="17"/>
  <c r="PZW13" i="17"/>
  <c r="PZX13" i="17"/>
  <c r="PZY13" i="17"/>
  <c r="PZZ13" i="17"/>
  <c r="QAA13" i="17"/>
  <c r="QAB13" i="17"/>
  <c r="QAC13" i="17"/>
  <c r="QAD13" i="17"/>
  <c r="QAE13" i="17"/>
  <c r="QAF13" i="17"/>
  <c r="QAG13" i="17"/>
  <c r="QAH13" i="17"/>
  <c r="QAI13" i="17"/>
  <c r="QAJ13" i="17"/>
  <c r="QAK13" i="17"/>
  <c r="QAL13" i="17"/>
  <c r="QAM13" i="17"/>
  <c r="QAN13" i="17"/>
  <c r="QAO13" i="17"/>
  <c r="QAP13" i="17"/>
  <c r="QAQ13" i="17"/>
  <c r="QAR13" i="17"/>
  <c r="QAS13" i="17"/>
  <c r="QAT13" i="17"/>
  <c r="QAU13" i="17"/>
  <c r="QAV13" i="17"/>
  <c r="QAW13" i="17"/>
  <c r="QAX13" i="17"/>
  <c r="QAY13" i="17"/>
  <c r="QAZ13" i="17"/>
  <c r="QBA13" i="17"/>
  <c r="QBB13" i="17"/>
  <c r="QBC13" i="17"/>
  <c r="QBD13" i="17"/>
  <c r="QBE13" i="17"/>
  <c r="QBF13" i="17"/>
  <c r="QBG13" i="17"/>
  <c r="QBH13" i="17"/>
  <c r="QBI13" i="17"/>
  <c r="QBJ13" i="17"/>
  <c r="QBK13" i="17"/>
  <c r="QBL13" i="17"/>
  <c r="QBM13" i="17"/>
  <c r="QBN13" i="17"/>
  <c r="QBO13" i="17"/>
  <c r="QBP13" i="17"/>
  <c r="QBQ13" i="17"/>
  <c r="QBR13" i="17"/>
  <c r="QBS13" i="17"/>
  <c r="QBT13" i="17"/>
  <c r="QBU13" i="17"/>
  <c r="QBV13" i="17"/>
  <c r="QBW13" i="17"/>
  <c r="QBX13" i="17"/>
  <c r="QBY13" i="17"/>
  <c r="QBZ13" i="17"/>
  <c r="QCA13" i="17"/>
  <c r="QCB13" i="17"/>
  <c r="QCC13" i="17"/>
  <c r="QCD13" i="17"/>
  <c r="QCE13" i="17"/>
  <c r="QCF13" i="17"/>
  <c r="QCG13" i="17"/>
  <c r="QCH13" i="17"/>
  <c r="QCI13" i="17"/>
  <c r="QCJ13" i="17"/>
  <c r="QCK13" i="17"/>
  <c r="QCL13" i="17"/>
  <c r="QCM13" i="17"/>
  <c r="QCN13" i="17"/>
  <c r="QCO13" i="17"/>
  <c r="QCP13" i="17"/>
  <c r="QCQ13" i="17"/>
  <c r="QCR13" i="17"/>
  <c r="QCS13" i="17"/>
  <c r="QCT13" i="17"/>
  <c r="QCU13" i="17"/>
  <c r="QCV13" i="17"/>
  <c r="QCW13" i="17"/>
  <c r="QCX13" i="17"/>
  <c r="QCY13" i="17"/>
  <c r="QCZ13" i="17"/>
  <c r="QDA13" i="17"/>
  <c r="QDB13" i="17"/>
  <c r="QDC13" i="17"/>
  <c r="QDD13" i="17"/>
  <c r="QDE13" i="17"/>
  <c r="QDF13" i="17"/>
  <c r="QDG13" i="17"/>
  <c r="QDH13" i="17"/>
  <c r="QDI13" i="17"/>
  <c r="QDJ13" i="17"/>
  <c r="QDK13" i="17"/>
  <c r="QDL13" i="17"/>
  <c r="QDM13" i="17"/>
  <c r="QDN13" i="17"/>
  <c r="QDO13" i="17"/>
  <c r="QDP13" i="17"/>
  <c r="QDQ13" i="17"/>
  <c r="QDR13" i="17"/>
  <c r="QDS13" i="17"/>
  <c r="QDT13" i="17"/>
  <c r="QDU13" i="17"/>
  <c r="QDV13" i="17"/>
  <c r="QDW13" i="17"/>
  <c r="QDX13" i="17"/>
  <c r="QDY13" i="17"/>
  <c r="QDZ13" i="17"/>
  <c r="QEA13" i="17"/>
  <c r="QEB13" i="17"/>
  <c r="QEC13" i="17"/>
  <c r="QED13" i="17"/>
  <c r="QEE13" i="17"/>
  <c r="QEF13" i="17"/>
  <c r="QEG13" i="17"/>
  <c r="QEH13" i="17"/>
  <c r="QEI13" i="17"/>
  <c r="QEJ13" i="17"/>
  <c r="QEK13" i="17"/>
  <c r="QEL13" i="17"/>
  <c r="QEM13" i="17"/>
  <c r="QEN13" i="17"/>
  <c r="QEO13" i="17"/>
  <c r="QEP13" i="17"/>
  <c r="QEQ13" i="17"/>
  <c r="QER13" i="17"/>
  <c r="QES13" i="17"/>
  <c r="QET13" i="17"/>
  <c r="QEU13" i="17"/>
  <c r="QEV13" i="17"/>
  <c r="QEW13" i="17"/>
  <c r="QEX13" i="17"/>
  <c r="QEY13" i="17"/>
  <c r="QEZ13" i="17"/>
  <c r="QFA13" i="17"/>
  <c r="QFB13" i="17"/>
  <c r="QFC13" i="17"/>
  <c r="QFD13" i="17"/>
  <c r="QFE13" i="17"/>
  <c r="QFF13" i="17"/>
  <c r="QFG13" i="17"/>
  <c r="QFH13" i="17"/>
  <c r="QFI13" i="17"/>
  <c r="QFJ13" i="17"/>
  <c r="QFK13" i="17"/>
  <c r="QFL13" i="17"/>
  <c r="QFM13" i="17"/>
  <c r="QFN13" i="17"/>
  <c r="QFO13" i="17"/>
  <c r="QFP13" i="17"/>
  <c r="QFQ13" i="17"/>
  <c r="QFR13" i="17"/>
  <c r="QFS13" i="17"/>
  <c r="QFT13" i="17"/>
  <c r="QFU13" i="17"/>
  <c r="QFV13" i="17"/>
  <c r="QFW13" i="17"/>
  <c r="QFX13" i="17"/>
  <c r="QFY13" i="17"/>
  <c r="QFZ13" i="17"/>
  <c r="QGA13" i="17"/>
  <c r="QGB13" i="17"/>
  <c r="QGC13" i="17"/>
  <c r="QGD13" i="17"/>
  <c r="QGE13" i="17"/>
  <c r="QGF13" i="17"/>
  <c r="QGG13" i="17"/>
  <c r="QGH13" i="17"/>
  <c r="QGI13" i="17"/>
  <c r="QGJ13" i="17"/>
  <c r="QGK13" i="17"/>
  <c r="QGL13" i="17"/>
  <c r="QGM13" i="17"/>
  <c r="QGN13" i="17"/>
  <c r="QGO13" i="17"/>
  <c r="QGP13" i="17"/>
  <c r="QGQ13" i="17"/>
  <c r="QGR13" i="17"/>
  <c r="QGS13" i="17"/>
  <c r="QGT13" i="17"/>
  <c r="QGU13" i="17"/>
  <c r="QGV13" i="17"/>
  <c r="QGW13" i="17"/>
  <c r="QGX13" i="17"/>
  <c r="QGY13" i="17"/>
  <c r="QGZ13" i="17"/>
  <c r="QHA13" i="17"/>
  <c r="QHB13" i="17"/>
  <c r="QHC13" i="17"/>
  <c r="QHD13" i="17"/>
  <c r="QHE13" i="17"/>
  <c r="QHF13" i="17"/>
  <c r="QHG13" i="17"/>
  <c r="QHH13" i="17"/>
  <c r="QHI13" i="17"/>
  <c r="QHJ13" i="17"/>
  <c r="QHK13" i="17"/>
  <c r="QHL13" i="17"/>
  <c r="QHM13" i="17"/>
  <c r="QHN13" i="17"/>
  <c r="QHO13" i="17"/>
  <c r="QHP13" i="17"/>
  <c r="QHQ13" i="17"/>
  <c r="QHR13" i="17"/>
  <c r="QHS13" i="17"/>
  <c r="QHT13" i="17"/>
  <c r="QHU13" i="17"/>
  <c r="QHV13" i="17"/>
  <c r="QHW13" i="17"/>
  <c r="QHX13" i="17"/>
  <c r="QHY13" i="17"/>
  <c r="QHZ13" i="17"/>
  <c r="QIA13" i="17"/>
  <c r="QIB13" i="17"/>
  <c r="QIC13" i="17"/>
  <c r="QID13" i="17"/>
  <c r="QIE13" i="17"/>
  <c r="QIF13" i="17"/>
  <c r="QIG13" i="17"/>
  <c r="QIH13" i="17"/>
  <c r="QII13" i="17"/>
  <c r="QIJ13" i="17"/>
  <c r="QIK13" i="17"/>
  <c r="QIL13" i="17"/>
  <c r="QIM13" i="17"/>
  <c r="QIN13" i="17"/>
  <c r="QIO13" i="17"/>
  <c r="QIP13" i="17"/>
  <c r="QIQ13" i="17"/>
  <c r="QIR13" i="17"/>
  <c r="QIS13" i="17"/>
  <c r="QIT13" i="17"/>
  <c r="QIU13" i="17"/>
  <c r="QIV13" i="17"/>
  <c r="QIW13" i="17"/>
  <c r="QIX13" i="17"/>
  <c r="QIY13" i="17"/>
  <c r="QIZ13" i="17"/>
  <c r="QJA13" i="17"/>
  <c r="QJB13" i="17"/>
  <c r="QJC13" i="17"/>
  <c r="QJD13" i="17"/>
  <c r="QJE13" i="17"/>
  <c r="QJF13" i="17"/>
  <c r="QJG13" i="17"/>
  <c r="QJH13" i="17"/>
  <c r="QJI13" i="17"/>
  <c r="QJJ13" i="17"/>
  <c r="QJK13" i="17"/>
  <c r="QJL13" i="17"/>
  <c r="QJM13" i="17"/>
  <c r="QJN13" i="17"/>
  <c r="QJO13" i="17"/>
  <c r="QJP13" i="17"/>
  <c r="QJQ13" i="17"/>
  <c r="QJR13" i="17"/>
  <c r="QJS13" i="17"/>
  <c r="QJT13" i="17"/>
  <c r="QJU13" i="17"/>
  <c r="QJV13" i="17"/>
  <c r="QJW13" i="17"/>
  <c r="QJX13" i="17"/>
  <c r="QJY13" i="17"/>
  <c r="QJZ13" i="17"/>
  <c r="QKA13" i="17"/>
  <c r="QKB13" i="17"/>
  <c r="QKC13" i="17"/>
  <c r="QKD13" i="17"/>
  <c r="QKE13" i="17"/>
  <c r="QKF13" i="17"/>
  <c r="QKG13" i="17"/>
  <c r="QKH13" i="17"/>
  <c r="QKI13" i="17"/>
  <c r="QKJ13" i="17"/>
  <c r="QKK13" i="17"/>
  <c r="QKL13" i="17"/>
  <c r="QKM13" i="17"/>
  <c r="QKN13" i="17"/>
  <c r="QKO13" i="17"/>
  <c r="QKP13" i="17"/>
  <c r="QKQ13" i="17"/>
  <c r="QKR13" i="17"/>
  <c r="QKS13" i="17"/>
  <c r="QKT13" i="17"/>
  <c r="QKU13" i="17"/>
  <c r="QKV13" i="17"/>
  <c r="QKW13" i="17"/>
  <c r="QKX13" i="17"/>
  <c r="QKY13" i="17"/>
  <c r="QKZ13" i="17"/>
  <c r="QLA13" i="17"/>
  <c r="QLB13" i="17"/>
  <c r="QLC13" i="17"/>
  <c r="QLD13" i="17"/>
  <c r="QLE13" i="17"/>
  <c r="QLF13" i="17"/>
  <c r="QLG13" i="17"/>
  <c r="QLH13" i="17"/>
  <c r="QLI13" i="17"/>
  <c r="QLJ13" i="17"/>
  <c r="QLK13" i="17"/>
  <c r="QLL13" i="17"/>
  <c r="QLM13" i="17"/>
  <c r="QLN13" i="17"/>
  <c r="QLO13" i="17"/>
  <c r="QLP13" i="17"/>
  <c r="QLQ13" i="17"/>
  <c r="QLR13" i="17"/>
  <c r="QLS13" i="17"/>
  <c r="QLT13" i="17"/>
  <c r="QLU13" i="17"/>
  <c r="QLV13" i="17"/>
  <c r="QLW13" i="17"/>
  <c r="QLX13" i="17"/>
  <c r="QLY13" i="17"/>
  <c r="QLZ13" i="17"/>
  <c r="QMA13" i="17"/>
  <c r="QMB13" i="17"/>
  <c r="QMC13" i="17"/>
  <c r="QMD13" i="17"/>
  <c r="QME13" i="17"/>
  <c r="QMF13" i="17"/>
  <c r="QMG13" i="17"/>
  <c r="QMH13" i="17"/>
  <c r="QMI13" i="17"/>
  <c r="QMJ13" i="17"/>
  <c r="QMK13" i="17"/>
  <c r="QML13" i="17"/>
  <c r="QMM13" i="17"/>
  <c r="QMN13" i="17"/>
  <c r="QMO13" i="17"/>
  <c r="QMP13" i="17"/>
  <c r="QMQ13" i="17"/>
  <c r="QMR13" i="17"/>
  <c r="QMS13" i="17"/>
  <c r="QMT13" i="17"/>
  <c r="QMU13" i="17"/>
  <c r="QMV13" i="17"/>
  <c r="QMW13" i="17"/>
  <c r="QMX13" i="17"/>
  <c r="QMY13" i="17"/>
  <c r="QMZ13" i="17"/>
  <c r="QNA13" i="17"/>
  <c r="QNB13" i="17"/>
  <c r="QNC13" i="17"/>
  <c r="QND13" i="17"/>
  <c r="QNE13" i="17"/>
  <c r="QNF13" i="17"/>
  <c r="QNG13" i="17"/>
  <c r="QNH13" i="17"/>
  <c r="QNI13" i="17"/>
  <c r="QNJ13" i="17"/>
  <c r="QNK13" i="17"/>
  <c r="QNL13" i="17"/>
  <c r="QNM13" i="17"/>
  <c r="QNN13" i="17"/>
  <c r="QNO13" i="17"/>
  <c r="QNP13" i="17"/>
  <c r="QNQ13" i="17"/>
  <c r="QNR13" i="17"/>
  <c r="QNS13" i="17"/>
  <c r="QNT13" i="17"/>
  <c r="QNU13" i="17"/>
  <c r="QNV13" i="17"/>
  <c r="QNW13" i="17"/>
  <c r="QNX13" i="17"/>
  <c r="QNY13" i="17"/>
  <c r="QNZ13" i="17"/>
  <c r="QOA13" i="17"/>
  <c r="QOB13" i="17"/>
  <c r="QOC13" i="17"/>
  <c r="QOD13" i="17"/>
  <c r="QOE13" i="17"/>
  <c r="QOF13" i="17"/>
  <c r="QOG13" i="17"/>
  <c r="QOH13" i="17"/>
  <c r="QOI13" i="17"/>
  <c r="QOJ13" i="17"/>
  <c r="QOK13" i="17"/>
  <c r="QOL13" i="17"/>
  <c r="QOM13" i="17"/>
  <c r="QON13" i="17"/>
  <c r="QOO13" i="17"/>
  <c r="QOP13" i="17"/>
  <c r="QOQ13" i="17"/>
  <c r="QOR13" i="17"/>
  <c r="QOS13" i="17"/>
  <c r="QOT13" i="17"/>
  <c r="QOU13" i="17"/>
  <c r="QOV13" i="17"/>
  <c r="QOW13" i="17"/>
  <c r="QOX13" i="17"/>
  <c r="QOY13" i="17"/>
  <c r="QOZ13" i="17"/>
  <c r="QPA13" i="17"/>
  <c r="QPB13" i="17"/>
  <c r="QPC13" i="17"/>
  <c r="QPD13" i="17"/>
  <c r="QPE13" i="17"/>
  <c r="QPF13" i="17"/>
  <c r="QPG13" i="17"/>
  <c r="QPH13" i="17"/>
  <c r="QPI13" i="17"/>
  <c r="QPJ13" i="17"/>
  <c r="QPK13" i="17"/>
  <c r="QPL13" i="17"/>
  <c r="QPM13" i="17"/>
  <c r="QPN13" i="17"/>
  <c r="QPO13" i="17"/>
  <c r="QPP13" i="17"/>
  <c r="QPQ13" i="17"/>
  <c r="QPR13" i="17"/>
  <c r="QPS13" i="17"/>
  <c r="QPT13" i="17"/>
  <c r="QPU13" i="17"/>
  <c r="QPV13" i="17"/>
  <c r="QPW13" i="17"/>
  <c r="QPX13" i="17"/>
  <c r="QPY13" i="17"/>
  <c r="QPZ13" i="17"/>
  <c r="QQA13" i="17"/>
  <c r="QQB13" i="17"/>
  <c r="QQC13" i="17"/>
  <c r="QQD13" i="17"/>
  <c r="QQE13" i="17"/>
  <c r="QQF13" i="17"/>
  <c r="QQG13" i="17"/>
  <c r="QQH13" i="17"/>
  <c r="QQI13" i="17"/>
  <c r="QQJ13" i="17"/>
  <c r="QQK13" i="17"/>
  <c r="QQL13" i="17"/>
  <c r="QQM13" i="17"/>
  <c r="QQN13" i="17"/>
  <c r="QQO13" i="17"/>
  <c r="QQP13" i="17"/>
  <c r="QQQ13" i="17"/>
  <c r="QQR13" i="17"/>
  <c r="QQS13" i="17"/>
  <c r="QQT13" i="17"/>
  <c r="QQU13" i="17"/>
  <c r="QQV13" i="17"/>
  <c r="QQW13" i="17"/>
  <c r="QQX13" i="17"/>
  <c r="QQY13" i="17"/>
  <c r="QQZ13" i="17"/>
  <c r="QRA13" i="17"/>
  <c r="QRB13" i="17"/>
  <c r="QRC13" i="17"/>
  <c r="QRD13" i="17"/>
  <c r="QRE13" i="17"/>
  <c r="QRF13" i="17"/>
  <c r="QRG13" i="17"/>
  <c r="QRH13" i="17"/>
  <c r="QRI13" i="17"/>
  <c r="QRJ13" i="17"/>
  <c r="QRK13" i="17"/>
  <c r="QRL13" i="17"/>
  <c r="QRM13" i="17"/>
  <c r="QRN13" i="17"/>
  <c r="QRO13" i="17"/>
  <c r="QRP13" i="17"/>
  <c r="QRQ13" i="17"/>
  <c r="QRR13" i="17"/>
  <c r="QRS13" i="17"/>
  <c r="QRT13" i="17"/>
  <c r="QRU13" i="17"/>
  <c r="QRV13" i="17"/>
  <c r="QRW13" i="17"/>
  <c r="QRX13" i="17"/>
  <c r="QRY13" i="17"/>
  <c r="QRZ13" i="17"/>
  <c r="QSA13" i="17"/>
  <c r="QSB13" i="17"/>
  <c r="QSC13" i="17"/>
  <c r="QSD13" i="17"/>
  <c r="QSE13" i="17"/>
  <c r="QSF13" i="17"/>
  <c r="QSG13" i="17"/>
  <c r="QSH13" i="17"/>
  <c r="QSI13" i="17"/>
  <c r="QSJ13" i="17"/>
  <c r="QSK13" i="17"/>
  <c r="QSL13" i="17"/>
  <c r="QSM13" i="17"/>
  <c r="QSN13" i="17"/>
  <c r="QSO13" i="17"/>
  <c r="QSP13" i="17"/>
  <c r="QSQ13" i="17"/>
  <c r="QSR13" i="17"/>
  <c r="QSS13" i="17"/>
  <c r="QST13" i="17"/>
  <c r="QSU13" i="17"/>
  <c r="QSV13" i="17"/>
  <c r="QSW13" i="17"/>
  <c r="QSX13" i="17"/>
  <c r="QSY13" i="17"/>
  <c r="QSZ13" i="17"/>
  <c r="QTA13" i="17"/>
  <c r="QTB13" i="17"/>
  <c r="QTC13" i="17"/>
  <c r="QTD13" i="17"/>
  <c r="QTE13" i="17"/>
  <c r="QTF13" i="17"/>
  <c r="QTG13" i="17"/>
  <c r="QTH13" i="17"/>
  <c r="QTI13" i="17"/>
  <c r="QTJ13" i="17"/>
  <c r="QTK13" i="17"/>
  <c r="QTL13" i="17"/>
  <c r="QTM13" i="17"/>
  <c r="QTN13" i="17"/>
  <c r="QTO13" i="17"/>
  <c r="QTP13" i="17"/>
  <c r="QTQ13" i="17"/>
  <c r="QTR13" i="17"/>
  <c r="QTS13" i="17"/>
  <c r="QTT13" i="17"/>
  <c r="QTU13" i="17"/>
  <c r="QTV13" i="17"/>
  <c r="QTW13" i="17"/>
  <c r="QTX13" i="17"/>
  <c r="QTY13" i="17"/>
  <c r="QTZ13" i="17"/>
  <c r="QUA13" i="17"/>
  <c r="QUB13" i="17"/>
  <c r="QUC13" i="17"/>
  <c r="QUD13" i="17"/>
  <c r="QUE13" i="17"/>
  <c r="QUF13" i="17"/>
  <c r="QUG13" i="17"/>
  <c r="QUH13" i="17"/>
  <c r="QUI13" i="17"/>
  <c r="QUJ13" i="17"/>
  <c r="QUK13" i="17"/>
  <c r="QUL13" i="17"/>
  <c r="QUM13" i="17"/>
  <c r="QUN13" i="17"/>
  <c r="QUO13" i="17"/>
  <c r="QUP13" i="17"/>
  <c r="QUQ13" i="17"/>
  <c r="QUR13" i="17"/>
  <c r="QUS13" i="17"/>
  <c r="QUT13" i="17"/>
  <c r="QUU13" i="17"/>
  <c r="QUV13" i="17"/>
  <c r="QUW13" i="17"/>
  <c r="QUX13" i="17"/>
  <c r="QUY13" i="17"/>
  <c r="QUZ13" i="17"/>
  <c r="QVA13" i="17"/>
  <c r="QVB13" i="17"/>
  <c r="QVC13" i="17"/>
  <c r="QVD13" i="17"/>
  <c r="QVE13" i="17"/>
  <c r="QVF13" i="17"/>
  <c r="QVG13" i="17"/>
  <c r="QVH13" i="17"/>
  <c r="QVI13" i="17"/>
  <c r="QVJ13" i="17"/>
  <c r="QVK13" i="17"/>
  <c r="QVL13" i="17"/>
  <c r="QVM13" i="17"/>
  <c r="QVN13" i="17"/>
  <c r="QVO13" i="17"/>
  <c r="QVP13" i="17"/>
  <c r="QVQ13" i="17"/>
  <c r="QVR13" i="17"/>
  <c r="QVS13" i="17"/>
  <c r="QVT13" i="17"/>
  <c r="QVU13" i="17"/>
  <c r="QVV13" i="17"/>
  <c r="QVW13" i="17"/>
  <c r="QVX13" i="17"/>
  <c r="QVY13" i="17"/>
  <c r="QVZ13" i="17"/>
  <c r="QWA13" i="17"/>
  <c r="QWB13" i="17"/>
  <c r="QWC13" i="17"/>
  <c r="QWD13" i="17"/>
  <c r="QWE13" i="17"/>
  <c r="QWF13" i="17"/>
  <c r="QWG13" i="17"/>
  <c r="QWH13" i="17"/>
  <c r="QWI13" i="17"/>
  <c r="QWJ13" i="17"/>
  <c r="QWK13" i="17"/>
  <c r="QWL13" i="17"/>
  <c r="QWM13" i="17"/>
  <c r="QWN13" i="17"/>
  <c r="QWO13" i="17"/>
  <c r="QWP13" i="17"/>
  <c r="QWQ13" i="17"/>
  <c r="QWR13" i="17"/>
  <c r="QWS13" i="17"/>
  <c r="QWT13" i="17"/>
  <c r="QWU13" i="17"/>
  <c r="QWV13" i="17"/>
  <c r="QWW13" i="17"/>
  <c r="QWX13" i="17"/>
  <c r="QWY13" i="17"/>
  <c r="QWZ13" i="17"/>
  <c r="QXA13" i="17"/>
  <c r="QXB13" i="17"/>
  <c r="QXC13" i="17"/>
  <c r="QXD13" i="17"/>
  <c r="QXE13" i="17"/>
  <c r="QXF13" i="17"/>
  <c r="QXG13" i="17"/>
  <c r="QXH13" i="17"/>
  <c r="QXI13" i="17"/>
  <c r="QXJ13" i="17"/>
  <c r="QXK13" i="17"/>
  <c r="QXL13" i="17"/>
  <c r="QXM13" i="17"/>
  <c r="QXN13" i="17"/>
  <c r="QXO13" i="17"/>
  <c r="QXP13" i="17"/>
  <c r="QXQ13" i="17"/>
  <c r="QXR13" i="17"/>
  <c r="QXS13" i="17"/>
  <c r="QXT13" i="17"/>
  <c r="QXU13" i="17"/>
  <c r="QXV13" i="17"/>
  <c r="QXW13" i="17"/>
  <c r="QXX13" i="17"/>
  <c r="QXY13" i="17"/>
  <c r="QXZ13" i="17"/>
  <c r="QYA13" i="17"/>
  <c r="QYB13" i="17"/>
  <c r="QYC13" i="17"/>
  <c r="QYD13" i="17"/>
  <c r="QYE13" i="17"/>
  <c r="QYF13" i="17"/>
  <c r="QYG13" i="17"/>
  <c r="QYH13" i="17"/>
  <c r="QYI13" i="17"/>
  <c r="QYJ13" i="17"/>
  <c r="QYK13" i="17"/>
  <c r="QYL13" i="17"/>
  <c r="QYM13" i="17"/>
  <c r="QYN13" i="17"/>
  <c r="QYO13" i="17"/>
  <c r="QYP13" i="17"/>
  <c r="QYQ13" i="17"/>
  <c r="QYR13" i="17"/>
  <c r="QYS13" i="17"/>
  <c r="QYT13" i="17"/>
  <c r="QYU13" i="17"/>
  <c r="QYV13" i="17"/>
  <c r="QYW13" i="17"/>
  <c r="QYX13" i="17"/>
  <c r="QYY13" i="17"/>
  <c r="QYZ13" i="17"/>
  <c r="QZA13" i="17"/>
  <c r="QZB13" i="17"/>
  <c r="QZC13" i="17"/>
  <c r="QZD13" i="17"/>
  <c r="QZE13" i="17"/>
  <c r="QZF13" i="17"/>
  <c r="QZG13" i="17"/>
  <c r="QZH13" i="17"/>
  <c r="QZI13" i="17"/>
  <c r="QZJ13" i="17"/>
  <c r="QZK13" i="17"/>
  <c r="QZL13" i="17"/>
  <c r="QZM13" i="17"/>
  <c r="QZN13" i="17"/>
  <c r="QZO13" i="17"/>
  <c r="QZP13" i="17"/>
  <c r="QZQ13" i="17"/>
  <c r="QZR13" i="17"/>
  <c r="QZS13" i="17"/>
  <c r="QZT13" i="17"/>
  <c r="QZU13" i="17"/>
  <c r="QZV13" i="17"/>
  <c r="QZW13" i="17"/>
  <c r="QZX13" i="17"/>
  <c r="QZY13" i="17"/>
  <c r="QZZ13" i="17"/>
  <c r="RAA13" i="17"/>
  <c r="RAB13" i="17"/>
  <c r="RAC13" i="17"/>
  <c r="RAD13" i="17"/>
  <c r="RAE13" i="17"/>
  <c r="RAF13" i="17"/>
  <c r="RAG13" i="17"/>
  <c r="RAH13" i="17"/>
  <c r="RAI13" i="17"/>
  <c r="RAJ13" i="17"/>
  <c r="RAK13" i="17"/>
  <c r="RAL13" i="17"/>
  <c r="RAM13" i="17"/>
  <c r="RAN13" i="17"/>
  <c r="RAO13" i="17"/>
  <c r="RAP13" i="17"/>
  <c r="RAQ13" i="17"/>
  <c r="RAR13" i="17"/>
  <c r="RAS13" i="17"/>
  <c r="RAT13" i="17"/>
  <c r="RAU13" i="17"/>
  <c r="RAV13" i="17"/>
  <c r="RAW13" i="17"/>
  <c r="RAX13" i="17"/>
  <c r="RAY13" i="17"/>
  <c r="RAZ13" i="17"/>
  <c r="RBA13" i="17"/>
  <c r="RBB13" i="17"/>
  <c r="RBC13" i="17"/>
  <c r="RBD13" i="17"/>
  <c r="RBE13" i="17"/>
  <c r="RBF13" i="17"/>
  <c r="RBG13" i="17"/>
  <c r="RBH13" i="17"/>
  <c r="RBI13" i="17"/>
  <c r="RBJ13" i="17"/>
  <c r="RBK13" i="17"/>
  <c r="RBL13" i="17"/>
  <c r="RBM13" i="17"/>
  <c r="RBN13" i="17"/>
  <c r="RBO13" i="17"/>
  <c r="RBP13" i="17"/>
  <c r="RBQ13" i="17"/>
  <c r="RBR13" i="17"/>
  <c r="RBS13" i="17"/>
  <c r="RBT13" i="17"/>
  <c r="RBU13" i="17"/>
  <c r="RBV13" i="17"/>
  <c r="RBW13" i="17"/>
  <c r="RBX13" i="17"/>
  <c r="RBY13" i="17"/>
  <c r="RBZ13" i="17"/>
  <c r="RCA13" i="17"/>
  <c r="RCB13" i="17"/>
  <c r="RCC13" i="17"/>
  <c r="RCD13" i="17"/>
  <c r="RCE13" i="17"/>
  <c r="RCF13" i="17"/>
  <c r="RCG13" i="17"/>
  <c r="RCH13" i="17"/>
  <c r="RCI13" i="17"/>
  <c r="RCJ13" i="17"/>
  <c r="RCK13" i="17"/>
  <c r="RCL13" i="17"/>
  <c r="RCM13" i="17"/>
  <c r="RCN13" i="17"/>
  <c r="RCO13" i="17"/>
  <c r="RCP13" i="17"/>
  <c r="RCQ13" i="17"/>
  <c r="RCR13" i="17"/>
  <c r="RCS13" i="17"/>
  <c r="RCT13" i="17"/>
  <c r="RCU13" i="17"/>
  <c r="RCV13" i="17"/>
  <c r="RCW13" i="17"/>
  <c r="RCX13" i="17"/>
  <c r="RCY13" i="17"/>
  <c r="RCZ13" i="17"/>
  <c r="RDA13" i="17"/>
  <c r="RDB13" i="17"/>
  <c r="RDC13" i="17"/>
  <c r="RDD13" i="17"/>
  <c r="RDE13" i="17"/>
  <c r="RDF13" i="17"/>
  <c r="RDG13" i="17"/>
  <c r="RDH13" i="17"/>
  <c r="RDI13" i="17"/>
  <c r="RDJ13" i="17"/>
  <c r="RDK13" i="17"/>
  <c r="RDL13" i="17"/>
  <c r="RDM13" i="17"/>
  <c r="RDN13" i="17"/>
  <c r="RDO13" i="17"/>
  <c r="RDP13" i="17"/>
  <c r="RDQ13" i="17"/>
  <c r="RDR13" i="17"/>
  <c r="RDS13" i="17"/>
  <c r="RDT13" i="17"/>
  <c r="RDU13" i="17"/>
  <c r="RDV13" i="17"/>
  <c r="RDW13" i="17"/>
  <c r="RDX13" i="17"/>
  <c r="RDY13" i="17"/>
  <c r="RDZ13" i="17"/>
  <c r="REA13" i="17"/>
  <c r="REB13" i="17"/>
  <c r="REC13" i="17"/>
  <c r="RED13" i="17"/>
  <c r="REE13" i="17"/>
  <c r="REF13" i="17"/>
  <c r="REG13" i="17"/>
  <c r="REH13" i="17"/>
  <c r="REI13" i="17"/>
  <c r="REJ13" i="17"/>
  <c r="REK13" i="17"/>
  <c r="REL13" i="17"/>
  <c r="REM13" i="17"/>
  <c r="REN13" i="17"/>
  <c r="REO13" i="17"/>
  <c r="REP13" i="17"/>
  <c r="REQ13" i="17"/>
  <c r="RER13" i="17"/>
  <c r="RES13" i="17"/>
  <c r="RET13" i="17"/>
  <c r="REU13" i="17"/>
  <c r="REV13" i="17"/>
  <c r="REW13" i="17"/>
  <c r="REX13" i="17"/>
  <c r="REY13" i="17"/>
  <c r="REZ13" i="17"/>
  <c r="RFA13" i="17"/>
  <c r="RFB13" i="17"/>
  <c r="RFC13" i="17"/>
  <c r="RFD13" i="17"/>
  <c r="RFE13" i="17"/>
  <c r="RFF13" i="17"/>
  <c r="RFG13" i="17"/>
  <c r="RFH13" i="17"/>
  <c r="RFI13" i="17"/>
  <c r="RFJ13" i="17"/>
  <c r="RFK13" i="17"/>
  <c r="RFL13" i="17"/>
  <c r="RFM13" i="17"/>
  <c r="RFN13" i="17"/>
  <c r="RFO13" i="17"/>
  <c r="RFP13" i="17"/>
  <c r="RFQ13" i="17"/>
  <c r="RFR13" i="17"/>
  <c r="RFS13" i="17"/>
  <c r="RFT13" i="17"/>
  <c r="RFU13" i="17"/>
  <c r="RFV13" i="17"/>
  <c r="RFW13" i="17"/>
  <c r="RFX13" i="17"/>
  <c r="RFY13" i="17"/>
  <c r="RFZ13" i="17"/>
  <c r="RGA13" i="17"/>
  <c r="RGB13" i="17"/>
  <c r="RGC13" i="17"/>
  <c r="RGD13" i="17"/>
  <c r="RGE13" i="17"/>
  <c r="RGF13" i="17"/>
  <c r="RGG13" i="17"/>
  <c r="RGH13" i="17"/>
  <c r="RGI13" i="17"/>
  <c r="RGJ13" i="17"/>
  <c r="RGK13" i="17"/>
  <c r="RGL13" i="17"/>
  <c r="RGM13" i="17"/>
  <c r="RGN13" i="17"/>
  <c r="RGO13" i="17"/>
  <c r="RGP13" i="17"/>
  <c r="RGQ13" i="17"/>
  <c r="RGR13" i="17"/>
  <c r="RGS13" i="17"/>
  <c r="RGT13" i="17"/>
  <c r="RGU13" i="17"/>
  <c r="RGV13" i="17"/>
  <c r="RGW13" i="17"/>
  <c r="RGX13" i="17"/>
  <c r="RGY13" i="17"/>
  <c r="RGZ13" i="17"/>
  <c r="RHA13" i="17"/>
  <c r="RHB13" i="17"/>
  <c r="RHC13" i="17"/>
  <c r="RHD13" i="17"/>
  <c r="RHE13" i="17"/>
  <c r="RHF13" i="17"/>
  <c r="RHG13" i="17"/>
  <c r="RHH13" i="17"/>
  <c r="RHI13" i="17"/>
  <c r="RHJ13" i="17"/>
  <c r="RHK13" i="17"/>
  <c r="RHL13" i="17"/>
  <c r="RHM13" i="17"/>
  <c r="RHN13" i="17"/>
  <c r="RHO13" i="17"/>
  <c r="RHP13" i="17"/>
  <c r="RHQ13" i="17"/>
  <c r="RHR13" i="17"/>
  <c r="RHS13" i="17"/>
  <c r="RHT13" i="17"/>
  <c r="RHU13" i="17"/>
  <c r="RHV13" i="17"/>
  <c r="RHW13" i="17"/>
  <c r="RHX13" i="17"/>
  <c r="RHY13" i="17"/>
  <c r="RHZ13" i="17"/>
  <c r="RIA13" i="17"/>
  <c r="RIB13" i="17"/>
  <c r="RIC13" i="17"/>
  <c r="RID13" i="17"/>
  <c r="RIE13" i="17"/>
  <c r="RIF13" i="17"/>
  <c r="RIG13" i="17"/>
  <c r="RIH13" i="17"/>
  <c r="RII13" i="17"/>
  <c r="RIJ13" i="17"/>
  <c r="RIK13" i="17"/>
  <c r="RIL13" i="17"/>
  <c r="RIM13" i="17"/>
  <c r="RIN13" i="17"/>
  <c r="RIO13" i="17"/>
  <c r="RIP13" i="17"/>
  <c r="RIQ13" i="17"/>
  <c r="RIR13" i="17"/>
  <c r="RIS13" i="17"/>
  <c r="RIT13" i="17"/>
  <c r="RIU13" i="17"/>
  <c r="RIV13" i="17"/>
  <c r="RIW13" i="17"/>
  <c r="RIX13" i="17"/>
  <c r="RIY13" i="17"/>
  <c r="RIZ13" i="17"/>
  <c r="RJA13" i="17"/>
  <c r="RJB13" i="17"/>
  <c r="RJC13" i="17"/>
  <c r="RJD13" i="17"/>
  <c r="RJE13" i="17"/>
  <c r="RJF13" i="17"/>
  <c r="RJG13" i="17"/>
  <c r="RJH13" i="17"/>
  <c r="RJI13" i="17"/>
  <c r="RJJ13" i="17"/>
  <c r="RJK13" i="17"/>
  <c r="RJL13" i="17"/>
  <c r="RJM13" i="17"/>
  <c r="RJN13" i="17"/>
  <c r="RJO13" i="17"/>
  <c r="RJP13" i="17"/>
  <c r="RJQ13" i="17"/>
  <c r="RJR13" i="17"/>
  <c r="RJS13" i="17"/>
  <c r="RJT13" i="17"/>
  <c r="RJU13" i="17"/>
  <c r="RJV13" i="17"/>
  <c r="RJW13" i="17"/>
  <c r="RJX13" i="17"/>
  <c r="RJY13" i="17"/>
  <c r="RJZ13" i="17"/>
  <c r="RKA13" i="17"/>
  <c r="RKB13" i="17"/>
  <c r="RKC13" i="17"/>
  <c r="RKD13" i="17"/>
  <c r="RKE13" i="17"/>
  <c r="RKF13" i="17"/>
  <c r="RKG13" i="17"/>
  <c r="RKH13" i="17"/>
  <c r="RKI13" i="17"/>
  <c r="RKJ13" i="17"/>
  <c r="RKK13" i="17"/>
  <c r="RKL13" i="17"/>
  <c r="RKM13" i="17"/>
  <c r="RKN13" i="17"/>
  <c r="RKO13" i="17"/>
  <c r="RKP13" i="17"/>
  <c r="RKQ13" i="17"/>
  <c r="RKR13" i="17"/>
  <c r="RKS13" i="17"/>
  <c r="RKT13" i="17"/>
  <c r="RKU13" i="17"/>
  <c r="RKV13" i="17"/>
  <c r="RKW13" i="17"/>
  <c r="RKX13" i="17"/>
  <c r="RKY13" i="17"/>
  <c r="RKZ13" i="17"/>
  <c r="RLA13" i="17"/>
  <c r="RLB13" i="17"/>
  <c r="RLC13" i="17"/>
  <c r="RLD13" i="17"/>
  <c r="RLE13" i="17"/>
  <c r="RLF13" i="17"/>
  <c r="RLG13" i="17"/>
  <c r="RLH13" i="17"/>
  <c r="RLI13" i="17"/>
  <c r="RLJ13" i="17"/>
  <c r="RLK13" i="17"/>
  <c r="RLL13" i="17"/>
  <c r="RLM13" i="17"/>
  <c r="RLN13" i="17"/>
  <c r="RLO13" i="17"/>
  <c r="RLP13" i="17"/>
  <c r="RLQ13" i="17"/>
  <c r="RLR13" i="17"/>
  <c r="RLS13" i="17"/>
  <c r="RLT13" i="17"/>
  <c r="RLU13" i="17"/>
  <c r="RLV13" i="17"/>
  <c r="RLW13" i="17"/>
  <c r="RLX13" i="17"/>
  <c r="RLY13" i="17"/>
  <c r="RLZ13" i="17"/>
  <c r="RMA13" i="17"/>
  <c r="RMB13" i="17"/>
  <c r="RMC13" i="17"/>
  <c r="RMD13" i="17"/>
  <c r="RME13" i="17"/>
  <c r="RMF13" i="17"/>
  <c r="RMG13" i="17"/>
  <c r="RMH13" i="17"/>
  <c r="RMI13" i="17"/>
  <c r="RMJ13" i="17"/>
  <c r="RMK13" i="17"/>
  <c r="RML13" i="17"/>
  <c r="RMM13" i="17"/>
  <c r="RMN13" i="17"/>
  <c r="RMO13" i="17"/>
  <c r="RMP13" i="17"/>
  <c r="RMQ13" i="17"/>
  <c r="RMR13" i="17"/>
  <c r="RMS13" i="17"/>
  <c r="RMT13" i="17"/>
  <c r="RMU13" i="17"/>
  <c r="RMV13" i="17"/>
  <c r="RMW13" i="17"/>
  <c r="RMX13" i="17"/>
  <c r="RMY13" i="17"/>
  <c r="RMZ13" i="17"/>
  <c r="RNA13" i="17"/>
  <c r="RNB13" i="17"/>
  <c r="RNC13" i="17"/>
  <c r="RND13" i="17"/>
  <c r="RNE13" i="17"/>
  <c r="RNF13" i="17"/>
  <c r="RNG13" i="17"/>
  <c r="RNH13" i="17"/>
  <c r="RNI13" i="17"/>
  <c r="RNJ13" i="17"/>
  <c r="RNK13" i="17"/>
  <c r="RNL13" i="17"/>
  <c r="RNM13" i="17"/>
  <c r="RNN13" i="17"/>
  <c r="RNO13" i="17"/>
  <c r="RNP13" i="17"/>
  <c r="RNQ13" i="17"/>
  <c r="RNR13" i="17"/>
  <c r="RNS13" i="17"/>
  <c r="RNT13" i="17"/>
  <c r="RNU13" i="17"/>
  <c r="RNV13" i="17"/>
  <c r="RNW13" i="17"/>
  <c r="RNX13" i="17"/>
  <c r="RNY13" i="17"/>
  <c r="RNZ13" i="17"/>
  <c r="ROA13" i="17"/>
  <c r="ROB13" i="17"/>
  <c r="ROC13" i="17"/>
  <c r="ROD13" i="17"/>
  <c r="ROE13" i="17"/>
  <c r="ROF13" i="17"/>
  <c r="ROG13" i="17"/>
  <c r="ROH13" i="17"/>
  <c r="ROI13" i="17"/>
  <c r="ROJ13" i="17"/>
  <c r="ROK13" i="17"/>
  <c r="ROL13" i="17"/>
  <c r="ROM13" i="17"/>
  <c r="RON13" i="17"/>
  <c r="ROO13" i="17"/>
  <c r="ROP13" i="17"/>
  <c r="ROQ13" i="17"/>
  <c r="ROR13" i="17"/>
  <c r="ROS13" i="17"/>
  <c r="ROT13" i="17"/>
  <c r="ROU13" i="17"/>
  <c r="ROV13" i="17"/>
  <c r="ROW13" i="17"/>
  <c r="ROX13" i="17"/>
  <c r="ROY13" i="17"/>
  <c r="ROZ13" i="17"/>
  <c r="RPA13" i="17"/>
  <c r="RPB13" i="17"/>
  <c r="RPC13" i="17"/>
  <c r="RPD13" i="17"/>
  <c r="RPE13" i="17"/>
  <c r="RPF13" i="17"/>
  <c r="RPG13" i="17"/>
  <c r="RPH13" i="17"/>
  <c r="RPI13" i="17"/>
  <c r="RPJ13" i="17"/>
  <c r="RPK13" i="17"/>
  <c r="RPL13" i="17"/>
  <c r="RPM13" i="17"/>
  <c r="RPN13" i="17"/>
  <c r="RPO13" i="17"/>
  <c r="RPP13" i="17"/>
  <c r="RPQ13" i="17"/>
  <c r="RPR13" i="17"/>
  <c r="RPS13" i="17"/>
  <c r="RPT13" i="17"/>
  <c r="RPU13" i="17"/>
  <c r="RPV13" i="17"/>
  <c r="RPW13" i="17"/>
  <c r="RPX13" i="17"/>
  <c r="RPY13" i="17"/>
  <c r="RPZ13" i="17"/>
  <c r="RQA13" i="17"/>
  <c r="RQB13" i="17"/>
  <c r="RQC13" i="17"/>
  <c r="RQD13" i="17"/>
  <c r="RQE13" i="17"/>
  <c r="RQF13" i="17"/>
  <c r="RQG13" i="17"/>
  <c r="RQH13" i="17"/>
  <c r="RQI13" i="17"/>
  <c r="RQJ13" i="17"/>
  <c r="RQK13" i="17"/>
  <c r="RQL13" i="17"/>
  <c r="RQM13" i="17"/>
  <c r="RQN13" i="17"/>
  <c r="RQO13" i="17"/>
  <c r="RQP13" i="17"/>
  <c r="RQQ13" i="17"/>
  <c r="RQR13" i="17"/>
  <c r="RQS13" i="17"/>
  <c r="RQT13" i="17"/>
  <c r="RQU13" i="17"/>
  <c r="RQV13" i="17"/>
  <c r="RQW13" i="17"/>
  <c r="RQX13" i="17"/>
  <c r="RQY13" i="17"/>
  <c r="RQZ13" i="17"/>
  <c r="RRA13" i="17"/>
  <c r="RRB13" i="17"/>
  <c r="RRC13" i="17"/>
  <c r="RRD13" i="17"/>
  <c r="RRE13" i="17"/>
  <c r="RRF13" i="17"/>
  <c r="RRG13" i="17"/>
  <c r="RRH13" i="17"/>
  <c r="RRI13" i="17"/>
  <c r="RRJ13" i="17"/>
  <c r="RRK13" i="17"/>
  <c r="RRL13" i="17"/>
  <c r="RRM13" i="17"/>
  <c r="RRN13" i="17"/>
  <c r="RRO13" i="17"/>
  <c r="RRP13" i="17"/>
  <c r="RRQ13" i="17"/>
  <c r="RRR13" i="17"/>
  <c r="RRS13" i="17"/>
  <c r="RRT13" i="17"/>
  <c r="RRU13" i="17"/>
  <c r="RRV13" i="17"/>
  <c r="RRW13" i="17"/>
  <c r="RRX13" i="17"/>
  <c r="RRY13" i="17"/>
  <c r="RRZ13" i="17"/>
  <c r="RSA13" i="17"/>
  <c r="RSB13" i="17"/>
  <c r="RSC13" i="17"/>
  <c r="RSD13" i="17"/>
  <c r="RSE13" i="17"/>
  <c r="RSF13" i="17"/>
  <c r="RSG13" i="17"/>
  <c r="RSH13" i="17"/>
  <c r="RSI13" i="17"/>
  <c r="RSJ13" i="17"/>
  <c r="RSK13" i="17"/>
  <c r="RSL13" i="17"/>
  <c r="RSM13" i="17"/>
  <c r="RSN13" i="17"/>
  <c r="RSO13" i="17"/>
  <c r="RSP13" i="17"/>
  <c r="RSQ13" i="17"/>
  <c r="RSR13" i="17"/>
  <c r="RSS13" i="17"/>
  <c r="RST13" i="17"/>
  <c r="RSU13" i="17"/>
  <c r="RSV13" i="17"/>
  <c r="RSW13" i="17"/>
  <c r="RSX13" i="17"/>
  <c r="RSY13" i="17"/>
  <c r="RSZ13" i="17"/>
  <c r="RTA13" i="17"/>
  <c r="RTB13" i="17"/>
  <c r="RTC13" i="17"/>
  <c r="RTD13" i="17"/>
  <c r="RTE13" i="17"/>
  <c r="RTF13" i="17"/>
  <c r="RTG13" i="17"/>
  <c r="RTH13" i="17"/>
  <c r="RTI13" i="17"/>
  <c r="RTJ13" i="17"/>
  <c r="RTK13" i="17"/>
  <c r="RTL13" i="17"/>
  <c r="RTM13" i="17"/>
  <c r="RTN13" i="17"/>
  <c r="RTO13" i="17"/>
  <c r="RTP13" i="17"/>
  <c r="RTQ13" i="17"/>
  <c r="RTR13" i="17"/>
  <c r="RTS13" i="17"/>
  <c r="RTT13" i="17"/>
  <c r="RTU13" i="17"/>
  <c r="RTV13" i="17"/>
  <c r="RTW13" i="17"/>
  <c r="RTX13" i="17"/>
  <c r="RTY13" i="17"/>
  <c r="RTZ13" i="17"/>
  <c r="RUA13" i="17"/>
  <c r="RUB13" i="17"/>
  <c r="RUC13" i="17"/>
  <c r="RUD13" i="17"/>
  <c r="RUE13" i="17"/>
  <c r="RUF13" i="17"/>
  <c r="RUG13" i="17"/>
  <c r="RUH13" i="17"/>
  <c r="RUI13" i="17"/>
  <c r="RUJ13" i="17"/>
  <c r="RUK13" i="17"/>
  <c r="RUL13" i="17"/>
  <c r="RUM13" i="17"/>
  <c r="RUN13" i="17"/>
  <c r="RUO13" i="17"/>
  <c r="RUP13" i="17"/>
  <c r="RUQ13" i="17"/>
  <c r="RUR13" i="17"/>
  <c r="RUS13" i="17"/>
  <c r="RUT13" i="17"/>
  <c r="RUU13" i="17"/>
  <c r="RUV13" i="17"/>
  <c r="RUW13" i="17"/>
  <c r="RUX13" i="17"/>
  <c r="RUY13" i="17"/>
  <c r="RUZ13" i="17"/>
  <c r="RVA13" i="17"/>
  <c r="RVB13" i="17"/>
  <c r="RVC13" i="17"/>
  <c r="RVD13" i="17"/>
  <c r="RVE13" i="17"/>
  <c r="RVF13" i="17"/>
  <c r="RVG13" i="17"/>
  <c r="RVH13" i="17"/>
  <c r="RVI13" i="17"/>
  <c r="RVJ13" i="17"/>
  <c r="RVK13" i="17"/>
  <c r="RVL13" i="17"/>
  <c r="RVM13" i="17"/>
  <c r="RVN13" i="17"/>
  <c r="RVO13" i="17"/>
  <c r="RVP13" i="17"/>
  <c r="RVQ13" i="17"/>
  <c r="RVR13" i="17"/>
  <c r="RVS13" i="17"/>
  <c r="RVT13" i="17"/>
  <c r="RVU13" i="17"/>
  <c r="RVV13" i="17"/>
  <c r="RVW13" i="17"/>
  <c r="RVX13" i="17"/>
  <c r="RVY13" i="17"/>
  <c r="RVZ13" i="17"/>
  <c r="RWA13" i="17"/>
  <c r="RWB13" i="17"/>
  <c r="RWC13" i="17"/>
  <c r="RWD13" i="17"/>
  <c r="RWE13" i="17"/>
  <c r="RWF13" i="17"/>
  <c r="RWG13" i="17"/>
  <c r="RWH13" i="17"/>
  <c r="RWI13" i="17"/>
  <c r="RWJ13" i="17"/>
  <c r="RWK13" i="17"/>
  <c r="RWL13" i="17"/>
  <c r="RWM13" i="17"/>
  <c r="RWN13" i="17"/>
  <c r="RWO13" i="17"/>
  <c r="RWP13" i="17"/>
  <c r="RWQ13" i="17"/>
  <c r="RWR13" i="17"/>
  <c r="RWS13" i="17"/>
  <c r="RWT13" i="17"/>
  <c r="RWU13" i="17"/>
  <c r="RWV13" i="17"/>
  <c r="RWW13" i="17"/>
  <c r="RWX13" i="17"/>
  <c r="RWY13" i="17"/>
  <c r="RWZ13" i="17"/>
  <c r="RXA13" i="17"/>
  <c r="RXB13" i="17"/>
  <c r="RXC13" i="17"/>
  <c r="RXD13" i="17"/>
  <c r="RXE13" i="17"/>
  <c r="RXF13" i="17"/>
  <c r="RXG13" i="17"/>
  <c r="RXH13" i="17"/>
  <c r="RXI13" i="17"/>
  <c r="RXJ13" i="17"/>
  <c r="RXK13" i="17"/>
  <c r="RXL13" i="17"/>
  <c r="RXM13" i="17"/>
  <c r="RXN13" i="17"/>
  <c r="RXO13" i="17"/>
  <c r="RXP13" i="17"/>
  <c r="RXQ13" i="17"/>
  <c r="RXR13" i="17"/>
  <c r="RXS13" i="17"/>
  <c r="RXT13" i="17"/>
  <c r="RXU13" i="17"/>
  <c r="RXV13" i="17"/>
  <c r="RXW13" i="17"/>
  <c r="RXX13" i="17"/>
  <c r="RXY13" i="17"/>
  <c r="RXZ13" i="17"/>
  <c r="RYA13" i="17"/>
  <c r="RYB13" i="17"/>
  <c r="RYC13" i="17"/>
  <c r="RYD13" i="17"/>
  <c r="RYE13" i="17"/>
  <c r="RYF13" i="17"/>
  <c r="RYG13" i="17"/>
  <c r="RYH13" i="17"/>
  <c r="RYI13" i="17"/>
  <c r="RYJ13" i="17"/>
  <c r="RYK13" i="17"/>
  <c r="RYL13" i="17"/>
  <c r="RYM13" i="17"/>
  <c r="RYN13" i="17"/>
  <c r="RYO13" i="17"/>
  <c r="RYP13" i="17"/>
  <c r="RYQ13" i="17"/>
  <c r="RYR13" i="17"/>
  <c r="RYS13" i="17"/>
  <c r="RYT13" i="17"/>
  <c r="RYU13" i="17"/>
  <c r="RYV13" i="17"/>
  <c r="RYW13" i="17"/>
  <c r="RYX13" i="17"/>
  <c r="RYY13" i="17"/>
  <c r="RYZ13" i="17"/>
  <c r="RZA13" i="17"/>
  <c r="RZB13" i="17"/>
  <c r="RZC13" i="17"/>
  <c r="RZD13" i="17"/>
  <c r="RZE13" i="17"/>
  <c r="RZF13" i="17"/>
  <c r="RZG13" i="17"/>
  <c r="RZH13" i="17"/>
  <c r="RZI13" i="17"/>
  <c r="RZJ13" i="17"/>
  <c r="RZK13" i="17"/>
  <c r="RZL13" i="17"/>
  <c r="RZM13" i="17"/>
  <c r="RZN13" i="17"/>
  <c r="RZO13" i="17"/>
  <c r="RZP13" i="17"/>
  <c r="RZQ13" i="17"/>
  <c r="RZR13" i="17"/>
  <c r="RZS13" i="17"/>
  <c r="RZT13" i="17"/>
  <c r="RZU13" i="17"/>
  <c r="RZV13" i="17"/>
  <c r="RZW13" i="17"/>
  <c r="RZX13" i="17"/>
  <c r="RZY13" i="17"/>
  <c r="RZZ13" i="17"/>
  <c r="SAA13" i="17"/>
  <c r="SAB13" i="17"/>
  <c r="SAC13" i="17"/>
  <c r="SAD13" i="17"/>
  <c r="SAE13" i="17"/>
  <c r="SAF13" i="17"/>
  <c r="SAG13" i="17"/>
  <c r="SAH13" i="17"/>
  <c r="SAI13" i="17"/>
  <c r="SAJ13" i="17"/>
  <c r="SAK13" i="17"/>
  <c r="SAL13" i="17"/>
  <c r="SAM13" i="17"/>
  <c r="SAN13" i="17"/>
  <c r="SAO13" i="17"/>
  <c r="SAP13" i="17"/>
  <c r="SAQ13" i="17"/>
  <c r="SAR13" i="17"/>
  <c r="SAS13" i="17"/>
  <c r="SAT13" i="17"/>
  <c r="SAU13" i="17"/>
  <c r="SAV13" i="17"/>
  <c r="SAW13" i="17"/>
  <c r="SAX13" i="17"/>
  <c r="SAY13" i="17"/>
  <c r="SAZ13" i="17"/>
  <c r="SBA13" i="17"/>
  <c r="SBB13" i="17"/>
  <c r="SBC13" i="17"/>
  <c r="SBD13" i="17"/>
  <c r="SBE13" i="17"/>
  <c r="SBF13" i="17"/>
  <c r="SBG13" i="17"/>
  <c r="SBH13" i="17"/>
  <c r="SBI13" i="17"/>
  <c r="SBJ13" i="17"/>
  <c r="SBK13" i="17"/>
  <c r="SBL13" i="17"/>
  <c r="SBM13" i="17"/>
  <c r="SBN13" i="17"/>
  <c r="SBO13" i="17"/>
  <c r="SBP13" i="17"/>
  <c r="SBQ13" i="17"/>
  <c r="SBR13" i="17"/>
  <c r="SBS13" i="17"/>
  <c r="SBT13" i="17"/>
  <c r="SBU13" i="17"/>
  <c r="SBV13" i="17"/>
  <c r="SBW13" i="17"/>
  <c r="SBX13" i="17"/>
  <c r="SBY13" i="17"/>
  <c r="SBZ13" i="17"/>
  <c r="SCA13" i="17"/>
  <c r="SCB13" i="17"/>
  <c r="SCC13" i="17"/>
  <c r="SCD13" i="17"/>
  <c r="SCE13" i="17"/>
  <c r="SCF13" i="17"/>
  <c r="SCG13" i="17"/>
  <c r="SCH13" i="17"/>
  <c r="SCI13" i="17"/>
  <c r="SCJ13" i="17"/>
  <c r="SCK13" i="17"/>
  <c r="SCL13" i="17"/>
  <c r="SCM13" i="17"/>
  <c r="SCN13" i="17"/>
  <c r="SCO13" i="17"/>
  <c r="SCP13" i="17"/>
  <c r="SCQ13" i="17"/>
  <c r="SCR13" i="17"/>
  <c r="SCS13" i="17"/>
  <c r="SCT13" i="17"/>
  <c r="SCU13" i="17"/>
  <c r="SCV13" i="17"/>
  <c r="SCW13" i="17"/>
  <c r="SCX13" i="17"/>
  <c r="SCY13" i="17"/>
  <c r="SCZ13" i="17"/>
  <c r="SDA13" i="17"/>
  <c r="SDB13" i="17"/>
  <c r="SDC13" i="17"/>
  <c r="SDD13" i="17"/>
  <c r="SDE13" i="17"/>
  <c r="SDF13" i="17"/>
  <c r="SDG13" i="17"/>
  <c r="SDH13" i="17"/>
  <c r="SDI13" i="17"/>
  <c r="SDJ13" i="17"/>
  <c r="SDK13" i="17"/>
  <c r="SDL13" i="17"/>
  <c r="SDM13" i="17"/>
  <c r="SDN13" i="17"/>
  <c r="SDO13" i="17"/>
  <c r="SDP13" i="17"/>
  <c r="SDQ13" i="17"/>
  <c r="SDR13" i="17"/>
  <c r="SDS13" i="17"/>
  <c r="SDT13" i="17"/>
  <c r="SDU13" i="17"/>
  <c r="SDV13" i="17"/>
  <c r="SDW13" i="17"/>
  <c r="SDX13" i="17"/>
  <c r="SDY13" i="17"/>
  <c r="SDZ13" i="17"/>
  <c r="SEA13" i="17"/>
  <c r="SEB13" i="17"/>
  <c r="SEC13" i="17"/>
  <c r="SED13" i="17"/>
  <c r="SEE13" i="17"/>
  <c r="SEF13" i="17"/>
  <c r="SEG13" i="17"/>
  <c r="SEH13" i="17"/>
  <c r="SEI13" i="17"/>
  <c r="SEJ13" i="17"/>
  <c r="SEK13" i="17"/>
  <c r="SEL13" i="17"/>
  <c r="SEM13" i="17"/>
  <c r="SEN13" i="17"/>
  <c r="SEO13" i="17"/>
  <c r="SEP13" i="17"/>
  <c r="SEQ13" i="17"/>
  <c r="SER13" i="17"/>
  <c r="SES13" i="17"/>
  <c r="SET13" i="17"/>
  <c r="SEU13" i="17"/>
  <c r="SEV13" i="17"/>
  <c r="SEW13" i="17"/>
  <c r="SEX13" i="17"/>
  <c r="SEY13" i="17"/>
  <c r="SEZ13" i="17"/>
  <c r="SFA13" i="17"/>
  <c r="SFB13" i="17"/>
  <c r="SFC13" i="17"/>
  <c r="SFD13" i="17"/>
  <c r="SFE13" i="17"/>
  <c r="SFF13" i="17"/>
  <c r="SFG13" i="17"/>
  <c r="SFH13" i="17"/>
  <c r="SFI13" i="17"/>
  <c r="SFJ13" i="17"/>
  <c r="SFK13" i="17"/>
  <c r="SFL13" i="17"/>
  <c r="SFM13" i="17"/>
  <c r="SFN13" i="17"/>
  <c r="SFO13" i="17"/>
  <c r="SFP13" i="17"/>
  <c r="SFQ13" i="17"/>
  <c r="SFR13" i="17"/>
  <c r="SFS13" i="17"/>
  <c r="SFT13" i="17"/>
  <c r="SFU13" i="17"/>
  <c r="SFV13" i="17"/>
  <c r="SFW13" i="17"/>
  <c r="SFX13" i="17"/>
  <c r="SFY13" i="17"/>
  <c r="SFZ13" i="17"/>
  <c r="SGA13" i="17"/>
  <c r="SGB13" i="17"/>
  <c r="SGC13" i="17"/>
  <c r="SGD13" i="17"/>
  <c r="SGE13" i="17"/>
  <c r="SGF13" i="17"/>
  <c r="SGG13" i="17"/>
  <c r="SGH13" i="17"/>
  <c r="SGI13" i="17"/>
  <c r="SGJ13" i="17"/>
  <c r="SGK13" i="17"/>
  <c r="SGL13" i="17"/>
  <c r="SGM13" i="17"/>
  <c r="SGN13" i="17"/>
  <c r="SGO13" i="17"/>
  <c r="SGP13" i="17"/>
  <c r="SGQ13" i="17"/>
  <c r="SGR13" i="17"/>
  <c r="SGS13" i="17"/>
  <c r="SGT13" i="17"/>
  <c r="SGU13" i="17"/>
  <c r="SGV13" i="17"/>
  <c r="SGW13" i="17"/>
  <c r="SGX13" i="17"/>
  <c r="SGY13" i="17"/>
  <c r="SGZ13" i="17"/>
  <c r="SHA13" i="17"/>
  <c r="SHB13" i="17"/>
  <c r="SHC13" i="17"/>
  <c r="SHD13" i="17"/>
  <c r="SHE13" i="17"/>
  <c r="SHF13" i="17"/>
  <c r="SHG13" i="17"/>
  <c r="SHH13" i="17"/>
  <c r="SHI13" i="17"/>
  <c r="SHJ13" i="17"/>
  <c r="SHK13" i="17"/>
  <c r="SHL13" i="17"/>
  <c r="SHM13" i="17"/>
  <c r="SHN13" i="17"/>
  <c r="SHO13" i="17"/>
  <c r="SHP13" i="17"/>
  <c r="SHQ13" i="17"/>
  <c r="SHR13" i="17"/>
  <c r="SHS13" i="17"/>
  <c r="SHT13" i="17"/>
  <c r="SHU13" i="17"/>
  <c r="SHV13" i="17"/>
  <c r="SHW13" i="17"/>
  <c r="SHX13" i="17"/>
  <c r="SHY13" i="17"/>
  <c r="SHZ13" i="17"/>
  <c r="SIA13" i="17"/>
  <c r="SIB13" i="17"/>
  <c r="SIC13" i="17"/>
  <c r="SID13" i="17"/>
  <c r="SIE13" i="17"/>
  <c r="SIF13" i="17"/>
  <c r="SIG13" i="17"/>
  <c r="SIH13" i="17"/>
  <c r="SII13" i="17"/>
  <c r="SIJ13" i="17"/>
  <c r="SIK13" i="17"/>
  <c r="SIL13" i="17"/>
  <c r="SIM13" i="17"/>
  <c r="SIN13" i="17"/>
  <c r="SIO13" i="17"/>
  <c r="SIP13" i="17"/>
  <c r="SIQ13" i="17"/>
  <c r="SIR13" i="17"/>
  <c r="SIS13" i="17"/>
  <c r="SIT13" i="17"/>
  <c r="SIU13" i="17"/>
  <c r="SIV13" i="17"/>
  <c r="SIW13" i="17"/>
  <c r="SIX13" i="17"/>
  <c r="SIY13" i="17"/>
  <c r="SIZ13" i="17"/>
  <c r="SJA13" i="17"/>
  <c r="SJB13" i="17"/>
  <c r="SJC13" i="17"/>
  <c r="SJD13" i="17"/>
  <c r="SJE13" i="17"/>
  <c r="SJF13" i="17"/>
  <c r="SJG13" i="17"/>
  <c r="SJH13" i="17"/>
  <c r="SJI13" i="17"/>
  <c r="SJJ13" i="17"/>
  <c r="SJK13" i="17"/>
  <c r="SJL13" i="17"/>
  <c r="SJM13" i="17"/>
  <c r="SJN13" i="17"/>
  <c r="SJO13" i="17"/>
  <c r="SJP13" i="17"/>
  <c r="SJQ13" i="17"/>
  <c r="SJR13" i="17"/>
  <c r="SJS13" i="17"/>
  <c r="SJT13" i="17"/>
  <c r="SJU13" i="17"/>
  <c r="SJV13" i="17"/>
  <c r="SJW13" i="17"/>
  <c r="SJX13" i="17"/>
  <c r="SJY13" i="17"/>
  <c r="SJZ13" i="17"/>
  <c r="SKA13" i="17"/>
  <c r="SKB13" i="17"/>
  <c r="SKC13" i="17"/>
  <c r="SKD13" i="17"/>
  <c r="SKE13" i="17"/>
  <c r="SKF13" i="17"/>
  <c r="SKG13" i="17"/>
  <c r="SKH13" i="17"/>
  <c r="SKI13" i="17"/>
  <c r="SKJ13" i="17"/>
  <c r="SKK13" i="17"/>
  <c r="SKL13" i="17"/>
  <c r="SKM13" i="17"/>
  <c r="SKN13" i="17"/>
  <c r="SKO13" i="17"/>
  <c r="SKP13" i="17"/>
  <c r="SKQ13" i="17"/>
  <c r="SKR13" i="17"/>
  <c r="SKS13" i="17"/>
  <c r="SKT13" i="17"/>
  <c r="SKU13" i="17"/>
  <c r="SKV13" i="17"/>
  <c r="SKW13" i="17"/>
  <c r="SKX13" i="17"/>
  <c r="SKY13" i="17"/>
  <c r="SKZ13" i="17"/>
  <c r="SLA13" i="17"/>
  <c r="SLB13" i="17"/>
  <c r="SLC13" i="17"/>
  <c r="SLD13" i="17"/>
  <c r="SLE13" i="17"/>
  <c r="SLF13" i="17"/>
  <c r="SLG13" i="17"/>
  <c r="SLH13" i="17"/>
  <c r="SLI13" i="17"/>
  <c r="SLJ13" i="17"/>
  <c r="SLK13" i="17"/>
  <c r="SLL13" i="17"/>
  <c r="SLM13" i="17"/>
  <c r="SLN13" i="17"/>
  <c r="SLO13" i="17"/>
  <c r="SLP13" i="17"/>
  <c r="SLQ13" i="17"/>
  <c r="SLR13" i="17"/>
  <c r="SLS13" i="17"/>
  <c r="SLT13" i="17"/>
  <c r="SLU13" i="17"/>
  <c r="SLV13" i="17"/>
  <c r="SLW13" i="17"/>
  <c r="SLX13" i="17"/>
  <c r="SLY13" i="17"/>
  <c r="SLZ13" i="17"/>
  <c r="SMA13" i="17"/>
  <c r="SMB13" i="17"/>
  <c r="SMC13" i="17"/>
  <c r="SMD13" i="17"/>
  <c r="SME13" i="17"/>
  <c r="SMF13" i="17"/>
  <c r="SMG13" i="17"/>
  <c r="SMH13" i="17"/>
  <c r="SMI13" i="17"/>
  <c r="SMJ13" i="17"/>
  <c r="SMK13" i="17"/>
  <c r="SML13" i="17"/>
  <c r="SMM13" i="17"/>
  <c r="SMN13" i="17"/>
  <c r="SMO13" i="17"/>
  <c r="SMP13" i="17"/>
  <c r="SMQ13" i="17"/>
  <c r="SMR13" i="17"/>
  <c r="SMS13" i="17"/>
  <c r="SMT13" i="17"/>
  <c r="SMU13" i="17"/>
  <c r="SMV13" i="17"/>
  <c r="SMW13" i="17"/>
  <c r="SMX13" i="17"/>
  <c r="SMY13" i="17"/>
  <c r="SMZ13" i="17"/>
  <c r="SNA13" i="17"/>
  <c r="SNB13" i="17"/>
  <c r="SNC13" i="17"/>
  <c r="SND13" i="17"/>
  <c r="SNE13" i="17"/>
  <c r="SNF13" i="17"/>
  <c r="SNG13" i="17"/>
  <c r="SNH13" i="17"/>
  <c r="SNI13" i="17"/>
  <c r="SNJ13" i="17"/>
  <c r="SNK13" i="17"/>
  <c r="SNL13" i="17"/>
  <c r="SNM13" i="17"/>
  <c r="SNN13" i="17"/>
  <c r="SNO13" i="17"/>
  <c r="SNP13" i="17"/>
  <c r="SNQ13" i="17"/>
  <c r="SNR13" i="17"/>
  <c r="SNS13" i="17"/>
  <c r="SNT13" i="17"/>
  <c r="SNU13" i="17"/>
  <c r="SNV13" i="17"/>
  <c r="SNW13" i="17"/>
  <c r="SNX13" i="17"/>
  <c r="SNY13" i="17"/>
  <c r="SNZ13" i="17"/>
  <c r="SOA13" i="17"/>
  <c r="SOB13" i="17"/>
  <c r="SOC13" i="17"/>
  <c r="SOD13" i="17"/>
  <c r="SOE13" i="17"/>
  <c r="SOF13" i="17"/>
  <c r="SOG13" i="17"/>
  <c r="SOH13" i="17"/>
  <c r="SOI13" i="17"/>
  <c r="SOJ13" i="17"/>
  <c r="SOK13" i="17"/>
  <c r="SOL13" i="17"/>
  <c r="SOM13" i="17"/>
  <c r="SON13" i="17"/>
  <c r="SOO13" i="17"/>
  <c r="SOP13" i="17"/>
  <c r="SOQ13" i="17"/>
  <c r="SOR13" i="17"/>
  <c r="SOS13" i="17"/>
  <c r="SOT13" i="17"/>
  <c r="SOU13" i="17"/>
  <c r="SOV13" i="17"/>
  <c r="SOW13" i="17"/>
  <c r="SOX13" i="17"/>
  <c r="SOY13" i="17"/>
  <c r="SOZ13" i="17"/>
  <c r="SPA13" i="17"/>
  <c r="SPB13" i="17"/>
  <c r="SPC13" i="17"/>
  <c r="SPD13" i="17"/>
  <c r="SPE13" i="17"/>
  <c r="SPF13" i="17"/>
  <c r="SPG13" i="17"/>
  <c r="SPH13" i="17"/>
  <c r="SPI13" i="17"/>
  <c r="SPJ13" i="17"/>
  <c r="SPK13" i="17"/>
  <c r="SPL13" i="17"/>
  <c r="SPM13" i="17"/>
  <c r="SPN13" i="17"/>
  <c r="SPO13" i="17"/>
  <c r="SPP13" i="17"/>
  <c r="SPQ13" i="17"/>
  <c r="SPR13" i="17"/>
  <c r="SPS13" i="17"/>
  <c r="SPT13" i="17"/>
  <c r="SPU13" i="17"/>
  <c r="SPV13" i="17"/>
  <c r="SPW13" i="17"/>
  <c r="SPX13" i="17"/>
  <c r="SPY13" i="17"/>
  <c r="SPZ13" i="17"/>
  <c r="SQA13" i="17"/>
  <c r="SQB13" i="17"/>
  <c r="SQC13" i="17"/>
  <c r="SQD13" i="17"/>
  <c r="SQE13" i="17"/>
  <c r="SQF13" i="17"/>
  <c r="SQG13" i="17"/>
  <c r="SQH13" i="17"/>
  <c r="SQI13" i="17"/>
  <c r="SQJ13" i="17"/>
  <c r="SQK13" i="17"/>
  <c r="SQL13" i="17"/>
  <c r="SQM13" i="17"/>
  <c r="SQN13" i="17"/>
  <c r="SQO13" i="17"/>
  <c r="SQP13" i="17"/>
  <c r="SQQ13" i="17"/>
  <c r="SQR13" i="17"/>
  <c r="SQS13" i="17"/>
  <c r="SQT13" i="17"/>
  <c r="SQU13" i="17"/>
  <c r="SQV13" i="17"/>
  <c r="SQW13" i="17"/>
  <c r="SQX13" i="17"/>
  <c r="SQY13" i="17"/>
  <c r="SQZ13" i="17"/>
  <c r="SRA13" i="17"/>
  <c r="SRB13" i="17"/>
  <c r="SRC13" i="17"/>
  <c r="SRD13" i="17"/>
  <c r="SRE13" i="17"/>
  <c r="SRF13" i="17"/>
  <c r="SRG13" i="17"/>
  <c r="SRH13" i="17"/>
  <c r="SRI13" i="17"/>
  <c r="SRJ13" i="17"/>
  <c r="SRK13" i="17"/>
  <c r="SRL13" i="17"/>
  <c r="SRM13" i="17"/>
  <c r="SRN13" i="17"/>
  <c r="SRO13" i="17"/>
  <c r="SRP13" i="17"/>
  <c r="SRQ13" i="17"/>
  <c r="SRR13" i="17"/>
  <c r="SRS13" i="17"/>
  <c r="SRT13" i="17"/>
  <c r="SRU13" i="17"/>
  <c r="SRV13" i="17"/>
  <c r="SRW13" i="17"/>
  <c r="SRX13" i="17"/>
  <c r="SRY13" i="17"/>
  <c r="SRZ13" i="17"/>
  <c r="SSA13" i="17"/>
  <c r="SSB13" i="17"/>
  <c r="SSC13" i="17"/>
  <c r="SSD13" i="17"/>
  <c r="SSE13" i="17"/>
  <c r="SSF13" i="17"/>
  <c r="SSG13" i="17"/>
  <c r="SSH13" i="17"/>
  <c r="SSI13" i="17"/>
  <c r="SSJ13" i="17"/>
  <c r="SSK13" i="17"/>
  <c r="SSL13" i="17"/>
  <c r="SSM13" i="17"/>
  <c r="SSN13" i="17"/>
  <c r="SSO13" i="17"/>
  <c r="SSP13" i="17"/>
  <c r="SSQ13" i="17"/>
  <c r="SSR13" i="17"/>
  <c r="SSS13" i="17"/>
  <c r="SST13" i="17"/>
  <c r="SSU13" i="17"/>
  <c r="SSV13" i="17"/>
  <c r="SSW13" i="17"/>
  <c r="SSX13" i="17"/>
  <c r="SSY13" i="17"/>
  <c r="SSZ13" i="17"/>
  <c r="STA13" i="17"/>
  <c r="STB13" i="17"/>
  <c r="STC13" i="17"/>
  <c r="STD13" i="17"/>
  <c r="STE13" i="17"/>
  <c r="STF13" i="17"/>
  <c r="STG13" i="17"/>
  <c r="STH13" i="17"/>
  <c r="STI13" i="17"/>
  <c r="STJ13" i="17"/>
  <c r="STK13" i="17"/>
  <c r="STL13" i="17"/>
  <c r="STM13" i="17"/>
  <c r="STN13" i="17"/>
  <c r="STO13" i="17"/>
  <c r="STP13" i="17"/>
  <c r="STQ13" i="17"/>
  <c r="STR13" i="17"/>
  <c r="STS13" i="17"/>
  <c r="STT13" i="17"/>
  <c r="STU13" i="17"/>
  <c r="STV13" i="17"/>
  <c r="STW13" i="17"/>
  <c r="STX13" i="17"/>
  <c r="STY13" i="17"/>
  <c r="STZ13" i="17"/>
  <c r="SUA13" i="17"/>
  <c r="SUB13" i="17"/>
  <c r="SUC13" i="17"/>
  <c r="SUD13" i="17"/>
  <c r="SUE13" i="17"/>
  <c r="SUF13" i="17"/>
  <c r="SUG13" i="17"/>
  <c r="SUH13" i="17"/>
  <c r="SUI13" i="17"/>
  <c r="SUJ13" i="17"/>
  <c r="SUK13" i="17"/>
  <c r="SUL13" i="17"/>
  <c r="SUM13" i="17"/>
  <c r="SUN13" i="17"/>
  <c r="SUO13" i="17"/>
  <c r="SUP13" i="17"/>
  <c r="SUQ13" i="17"/>
  <c r="SUR13" i="17"/>
  <c r="SUS13" i="17"/>
  <c r="SUT13" i="17"/>
  <c r="SUU13" i="17"/>
  <c r="SUV13" i="17"/>
  <c r="SUW13" i="17"/>
  <c r="SUX13" i="17"/>
  <c r="SUY13" i="17"/>
  <c r="SUZ13" i="17"/>
  <c r="SVA13" i="17"/>
  <c r="SVB13" i="17"/>
  <c r="SVC13" i="17"/>
  <c r="SVD13" i="17"/>
  <c r="SVE13" i="17"/>
  <c r="SVF13" i="17"/>
  <c r="SVG13" i="17"/>
  <c r="SVH13" i="17"/>
  <c r="SVI13" i="17"/>
  <c r="SVJ13" i="17"/>
  <c r="SVK13" i="17"/>
  <c r="SVL13" i="17"/>
  <c r="SVM13" i="17"/>
  <c r="SVN13" i="17"/>
  <c r="SVO13" i="17"/>
  <c r="SVP13" i="17"/>
  <c r="SVQ13" i="17"/>
  <c r="SVR13" i="17"/>
  <c r="SVS13" i="17"/>
  <c r="SVT13" i="17"/>
  <c r="SVU13" i="17"/>
  <c r="SVV13" i="17"/>
  <c r="SVW13" i="17"/>
  <c r="SVX13" i="17"/>
  <c r="SVY13" i="17"/>
  <c r="SVZ13" i="17"/>
  <c r="SWA13" i="17"/>
  <c r="SWB13" i="17"/>
  <c r="SWC13" i="17"/>
  <c r="SWD13" i="17"/>
  <c r="SWE13" i="17"/>
  <c r="SWF13" i="17"/>
  <c r="SWG13" i="17"/>
  <c r="SWH13" i="17"/>
  <c r="SWI13" i="17"/>
  <c r="SWJ13" i="17"/>
  <c r="SWK13" i="17"/>
  <c r="SWL13" i="17"/>
  <c r="SWM13" i="17"/>
  <c r="SWN13" i="17"/>
  <c r="SWO13" i="17"/>
  <c r="SWP13" i="17"/>
  <c r="SWQ13" i="17"/>
  <c r="SWR13" i="17"/>
  <c r="SWS13" i="17"/>
  <c r="SWT13" i="17"/>
  <c r="SWU13" i="17"/>
  <c r="SWV13" i="17"/>
  <c r="SWW13" i="17"/>
  <c r="SWX13" i="17"/>
  <c r="SWY13" i="17"/>
  <c r="SWZ13" i="17"/>
  <c r="SXA13" i="17"/>
  <c r="SXB13" i="17"/>
  <c r="SXC13" i="17"/>
  <c r="SXD13" i="17"/>
  <c r="SXE13" i="17"/>
  <c r="SXF13" i="17"/>
  <c r="SXG13" i="17"/>
  <c r="SXH13" i="17"/>
  <c r="SXI13" i="17"/>
  <c r="SXJ13" i="17"/>
  <c r="SXK13" i="17"/>
  <c r="SXL13" i="17"/>
  <c r="SXM13" i="17"/>
  <c r="SXN13" i="17"/>
  <c r="SXO13" i="17"/>
  <c r="SXP13" i="17"/>
  <c r="SXQ13" i="17"/>
  <c r="SXR13" i="17"/>
  <c r="SXS13" i="17"/>
  <c r="SXT13" i="17"/>
  <c r="SXU13" i="17"/>
  <c r="SXV13" i="17"/>
  <c r="SXW13" i="17"/>
  <c r="SXX13" i="17"/>
  <c r="SXY13" i="17"/>
  <c r="SXZ13" i="17"/>
  <c r="SYA13" i="17"/>
  <c r="SYB13" i="17"/>
  <c r="SYC13" i="17"/>
  <c r="SYD13" i="17"/>
  <c r="SYE13" i="17"/>
  <c r="SYF13" i="17"/>
  <c r="SYG13" i="17"/>
  <c r="SYH13" i="17"/>
  <c r="SYI13" i="17"/>
  <c r="SYJ13" i="17"/>
  <c r="SYK13" i="17"/>
  <c r="SYL13" i="17"/>
  <c r="SYM13" i="17"/>
  <c r="SYN13" i="17"/>
  <c r="SYO13" i="17"/>
  <c r="SYP13" i="17"/>
  <c r="SYQ13" i="17"/>
  <c r="SYR13" i="17"/>
  <c r="SYS13" i="17"/>
  <c r="SYT13" i="17"/>
  <c r="SYU13" i="17"/>
  <c r="SYV13" i="17"/>
  <c r="SYW13" i="17"/>
  <c r="SYX13" i="17"/>
  <c r="SYY13" i="17"/>
  <c r="SYZ13" i="17"/>
  <c r="SZA13" i="17"/>
  <c r="SZB13" i="17"/>
  <c r="SZC13" i="17"/>
  <c r="SZD13" i="17"/>
  <c r="SZE13" i="17"/>
  <c r="SZF13" i="17"/>
  <c r="SZG13" i="17"/>
  <c r="SZH13" i="17"/>
  <c r="SZI13" i="17"/>
  <c r="SZJ13" i="17"/>
  <c r="SZK13" i="17"/>
  <c r="SZL13" i="17"/>
  <c r="SZM13" i="17"/>
  <c r="SZN13" i="17"/>
  <c r="SZO13" i="17"/>
  <c r="SZP13" i="17"/>
  <c r="SZQ13" i="17"/>
  <c r="SZR13" i="17"/>
  <c r="SZS13" i="17"/>
  <c r="SZT13" i="17"/>
  <c r="SZU13" i="17"/>
  <c r="SZV13" i="17"/>
  <c r="SZW13" i="17"/>
  <c r="SZX13" i="17"/>
  <c r="SZY13" i="17"/>
  <c r="SZZ13" i="17"/>
  <c r="TAA13" i="17"/>
  <c r="TAB13" i="17"/>
  <c r="TAC13" i="17"/>
  <c r="TAD13" i="17"/>
  <c r="TAE13" i="17"/>
  <c r="TAF13" i="17"/>
  <c r="TAG13" i="17"/>
  <c r="TAH13" i="17"/>
  <c r="TAI13" i="17"/>
  <c r="TAJ13" i="17"/>
  <c r="TAK13" i="17"/>
  <c r="TAL13" i="17"/>
  <c r="TAM13" i="17"/>
  <c r="TAN13" i="17"/>
  <c r="TAO13" i="17"/>
  <c r="TAP13" i="17"/>
  <c r="TAQ13" i="17"/>
  <c r="TAR13" i="17"/>
  <c r="TAS13" i="17"/>
  <c r="TAT13" i="17"/>
  <c r="TAU13" i="17"/>
  <c r="TAV13" i="17"/>
  <c r="TAW13" i="17"/>
  <c r="TAX13" i="17"/>
  <c r="TAY13" i="17"/>
  <c r="TAZ13" i="17"/>
  <c r="TBA13" i="17"/>
  <c r="TBB13" i="17"/>
  <c r="TBC13" i="17"/>
  <c r="TBD13" i="17"/>
  <c r="TBE13" i="17"/>
  <c r="TBF13" i="17"/>
  <c r="TBG13" i="17"/>
  <c r="TBH13" i="17"/>
  <c r="TBI13" i="17"/>
  <c r="TBJ13" i="17"/>
  <c r="TBK13" i="17"/>
  <c r="TBL13" i="17"/>
  <c r="TBM13" i="17"/>
  <c r="TBN13" i="17"/>
  <c r="TBO13" i="17"/>
  <c r="TBP13" i="17"/>
  <c r="TBQ13" i="17"/>
  <c r="TBR13" i="17"/>
  <c r="TBS13" i="17"/>
  <c r="TBT13" i="17"/>
  <c r="TBU13" i="17"/>
  <c r="TBV13" i="17"/>
  <c r="TBW13" i="17"/>
  <c r="TBX13" i="17"/>
  <c r="TBY13" i="17"/>
  <c r="TBZ13" i="17"/>
  <c r="TCA13" i="17"/>
  <c r="TCB13" i="17"/>
  <c r="TCC13" i="17"/>
  <c r="TCD13" i="17"/>
  <c r="TCE13" i="17"/>
  <c r="TCF13" i="17"/>
  <c r="TCG13" i="17"/>
  <c r="TCH13" i="17"/>
  <c r="TCI13" i="17"/>
  <c r="TCJ13" i="17"/>
  <c r="TCK13" i="17"/>
  <c r="TCL13" i="17"/>
  <c r="TCM13" i="17"/>
  <c r="TCN13" i="17"/>
  <c r="TCO13" i="17"/>
  <c r="TCP13" i="17"/>
  <c r="TCQ13" i="17"/>
  <c r="TCR13" i="17"/>
  <c r="TCS13" i="17"/>
  <c r="TCT13" i="17"/>
  <c r="TCU13" i="17"/>
  <c r="TCV13" i="17"/>
  <c r="TCW13" i="17"/>
  <c r="TCX13" i="17"/>
  <c r="TCY13" i="17"/>
  <c r="TCZ13" i="17"/>
  <c r="TDA13" i="17"/>
  <c r="TDB13" i="17"/>
  <c r="TDC13" i="17"/>
  <c r="TDD13" i="17"/>
  <c r="TDE13" i="17"/>
  <c r="TDF13" i="17"/>
  <c r="TDG13" i="17"/>
  <c r="TDH13" i="17"/>
  <c r="TDI13" i="17"/>
  <c r="TDJ13" i="17"/>
  <c r="TDK13" i="17"/>
  <c r="TDL13" i="17"/>
  <c r="TDM13" i="17"/>
  <c r="TDN13" i="17"/>
  <c r="TDO13" i="17"/>
  <c r="TDP13" i="17"/>
  <c r="TDQ13" i="17"/>
  <c r="TDR13" i="17"/>
  <c r="TDS13" i="17"/>
  <c r="TDT13" i="17"/>
  <c r="TDU13" i="17"/>
  <c r="TDV13" i="17"/>
  <c r="TDW13" i="17"/>
  <c r="TDX13" i="17"/>
  <c r="TDY13" i="17"/>
  <c r="TDZ13" i="17"/>
  <c r="TEA13" i="17"/>
  <c r="TEB13" i="17"/>
  <c r="TEC13" i="17"/>
  <c r="TED13" i="17"/>
  <c r="TEE13" i="17"/>
  <c r="TEF13" i="17"/>
  <c r="TEG13" i="17"/>
  <c r="TEH13" i="17"/>
  <c r="TEI13" i="17"/>
  <c r="TEJ13" i="17"/>
  <c r="TEK13" i="17"/>
  <c r="TEL13" i="17"/>
  <c r="TEM13" i="17"/>
  <c r="TEN13" i="17"/>
  <c r="TEO13" i="17"/>
  <c r="TEP13" i="17"/>
  <c r="TEQ13" i="17"/>
  <c r="TER13" i="17"/>
  <c r="TES13" i="17"/>
  <c r="TET13" i="17"/>
  <c r="TEU13" i="17"/>
  <c r="TEV13" i="17"/>
  <c r="TEW13" i="17"/>
  <c r="TEX13" i="17"/>
  <c r="TEY13" i="17"/>
  <c r="TEZ13" i="17"/>
  <c r="TFA13" i="17"/>
  <c r="TFB13" i="17"/>
  <c r="TFC13" i="17"/>
  <c r="TFD13" i="17"/>
  <c r="TFE13" i="17"/>
  <c r="TFF13" i="17"/>
  <c r="TFG13" i="17"/>
  <c r="TFH13" i="17"/>
  <c r="TFI13" i="17"/>
  <c r="TFJ13" i="17"/>
  <c r="TFK13" i="17"/>
  <c r="TFL13" i="17"/>
  <c r="TFM13" i="17"/>
  <c r="TFN13" i="17"/>
  <c r="TFO13" i="17"/>
  <c r="TFP13" i="17"/>
  <c r="TFQ13" i="17"/>
  <c r="TFR13" i="17"/>
  <c r="TFS13" i="17"/>
  <c r="TFT13" i="17"/>
  <c r="TFU13" i="17"/>
  <c r="TFV13" i="17"/>
  <c r="TFW13" i="17"/>
  <c r="TFX13" i="17"/>
  <c r="TFY13" i="17"/>
  <c r="TFZ13" i="17"/>
  <c r="TGA13" i="17"/>
  <c r="TGB13" i="17"/>
  <c r="TGC13" i="17"/>
  <c r="TGD13" i="17"/>
  <c r="TGE13" i="17"/>
  <c r="TGF13" i="17"/>
  <c r="TGG13" i="17"/>
  <c r="TGH13" i="17"/>
  <c r="TGI13" i="17"/>
  <c r="TGJ13" i="17"/>
  <c r="TGK13" i="17"/>
  <c r="TGL13" i="17"/>
  <c r="TGM13" i="17"/>
  <c r="TGN13" i="17"/>
  <c r="TGO13" i="17"/>
  <c r="TGP13" i="17"/>
  <c r="TGQ13" i="17"/>
  <c r="TGR13" i="17"/>
  <c r="TGS13" i="17"/>
  <c r="TGT13" i="17"/>
  <c r="TGU13" i="17"/>
  <c r="TGV13" i="17"/>
  <c r="TGW13" i="17"/>
  <c r="TGX13" i="17"/>
  <c r="TGY13" i="17"/>
  <c r="TGZ13" i="17"/>
  <c r="THA13" i="17"/>
  <c r="THB13" i="17"/>
  <c r="THC13" i="17"/>
  <c r="THD13" i="17"/>
  <c r="THE13" i="17"/>
  <c r="THF13" i="17"/>
  <c r="THG13" i="17"/>
  <c r="THH13" i="17"/>
  <c r="THI13" i="17"/>
  <c r="THJ13" i="17"/>
  <c r="THK13" i="17"/>
  <c r="THL13" i="17"/>
  <c r="THM13" i="17"/>
  <c r="THN13" i="17"/>
  <c r="THO13" i="17"/>
  <c r="THP13" i="17"/>
  <c r="THQ13" i="17"/>
  <c r="THR13" i="17"/>
  <c r="THS13" i="17"/>
  <c r="THT13" i="17"/>
  <c r="THU13" i="17"/>
  <c r="THV13" i="17"/>
  <c r="THW13" i="17"/>
  <c r="THX13" i="17"/>
  <c r="THY13" i="17"/>
  <c r="THZ13" i="17"/>
  <c r="TIA13" i="17"/>
  <c r="TIB13" i="17"/>
  <c r="TIC13" i="17"/>
  <c r="TID13" i="17"/>
  <c r="TIE13" i="17"/>
  <c r="TIF13" i="17"/>
  <c r="TIG13" i="17"/>
  <c r="TIH13" i="17"/>
  <c r="TII13" i="17"/>
  <c r="TIJ13" i="17"/>
  <c r="TIK13" i="17"/>
  <c r="TIL13" i="17"/>
  <c r="TIM13" i="17"/>
  <c r="TIN13" i="17"/>
  <c r="TIO13" i="17"/>
  <c r="TIP13" i="17"/>
  <c r="TIQ13" i="17"/>
  <c r="TIR13" i="17"/>
  <c r="TIS13" i="17"/>
  <c r="TIT13" i="17"/>
  <c r="TIU13" i="17"/>
  <c r="TIV13" i="17"/>
  <c r="TIW13" i="17"/>
  <c r="TIX13" i="17"/>
  <c r="TIY13" i="17"/>
  <c r="TIZ13" i="17"/>
  <c r="TJA13" i="17"/>
  <c r="TJB13" i="17"/>
  <c r="TJC13" i="17"/>
  <c r="TJD13" i="17"/>
  <c r="TJE13" i="17"/>
  <c r="TJF13" i="17"/>
  <c r="TJG13" i="17"/>
  <c r="TJH13" i="17"/>
  <c r="TJI13" i="17"/>
  <c r="TJJ13" i="17"/>
  <c r="TJK13" i="17"/>
  <c r="TJL13" i="17"/>
  <c r="TJM13" i="17"/>
  <c r="TJN13" i="17"/>
  <c r="TJO13" i="17"/>
  <c r="TJP13" i="17"/>
  <c r="TJQ13" i="17"/>
  <c r="TJR13" i="17"/>
  <c r="TJS13" i="17"/>
  <c r="TJT13" i="17"/>
  <c r="TJU13" i="17"/>
  <c r="TJV13" i="17"/>
  <c r="TJW13" i="17"/>
  <c r="TJX13" i="17"/>
  <c r="TJY13" i="17"/>
  <c r="TJZ13" i="17"/>
  <c r="TKA13" i="17"/>
  <c r="TKB13" i="17"/>
  <c r="TKC13" i="17"/>
  <c r="TKD13" i="17"/>
  <c r="TKE13" i="17"/>
  <c r="TKF13" i="17"/>
  <c r="TKG13" i="17"/>
  <c r="TKH13" i="17"/>
  <c r="TKI13" i="17"/>
  <c r="TKJ13" i="17"/>
  <c r="TKK13" i="17"/>
  <c r="TKL13" i="17"/>
  <c r="TKM13" i="17"/>
  <c r="TKN13" i="17"/>
  <c r="TKO13" i="17"/>
  <c r="TKP13" i="17"/>
  <c r="TKQ13" i="17"/>
  <c r="TKR13" i="17"/>
  <c r="TKS13" i="17"/>
  <c r="TKT13" i="17"/>
  <c r="TKU13" i="17"/>
  <c r="TKV13" i="17"/>
  <c r="TKW13" i="17"/>
  <c r="TKX13" i="17"/>
  <c r="TKY13" i="17"/>
  <c r="TKZ13" i="17"/>
  <c r="TLA13" i="17"/>
  <c r="TLB13" i="17"/>
  <c r="TLC13" i="17"/>
  <c r="TLD13" i="17"/>
  <c r="TLE13" i="17"/>
  <c r="TLF13" i="17"/>
  <c r="TLG13" i="17"/>
  <c r="TLH13" i="17"/>
  <c r="TLI13" i="17"/>
  <c r="TLJ13" i="17"/>
  <c r="TLK13" i="17"/>
  <c r="TLL13" i="17"/>
  <c r="TLM13" i="17"/>
  <c r="TLN13" i="17"/>
  <c r="TLO13" i="17"/>
  <c r="TLP13" i="17"/>
  <c r="TLQ13" i="17"/>
  <c r="TLR13" i="17"/>
  <c r="TLS13" i="17"/>
  <c r="TLT13" i="17"/>
  <c r="TLU13" i="17"/>
  <c r="TLV13" i="17"/>
  <c r="TLW13" i="17"/>
  <c r="TLX13" i="17"/>
  <c r="TLY13" i="17"/>
  <c r="TLZ13" i="17"/>
  <c r="TMA13" i="17"/>
  <c r="TMB13" i="17"/>
  <c r="TMC13" i="17"/>
  <c r="TMD13" i="17"/>
  <c r="TME13" i="17"/>
  <c r="TMF13" i="17"/>
  <c r="TMG13" i="17"/>
  <c r="TMH13" i="17"/>
  <c r="TMI13" i="17"/>
  <c r="TMJ13" i="17"/>
  <c r="TMK13" i="17"/>
  <c r="TML13" i="17"/>
  <c r="TMM13" i="17"/>
  <c r="TMN13" i="17"/>
  <c r="TMO13" i="17"/>
  <c r="TMP13" i="17"/>
  <c r="TMQ13" i="17"/>
  <c r="TMR13" i="17"/>
  <c r="TMS13" i="17"/>
  <c r="TMT13" i="17"/>
  <c r="TMU13" i="17"/>
  <c r="TMV13" i="17"/>
  <c r="TMW13" i="17"/>
  <c r="TMX13" i="17"/>
  <c r="TMY13" i="17"/>
  <c r="TMZ13" i="17"/>
  <c r="TNA13" i="17"/>
  <c r="TNB13" i="17"/>
  <c r="TNC13" i="17"/>
  <c r="TND13" i="17"/>
  <c r="TNE13" i="17"/>
  <c r="TNF13" i="17"/>
  <c r="TNG13" i="17"/>
  <c r="TNH13" i="17"/>
  <c r="TNI13" i="17"/>
  <c r="TNJ13" i="17"/>
  <c r="TNK13" i="17"/>
  <c r="TNL13" i="17"/>
  <c r="TNM13" i="17"/>
  <c r="TNN13" i="17"/>
  <c r="TNO13" i="17"/>
  <c r="TNP13" i="17"/>
  <c r="TNQ13" i="17"/>
  <c r="TNR13" i="17"/>
  <c r="TNS13" i="17"/>
  <c r="TNT13" i="17"/>
  <c r="TNU13" i="17"/>
  <c r="TNV13" i="17"/>
  <c r="TNW13" i="17"/>
  <c r="TNX13" i="17"/>
  <c r="TNY13" i="17"/>
  <c r="TNZ13" i="17"/>
  <c r="TOA13" i="17"/>
  <c r="TOB13" i="17"/>
  <c r="TOC13" i="17"/>
  <c r="TOD13" i="17"/>
  <c r="TOE13" i="17"/>
  <c r="TOF13" i="17"/>
  <c r="TOG13" i="17"/>
  <c r="TOH13" i="17"/>
  <c r="TOI13" i="17"/>
  <c r="TOJ13" i="17"/>
  <c r="TOK13" i="17"/>
  <c r="TOL13" i="17"/>
  <c r="TOM13" i="17"/>
  <c r="TON13" i="17"/>
  <c r="TOO13" i="17"/>
  <c r="TOP13" i="17"/>
  <c r="TOQ13" i="17"/>
  <c r="TOR13" i="17"/>
  <c r="TOS13" i="17"/>
  <c r="TOT13" i="17"/>
  <c r="TOU13" i="17"/>
  <c r="TOV13" i="17"/>
  <c r="TOW13" i="17"/>
  <c r="TOX13" i="17"/>
  <c r="TOY13" i="17"/>
  <c r="TOZ13" i="17"/>
  <c r="TPA13" i="17"/>
  <c r="TPB13" i="17"/>
  <c r="TPC13" i="17"/>
  <c r="TPD13" i="17"/>
  <c r="TPE13" i="17"/>
  <c r="TPF13" i="17"/>
  <c r="TPG13" i="17"/>
  <c r="TPH13" i="17"/>
  <c r="TPI13" i="17"/>
  <c r="TPJ13" i="17"/>
  <c r="TPK13" i="17"/>
  <c r="TPL13" i="17"/>
  <c r="TPM13" i="17"/>
  <c r="TPN13" i="17"/>
  <c r="TPO13" i="17"/>
  <c r="TPP13" i="17"/>
  <c r="TPQ13" i="17"/>
  <c r="TPR13" i="17"/>
  <c r="TPS13" i="17"/>
  <c r="TPT13" i="17"/>
  <c r="TPU13" i="17"/>
  <c r="TPV13" i="17"/>
  <c r="TPW13" i="17"/>
  <c r="TPX13" i="17"/>
  <c r="TPY13" i="17"/>
  <c r="TPZ13" i="17"/>
  <c r="TQA13" i="17"/>
  <c r="TQB13" i="17"/>
  <c r="TQC13" i="17"/>
  <c r="TQD13" i="17"/>
  <c r="TQE13" i="17"/>
  <c r="TQF13" i="17"/>
  <c r="TQG13" i="17"/>
  <c r="TQH13" i="17"/>
  <c r="TQI13" i="17"/>
  <c r="TQJ13" i="17"/>
  <c r="TQK13" i="17"/>
  <c r="TQL13" i="17"/>
  <c r="TQM13" i="17"/>
  <c r="TQN13" i="17"/>
  <c r="TQO13" i="17"/>
  <c r="TQP13" i="17"/>
  <c r="TQQ13" i="17"/>
  <c r="TQR13" i="17"/>
  <c r="TQS13" i="17"/>
  <c r="TQT13" i="17"/>
  <c r="TQU13" i="17"/>
  <c r="TQV13" i="17"/>
  <c r="TQW13" i="17"/>
  <c r="TQX13" i="17"/>
  <c r="TQY13" i="17"/>
  <c r="TQZ13" i="17"/>
  <c r="TRA13" i="17"/>
  <c r="TRB13" i="17"/>
  <c r="TRC13" i="17"/>
  <c r="TRD13" i="17"/>
  <c r="TRE13" i="17"/>
  <c r="TRF13" i="17"/>
  <c r="TRG13" i="17"/>
  <c r="TRH13" i="17"/>
  <c r="TRI13" i="17"/>
  <c r="TRJ13" i="17"/>
  <c r="TRK13" i="17"/>
  <c r="TRL13" i="17"/>
  <c r="TRM13" i="17"/>
  <c r="TRN13" i="17"/>
  <c r="TRO13" i="17"/>
  <c r="TRP13" i="17"/>
  <c r="TRQ13" i="17"/>
  <c r="TRR13" i="17"/>
  <c r="TRS13" i="17"/>
  <c r="TRT13" i="17"/>
  <c r="TRU13" i="17"/>
  <c r="TRV13" i="17"/>
  <c r="TRW13" i="17"/>
  <c r="TRX13" i="17"/>
  <c r="TRY13" i="17"/>
  <c r="TRZ13" i="17"/>
  <c r="TSA13" i="17"/>
  <c r="TSB13" i="17"/>
  <c r="TSC13" i="17"/>
  <c r="TSD13" i="17"/>
  <c r="TSE13" i="17"/>
  <c r="TSF13" i="17"/>
  <c r="TSG13" i="17"/>
  <c r="TSH13" i="17"/>
  <c r="TSI13" i="17"/>
  <c r="TSJ13" i="17"/>
  <c r="TSK13" i="17"/>
  <c r="TSL13" i="17"/>
  <c r="TSM13" i="17"/>
  <c r="TSN13" i="17"/>
  <c r="TSO13" i="17"/>
  <c r="TSP13" i="17"/>
  <c r="TSQ13" i="17"/>
  <c r="TSR13" i="17"/>
  <c r="TSS13" i="17"/>
  <c r="TST13" i="17"/>
  <c r="TSU13" i="17"/>
  <c r="TSV13" i="17"/>
  <c r="TSW13" i="17"/>
  <c r="TSX13" i="17"/>
  <c r="TSY13" i="17"/>
  <c r="TSZ13" i="17"/>
  <c r="TTA13" i="17"/>
  <c r="TTB13" i="17"/>
  <c r="TTC13" i="17"/>
  <c r="TTD13" i="17"/>
  <c r="TTE13" i="17"/>
  <c r="TTF13" i="17"/>
  <c r="TTG13" i="17"/>
  <c r="TTH13" i="17"/>
  <c r="TTI13" i="17"/>
  <c r="TTJ13" i="17"/>
  <c r="TTK13" i="17"/>
  <c r="TTL13" i="17"/>
  <c r="TTM13" i="17"/>
  <c r="TTN13" i="17"/>
  <c r="TTO13" i="17"/>
  <c r="TTP13" i="17"/>
  <c r="TTQ13" i="17"/>
  <c r="TTR13" i="17"/>
  <c r="TTS13" i="17"/>
  <c r="TTT13" i="17"/>
  <c r="TTU13" i="17"/>
  <c r="TTV13" i="17"/>
  <c r="TTW13" i="17"/>
  <c r="TTX13" i="17"/>
  <c r="TTY13" i="17"/>
  <c r="TTZ13" i="17"/>
  <c r="TUA13" i="17"/>
  <c r="TUB13" i="17"/>
  <c r="TUC13" i="17"/>
  <c r="TUD13" i="17"/>
  <c r="TUE13" i="17"/>
  <c r="TUF13" i="17"/>
  <c r="TUG13" i="17"/>
  <c r="TUH13" i="17"/>
  <c r="TUI13" i="17"/>
  <c r="TUJ13" i="17"/>
  <c r="TUK13" i="17"/>
  <c r="TUL13" i="17"/>
  <c r="TUM13" i="17"/>
  <c r="TUN13" i="17"/>
  <c r="TUO13" i="17"/>
  <c r="TUP13" i="17"/>
  <c r="TUQ13" i="17"/>
  <c r="TUR13" i="17"/>
  <c r="TUS13" i="17"/>
  <c r="TUT13" i="17"/>
  <c r="TUU13" i="17"/>
  <c r="TUV13" i="17"/>
  <c r="TUW13" i="17"/>
  <c r="TUX13" i="17"/>
  <c r="TUY13" i="17"/>
  <c r="TUZ13" i="17"/>
  <c r="TVA13" i="17"/>
  <c r="TVB13" i="17"/>
  <c r="TVC13" i="17"/>
  <c r="TVD13" i="17"/>
  <c r="TVE13" i="17"/>
  <c r="TVF13" i="17"/>
  <c r="TVG13" i="17"/>
  <c r="TVH13" i="17"/>
  <c r="TVI13" i="17"/>
  <c r="TVJ13" i="17"/>
  <c r="TVK13" i="17"/>
  <c r="TVL13" i="17"/>
  <c r="TVM13" i="17"/>
  <c r="TVN13" i="17"/>
  <c r="TVO13" i="17"/>
  <c r="TVP13" i="17"/>
  <c r="TVQ13" i="17"/>
  <c r="TVR13" i="17"/>
  <c r="TVS13" i="17"/>
  <c r="TVT13" i="17"/>
  <c r="TVU13" i="17"/>
  <c r="TVV13" i="17"/>
  <c r="TVW13" i="17"/>
  <c r="TVX13" i="17"/>
  <c r="TVY13" i="17"/>
  <c r="TVZ13" i="17"/>
  <c r="TWA13" i="17"/>
  <c r="TWB13" i="17"/>
  <c r="TWC13" i="17"/>
  <c r="TWD13" i="17"/>
  <c r="TWE13" i="17"/>
  <c r="TWF13" i="17"/>
  <c r="TWG13" i="17"/>
  <c r="TWH13" i="17"/>
  <c r="TWI13" i="17"/>
  <c r="TWJ13" i="17"/>
  <c r="TWK13" i="17"/>
  <c r="TWL13" i="17"/>
  <c r="TWM13" i="17"/>
  <c r="TWN13" i="17"/>
  <c r="TWO13" i="17"/>
  <c r="TWP13" i="17"/>
  <c r="TWQ13" i="17"/>
  <c r="TWR13" i="17"/>
  <c r="TWS13" i="17"/>
  <c r="TWT13" i="17"/>
  <c r="TWU13" i="17"/>
  <c r="TWV13" i="17"/>
  <c r="TWW13" i="17"/>
  <c r="TWX13" i="17"/>
  <c r="TWY13" i="17"/>
  <c r="TWZ13" i="17"/>
  <c r="TXA13" i="17"/>
  <c r="TXB13" i="17"/>
  <c r="TXC13" i="17"/>
  <c r="TXD13" i="17"/>
  <c r="TXE13" i="17"/>
  <c r="TXF13" i="17"/>
  <c r="TXG13" i="17"/>
  <c r="TXH13" i="17"/>
  <c r="TXI13" i="17"/>
  <c r="TXJ13" i="17"/>
  <c r="TXK13" i="17"/>
  <c r="TXL13" i="17"/>
  <c r="TXM13" i="17"/>
  <c r="TXN13" i="17"/>
  <c r="TXO13" i="17"/>
  <c r="TXP13" i="17"/>
  <c r="TXQ13" i="17"/>
  <c r="TXR13" i="17"/>
  <c r="TXS13" i="17"/>
  <c r="TXT13" i="17"/>
  <c r="TXU13" i="17"/>
  <c r="TXV13" i="17"/>
  <c r="TXW13" i="17"/>
  <c r="TXX13" i="17"/>
  <c r="TXY13" i="17"/>
  <c r="TXZ13" i="17"/>
  <c r="TYA13" i="17"/>
  <c r="TYB13" i="17"/>
  <c r="TYC13" i="17"/>
  <c r="TYD13" i="17"/>
  <c r="TYE13" i="17"/>
  <c r="TYF13" i="17"/>
  <c r="TYG13" i="17"/>
  <c r="TYH13" i="17"/>
  <c r="TYI13" i="17"/>
  <c r="TYJ13" i="17"/>
  <c r="TYK13" i="17"/>
  <c r="TYL13" i="17"/>
  <c r="TYM13" i="17"/>
  <c r="TYN13" i="17"/>
  <c r="TYO13" i="17"/>
  <c r="TYP13" i="17"/>
  <c r="TYQ13" i="17"/>
  <c r="TYR13" i="17"/>
  <c r="TYS13" i="17"/>
  <c r="TYT13" i="17"/>
  <c r="TYU13" i="17"/>
  <c r="TYV13" i="17"/>
  <c r="TYW13" i="17"/>
  <c r="TYX13" i="17"/>
  <c r="TYY13" i="17"/>
  <c r="TYZ13" i="17"/>
  <c r="TZA13" i="17"/>
  <c r="TZB13" i="17"/>
  <c r="TZC13" i="17"/>
  <c r="TZD13" i="17"/>
  <c r="TZE13" i="17"/>
  <c r="TZF13" i="17"/>
  <c r="TZG13" i="17"/>
  <c r="TZH13" i="17"/>
  <c r="TZI13" i="17"/>
  <c r="TZJ13" i="17"/>
  <c r="TZK13" i="17"/>
  <c r="TZL13" i="17"/>
  <c r="TZM13" i="17"/>
  <c r="TZN13" i="17"/>
  <c r="TZO13" i="17"/>
  <c r="TZP13" i="17"/>
  <c r="TZQ13" i="17"/>
  <c r="TZR13" i="17"/>
  <c r="TZS13" i="17"/>
  <c r="TZT13" i="17"/>
  <c r="TZU13" i="17"/>
  <c r="TZV13" i="17"/>
  <c r="TZW13" i="17"/>
  <c r="TZX13" i="17"/>
  <c r="TZY13" i="17"/>
  <c r="TZZ13" i="17"/>
  <c r="UAA13" i="17"/>
  <c r="UAB13" i="17"/>
  <c r="UAC13" i="17"/>
  <c r="UAD13" i="17"/>
  <c r="UAE13" i="17"/>
  <c r="UAF13" i="17"/>
  <c r="UAG13" i="17"/>
  <c r="UAH13" i="17"/>
  <c r="UAI13" i="17"/>
  <c r="UAJ13" i="17"/>
  <c r="UAK13" i="17"/>
  <c r="UAL13" i="17"/>
  <c r="UAM13" i="17"/>
  <c r="UAN13" i="17"/>
  <c r="UAO13" i="17"/>
  <c r="UAP13" i="17"/>
  <c r="UAQ13" i="17"/>
  <c r="UAR13" i="17"/>
  <c r="UAS13" i="17"/>
  <c r="UAT13" i="17"/>
  <c r="UAU13" i="17"/>
  <c r="UAV13" i="17"/>
  <c r="UAW13" i="17"/>
  <c r="UAX13" i="17"/>
  <c r="UAY13" i="17"/>
  <c r="UAZ13" i="17"/>
  <c r="UBA13" i="17"/>
  <c r="UBB13" i="17"/>
  <c r="UBC13" i="17"/>
  <c r="UBD13" i="17"/>
  <c r="UBE13" i="17"/>
  <c r="UBF13" i="17"/>
  <c r="UBG13" i="17"/>
  <c r="UBH13" i="17"/>
  <c r="UBI13" i="17"/>
  <c r="UBJ13" i="17"/>
  <c r="UBK13" i="17"/>
  <c r="UBL13" i="17"/>
  <c r="UBM13" i="17"/>
  <c r="UBN13" i="17"/>
  <c r="UBO13" i="17"/>
  <c r="UBP13" i="17"/>
  <c r="UBQ13" i="17"/>
  <c r="UBR13" i="17"/>
  <c r="UBS13" i="17"/>
  <c r="UBT13" i="17"/>
  <c r="UBU13" i="17"/>
  <c r="UBV13" i="17"/>
  <c r="UBW13" i="17"/>
  <c r="UBX13" i="17"/>
  <c r="UBY13" i="17"/>
  <c r="UBZ13" i="17"/>
  <c r="UCA13" i="17"/>
  <c r="UCB13" i="17"/>
  <c r="UCC13" i="17"/>
  <c r="UCD13" i="17"/>
  <c r="UCE13" i="17"/>
  <c r="UCF13" i="17"/>
  <c r="UCG13" i="17"/>
  <c r="UCH13" i="17"/>
  <c r="UCI13" i="17"/>
  <c r="UCJ13" i="17"/>
  <c r="UCK13" i="17"/>
  <c r="UCL13" i="17"/>
  <c r="UCM13" i="17"/>
  <c r="UCN13" i="17"/>
  <c r="UCO13" i="17"/>
  <c r="UCP13" i="17"/>
  <c r="UCQ13" i="17"/>
  <c r="UCR13" i="17"/>
  <c r="UCS13" i="17"/>
  <c r="UCT13" i="17"/>
  <c r="UCU13" i="17"/>
  <c r="UCV13" i="17"/>
  <c r="UCW13" i="17"/>
  <c r="UCX13" i="17"/>
  <c r="UCY13" i="17"/>
  <c r="UCZ13" i="17"/>
  <c r="UDA13" i="17"/>
  <c r="UDB13" i="17"/>
  <c r="UDC13" i="17"/>
  <c r="UDD13" i="17"/>
  <c r="UDE13" i="17"/>
  <c r="UDF13" i="17"/>
  <c r="UDG13" i="17"/>
  <c r="UDH13" i="17"/>
  <c r="UDI13" i="17"/>
  <c r="UDJ13" i="17"/>
  <c r="UDK13" i="17"/>
  <c r="UDL13" i="17"/>
  <c r="UDM13" i="17"/>
  <c r="UDN13" i="17"/>
  <c r="UDO13" i="17"/>
  <c r="UDP13" i="17"/>
  <c r="UDQ13" i="17"/>
  <c r="UDR13" i="17"/>
  <c r="UDS13" i="17"/>
  <c r="UDT13" i="17"/>
  <c r="UDU13" i="17"/>
  <c r="UDV13" i="17"/>
  <c r="UDW13" i="17"/>
  <c r="UDX13" i="17"/>
  <c r="UDY13" i="17"/>
  <c r="UDZ13" i="17"/>
  <c r="UEA13" i="17"/>
  <c r="UEB13" i="17"/>
  <c r="UEC13" i="17"/>
  <c r="UED13" i="17"/>
  <c r="UEE13" i="17"/>
  <c r="UEF13" i="17"/>
  <c r="UEG13" i="17"/>
  <c r="UEH13" i="17"/>
  <c r="UEI13" i="17"/>
  <c r="UEJ13" i="17"/>
  <c r="UEK13" i="17"/>
  <c r="UEL13" i="17"/>
  <c r="UEM13" i="17"/>
  <c r="UEN13" i="17"/>
  <c r="UEO13" i="17"/>
  <c r="UEP13" i="17"/>
  <c r="UEQ13" i="17"/>
  <c r="UER13" i="17"/>
  <c r="UES13" i="17"/>
  <c r="UET13" i="17"/>
  <c r="UEU13" i="17"/>
  <c r="UEV13" i="17"/>
  <c r="UEW13" i="17"/>
  <c r="UEX13" i="17"/>
  <c r="UEY13" i="17"/>
  <c r="UEZ13" i="17"/>
  <c r="UFA13" i="17"/>
  <c r="UFB13" i="17"/>
  <c r="UFC13" i="17"/>
  <c r="UFD13" i="17"/>
  <c r="UFE13" i="17"/>
  <c r="UFF13" i="17"/>
  <c r="UFG13" i="17"/>
  <c r="UFH13" i="17"/>
  <c r="UFI13" i="17"/>
  <c r="UFJ13" i="17"/>
  <c r="UFK13" i="17"/>
  <c r="UFL13" i="17"/>
  <c r="UFM13" i="17"/>
  <c r="UFN13" i="17"/>
  <c r="UFO13" i="17"/>
  <c r="UFP13" i="17"/>
  <c r="UFQ13" i="17"/>
  <c r="UFR13" i="17"/>
  <c r="UFS13" i="17"/>
  <c r="UFT13" i="17"/>
  <c r="UFU13" i="17"/>
  <c r="UFV13" i="17"/>
  <c r="UFW13" i="17"/>
  <c r="UFX13" i="17"/>
  <c r="UFY13" i="17"/>
  <c r="UFZ13" i="17"/>
  <c r="UGA13" i="17"/>
  <c r="UGB13" i="17"/>
  <c r="UGC13" i="17"/>
  <c r="UGD13" i="17"/>
  <c r="UGE13" i="17"/>
  <c r="UGF13" i="17"/>
  <c r="UGG13" i="17"/>
  <c r="UGH13" i="17"/>
  <c r="UGI13" i="17"/>
  <c r="UGJ13" i="17"/>
  <c r="UGK13" i="17"/>
  <c r="UGL13" i="17"/>
  <c r="UGM13" i="17"/>
  <c r="UGN13" i="17"/>
  <c r="UGO13" i="17"/>
  <c r="UGP13" i="17"/>
  <c r="UGQ13" i="17"/>
  <c r="UGR13" i="17"/>
  <c r="UGS13" i="17"/>
  <c r="UGT13" i="17"/>
  <c r="UGU13" i="17"/>
  <c r="UGV13" i="17"/>
  <c r="UGW13" i="17"/>
  <c r="UGX13" i="17"/>
  <c r="UGY13" i="17"/>
  <c r="UGZ13" i="17"/>
  <c r="UHA13" i="17"/>
  <c r="UHB13" i="17"/>
  <c r="UHC13" i="17"/>
  <c r="UHD13" i="17"/>
  <c r="UHE13" i="17"/>
  <c r="UHF13" i="17"/>
  <c r="UHG13" i="17"/>
  <c r="UHH13" i="17"/>
  <c r="UHI13" i="17"/>
  <c r="UHJ13" i="17"/>
  <c r="UHK13" i="17"/>
  <c r="UHL13" i="17"/>
  <c r="UHM13" i="17"/>
  <c r="UHN13" i="17"/>
  <c r="UHO13" i="17"/>
  <c r="UHP13" i="17"/>
  <c r="UHQ13" i="17"/>
  <c r="UHR13" i="17"/>
  <c r="UHS13" i="17"/>
  <c r="UHT13" i="17"/>
  <c r="UHU13" i="17"/>
  <c r="UHV13" i="17"/>
  <c r="UHW13" i="17"/>
  <c r="UHX13" i="17"/>
  <c r="UHY13" i="17"/>
  <c r="UHZ13" i="17"/>
  <c r="UIA13" i="17"/>
  <c r="UIB13" i="17"/>
  <c r="UIC13" i="17"/>
  <c r="UID13" i="17"/>
  <c r="UIE13" i="17"/>
  <c r="UIF13" i="17"/>
  <c r="UIG13" i="17"/>
  <c r="UIH13" i="17"/>
  <c r="UII13" i="17"/>
  <c r="UIJ13" i="17"/>
  <c r="UIK13" i="17"/>
  <c r="UIL13" i="17"/>
  <c r="UIM13" i="17"/>
  <c r="UIN13" i="17"/>
  <c r="UIO13" i="17"/>
  <c r="UIP13" i="17"/>
  <c r="UIQ13" i="17"/>
  <c r="UIR13" i="17"/>
  <c r="UIS13" i="17"/>
  <c r="UIT13" i="17"/>
  <c r="UIU13" i="17"/>
  <c r="UIV13" i="17"/>
  <c r="UIW13" i="17"/>
  <c r="UIX13" i="17"/>
  <c r="UIY13" i="17"/>
  <c r="UIZ13" i="17"/>
  <c r="UJA13" i="17"/>
  <c r="UJB13" i="17"/>
  <c r="UJC13" i="17"/>
  <c r="UJD13" i="17"/>
  <c r="UJE13" i="17"/>
  <c r="UJF13" i="17"/>
  <c r="UJG13" i="17"/>
  <c r="UJH13" i="17"/>
  <c r="UJI13" i="17"/>
  <c r="UJJ13" i="17"/>
  <c r="UJK13" i="17"/>
  <c r="UJL13" i="17"/>
  <c r="UJM13" i="17"/>
  <c r="UJN13" i="17"/>
  <c r="UJO13" i="17"/>
  <c r="UJP13" i="17"/>
  <c r="UJQ13" i="17"/>
  <c r="UJR13" i="17"/>
  <c r="UJS13" i="17"/>
  <c r="UJT13" i="17"/>
  <c r="UJU13" i="17"/>
  <c r="UJV13" i="17"/>
  <c r="UJW13" i="17"/>
  <c r="UJX13" i="17"/>
  <c r="UJY13" i="17"/>
  <c r="UJZ13" i="17"/>
  <c r="UKA13" i="17"/>
  <c r="UKB13" i="17"/>
  <c r="UKC13" i="17"/>
  <c r="UKD13" i="17"/>
  <c r="UKE13" i="17"/>
  <c r="UKF13" i="17"/>
  <c r="UKG13" i="17"/>
  <c r="UKH13" i="17"/>
  <c r="UKI13" i="17"/>
  <c r="UKJ13" i="17"/>
  <c r="UKK13" i="17"/>
  <c r="UKL13" i="17"/>
  <c r="UKM13" i="17"/>
  <c r="UKN13" i="17"/>
  <c r="UKO13" i="17"/>
  <c r="UKP13" i="17"/>
  <c r="UKQ13" i="17"/>
  <c r="UKR13" i="17"/>
  <c r="UKS13" i="17"/>
  <c r="UKT13" i="17"/>
  <c r="UKU13" i="17"/>
  <c r="UKV13" i="17"/>
  <c r="UKW13" i="17"/>
  <c r="UKX13" i="17"/>
  <c r="UKY13" i="17"/>
  <c r="UKZ13" i="17"/>
  <c r="ULA13" i="17"/>
  <c r="ULB13" i="17"/>
  <c r="ULC13" i="17"/>
  <c r="ULD13" i="17"/>
  <c r="ULE13" i="17"/>
  <c r="ULF13" i="17"/>
  <c r="ULG13" i="17"/>
  <c r="ULH13" i="17"/>
  <c r="ULI13" i="17"/>
  <c r="ULJ13" i="17"/>
  <c r="ULK13" i="17"/>
  <c r="ULL13" i="17"/>
  <c r="ULM13" i="17"/>
  <c r="ULN13" i="17"/>
  <c r="ULO13" i="17"/>
  <c r="ULP13" i="17"/>
  <c r="ULQ13" i="17"/>
  <c r="ULR13" i="17"/>
  <c r="ULS13" i="17"/>
  <c r="ULT13" i="17"/>
  <c r="ULU13" i="17"/>
  <c r="ULV13" i="17"/>
  <c r="ULW13" i="17"/>
  <c r="ULX13" i="17"/>
  <c r="ULY13" i="17"/>
  <c r="ULZ13" i="17"/>
  <c r="UMA13" i="17"/>
  <c r="UMB13" i="17"/>
  <c r="UMC13" i="17"/>
  <c r="UMD13" i="17"/>
  <c r="UME13" i="17"/>
  <c r="UMF13" i="17"/>
  <c r="UMG13" i="17"/>
  <c r="UMH13" i="17"/>
  <c r="UMI13" i="17"/>
  <c r="UMJ13" i="17"/>
  <c r="UMK13" i="17"/>
  <c r="UML13" i="17"/>
  <c r="UMM13" i="17"/>
  <c r="UMN13" i="17"/>
  <c r="UMO13" i="17"/>
  <c r="UMP13" i="17"/>
  <c r="UMQ13" i="17"/>
  <c r="UMR13" i="17"/>
  <c r="UMS13" i="17"/>
  <c r="UMT13" i="17"/>
  <c r="UMU13" i="17"/>
  <c r="UMV13" i="17"/>
  <c r="UMW13" i="17"/>
  <c r="UMX13" i="17"/>
  <c r="UMY13" i="17"/>
  <c r="UMZ13" i="17"/>
  <c r="UNA13" i="17"/>
  <c r="UNB13" i="17"/>
  <c r="UNC13" i="17"/>
  <c r="UND13" i="17"/>
  <c r="UNE13" i="17"/>
  <c r="UNF13" i="17"/>
  <c r="UNG13" i="17"/>
  <c r="UNH13" i="17"/>
  <c r="UNI13" i="17"/>
  <c r="UNJ13" i="17"/>
  <c r="UNK13" i="17"/>
  <c r="UNL13" i="17"/>
  <c r="UNM13" i="17"/>
  <c r="UNN13" i="17"/>
  <c r="UNO13" i="17"/>
  <c r="UNP13" i="17"/>
  <c r="UNQ13" i="17"/>
  <c r="UNR13" i="17"/>
  <c r="UNS13" i="17"/>
  <c r="UNT13" i="17"/>
  <c r="UNU13" i="17"/>
  <c r="UNV13" i="17"/>
  <c r="UNW13" i="17"/>
  <c r="UNX13" i="17"/>
  <c r="UNY13" i="17"/>
  <c r="UNZ13" i="17"/>
  <c r="UOA13" i="17"/>
  <c r="UOB13" i="17"/>
  <c r="UOC13" i="17"/>
  <c r="UOD13" i="17"/>
  <c r="UOE13" i="17"/>
  <c r="UOF13" i="17"/>
  <c r="UOG13" i="17"/>
  <c r="UOH13" i="17"/>
  <c r="UOI13" i="17"/>
  <c r="UOJ13" i="17"/>
  <c r="UOK13" i="17"/>
  <c r="UOL13" i="17"/>
  <c r="UOM13" i="17"/>
  <c r="UON13" i="17"/>
  <c r="UOO13" i="17"/>
  <c r="UOP13" i="17"/>
  <c r="UOQ13" i="17"/>
  <c r="UOR13" i="17"/>
  <c r="UOS13" i="17"/>
  <c r="UOT13" i="17"/>
  <c r="UOU13" i="17"/>
  <c r="UOV13" i="17"/>
  <c r="UOW13" i="17"/>
  <c r="UOX13" i="17"/>
  <c r="UOY13" i="17"/>
  <c r="UOZ13" i="17"/>
  <c r="UPA13" i="17"/>
  <c r="UPB13" i="17"/>
  <c r="UPC13" i="17"/>
  <c r="UPD13" i="17"/>
  <c r="UPE13" i="17"/>
  <c r="UPF13" i="17"/>
  <c r="UPG13" i="17"/>
  <c r="UPH13" i="17"/>
  <c r="UPI13" i="17"/>
  <c r="UPJ13" i="17"/>
  <c r="UPK13" i="17"/>
  <c r="UPL13" i="17"/>
  <c r="UPM13" i="17"/>
  <c r="UPN13" i="17"/>
  <c r="UPO13" i="17"/>
  <c r="UPP13" i="17"/>
  <c r="UPQ13" i="17"/>
  <c r="UPR13" i="17"/>
  <c r="UPS13" i="17"/>
  <c r="UPT13" i="17"/>
  <c r="UPU13" i="17"/>
  <c r="UPV13" i="17"/>
  <c r="UPW13" i="17"/>
  <c r="UPX13" i="17"/>
  <c r="UPY13" i="17"/>
  <c r="UPZ13" i="17"/>
  <c r="UQA13" i="17"/>
  <c r="UQB13" i="17"/>
  <c r="UQC13" i="17"/>
  <c r="UQD13" i="17"/>
  <c r="UQE13" i="17"/>
  <c r="UQF13" i="17"/>
  <c r="UQG13" i="17"/>
  <c r="UQH13" i="17"/>
  <c r="UQI13" i="17"/>
  <c r="UQJ13" i="17"/>
  <c r="UQK13" i="17"/>
  <c r="UQL13" i="17"/>
  <c r="UQM13" i="17"/>
  <c r="UQN13" i="17"/>
  <c r="UQO13" i="17"/>
  <c r="UQP13" i="17"/>
  <c r="UQQ13" i="17"/>
  <c r="UQR13" i="17"/>
  <c r="UQS13" i="17"/>
  <c r="UQT13" i="17"/>
  <c r="UQU13" i="17"/>
  <c r="UQV13" i="17"/>
  <c r="UQW13" i="17"/>
  <c r="UQX13" i="17"/>
  <c r="UQY13" i="17"/>
  <c r="UQZ13" i="17"/>
  <c r="URA13" i="17"/>
  <c r="URB13" i="17"/>
  <c r="URC13" i="17"/>
  <c r="URD13" i="17"/>
  <c r="URE13" i="17"/>
  <c r="URF13" i="17"/>
  <c r="URG13" i="17"/>
  <c r="URH13" i="17"/>
  <c r="URI13" i="17"/>
  <c r="URJ13" i="17"/>
  <c r="URK13" i="17"/>
  <c r="URL13" i="17"/>
  <c r="URM13" i="17"/>
  <c r="URN13" i="17"/>
  <c r="URO13" i="17"/>
  <c r="URP13" i="17"/>
  <c r="URQ13" i="17"/>
  <c r="URR13" i="17"/>
  <c r="URS13" i="17"/>
  <c r="URT13" i="17"/>
  <c r="URU13" i="17"/>
  <c r="URV13" i="17"/>
  <c r="URW13" i="17"/>
  <c r="URX13" i="17"/>
  <c r="URY13" i="17"/>
  <c r="URZ13" i="17"/>
  <c r="USA13" i="17"/>
  <c r="USB13" i="17"/>
  <c r="USC13" i="17"/>
  <c r="USD13" i="17"/>
  <c r="USE13" i="17"/>
  <c r="USF13" i="17"/>
  <c r="USG13" i="17"/>
  <c r="USH13" i="17"/>
  <c r="USI13" i="17"/>
  <c r="USJ13" i="17"/>
  <c r="USK13" i="17"/>
  <c r="USL13" i="17"/>
  <c r="USM13" i="17"/>
  <c r="USN13" i="17"/>
  <c r="USO13" i="17"/>
  <c r="USP13" i="17"/>
  <c r="USQ13" i="17"/>
  <c r="USR13" i="17"/>
  <c r="USS13" i="17"/>
  <c r="UST13" i="17"/>
  <c r="USU13" i="17"/>
  <c r="USV13" i="17"/>
  <c r="USW13" i="17"/>
  <c r="USX13" i="17"/>
  <c r="USY13" i="17"/>
  <c r="USZ13" i="17"/>
  <c r="UTA13" i="17"/>
  <c r="UTB13" i="17"/>
  <c r="UTC13" i="17"/>
  <c r="UTD13" i="17"/>
  <c r="UTE13" i="17"/>
  <c r="UTF13" i="17"/>
  <c r="UTG13" i="17"/>
  <c r="UTH13" i="17"/>
  <c r="UTI13" i="17"/>
  <c r="UTJ13" i="17"/>
  <c r="UTK13" i="17"/>
  <c r="UTL13" i="17"/>
  <c r="UTM13" i="17"/>
  <c r="UTN13" i="17"/>
  <c r="UTO13" i="17"/>
  <c r="UTP13" i="17"/>
  <c r="UTQ13" i="17"/>
  <c r="UTR13" i="17"/>
  <c r="UTS13" i="17"/>
  <c r="UTT13" i="17"/>
  <c r="UTU13" i="17"/>
  <c r="UTV13" i="17"/>
  <c r="UTW13" i="17"/>
  <c r="UTX13" i="17"/>
  <c r="UTY13" i="17"/>
  <c r="UTZ13" i="17"/>
  <c r="UUA13" i="17"/>
  <c r="UUB13" i="17"/>
  <c r="UUC13" i="17"/>
  <c r="UUD13" i="17"/>
  <c r="UUE13" i="17"/>
  <c r="UUF13" i="17"/>
  <c r="UUG13" i="17"/>
  <c r="UUH13" i="17"/>
  <c r="UUI13" i="17"/>
  <c r="UUJ13" i="17"/>
  <c r="UUK13" i="17"/>
  <c r="UUL13" i="17"/>
  <c r="UUM13" i="17"/>
  <c r="UUN13" i="17"/>
  <c r="UUO13" i="17"/>
  <c r="UUP13" i="17"/>
  <c r="UUQ13" i="17"/>
  <c r="UUR13" i="17"/>
  <c r="UUS13" i="17"/>
  <c r="UUT13" i="17"/>
  <c r="UUU13" i="17"/>
  <c r="UUV13" i="17"/>
  <c r="UUW13" i="17"/>
  <c r="UUX13" i="17"/>
  <c r="UUY13" i="17"/>
  <c r="UUZ13" i="17"/>
  <c r="UVA13" i="17"/>
  <c r="UVB13" i="17"/>
  <c r="UVC13" i="17"/>
  <c r="UVD13" i="17"/>
  <c r="UVE13" i="17"/>
  <c r="UVF13" i="17"/>
  <c r="UVG13" i="17"/>
  <c r="UVH13" i="17"/>
  <c r="UVI13" i="17"/>
  <c r="UVJ13" i="17"/>
  <c r="UVK13" i="17"/>
  <c r="UVL13" i="17"/>
  <c r="UVM13" i="17"/>
  <c r="UVN13" i="17"/>
  <c r="UVO13" i="17"/>
  <c r="UVP13" i="17"/>
  <c r="UVQ13" i="17"/>
  <c r="UVR13" i="17"/>
  <c r="UVS13" i="17"/>
  <c r="UVT13" i="17"/>
  <c r="UVU13" i="17"/>
  <c r="UVV13" i="17"/>
  <c r="UVW13" i="17"/>
  <c r="UVX13" i="17"/>
  <c r="UVY13" i="17"/>
  <c r="UVZ13" i="17"/>
  <c r="UWA13" i="17"/>
  <c r="UWB13" i="17"/>
  <c r="UWC13" i="17"/>
  <c r="UWD13" i="17"/>
  <c r="UWE13" i="17"/>
  <c r="UWF13" i="17"/>
  <c r="UWG13" i="17"/>
  <c r="UWH13" i="17"/>
  <c r="UWI13" i="17"/>
  <c r="UWJ13" i="17"/>
  <c r="UWK13" i="17"/>
  <c r="UWL13" i="17"/>
  <c r="UWM13" i="17"/>
  <c r="UWN13" i="17"/>
  <c r="UWO13" i="17"/>
  <c r="UWP13" i="17"/>
  <c r="UWQ13" i="17"/>
  <c r="UWR13" i="17"/>
  <c r="UWS13" i="17"/>
  <c r="UWT13" i="17"/>
  <c r="UWU13" i="17"/>
  <c r="UWV13" i="17"/>
  <c r="UWW13" i="17"/>
  <c r="UWX13" i="17"/>
  <c r="UWY13" i="17"/>
  <c r="UWZ13" i="17"/>
  <c r="UXA13" i="17"/>
  <c r="UXB13" i="17"/>
  <c r="UXC13" i="17"/>
  <c r="UXD13" i="17"/>
  <c r="UXE13" i="17"/>
  <c r="UXF13" i="17"/>
  <c r="UXG13" i="17"/>
  <c r="UXH13" i="17"/>
  <c r="UXI13" i="17"/>
  <c r="UXJ13" i="17"/>
  <c r="UXK13" i="17"/>
  <c r="UXL13" i="17"/>
  <c r="UXM13" i="17"/>
  <c r="UXN13" i="17"/>
  <c r="UXO13" i="17"/>
  <c r="UXP13" i="17"/>
  <c r="UXQ13" i="17"/>
  <c r="UXR13" i="17"/>
  <c r="UXS13" i="17"/>
  <c r="UXT13" i="17"/>
  <c r="UXU13" i="17"/>
  <c r="UXV13" i="17"/>
  <c r="UXW13" i="17"/>
  <c r="UXX13" i="17"/>
  <c r="UXY13" i="17"/>
  <c r="UXZ13" i="17"/>
  <c r="UYA13" i="17"/>
  <c r="UYB13" i="17"/>
  <c r="UYC13" i="17"/>
  <c r="UYD13" i="17"/>
  <c r="UYE13" i="17"/>
  <c r="UYF13" i="17"/>
  <c r="UYG13" i="17"/>
  <c r="UYH13" i="17"/>
  <c r="UYI13" i="17"/>
  <c r="UYJ13" i="17"/>
  <c r="UYK13" i="17"/>
  <c r="UYL13" i="17"/>
  <c r="UYM13" i="17"/>
  <c r="UYN13" i="17"/>
  <c r="UYO13" i="17"/>
  <c r="UYP13" i="17"/>
  <c r="UYQ13" i="17"/>
  <c r="UYR13" i="17"/>
  <c r="UYS13" i="17"/>
  <c r="UYT13" i="17"/>
  <c r="UYU13" i="17"/>
  <c r="UYV13" i="17"/>
  <c r="UYW13" i="17"/>
  <c r="UYX13" i="17"/>
  <c r="UYY13" i="17"/>
  <c r="UYZ13" i="17"/>
  <c r="UZA13" i="17"/>
  <c r="UZB13" i="17"/>
  <c r="UZC13" i="17"/>
  <c r="UZD13" i="17"/>
  <c r="UZE13" i="17"/>
  <c r="UZF13" i="17"/>
  <c r="UZG13" i="17"/>
  <c r="UZH13" i="17"/>
  <c r="UZI13" i="17"/>
  <c r="UZJ13" i="17"/>
  <c r="UZK13" i="17"/>
  <c r="UZL13" i="17"/>
  <c r="UZM13" i="17"/>
  <c r="UZN13" i="17"/>
  <c r="UZO13" i="17"/>
  <c r="UZP13" i="17"/>
  <c r="UZQ13" i="17"/>
  <c r="UZR13" i="17"/>
  <c r="UZS13" i="17"/>
  <c r="UZT13" i="17"/>
  <c r="UZU13" i="17"/>
  <c r="UZV13" i="17"/>
  <c r="UZW13" i="17"/>
  <c r="UZX13" i="17"/>
  <c r="UZY13" i="17"/>
  <c r="UZZ13" i="17"/>
  <c r="VAA13" i="17"/>
  <c r="VAB13" i="17"/>
  <c r="VAC13" i="17"/>
  <c r="VAD13" i="17"/>
  <c r="VAE13" i="17"/>
  <c r="VAF13" i="17"/>
  <c r="VAG13" i="17"/>
  <c r="VAH13" i="17"/>
  <c r="VAI13" i="17"/>
  <c r="VAJ13" i="17"/>
  <c r="VAK13" i="17"/>
  <c r="VAL13" i="17"/>
  <c r="VAM13" i="17"/>
  <c r="VAN13" i="17"/>
  <c r="VAO13" i="17"/>
  <c r="VAP13" i="17"/>
  <c r="VAQ13" i="17"/>
  <c r="VAR13" i="17"/>
  <c r="VAS13" i="17"/>
  <c r="VAT13" i="17"/>
  <c r="VAU13" i="17"/>
  <c r="VAV13" i="17"/>
  <c r="VAW13" i="17"/>
  <c r="VAX13" i="17"/>
  <c r="VAY13" i="17"/>
  <c r="VAZ13" i="17"/>
  <c r="VBA13" i="17"/>
  <c r="VBB13" i="17"/>
  <c r="VBC13" i="17"/>
  <c r="VBD13" i="17"/>
  <c r="VBE13" i="17"/>
  <c r="VBF13" i="17"/>
  <c r="VBG13" i="17"/>
  <c r="VBH13" i="17"/>
  <c r="VBI13" i="17"/>
  <c r="VBJ13" i="17"/>
  <c r="VBK13" i="17"/>
  <c r="VBL13" i="17"/>
  <c r="VBM13" i="17"/>
  <c r="VBN13" i="17"/>
  <c r="VBO13" i="17"/>
  <c r="VBP13" i="17"/>
  <c r="VBQ13" i="17"/>
  <c r="VBR13" i="17"/>
  <c r="VBS13" i="17"/>
  <c r="VBT13" i="17"/>
  <c r="VBU13" i="17"/>
  <c r="VBV13" i="17"/>
  <c r="VBW13" i="17"/>
  <c r="VBX13" i="17"/>
  <c r="VBY13" i="17"/>
  <c r="VBZ13" i="17"/>
  <c r="VCA13" i="17"/>
  <c r="VCB13" i="17"/>
  <c r="VCC13" i="17"/>
  <c r="VCD13" i="17"/>
  <c r="VCE13" i="17"/>
  <c r="VCF13" i="17"/>
  <c r="VCG13" i="17"/>
  <c r="VCH13" i="17"/>
  <c r="VCI13" i="17"/>
  <c r="VCJ13" i="17"/>
  <c r="VCK13" i="17"/>
  <c r="VCL13" i="17"/>
  <c r="VCM13" i="17"/>
  <c r="VCN13" i="17"/>
  <c r="VCO13" i="17"/>
  <c r="VCP13" i="17"/>
  <c r="VCQ13" i="17"/>
  <c r="VCR13" i="17"/>
  <c r="VCS13" i="17"/>
  <c r="VCT13" i="17"/>
  <c r="VCU13" i="17"/>
  <c r="VCV13" i="17"/>
  <c r="VCW13" i="17"/>
  <c r="VCX13" i="17"/>
  <c r="VCY13" i="17"/>
  <c r="VCZ13" i="17"/>
  <c r="VDA13" i="17"/>
  <c r="VDB13" i="17"/>
  <c r="VDC13" i="17"/>
  <c r="VDD13" i="17"/>
  <c r="VDE13" i="17"/>
  <c r="VDF13" i="17"/>
  <c r="VDG13" i="17"/>
  <c r="VDH13" i="17"/>
  <c r="VDI13" i="17"/>
  <c r="VDJ13" i="17"/>
  <c r="VDK13" i="17"/>
  <c r="VDL13" i="17"/>
  <c r="VDM13" i="17"/>
  <c r="VDN13" i="17"/>
  <c r="VDO13" i="17"/>
  <c r="VDP13" i="17"/>
  <c r="VDQ13" i="17"/>
  <c r="VDR13" i="17"/>
  <c r="VDS13" i="17"/>
  <c r="VDT13" i="17"/>
  <c r="VDU13" i="17"/>
  <c r="VDV13" i="17"/>
  <c r="VDW13" i="17"/>
  <c r="VDX13" i="17"/>
  <c r="VDY13" i="17"/>
  <c r="VDZ13" i="17"/>
  <c r="VEA13" i="17"/>
  <c r="VEB13" i="17"/>
  <c r="VEC13" i="17"/>
  <c r="VED13" i="17"/>
  <c r="VEE13" i="17"/>
  <c r="VEF13" i="17"/>
  <c r="VEG13" i="17"/>
  <c r="VEH13" i="17"/>
  <c r="VEI13" i="17"/>
  <c r="VEJ13" i="17"/>
  <c r="VEK13" i="17"/>
  <c r="VEL13" i="17"/>
  <c r="VEM13" i="17"/>
  <c r="VEN13" i="17"/>
  <c r="VEO13" i="17"/>
  <c r="VEP13" i="17"/>
  <c r="VEQ13" i="17"/>
  <c r="VER13" i="17"/>
  <c r="VES13" i="17"/>
  <c r="VET13" i="17"/>
  <c r="VEU13" i="17"/>
  <c r="VEV13" i="17"/>
  <c r="VEW13" i="17"/>
  <c r="VEX13" i="17"/>
  <c r="VEY13" i="17"/>
  <c r="VEZ13" i="17"/>
  <c r="VFA13" i="17"/>
  <c r="VFB13" i="17"/>
  <c r="VFC13" i="17"/>
  <c r="VFD13" i="17"/>
  <c r="VFE13" i="17"/>
  <c r="VFF13" i="17"/>
  <c r="VFG13" i="17"/>
  <c r="VFH13" i="17"/>
  <c r="VFI13" i="17"/>
  <c r="VFJ13" i="17"/>
  <c r="VFK13" i="17"/>
  <c r="VFL13" i="17"/>
  <c r="VFM13" i="17"/>
  <c r="VFN13" i="17"/>
  <c r="VFO13" i="17"/>
  <c r="VFP13" i="17"/>
  <c r="VFQ13" i="17"/>
  <c r="VFR13" i="17"/>
  <c r="VFS13" i="17"/>
  <c r="VFT13" i="17"/>
  <c r="VFU13" i="17"/>
  <c r="VFV13" i="17"/>
  <c r="VFW13" i="17"/>
  <c r="VFX13" i="17"/>
  <c r="VFY13" i="17"/>
  <c r="VFZ13" i="17"/>
  <c r="VGA13" i="17"/>
  <c r="VGB13" i="17"/>
  <c r="VGC13" i="17"/>
  <c r="VGD13" i="17"/>
  <c r="VGE13" i="17"/>
  <c r="VGF13" i="17"/>
  <c r="VGG13" i="17"/>
  <c r="VGH13" i="17"/>
  <c r="VGI13" i="17"/>
  <c r="VGJ13" i="17"/>
  <c r="VGK13" i="17"/>
  <c r="VGL13" i="17"/>
  <c r="VGM13" i="17"/>
  <c r="VGN13" i="17"/>
  <c r="VGO13" i="17"/>
  <c r="VGP13" i="17"/>
  <c r="VGQ13" i="17"/>
  <c r="VGR13" i="17"/>
  <c r="VGS13" i="17"/>
  <c r="VGT13" i="17"/>
  <c r="VGU13" i="17"/>
  <c r="VGV13" i="17"/>
  <c r="VGW13" i="17"/>
  <c r="VGX13" i="17"/>
  <c r="VGY13" i="17"/>
  <c r="VGZ13" i="17"/>
  <c r="VHA13" i="17"/>
  <c r="VHB13" i="17"/>
  <c r="VHC13" i="17"/>
  <c r="VHD13" i="17"/>
  <c r="VHE13" i="17"/>
  <c r="VHF13" i="17"/>
  <c r="VHG13" i="17"/>
  <c r="VHH13" i="17"/>
  <c r="VHI13" i="17"/>
  <c r="VHJ13" i="17"/>
  <c r="VHK13" i="17"/>
  <c r="VHL13" i="17"/>
  <c r="VHM13" i="17"/>
  <c r="VHN13" i="17"/>
  <c r="VHO13" i="17"/>
  <c r="VHP13" i="17"/>
  <c r="VHQ13" i="17"/>
  <c r="VHR13" i="17"/>
  <c r="VHS13" i="17"/>
  <c r="VHT13" i="17"/>
  <c r="VHU13" i="17"/>
  <c r="VHV13" i="17"/>
  <c r="VHW13" i="17"/>
  <c r="VHX13" i="17"/>
  <c r="VHY13" i="17"/>
  <c r="VHZ13" i="17"/>
  <c r="VIA13" i="17"/>
  <c r="VIB13" i="17"/>
  <c r="VIC13" i="17"/>
  <c r="VID13" i="17"/>
  <c r="VIE13" i="17"/>
  <c r="VIF13" i="17"/>
  <c r="VIG13" i="17"/>
  <c r="VIH13" i="17"/>
  <c r="VII13" i="17"/>
  <c r="VIJ13" i="17"/>
  <c r="VIK13" i="17"/>
  <c r="VIL13" i="17"/>
  <c r="VIM13" i="17"/>
  <c r="VIN13" i="17"/>
  <c r="VIO13" i="17"/>
  <c r="VIP13" i="17"/>
  <c r="VIQ13" i="17"/>
  <c r="VIR13" i="17"/>
  <c r="VIS13" i="17"/>
  <c r="VIT13" i="17"/>
  <c r="VIU13" i="17"/>
  <c r="VIV13" i="17"/>
  <c r="VIW13" i="17"/>
  <c r="VIX13" i="17"/>
  <c r="VIY13" i="17"/>
  <c r="VIZ13" i="17"/>
  <c r="VJA13" i="17"/>
  <c r="VJB13" i="17"/>
  <c r="VJC13" i="17"/>
  <c r="VJD13" i="17"/>
  <c r="VJE13" i="17"/>
  <c r="VJF13" i="17"/>
  <c r="VJG13" i="17"/>
  <c r="VJH13" i="17"/>
  <c r="VJI13" i="17"/>
  <c r="VJJ13" i="17"/>
  <c r="VJK13" i="17"/>
  <c r="VJL13" i="17"/>
  <c r="VJM13" i="17"/>
  <c r="VJN13" i="17"/>
  <c r="VJO13" i="17"/>
  <c r="VJP13" i="17"/>
  <c r="VJQ13" i="17"/>
  <c r="VJR13" i="17"/>
  <c r="VJS13" i="17"/>
  <c r="VJT13" i="17"/>
  <c r="VJU13" i="17"/>
  <c r="VJV13" i="17"/>
  <c r="VJW13" i="17"/>
  <c r="VJX13" i="17"/>
  <c r="VJY13" i="17"/>
  <c r="VJZ13" i="17"/>
  <c r="VKA13" i="17"/>
  <c r="VKB13" i="17"/>
  <c r="VKC13" i="17"/>
  <c r="VKD13" i="17"/>
  <c r="VKE13" i="17"/>
  <c r="VKF13" i="17"/>
  <c r="VKG13" i="17"/>
  <c r="VKH13" i="17"/>
  <c r="VKI13" i="17"/>
  <c r="VKJ13" i="17"/>
  <c r="VKK13" i="17"/>
  <c r="VKL13" i="17"/>
  <c r="VKM13" i="17"/>
  <c r="VKN13" i="17"/>
  <c r="VKO13" i="17"/>
  <c r="VKP13" i="17"/>
  <c r="VKQ13" i="17"/>
  <c r="VKR13" i="17"/>
  <c r="VKS13" i="17"/>
  <c r="VKT13" i="17"/>
  <c r="VKU13" i="17"/>
  <c r="VKV13" i="17"/>
  <c r="VKW13" i="17"/>
  <c r="VKX13" i="17"/>
  <c r="VKY13" i="17"/>
  <c r="VKZ13" i="17"/>
  <c r="VLA13" i="17"/>
  <c r="VLB13" i="17"/>
  <c r="VLC13" i="17"/>
  <c r="VLD13" i="17"/>
  <c r="VLE13" i="17"/>
  <c r="VLF13" i="17"/>
  <c r="VLG13" i="17"/>
  <c r="VLH13" i="17"/>
  <c r="VLI13" i="17"/>
  <c r="VLJ13" i="17"/>
  <c r="VLK13" i="17"/>
  <c r="VLL13" i="17"/>
  <c r="VLM13" i="17"/>
  <c r="VLN13" i="17"/>
  <c r="VLO13" i="17"/>
  <c r="VLP13" i="17"/>
  <c r="VLQ13" i="17"/>
  <c r="VLR13" i="17"/>
  <c r="VLS13" i="17"/>
  <c r="VLT13" i="17"/>
  <c r="VLU13" i="17"/>
  <c r="VLV13" i="17"/>
  <c r="VLW13" i="17"/>
  <c r="VLX13" i="17"/>
  <c r="VLY13" i="17"/>
  <c r="VLZ13" i="17"/>
  <c r="VMA13" i="17"/>
  <c r="VMB13" i="17"/>
  <c r="VMC13" i="17"/>
  <c r="VMD13" i="17"/>
  <c r="VME13" i="17"/>
  <c r="VMF13" i="17"/>
  <c r="VMG13" i="17"/>
  <c r="VMH13" i="17"/>
  <c r="VMI13" i="17"/>
  <c r="VMJ13" i="17"/>
  <c r="VMK13" i="17"/>
  <c r="VML13" i="17"/>
  <c r="VMM13" i="17"/>
  <c r="VMN13" i="17"/>
  <c r="VMO13" i="17"/>
  <c r="VMP13" i="17"/>
  <c r="VMQ13" i="17"/>
  <c r="VMR13" i="17"/>
  <c r="VMS13" i="17"/>
  <c r="VMT13" i="17"/>
  <c r="VMU13" i="17"/>
  <c r="VMV13" i="17"/>
  <c r="VMW13" i="17"/>
  <c r="VMX13" i="17"/>
  <c r="VMY13" i="17"/>
  <c r="VMZ13" i="17"/>
  <c r="VNA13" i="17"/>
  <c r="VNB13" i="17"/>
  <c r="VNC13" i="17"/>
  <c r="VND13" i="17"/>
  <c r="VNE13" i="17"/>
  <c r="VNF13" i="17"/>
  <c r="VNG13" i="17"/>
  <c r="VNH13" i="17"/>
  <c r="VNI13" i="17"/>
  <c r="VNJ13" i="17"/>
  <c r="VNK13" i="17"/>
  <c r="VNL13" i="17"/>
  <c r="VNM13" i="17"/>
  <c r="VNN13" i="17"/>
  <c r="VNO13" i="17"/>
  <c r="VNP13" i="17"/>
  <c r="VNQ13" i="17"/>
  <c r="VNR13" i="17"/>
  <c r="VNS13" i="17"/>
  <c r="VNT13" i="17"/>
  <c r="VNU13" i="17"/>
  <c r="VNV13" i="17"/>
  <c r="VNW13" i="17"/>
  <c r="VNX13" i="17"/>
  <c r="VNY13" i="17"/>
  <c r="VNZ13" i="17"/>
  <c r="VOA13" i="17"/>
  <c r="VOB13" i="17"/>
  <c r="VOC13" i="17"/>
  <c r="VOD13" i="17"/>
  <c r="VOE13" i="17"/>
  <c r="VOF13" i="17"/>
  <c r="VOG13" i="17"/>
  <c r="VOH13" i="17"/>
  <c r="VOI13" i="17"/>
  <c r="VOJ13" i="17"/>
  <c r="VOK13" i="17"/>
  <c r="VOL13" i="17"/>
  <c r="VOM13" i="17"/>
  <c r="VON13" i="17"/>
  <c r="VOO13" i="17"/>
  <c r="VOP13" i="17"/>
  <c r="VOQ13" i="17"/>
  <c r="VOR13" i="17"/>
  <c r="VOS13" i="17"/>
  <c r="VOT13" i="17"/>
  <c r="VOU13" i="17"/>
  <c r="VOV13" i="17"/>
  <c r="VOW13" i="17"/>
  <c r="VOX13" i="17"/>
  <c r="VOY13" i="17"/>
  <c r="VOZ13" i="17"/>
  <c r="VPA13" i="17"/>
  <c r="VPB13" i="17"/>
  <c r="VPC13" i="17"/>
  <c r="VPD13" i="17"/>
  <c r="VPE13" i="17"/>
  <c r="VPF13" i="17"/>
  <c r="VPG13" i="17"/>
  <c r="VPH13" i="17"/>
  <c r="VPI13" i="17"/>
  <c r="VPJ13" i="17"/>
  <c r="VPK13" i="17"/>
  <c r="VPL13" i="17"/>
  <c r="VPM13" i="17"/>
  <c r="VPN13" i="17"/>
  <c r="VPO13" i="17"/>
  <c r="VPP13" i="17"/>
  <c r="VPQ13" i="17"/>
  <c r="VPR13" i="17"/>
  <c r="VPS13" i="17"/>
  <c r="VPT13" i="17"/>
  <c r="VPU13" i="17"/>
  <c r="VPV13" i="17"/>
  <c r="VPW13" i="17"/>
  <c r="VPX13" i="17"/>
  <c r="VPY13" i="17"/>
  <c r="VPZ13" i="17"/>
  <c r="VQA13" i="17"/>
  <c r="VQB13" i="17"/>
  <c r="VQC13" i="17"/>
  <c r="VQD13" i="17"/>
  <c r="VQE13" i="17"/>
  <c r="VQF13" i="17"/>
  <c r="VQG13" i="17"/>
  <c r="VQH13" i="17"/>
  <c r="VQI13" i="17"/>
  <c r="VQJ13" i="17"/>
  <c r="VQK13" i="17"/>
  <c r="VQL13" i="17"/>
  <c r="VQM13" i="17"/>
  <c r="VQN13" i="17"/>
  <c r="VQO13" i="17"/>
  <c r="VQP13" i="17"/>
  <c r="VQQ13" i="17"/>
  <c r="VQR13" i="17"/>
  <c r="VQS13" i="17"/>
  <c r="VQT13" i="17"/>
  <c r="VQU13" i="17"/>
  <c r="VQV13" i="17"/>
  <c r="VQW13" i="17"/>
  <c r="VQX13" i="17"/>
  <c r="VQY13" i="17"/>
  <c r="VQZ13" i="17"/>
  <c r="VRA13" i="17"/>
  <c r="VRB13" i="17"/>
  <c r="VRC13" i="17"/>
  <c r="VRD13" i="17"/>
  <c r="VRE13" i="17"/>
  <c r="VRF13" i="17"/>
  <c r="VRG13" i="17"/>
  <c r="VRH13" i="17"/>
  <c r="VRI13" i="17"/>
  <c r="VRJ13" i="17"/>
  <c r="VRK13" i="17"/>
  <c r="VRL13" i="17"/>
  <c r="VRM13" i="17"/>
  <c r="VRN13" i="17"/>
  <c r="VRO13" i="17"/>
  <c r="VRP13" i="17"/>
  <c r="VRQ13" i="17"/>
  <c r="VRR13" i="17"/>
  <c r="VRS13" i="17"/>
  <c r="VRT13" i="17"/>
  <c r="VRU13" i="17"/>
  <c r="VRV13" i="17"/>
  <c r="VRW13" i="17"/>
  <c r="VRX13" i="17"/>
  <c r="VRY13" i="17"/>
  <c r="VRZ13" i="17"/>
  <c r="VSA13" i="17"/>
  <c r="VSB13" i="17"/>
  <c r="VSC13" i="17"/>
  <c r="VSD13" i="17"/>
  <c r="VSE13" i="17"/>
  <c r="VSF13" i="17"/>
  <c r="VSG13" i="17"/>
  <c r="VSH13" i="17"/>
  <c r="VSI13" i="17"/>
  <c r="VSJ13" i="17"/>
  <c r="VSK13" i="17"/>
  <c r="VSL13" i="17"/>
  <c r="VSM13" i="17"/>
  <c r="VSN13" i="17"/>
  <c r="VSO13" i="17"/>
  <c r="VSP13" i="17"/>
  <c r="VSQ13" i="17"/>
  <c r="VSR13" i="17"/>
  <c r="VSS13" i="17"/>
  <c r="VST13" i="17"/>
  <c r="VSU13" i="17"/>
  <c r="VSV13" i="17"/>
  <c r="VSW13" i="17"/>
  <c r="VSX13" i="17"/>
  <c r="VSY13" i="17"/>
  <c r="VSZ13" i="17"/>
  <c r="VTA13" i="17"/>
  <c r="VTB13" i="17"/>
  <c r="VTC13" i="17"/>
  <c r="VTD13" i="17"/>
  <c r="VTE13" i="17"/>
  <c r="VTF13" i="17"/>
  <c r="VTG13" i="17"/>
  <c r="VTH13" i="17"/>
  <c r="VTI13" i="17"/>
  <c r="VTJ13" i="17"/>
  <c r="VTK13" i="17"/>
  <c r="VTL13" i="17"/>
  <c r="VTM13" i="17"/>
  <c r="VTN13" i="17"/>
  <c r="VTO13" i="17"/>
  <c r="VTP13" i="17"/>
  <c r="VTQ13" i="17"/>
  <c r="VTR13" i="17"/>
  <c r="VTS13" i="17"/>
  <c r="VTT13" i="17"/>
  <c r="VTU13" i="17"/>
  <c r="VTV13" i="17"/>
  <c r="VTW13" i="17"/>
  <c r="VTX13" i="17"/>
  <c r="VTY13" i="17"/>
  <c r="VTZ13" i="17"/>
  <c r="VUA13" i="17"/>
  <c r="VUB13" i="17"/>
  <c r="VUC13" i="17"/>
  <c r="VUD13" i="17"/>
  <c r="VUE13" i="17"/>
  <c r="VUF13" i="17"/>
  <c r="VUG13" i="17"/>
  <c r="VUH13" i="17"/>
  <c r="VUI13" i="17"/>
  <c r="VUJ13" i="17"/>
  <c r="VUK13" i="17"/>
  <c r="VUL13" i="17"/>
  <c r="VUM13" i="17"/>
  <c r="VUN13" i="17"/>
  <c r="VUO13" i="17"/>
  <c r="VUP13" i="17"/>
  <c r="VUQ13" i="17"/>
  <c r="VUR13" i="17"/>
  <c r="VUS13" i="17"/>
  <c r="VUT13" i="17"/>
  <c r="VUU13" i="17"/>
  <c r="VUV13" i="17"/>
  <c r="VUW13" i="17"/>
  <c r="VUX13" i="17"/>
  <c r="VUY13" i="17"/>
  <c r="VUZ13" i="17"/>
  <c r="VVA13" i="17"/>
  <c r="VVB13" i="17"/>
  <c r="VVC13" i="17"/>
  <c r="VVD13" i="17"/>
  <c r="VVE13" i="17"/>
  <c r="VVF13" i="17"/>
  <c r="VVG13" i="17"/>
  <c r="VVH13" i="17"/>
  <c r="VVI13" i="17"/>
  <c r="VVJ13" i="17"/>
  <c r="VVK13" i="17"/>
  <c r="VVL13" i="17"/>
  <c r="VVM13" i="17"/>
  <c r="VVN13" i="17"/>
  <c r="VVO13" i="17"/>
  <c r="VVP13" i="17"/>
  <c r="VVQ13" i="17"/>
  <c r="VVR13" i="17"/>
  <c r="VVS13" i="17"/>
  <c r="VVT13" i="17"/>
  <c r="VVU13" i="17"/>
  <c r="VVV13" i="17"/>
  <c r="VVW13" i="17"/>
  <c r="VVX13" i="17"/>
  <c r="VVY13" i="17"/>
  <c r="VVZ13" i="17"/>
  <c r="VWA13" i="17"/>
  <c r="VWB13" i="17"/>
  <c r="VWC13" i="17"/>
  <c r="VWD13" i="17"/>
  <c r="VWE13" i="17"/>
  <c r="VWF13" i="17"/>
  <c r="VWG13" i="17"/>
  <c r="VWH13" i="17"/>
  <c r="VWI13" i="17"/>
  <c r="VWJ13" i="17"/>
  <c r="VWK13" i="17"/>
  <c r="VWL13" i="17"/>
  <c r="VWM13" i="17"/>
  <c r="VWN13" i="17"/>
  <c r="VWO13" i="17"/>
  <c r="VWP13" i="17"/>
  <c r="VWQ13" i="17"/>
  <c r="VWR13" i="17"/>
  <c r="VWS13" i="17"/>
  <c r="VWT13" i="17"/>
  <c r="VWU13" i="17"/>
  <c r="VWV13" i="17"/>
  <c r="VWW13" i="17"/>
  <c r="VWX13" i="17"/>
  <c r="VWY13" i="17"/>
  <c r="VWZ13" i="17"/>
  <c r="VXA13" i="17"/>
  <c r="VXB13" i="17"/>
  <c r="VXC13" i="17"/>
  <c r="VXD13" i="17"/>
  <c r="VXE13" i="17"/>
  <c r="VXF13" i="17"/>
  <c r="VXG13" i="17"/>
  <c r="VXH13" i="17"/>
  <c r="VXI13" i="17"/>
  <c r="VXJ13" i="17"/>
  <c r="VXK13" i="17"/>
  <c r="VXL13" i="17"/>
  <c r="VXM13" i="17"/>
  <c r="VXN13" i="17"/>
  <c r="VXO13" i="17"/>
  <c r="VXP13" i="17"/>
  <c r="VXQ13" i="17"/>
  <c r="VXR13" i="17"/>
  <c r="VXS13" i="17"/>
  <c r="VXT13" i="17"/>
  <c r="VXU13" i="17"/>
  <c r="VXV13" i="17"/>
  <c r="VXW13" i="17"/>
  <c r="VXX13" i="17"/>
  <c r="VXY13" i="17"/>
  <c r="VXZ13" i="17"/>
  <c r="VYA13" i="17"/>
  <c r="VYB13" i="17"/>
  <c r="VYC13" i="17"/>
  <c r="VYD13" i="17"/>
  <c r="VYE13" i="17"/>
  <c r="VYF13" i="17"/>
  <c r="VYG13" i="17"/>
  <c r="VYH13" i="17"/>
  <c r="VYI13" i="17"/>
  <c r="VYJ13" i="17"/>
  <c r="VYK13" i="17"/>
  <c r="VYL13" i="17"/>
  <c r="VYM13" i="17"/>
  <c r="VYN13" i="17"/>
  <c r="VYO13" i="17"/>
  <c r="VYP13" i="17"/>
  <c r="VYQ13" i="17"/>
  <c r="VYR13" i="17"/>
  <c r="VYS13" i="17"/>
  <c r="VYT13" i="17"/>
  <c r="VYU13" i="17"/>
  <c r="VYV13" i="17"/>
  <c r="VYW13" i="17"/>
  <c r="VYX13" i="17"/>
  <c r="VYY13" i="17"/>
  <c r="VYZ13" i="17"/>
  <c r="VZA13" i="17"/>
  <c r="VZB13" i="17"/>
  <c r="VZC13" i="17"/>
  <c r="VZD13" i="17"/>
  <c r="VZE13" i="17"/>
  <c r="VZF13" i="17"/>
  <c r="VZG13" i="17"/>
  <c r="VZH13" i="17"/>
  <c r="VZI13" i="17"/>
  <c r="VZJ13" i="17"/>
  <c r="VZK13" i="17"/>
  <c r="VZL13" i="17"/>
  <c r="VZM13" i="17"/>
  <c r="VZN13" i="17"/>
  <c r="VZO13" i="17"/>
  <c r="VZP13" i="17"/>
  <c r="VZQ13" i="17"/>
  <c r="VZR13" i="17"/>
  <c r="VZS13" i="17"/>
  <c r="VZT13" i="17"/>
  <c r="VZU13" i="17"/>
  <c r="VZV13" i="17"/>
  <c r="VZW13" i="17"/>
  <c r="VZX13" i="17"/>
  <c r="VZY13" i="17"/>
  <c r="VZZ13" i="17"/>
  <c r="WAA13" i="17"/>
  <c r="WAB13" i="17"/>
  <c r="WAC13" i="17"/>
  <c r="WAD13" i="17"/>
  <c r="WAE13" i="17"/>
  <c r="WAF13" i="17"/>
  <c r="WAG13" i="17"/>
  <c r="WAH13" i="17"/>
  <c r="WAI13" i="17"/>
  <c r="WAJ13" i="17"/>
  <c r="WAK13" i="17"/>
  <c r="WAL13" i="17"/>
  <c r="WAM13" i="17"/>
  <c r="WAN13" i="17"/>
  <c r="WAO13" i="17"/>
  <c r="WAP13" i="17"/>
  <c r="WAQ13" i="17"/>
  <c r="WAR13" i="17"/>
  <c r="WAS13" i="17"/>
  <c r="WAT13" i="17"/>
  <c r="WAU13" i="17"/>
  <c r="WAV13" i="17"/>
  <c r="WAW13" i="17"/>
  <c r="WAX13" i="17"/>
  <c r="WAY13" i="17"/>
  <c r="WAZ13" i="17"/>
  <c r="WBA13" i="17"/>
  <c r="WBB13" i="17"/>
  <c r="WBC13" i="17"/>
  <c r="WBD13" i="17"/>
  <c r="WBE13" i="17"/>
  <c r="WBF13" i="17"/>
  <c r="WBG13" i="17"/>
  <c r="WBH13" i="17"/>
  <c r="WBI13" i="17"/>
  <c r="WBJ13" i="17"/>
  <c r="WBK13" i="17"/>
  <c r="WBL13" i="17"/>
  <c r="WBM13" i="17"/>
  <c r="WBN13" i="17"/>
  <c r="WBO13" i="17"/>
  <c r="WBP13" i="17"/>
  <c r="WBQ13" i="17"/>
  <c r="WBR13" i="17"/>
  <c r="WBS13" i="17"/>
  <c r="WBT13" i="17"/>
  <c r="WBU13" i="17"/>
  <c r="WBV13" i="17"/>
  <c r="WBW13" i="17"/>
  <c r="WBX13" i="17"/>
  <c r="WBY13" i="17"/>
  <c r="WBZ13" i="17"/>
  <c r="WCA13" i="17"/>
  <c r="WCB13" i="17"/>
  <c r="WCC13" i="17"/>
  <c r="WCD13" i="17"/>
  <c r="WCE13" i="17"/>
  <c r="WCF13" i="17"/>
  <c r="WCG13" i="17"/>
  <c r="WCH13" i="17"/>
  <c r="WCI13" i="17"/>
  <c r="WCJ13" i="17"/>
  <c r="WCK13" i="17"/>
  <c r="WCL13" i="17"/>
  <c r="WCM13" i="17"/>
  <c r="WCN13" i="17"/>
  <c r="WCO13" i="17"/>
  <c r="WCP13" i="17"/>
  <c r="WCQ13" i="17"/>
  <c r="WCR13" i="17"/>
  <c r="WCS13" i="17"/>
  <c r="WCT13" i="17"/>
  <c r="WCU13" i="17"/>
  <c r="WCV13" i="17"/>
  <c r="WCW13" i="17"/>
  <c r="WCX13" i="17"/>
  <c r="WCY13" i="17"/>
  <c r="WCZ13" i="17"/>
  <c r="WDA13" i="17"/>
  <c r="WDB13" i="17"/>
  <c r="WDC13" i="17"/>
  <c r="WDD13" i="17"/>
  <c r="WDE13" i="17"/>
  <c r="WDF13" i="17"/>
  <c r="WDG13" i="17"/>
  <c r="WDH13" i="17"/>
  <c r="WDI13" i="17"/>
  <c r="WDJ13" i="17"/>
  <c r="WDK13" i="17"/>
  <c r="WDL13" i="17"/>
  <c r="WDM13" i="17"/>
  <c r="WDN13" i="17"/>
  <c r="WDO13" i="17"/>
  <c r="WDP13" i="17"/>
  <c r="WDQ13" i="17"/>
  <c r="WDR13" i="17"/>
  <c r="WDS13" i="17"/>
  <c r="WDT13" i="17"/>
  <c r="WDU13" i="17"/>
  <c r="WDV13" i="17"/>
  <c r="WDW13" i="17"/>
  <c r="WDX13" i="17"/>
  <c r="WDY13" i="17"/>
  <c r="WDZ13" i="17"/>
  <c r="WEA13" i="17"/>
  <c r="WEB13" i="17"/>
  <c r="WEC13" i="17"/>
  <c r="WED13" i="17"/>
  <c r="WEE13" i="17"/>
  <c r="WEF13" i="17"/>
  <c r="WEG13" i="17"/>
  <c r="WEH13" i="17"/>
  <c r="WEI13" i="17"/>
  <c r="WEJ13" i="17"/>
  <c r="WEK13" i="17"/>
  <c r="WEL13" i="17"/>
  <c r="WEM13" i="17"/>
  <c r="WEN13" i="17"/>
  <c r="WEO13" i="17"/>
  <c r="WEP13" i="17"/>
  <c r="WEQ13" i="17"/>
  <c r="WER13" i="17"/>
  <c r="WES13" i="17"/>
  <c r="WET13" i="17"/>
  <c r="WEU13" i="17"/>
  <c r="WEV13" i="17"/>
  <c r="WEW13" i="17"/>
  <c r="WEX13" i="17"/>
  <c r="WEY13" i="17"/>
  <c r="WEZ13" i="17"/>
  <c r="WFA13" i="17"/>
  <c r="WFB13" i="17"/>
  <c r="WFC13" i="17"/>
  <c r="WFD13" i="17"/>
  <c r="WFE13" i="17"/>
  <c r="WFF13" i="17"/>
  <c r="WFG13" i="17"/>
  <c r="WFH13" i="17"/>
  <c r="WFI13" i="17"/>
  <c r="WFJ13" i="17"/>
  <c r="WFK13" i="17"/>
  <c r="WFL13" i="17"/>
  <c r="WFM13" i="17"/>
  <c r="WFN13" i="17"/>
  <c r="WFO13" i="17"/>
  <c r="WFP13" i="17"/>
  <c r="WFQ13" i="17"/>
  <c r="WFR13" i="17"/>
  <c r="WFS13" i="17"/>
  <c r="WFT13" i="17"/>
  <c r="WFU13" i="17"/>
  <c r="WFV13" i="17"/>
  <c r="WFW13" i="17"/>
  <c r="WFX13" i="17"/>
  <c r="WFY13" i="17"/>
  <c r="WFZ13" i="17"/>
  <c r="WGA13" i="17"/>
  <c r="WGB13" i="17"/>
  <c r="WGC13" i="17"/>
  <c r="WGD13" i="17"/>
  <c r="WGE13" i="17"/>
  <c r="WGF13" i="17"/>
  <c r="WGG13" i="17"/>
  <c r="WGH13" i="17"/>
  <c r="WGI13" i="17"/>
  <c r="WGJ13" i="17"/>
  <c r="WGK13" i="17"/>
  <c r="WGL13" i="17"/>
  <c r="WGM13" i="17"/>
  <c r="WGN13" i="17"/>
  <c r="WGO13" i="17"/>
  <c r="WGP13" i="17"/>
  <c r="WGQ13" i="17"/>
  <c r="WGR13" i="17"/>
  <c r="WGS13" i="17"/>
  <c r="WGT13" i="17"/>
  <c r="WGU13" i="17"/>
  <c r="WGV13" i="17"/>
  <c r="WGW13" i="17"/>
  <c r="WGX13" i="17"/>
  <c r="WGY13" i="17"/>
  <c r="WGZ13" i="17"/>
  <c r="WHA13" i="17"/>
  <c r="WHB13" i="17"/>
  <c r="WHC13" i="17"/>
  <c r="WHD13" i="17"/>
  <c r="WHE13" i="17"/>
  <c r="WHF13" i="17"/>
  <c r="WHG13" i="17"/>
  <c r="WHH13" i="17"/>
  <c r="WHI13" i="17"/>
  <c r="WHJ13" i="17"/>
  <c r="WHK13" i="17"/>
  <c r="WHL13" i="17"/>
  <c r="WHM13" i="17"/>
  <c r="WHN13" i="17"/>
  <c r="WHO13" i="17"/>
  <c r="WHP13" i="17"/>
  <c r="WHQ13" i="17"/>
  <c r="WHR13" i="17"/>
  <c r="WHS13" i="17"/>
  <c r="WHT13" i="17"/>
  <c r="WHU13" i="17"/>
  <c r="WHV13" i="17"/>
  <c r="WHW13" i="17"/>
  <c r="WHX13" i="17"/>
  <c r="WHY13" i="17"/>
  <c r="WHZ13" i="17"/>
  <c r="WIA13" i="17"/>
  <c r="WIB13" i="17"/>
  <c r="WIC13" i="17"/>
  <c r="WID13" i="17"/>
  <c r="WIE13" i="17"/>
  <c r="WIF13" i="17"/>
  <c r="WIG13" i="17"/>
  <c r="WIH13" i="17"/>
  <c r="WII13" i="17"/>
  <c r="WIJ13" i="17"/>
  <c r="WIK13" i="17"/>
  <c r="WIL13" i="17"/>
  <c r="WIM13" i="17"/>
  <c r="WIN13" i="17"/>
  <c r="WIO13" i="17"/>
  <c r="WIP13" i="17"/>
  <c r="WIQ13" i="17"/>
  <c r="WIR13" i="17"/>
  <c r="WIS13" i="17"/>
  <c r="WIT13" i="17"/>
  <c r="WIU13" i="17"/>
  <c r="WIV13" i="17"/>
  <c r="WIW13" i="17"/>
  <c r="WIX13" i="17"/>
  <c r="WIY13" i="17"/>
  <c r="WIZ13" i="17"/>
  <c r="WJA13" i="17"/>
  <c r="WJB13" i="17"/>
  <c r="WJC13" i="17"/>
  <c r="WJD13" i="17"/>
  <c r="WJE13" i="17"/>
  <c r="WJF13" i="17"/>
  <c r="WJG13" i="17"/>
  <c r="WJH13" i="17"/>
  <c r="WJI13" i="17"/>
  <c r="WJJ13" i="17"/>
  <c r="WJK13" i="17"/>
  <c r="WJL13" i="17"/>
  <c r="WJM13" i="17"/>
  <c r="WJN13" i="17"/>
  <c r="WJO13" i="17"/>
  <c r="WJP13" i="17"/>
  <c r="WJQ13" i="17"/>
  <c r="WJR13" i="17"/>
  <c r="WJS13" i="17"/>
  <c r="WJT13" i="17"/>
  <c r="WJU13" i="17"/>
  <c r="WJV13" i="17"/>
  <c r="WJW13" i="17"/>
  <c r="WJX13" i="17"/>
  <c r="WJY13" i="17"/>
  <c r="WJZ13" i="17"/>
  <c r="WKA13" i="17"/>
  <c r="WKB13" i="17"/>
  <c r="WKC13" i="17"/>
  <c r="WKD13" i="17"/>
  <c r="WKE13" i="17"/>
  <c r="WKF13" i="17"/>
  <c r="WKG13" i="17"/>
  <c r="WKH13" i="17"/>
  <c r="WKI13" i="17"/>
  <c r="WKJ13" i="17"/>
  <c r="WKK13" i="17"/>
  <c r="WKL13" i="17"/>
  <c r="WKM13" i="17"/>
  <c r="WKN13" i="17"/>
  <c r="WKO13" i="17"/>
  <c r="WKP13" i="17"/>
  <c r="WKQ13" i="17"/>
  <c r="WKR13" i="17"/>
  <c r="WKS13" i="17"/>
  <c r="WKT13" i="17"/>
  <c r="WKU13" i="17"/>
  <c r="WKV13" i="17"/>
  <c r="WKW13" i="17"/>
  <c r="WKX13" i="17"/>
  <c r="WKY13" i="17"/>
  <c r="WKZ13" i="17"/>
  <c r="WLA13" i="17"/>
  <c r="WLB13" i="17"/>
  <c r="WLC13" i="17"/>
  <c r="WLD13" i="17"/>
  <c r="WLE13" i="17"/>
  <c r="WLF13" i="17"/>
  <c r="WLG13" i="17"/>
  <c r="WLH13" i="17"/>
  <c r="WLI13" i="17"/>
  <c r="WLJ13" i="17"/>
  <c r="WLK13" i="17"/>
  <c r="WLL13" i="17"/>
  <c r="WLM13" i="17"/>
  <c r="WLN13" i="17"/>
  <c r="WLO13" i="17"/>
  <c r="WLP13" i="17"/>
  <c r="WLQ13" i="17"/>
  <c r="WLR13" i="17"/>
  <c r="WLS13" i="17"/>
  <c r="WLT13" i="17"/>
  <c r="WLU13" i="17"/>
  <c r="WLV13" i="17"/>
  <c r="WLW13" i="17"/>
  <c r="WLX13" i="17"/>
  <c r="WLY13" i="17"/>
  <c r="WLZ13" i="17"/>
  <c r="WMA13" i="17"/>
  <c r="WMB13" i="17"/>
  <c r="WMC13" i="17"/>
  <c r="WMD13" i="17"/>
  <c r="WME13" i="17"/>
  <c r="WMF13" i="17"/>
  <c r="WMG13" i="17"/>
  <c r="WMH13" i="17"/>
  <c r="WMI13" i="17"/>
  <c r="WMJ13" i="17"/>
  <c r="WMK13" i="17"/>
  <c r="WML13" i="17"/>
  <c r="WMM13" i="17"/>
  <c r="WMN13" i="17"/>
  <c r="WMO13" i="17"/>
  <c r="WMP13" i="17"/>
  <c r="WMQ13" i="17"/>
  <c r="WMR13" i="17"/>
  <c r="WMS13" i="17"/>
  <c r="WMT13" i="17"/>
  <c r="WMU13" i="17"/>
  <c r="WMV13" i="17"/>
  <c r="WMW13" i="17"/>
  <c r="WMX13" i="17"/>
  <c r="WMY13" i="17"/>
  <c r="WMZ13" i="17"/>
  <c r="WNA13" i="17"/>
  <c r="WNB13" i="17"/>
  <c r="WNC13" i="17"/>
  <c r="WND13" i="17"/>
  <c r="WNE13" i="17"/>
  <c r="WNF13" i="17"/>
  <c r="WNG13" i="17"/>
  <c r="WNH13" i="17"/>
  <c r="WNI13" i="17"/>
  <c r="WNJ13" i="17"/>
  <c r="WNK13" i="17"/>
  <c r="WNL13" i="17"/>
  <c r="WNM13" i="17"/>
  <c r="WNN13" i="17"/>
  <c r="WNO13" i="17"/>
  <c r="WNP13" i="17"/>
  <c r="WNQ13" i="17"/>
  <c r="WNR13" i="17"/>
  <c r="WNS13" i="17"/>
  <c r="WNT13" i="17"/>
  <c r="WNU13" i="17"/>
  <c r="WNV13" i="17"/>
  <c r="WNW13" i="17"/>
  <c r="WNX13" i="17"/>
  <c r="WNY13" i="17"/>
  <c r="WNZ13" i="17"/>
  <c r="WOA13" i="17"/>
  <c r="WOB13" i="17"/>
  <c r="WOC13" i="17"/>
  <c r="WOD13" i="17"/>
  <c r="WOE13" i="17"/>
  <c r="WOF13" i="17"/>
  <c r="WOG13" i="17"/>
  <c r="WOH13" i="17"/>
  <c r="WOI13" i="17"/>
  <c r="WOJ13" i="17"/>
  <c r="WOK13" i="17"/>
  <c r="WOL13" i="17"/>
  <c r="WOM13" i="17"/>
  <c r="WON13" i="17"/>
  <c r="WOO13" i="17"/>
  <c r="WOP13" i="17"/>
  <c r="WOQ13" i="17"/>
  <c r="WOR13" i="17"/>
  <c r="WOS13" i="17"/>
  <c r="WOT13" i="17"/>
  <c r="WOU13" i="17"/>
  <c r="WOV13" i="17"/>
  <c r="WOW13" i="17"/>
  <c r="WOX13" i="17"/>
  <c r="WOY13" i="17"/>
  <c r="WOZ13" i="17"/>
  <c r="WPA13" i="17"/>
  <c r="WPB13" i="17"/>
  <c r="WPC13" i="17"/>
  <c r="WPD13" i="17"/>
  <c r="WPE13" i="17"/>
  <c r="WPF13" i="17"/>
  <c r="WPG13" i="17"/>
  <c r="WPH13" i="17"/>
  <c r="WPI13" i="17"/>
  <c r="WPJ13" i="17"/>
  <c r="WPK13" i="17"/>
  <c r="WPL13" i="17"/>
  <c r="WPM13" i="17"/>
  <c r="WPN13" i="17"/>
  <c r="WPO13" i="17"/>
  <c r="WPP13" i="17"/>
  <c r="WPQ13" i="17"/>
  <c r="WPR13" i="17"/>
  <c r="WPS13" i="17"/>
  <c r="WPT13" i="17"/>
  <c r="WPU13" i="17"/>
  <c r="WPV13" i="17"/>
  <c r="WPW13" i="17"/>
  <c r="WPX13" i="17"/>
  <c r="WPY13" i="17"/>
  <c r="WPZ13" i="17"/>
  <c r="WQA13" i="17"/>
  <c r="WQB13" i="17"/>
  <c r="WQC13" i="17"/>
  <c r="WQD13" i="17"/>
  <c r="WQE13" i="17"/>
  <c r="WQF13" i="17"/>
  <c r="WQG13" i="17"/>
  <c r="WQH13" i="17"/>
  <c r="WQI13" i="17"/>
  <c r="WQJ13" i="17"/>
  <c r="WQK13" i="17"/>
  <c r="WQL13" i="17"/>
  <c r="WQM13" i="17"/>
  <c r="WQN13" i="17"/>
  <c r="WQO13" i="17"/>
  <c r="WQP13" i="17"/>
  <c r="WQQ13" i="17"/>
  <c r="WQR13" i="17"/>
  <c r="WQS13" i="17"/>
  <c r="WQT13" i="17"/>
  <c r="WQU13" i="17"/>
  <c r="WQV13" i="17"/>
  <c r="WQW13" i="17"/>
  <c r="WQX13" i="17"/>
  <c r="WQY13" i="17"/>
  <c r="WQZ13" i="17"/>
  <c r="WRA13" i="17"/>
  <c r="WRB13" i="17"/>
  <c r="WRC13" i="17"/>
  <c r="WRD13" i="17"/>
  <c r="WRE13" i="17"/>
  <c r="WRF13" i="17"/>
  <c r="WRG13" i="17"/>
  <c r="WRH13" i="17"/>
  <c r="WRI13" i="17"/>
  <c r="WRJ13" i="17"/>
  <c r="WRK13" i="17"/>
  <c r="WRL13" i="17"/>
  <c r="WRM13" i="17"/>
  <c r="WRN13" i="17"/>
  <c r="WRO13" i="17"/>
  <c r="WRP13" i="17"/>
  <c r="WRQ13" i="17"/>
  <c r="WRR13" i="17"/>
  <c r="WRS13" i="17"/>
  <c r="WRT13" i="17"/>
  <c r="WRU13" i="17"/>
  <c r="WRV13" i="17"/>
  <c r="WRW13" i="17"/>
  <c r="WRX13" i="17"/>
  <c r="WRY13" i="17"/>
  <c r="WRZ13" i="17"/>
  <c r="WSA13" i="17"/>
  <c r="WSB13" i="17"/>
  <c r="WSC13" i="17"/>
  <c r="WSD13" i="17"/>
  <c r="WSE13" i="17"/>
  <c r="WSF13" i="17"/>
  <c r="WSG13" i="17"/>
  <c r="WSH13" i="17"/>
  <c r="WSI13" i="17"/>
  <c r="WSJ13" i="17"/>
  <c r="WSK13" i="17"/>
  <c r="WSL13" i="17"/>
  <c r="WSM13" i="17"/>
  <c r="WSN13" i="17"/>
  <c r="WSO13" i="17"/>
  <c r="WSP13" i="17"/>
  <c r="WSQ13" i="17"/>
  <c r="WSR13" i="17"/>
  <c r="WSS13" i="17"/>
  <c r="WST13" i="17"/>
  <c r="WSU13" i="17"/>
  <c r="WSV13" i="17"/>
  <c r="WSW13" i="17"/>
  <c r="WSX13" i="17"/>
  <c r="WSY13" i="17"/>
  <c r="WSZ13" i="17"/>
  <c r="WTA13" i="17"/>
  <c r="WTB13" i="17"/>
  <c r="WTC13" i="17"/>
  <c r="WTD13" i="17"/>
  <c r="WTE13" i="17"/>
  <c r="WTF13" i="17"/>
  <c r="WTG13" i="17"/>
  <c r="WTH13" i="17"/>
  <c r="WTI13" i="17"/>
  <c r="WTJ13" i="17"/>
  <c r="WTK13" i="17"/>
  <c r="WTL13" i="17"/>
  <c r="WTM13" i="17"/>
  <c r="WTN13" i="17"/>
  <c r="WTO13" i="17"/>
  <c r="WTP13" i="17"/>
  <c r="WTQ13" i="17"/>
  <c r="WTR13" i="17"/>
  <c r="WTS13" i="17"/>
  <c r="WTT13" i="17"/>
  <c r="WTU13" i="17"/>
  <c r="WTV13" i="17"/>
  <c r="WTW13" i="17"/>
  <c r="WTX13" i="17"/>
  <c r="WTY13" i="17"/>
  <c r="WTZ13" i="17"/>
  <c r="WUA13" i="17"/>
  <c r="WUB13" i="17"/>
  <c r="WUC13" i="17"/>
  <c r="WUD13" i="17"/>
  <c r="WUE13" i="17"/>
  <c r="WUF13" i="17"/>
  <c r="WUG13" i="17"/>
  <c r="WUH13" i="17"/>
  <c r="WUI13" i="17"/>
  <c r="WUJ13" i="17"/>
  <c r="WUK13" i="17"/>
  <c r="WUL13" i="17"/>
  <c r="WUM13" i="17"/>
  <c r="WUN13" i="17"/>
  <c r="WUO13" i="17"/>
  <c r="WUP13" i="17"/>
  <c r="WUQ13" i="17"/>
  <c r="WUR13" i="17"/>
  <c r="WUS13" i="17"/>
  <c r="WUT13" i="17"/>
  <c r="WUU13" i="17"/>
  <c r="WUV13" i="17"/>
  <c r="WUW13" i="17"/>
  <c r="WUX13" i="17"/>
  <c r="WUY13" i="17"/>
  <c r="WUZ13" i="17"/>
  <c r="WVA13" i="17"/>
  <c r="WVB13" i="17"/>
  <c r="WVC13" i="17"/>
  <c r="WVD13" i="17"/>
  <c r="WVE13" i="17"/>
  <c r="WVF13" i="17"/>
  <c r="WVG13" i="17"/>
  <c r="WVH13" i="17"/>
  <c r="WVI13" i="17"/>
  <c r="WVJ13" i="17"/>
  <c r="WVK13" i="17"/>
  <c r="WVL13" i="17"/>
  <c r="WVM13" i="17"/>
  <c r="WVN13" i="17"/>
  <c r="WVO13" i="17"/>
  <c r="WVP13" i="17"/>
  <c r="WVQ13" i="17"/>
  <c r="WVR13" i="17"/>
  <c r="WVS13" i="17"/>
  <c r="WVT13" i="17"/>
  <c r="WVU13" i="17"/>
  <c r="WVV13" i="17"/>
  <c r="WVW13" i="17"/>
  <c r="WVX13" i="17"/>
  <c r="WVY13" i="17"/>
  <c r="WVZ13" i="17"/>
  <c r="WWA13" i="17"/>
  <c r="WWB13" i="17"/>
  <c r="WWC13" i="17"/>
  <c r="WWD13" i="17"/>
  <c r="WWE13" i="17"/>
  <c r="WWF13" i="17"/>
  <c r="WWG13" i="17"/>
  <c r="WWH13" i="17"/>
  <c r="WWI13" i="17"/>
  <c r="WWJ13" i="17"/>
  <c r="WWK13" i="17"/>
  <c r="WWL13" i="17"/>
  <c r="WWM13" i="17"/>
  <c r="WWN13" i="17"/>
  <c r="WWO13" i="17"/>
  <c r="WWP13" i="17"/>
  <c r="WWQ13" i="17"/>
  <c r="WWR13" i="17"/>
  <c r="WWS13" i="17"/>
  <c r="WWT13" i="17"/>
  <c r="WWU13" i="17"/>
  <c r="WWV13" i="17"/>
  <c r="WWW13" i="17"/>
  <c r="WWX13" i="17"/>
  <c r="WWY13" i="17"/>
  <c r="WWZ13" i="17"/>
  <c r="WXA13" i="17"/>
  <c r="WXB13" i="17"/>
  <c r="WXC13" i="17"/>
  <c r="WXD13" i="17"/>
  <c r="WXE13" i="17"/>
  <c r="WXF13" i="17"/>
  <c r="WXG13" i="17"/>
  <c r="WXH13" i="17"/>
  <c r="WXI13" i="17"/>
  <c r="WXJ13" i="17"/>
  <c r="WXK13" i="17"/>
  <c r="WXL13" i="17"/>
  <c r="WXM13" i="17"/>
  <c r="WXN13" i="17"/>
  <c r="WXO13" i="17"/>
  <c r="WXP13" i="17"/>
  <c r="WXQ13" i="17"/>
  <c r="WXR13" i="17"/>
  <c r="WXS13" i="17"/>
  <c r="WXT13" i="17"/>
  <c r="WXU13" i="17"/>
  <c r="WXV13" i="17"/>
  <c r="WXW13" i="17"/>
  <c r="WXX13" i="17"/>
  <c r="WXY13" i="17"/>
  <c r="WXZ13" i="17"/>
  <c r="WYA13" i="17"/>
  <c r="WYB13" i="17"/>
  <c r="WYC13" i="17"/>
  <c r="WYD13" i="17"/>
  <c r="WYE13" i="17"/>
  <c r="WYF13" i="17"/>
  <c r="WYG13" i="17"/>
  <c r="WYH13" i="17"/>
  <c r="WYI13" i="17"/>
  <c r="WYJ13" i="17"/>
  <c r="WYK13" i="17"/>
  <c r="WYL13" i="17"/>
  <c r="WYM13" i="17"/>
  <c r="WYN13" i="17"/>
  <c r="WYO13" i="17"/>
  <c r="WYP13" i="17"/>
  <c r="WYQ13" i="17"/>
  <c r="WYR13" i="17"/>
  <c r="WYS13" i="17"/>
  <c r="WYT13" i="17"/>
  <c r="WYU13" i="17"/>
  <c r="WYV13" i="17"/>
  <c r="WYW13" i="17"/>
  <c r="WYX13" i="17"/>
  <c r="WYY13" i="17"/>
  <c r="WYZ13" i="17"/>
  <c r="WZA13" i="17"/>
  <c r="WZB13" i="17"/>
  <c r="WZC13" i="17"/>
  <c r="WZD13" i="17"/>
  <c r="WZE13" i="17"/>
  <c r="WZF13" i="17"/>
  <c r="WZG13" i="17"/>
  <c r="WZH13" i="17"/>
  <c r="WZI13" i="17"/>
  <c r="WZJ13" i="17"/>
  <c r="WZK13" i="17"/>
  <c r="WZL13" i="17"/>
  <c r="WZM13" i="17"/>
  <c r="WZN13" i="17"/>
  <c r="WZO13" i="17"/>
  <c r="WZP13" i="17"/>
  <c r="WZQ13" i="17"/>
  <c r="WZR13" i="17"/>
  <c r="WZS13" i="17"/>
  <c r="WZT13" i="17"/>
  <c r="WZU13" i="17"/>
  <c r="WZV13" i="17"/>
  <c r="WZW13" i="17"/>
  <c r="WZX13" i="17"/>
  <c r="WZY13" i="17"/>
  <c r="WZZ13" i="17"/>
  <c r="XAA13" i="17"/>
  <c r="XAB13" i="17"/>
  <c r="XAC13" i="17"/>
  <c r="XAD13" i="17"/>
  <c r="XAE13" i="17"/>
  <c r="XAF13" i="17"/>
  <c r="XAG13" i="17"/>
  <c r="XAH13" i="17"/>
  <c r="XAI13" i="17"/>
  <c r="XAJ13" i="17"/>
  <c r="XAK13" i="17"/>
  <c r="XAL13" i="17"/>
  <c r="XAM13" i="17"/>
  <c r="XAN13" i="17"/>
  <c r="XAO13" i="17"/>
  <c r="XAP13" i="17"/>
  <c r="XAQ13" i="17"/>
  <c r="XAR13" i="17"/>
  <c r="XAS13" i="17"/>
  <c r="XAT13" i="17"/>
  <c r="XAU13" i="17"/>
  <c r="XAV13" i="17"/>
  <c r="XAW13" i="17"/>
  <c r="XAX13" i="17"/>
  <c r="XAY13" i="17"/>
  <c r="XAZ13" i="17"/>
  <c r="XBA13" i="17"/>
  <c r="XBB13" i="17"/>
  <c r="XBC13" i="17"/>
  <c r="XBD13" i="17"/>
  <c r="XBE13" i="17"/>
  <c r="XBF13" i="17"/>
  <c r="XBG13" i="17"/>
  <c r="XBH13" i="17"/>
  <c r="XBI13" i="17"/>
  <c r="XBJ13" i="17"/>
  <c r="XBK13" i="17"/>
  <c r="XBL13" i="17"/>
  <c r="XBM13" i="17"/>
  <c r="XBN13" i="17"/>
  <c r="XBO13" i="17"/>
  <c r="XBP13" i="17"/>
  <c r="XBQ13" i="17"/>
  <c r="XBR13" i="17"/>
  <c r="XBS13" i="17"/>
  <c r="XBT13" i="17"/>
  <c r="XBU13" i="17"/>
  <c r="XBV13" i="17"/>
  <c r="XBW13" i="17"/>
  <c r="XBX13" i="17"/>
  <c r="XBY13" i="17"/>
  <c r="XBZ13" i="17"/>
  <c r="XCA13" i="17"/>
  <c r="XCB13" i="17"/>
  <c r="XCC13" i="17"/>
  <c r="XCD13" i="17"/>
  <c r="XCE13" i="17"/>
  <c r="XCF13" i="17"/>
  <c r="XCG13" i="17"/>
  <c r="XCH13" i="17"/>
  <c r="XCI13" i="17"/>
  <c r="XCJ13" i="17"/>
  <c r="XCK13" i="17"/>
  <c r="XCL13" i="17"/>
  <c r="XCM13" i="17"/>
  <c r="XCN13" i="17"/>
  <c r="XCO13" i="17"/>
  <c r="XCP13" i="17"/>
  <c r="XCQ13" i="17"/>
  <c r="XCR13" i="17"/>
  <c r="XCS13" i="17"/>
  <c r="XCT13" i="17"/>
  <c r="XCU13" i="17"/>
  <c r="XCV13" i="17"/>
  <c r="XCW13" i="17"/>
  <c r="XCX13" i="17"/>
  <c r="XCY13" i="17"/>
  <c r="XCZ13" i="17"/>
  <c r="XDA13" i="17"/>
  <c r="XDB13" i="17"/>
  <c r="XDC13" i="17"/>
  <c r="XDD13" i="17"/>
  <c r="XDE13" i="17"/>
  <c r="XDF13" i="17"/>
  <c r="XDG13" i="17"/>
  <c r="XDH13" i="17"/>
  <c r="XDI13" i="17"/>
  <c r="XDJ13" i="17"/>
  <c r="XDK13" i="17"/>
  <c r="XDL13" i="17"/>
  <c r="XDM13" i="17"/>
  <c r="XDN13" i="17"/>
  <c r="XDO13" i="17"/>
  <c r="XDP13" i="17"/>
  <c r="XDQ13" i="17"/>
  <c r="XDR13" i="17"/>
  <c r="XDS13" i="17"/>
  <c r="XDT13" i="17"/>
  <c r="XDU13" i="17"/>
  <c r="XDV13" i="17"/>
  <c r="XDW13" i="17"/>
  <c r="XDX13" i="17"/>
  <c r="XDY13" i="17"/>
  <c r="XDZ13" i="17"/>
  <c r="XEA13" i="17"/>
  <c r="XEB13" i="17"/>
  <c r="XEC13" i="17"/>
  <c r="XED13" i="17"/>
  <c r="XEE13" i="17"/>
  <c r="XEF13" i="17"/>
  <c r="XEG13" i="17"/>
  <c r="XEH13" i="17"/>
  <c r="XEI13" i="17"/>
  <c r="XEJ13" i="17"/>
  <c r="XEK13" i="17"/>
  <c r="XEL13" i="17"/>
  <c r="XEM13" i="17"/>
  <c r="XEN13" i="17"/>
  <c r="XEO13" i="17"/>
  <c r="XEP13" i="17"/>
  <c r="XEQ13" i="17"/>
  <c r="XER13" i="17"/>
  <c r="XES13" i="17"/>
  <c r="XET13" i="17"/>
  <c r="XEU13" i="17"/>
  <c r="XEV13" i="17"/>
  <c r="XEW13" i="17"/>
  <c r="XEX13" i="17"/>
  <c r="XEY13" i="17"/>
  <c r="XEZ13" i="17"/>
  <c r="XFA13" i="17"/>
  <c r="XFB13" i="17"/>
  <c r="XFC13" i="17"/>
  <c r="XFD13" i="17"/>
  <c r="C13" i="17"/>
  <c r="W46" i="7" l="1"/>
  <c r="W47" i="7"/>
  <c r="W49" i="7"/>
  <c r="T50" i="7"/>
  <c r="T47" i="7"/>
  <c r="U49" i="7"/>
  <c r="U46" i="7"/>
  <c r="W51" i="7"/>
  <c r="U50" i="7"/>
  <c r="T51" i="7"/>
  <c r="W50" i="7"/>
  <c r="U51" i="7"/>
  <c r="T46" i="7"/>
  <c r="U47" i="7"/>
  <c r="T49" i="7"/>
  <c r="O31" i="7"/>
  <c r="O32" i="7"/>
  <c r="R98" i="6" l="1"/>
  <c r="R99" i="6"/>
  <c r="W32" i="7"/>
  <c r="W31" i="7"/>
  <c r="U31" i="7"/>
  <c r="U32" i="7"/>
  <c r="T31" i="7"/>
  <c r="T32" i="7" l="1"/>
  <c r="O9" i="11" l="1"/>
  <c r="R106" i="6" s="1"/>
  <c r="O12" i="11"/>
  <c r="R114" i="6" s="1"/>
  <c r="S114" i="6" s="1"/>
  <c r="O13" i="11"/>
  <c r="R115" i="6" s="1"/>
  <c r="S115" i="6" s="1"/>
  <c r="O8" i="11"/>
  <c r="R105" i="6" s="1"/>
  <c r="O9" i="9"/>
  <c r="R103" i="6" s="1"/>
  <c r="O10" i="9"/>
  <c r="O8" i="8"/>
  <c r="W8" i="8" s="1"/>
  <c r="O9" i="8"/>
  <c r="W9" i="8" s="1"/>
  <c r="R38" i="6"/>
  <c r="O11" i="7"/>
  <c r="R24" i="6" s="1"/>
  <c r="O12" i="7"/>
  <c r="R28" i="6" s="1"/>
  <c r="O14" i="7"/>
  <c r="O18" i="7"/>
  <c r="O19" i="7"/>
  <c r="O20" i="7"/>
  <c r="O21" i="7"/>
  <c r="O22" i="7"/>
  <c r="R64" i="6" s="1"/>
  <c r="O23" i="7"/>
  <c r="O24" i="7"/>
  <c r="O25" i="7"/>
  <c r="O26" i="7"/>
  <c r="O27" i="7"/>
  <c r="O28" i="7"/>
  <c r="O29" i="7"/>
  <c r="O30" i="7"/>
  <c r="O38" i="7"/>
  <c r="R26" i="6" s="1"/>
  <c r="O39" i="7"/>
  <c r="O40" i="7"/>
  <c r="R29" i="6" s="1"/>
  <c r="O42" i="7"/>
  <c r="O43" i="7"/>
  <c r="O44" i="7"/>
  <c r="O45" i="7"/>
  <c r="O10" i="7"/>
  <c r="R23" i="6" s="1"/>
  <c r="X114" i="6" l="1"/>
  <c r="W114" i="6"/>
  <c r="Y114" i="6"/>
  <c r="Z114" i="6"/>
  <c r="U114" i="6"/>
  <c r="V114" i="6"/>
  <c r="U115" i="6"/>
  <c r="V115" i="6"/>
  <c r="W115" i="6"/>
  <c r="X115" i="6"/>
  <c r="Y115" i="6"/>
  <c r="Z115" i="6"/>
  <c r="R85" i="6"/>
  <c r="S85" i="6" s="1"/>
  <c r="U85" i="6" s="1"/>
  <c r="R27" i="6"/>
  <c r="R88" i="6"/>
  <c r="S88" i="6" s="1"/>
  <c r="V88" i="6" s="1"/>
  <c r="R37" i="6"/>
  <c r="R68" i="6"/>
  <c r="S68" i="6" s="1"/>
  <c r="R60" i="6"/>
  <c r="R104" i="6"/>
  <c r="S104" i="6" s="1"/>
  <c r="W104" i="6" s="1"/>
  <c r="R14" i="6"/>
  <c r="S14" i="6" s="1"/>
  <c r="U14" i="6" s="1"/>
  <c r="R44" i="6"/>
  <c r="S44" i="6" s="1"/>
  <c r="W44" i="6" s="1"/>
  <c r="R78" i="6"/>
  <c r="R69" i="6"/>
  <c r="S69" i="6" s="1"/>
  <c r="Y69" i="6" s="1"/>
  <c r="R19" i="6"/>
  <c r="S19" i="6" s="1"/>
  <c r="Z19" i="6" s="1"/>
  <c r="R17" i="6"/>
  <c r="R21" i="6"/>
  <c r="R95" i="6"/>
  <c r="R100" i="6"/>
  <c r="S100" i="6" s="1"/>
  <c r="R18" i="6"/>
  <c r="R31" i="6"/>
  <c r="S31" i="6" s="1"/>
  <c r="Z31" i="6" s="1"/>
  <c r="R75" i="6"/>
  <c r="R66" i="6"/>
  <c r="S66" i="6" s="1"/>
  <c r="X66" i="6" s="1"/>
  <c r="R40" i="6"/>
  <c r="S40" i="6" s="1"/>
  <c r="U40" i="6" s="1"/>
  <c r="R39" i="6"/>
  <c r="R15" i="6"/>
  <c r="S15" i="6" s="1"/>
  <c r="Y15" i="6" s="1"/>
  <c r="R49" i="6"/>
  <c r="S49" i="6" s="1"/>
  <c r="R52" i="6"/>
  <c r="R32" i="6"/>
  <c r="S32" i="6" s="1"/>
  <c r="V32" i="6" s="1"/>
  <c r="R36" i="6"/>
  <c r="S36" i="6" s="1"/>
  <c r="Y36" i="6" s="1"/>
  <c r="R9" i="6"/>
  <c r="S9" i="6" s="1"/>
  <c r="Y9" i="6" s="1"/>
  <c r="R54" i="6"/>
  <c r="R61" i="6"/>
  <c r="R101" i="6"/>
  <c r="S101" i="6" s="1"/>
  <c r="U101" i="6" s="1"/>
  <c r="R46" i="6"/>
  <c r="S46" i="6" s="1"/>
  <c r="V46" i="6" s="1"/>
  <c r="R6" i="6"/>
  <c r="S6" i="6" s="1"/>
  <c r="R5" i="6"/>
  <c r="S5" i="6" s="1"/>
  <c r="R43" i="6"/>
  <c r="S43" i="6" s="1"/>
  <c r="Y43" i="6" s="1"/>
  <c r="R63" i="6"/>
  <c r="S63" i="6" s="1"/>
  <c r="U63" i="6" s="1"/>
  <c r="R86" i="6"/>
  <c r="R92" i="6"/>
  <c r="R62" i="6"/>
  <c r="S62" i="6" s="1"/>
  <c r="Y62" i="6" s="1"/>
  <c r="R73" i="6"/>
  <c r="R80" i="6"/>
  <c r="R83" i="6"/>
  <c r="S83" i="6" s="1"/>
  <c r="R42" i="6"/>
  <c r="S42" i="6" s="1"/>
  <c r="X42" i="6" s="1"/>
  <c r="R13" i="6"/>
  <c r="S13" i="6" s="1"/>
  <c r="Y13" i="6" s="1"/>
  <c r="R30" i="6"/>
  <c r="S30" i="6" s="1"/>
  <c r="U30" i="6" s="1"/>
  <c r="R82" i="6"/>
  <c r="R89" i="6"/>
  <c r="S89" i="6" s="1"/>
  <c r="V89" i="6" s="1"/>
  <c r="R45" i="6"/>
  <c r="S45" i="6" s="1"/>
  <c r="V45" i="6" s="1"/>
  <c r="R77" i="6"/>
  <c r="R84" i="6"/>
  <c r="S84" i="6" s="1"/>
  <c r="V84" i="6" s="1"/>
  <c r="R79" i="6"/>
  <c r="R41" i="6"/>
  <c r="S41" i="6" s="1"/>
  <c r="V41" i="6" s="1"/>
  <c r="R74" i="6"/>
  <c r="R81" i="6"/>
  <c r="S81" i="6" s="1"/>
  <c r="V81" i="6" s="1"/>
  <c r="R59" i="6"/>
  <c r="S59" i="6" s="1"/>
  <c r="W59" i="6" s="1"/>
  <c r="S105" i="6"/>
  <c r="X105" i="6" s="1"/>
  <c r="S99" i="6"/>
  <c r="Y99" i="6" s="1"/>
  <c r="S103" i="6"/>
  <c r="Y103" i="6" s="1"/>
  <c r="S38" i="6"/>
  <c r="V38" i="6" s="1"/>
  <c r="S24" i="6"/>
  <c r="W24" i="6" s="1"/>
  <c r="S98" i="6"/>
  <c r="W39" i="7"/>
  <c r="W30" i="7"/>
  <c r="W26" i="7"/>
  <c r="W22" i="7"/>
  <c r="W18" i="7"/>
  <c r="AM45" i="6"/>
  <c r="AM10" i="6"/>
  <c r="AM25" i="6"/>
  <c r="AM46" i="6"/>
  <c r="AM11" i="6"/>
  <c r="AM38" i="6"/>
  <c r="AM15" i="6"/>
  <c r="W9" i="9"/>
  <c r="W44" i="7"/>
  <c r="W42" i="7"/>
  <c r="W38" i="7"/>
  <c r="W29" i="7"/>
  <c r="W25" i="7"/>
  <c r="W21" i="7"/>
  <c r="W12" i="7"/>
  <c r="AM44" i="6"/>
  <c r="AM13" i="6"/>
  <c r="AM23" i="6"/>
  <c r="AM42" i="6"/>
  <c r="AM37" i="6"/>
  <c r="AM20" i="6"/>
  <c r="W8" i="11"/>
  <c r="W13" i="11"/>
  <c r="W45" i="7"/>
  <c r="W40" i="7"/>
  <c r="W28" i="7"/>
  <c r="W24" i="7"/>
  <c r="W20" i="7"/>
  <c r="W14" i="7"/>
  <c r="W11" i="7"/>
  <c r="AM43" i="6"/>
  <c r="AM7" i="6"/>
  <c r="AM35" i="6"/>
  <c r="AM9" i="6"/>
  <c r="AM40" i="6"/>
  <c r="AM36" i="6"/>
  <c r="AM41" i="6"/>
  <c r="AM19" i="6"/>
  <c r="W12" i="11"/>
  <c r="W10" i="7"/>
  <c r="W43" i="7"/>
  <c r="W27" i="7"/>
  <c r="W23" i="7"/>
  <c r="W19" i="7"/>
  <c r="AM39" i="6"/>
  <c r="AM24" i="6"/>
  <c r="AM8" i="6"/>
  <c r="AM14" i="6"/>
  <c r="AM34" i="6"/>
  <c r="AM26" i="6"/>
  <c r="AM17" i="6"/>
  <c r="W10" i="9"/>
  <c r="W9" i="11"/>
  <c r="W5" i="6" l="1"/>
  <c r="X5" i="6"/>
  <c r="Z5" i="6"/>
  <c r="Y5" i="6"/>
  <c r="U5" i="6"/>
  <c r="V5" i="6"/>
  <c r="Z63" i="6"/>
  <c r="W63" i="6"/>
  <c r="Y63" i="6"/>
  <c r="X63" i="6"/>
  <c r="V63" i="6"/>
  <c r="W81" i="6"/>
  <c r="U81" i="6"/>
  <c r="X81" i="6"/>
  <c r="Z81" i="6"/>
  <c r="Y81" i="6"/>
  <c r="Y105" i="6"/>
  <c r="V105" i="6"/>
  <c r="Z105" i="6"/>
  <c r="W105" i="6"/>
  <c r="U105" i="6"/>
  <c r="U69" i="6"/>
  <c r="X69" i="6"/>
  <c r="Z69" i="6"/>
  <c r="W69" i="6"/>
  <c r="V69" i="6"/>
  <c r="Z44" i="6"/>
  <c r="V99" i="6"/>
  <c r="U44" i="6"/>
  <c r="U99" i="6"/>
  <c r="Y44" i="6"/>
  <c r="X44" i="6"/>
  <c r="W99" i="6"/>
  <c r="X99" i="6"/>
  <c r="W103" i="6"/>
  <c r="Z99" i="6"/>
  <c r="V44" i="6"/>
  <c r="Z103" i="6"/>
  <c r="X103" i="6"/>
  <c r="U103" i="6"/>
  <c r="V103" i="6"/>
  <c r="X32" i="6"/>
  <c r="X46" i="6"/>
  <c r="U46" i="6"/>
  <c r="W46" i="6"/>
  <c r="Y46" i="6"/>
  <c r="Z46" i="6"/>
  <c r="Z32" i="6"/>
  <c r="W32" i="6"/>
  <c r="Y32" i="6"/>
  <c r="U32" i="6"/>
  <c r="V15" i="6"/>
  <c r="Z15" i="6"/>
  <c r="X15" i="6"/>
  <c r="V101" i="6"/>
  <c r="W15" i="6"/>
  <c r="W101" i="6"/>
  <c r="U15" i="6"/>
  <c r="Z104" i="6"/>
  <c r="Z101" i="6"/>
  <c r="V104" i="6"/>
  <c r="X101" i="6"/>
  <c r="Y104" i="6"/>
  <c r="Y101" i="6"/>
  <c r="U104" i="6"/>
  <c r="X104" i="6"/>
  <c r="U38" i="6"/>
  <c r="Y38" i="6"/>
  <c r="X38" i="6"/>
  <c r="Z45" i="6"/>
  <c r="Y45" i="6"/>
  <c r="Z38" i="6"/>
  <c r="W45" i="6"/>
  <c r="W38" i="6"/>
  <c r="U45" i="6"/>
  <c r="X45" i="6"/>
  <c r="W83" i="6"/>
  <c r="V83" i="6"/>
  <c r="X83" i="6"/>
  <c r="U83" i="6"/>
  <c r="Z83" i="6"/>
  <c r="Y83" i="6"/>
  <c r="AM6" i="6"/>
  <c r="Y59" i="6"/>
  <c r="U59" i="6"/>
  <c r="V59" i="6"/>
  <c r="Z59" i="6"/>
  <c r="X59" i="6"/>
  <c r="X13" i="6"/>
  <c r="W13" i="6"/>
  <c r="V13" i="6"/>
  <c r="U13" i="6"/>
  <c r="Z13" i="6"/>
  <c r="X100" i="6"/>
  <c r="Y100" i="6"/>
  <c r="Z100" i="6"/>
  <c r="U100" i="6"/>
  <c r="V100" i="6"/>
  <c r="W100" i="6"/>
  <c r="V24" i="6"/>
  <c r="U24" i="6"/>
  <c r="Y24" i="6"/>
  <c r="X24" i="6"/>
  <c r="Z24" i="6"/>
  <c r="X41" i="6"/>
  <c r="Y41" i="6"/>
  <c r="W41" i="6"/>
  <c r="U41" i="6"/>
  <c r="Z41" i="6"/>
  <c r="Y40" i="6"/>
  <c r="W40" i="6"/>
  <c r="Z14" i="6"/>
  <c r="Z40" i="6"/>
  <c r="Z89" i="6"/>
  <c r="X40" i="6"/>
  <c r="U89" i="6"/>
  <c r="Y14" i="6"/>
  <c r="V40" i="6"/>
  <c r="V19" i="6"/>
  <c r="W19" i="6"/>
  <c r="Y19" i="6"/>
  <c r="X19" i="6"/>
  <c r="U19" i="6"/>
  <c r="W62" i="6"/>
  <c r="V62" i="6"/>
  <c r="X62" i="6"/>
  <c r="U62" i="6"/>
  <c r="Z62" i="6"/>
  <c r="U42" i="6"/>
  <c r="V42" i="6"/>
  <c r="W42" i="6"/>
  <c r="Y42" i="6"/>
  <c r="Z42" i="6"/>
  <c r="U66" i="6"/>
  <c r="Y66" i="6"/>
  <c r="Z30" i="6"/>
  <c r="Y30" i="6"/>
  <c r="X30" i="6"/>
  <c r="W30" i="6"/>
  <c r="V30" i="6"/>
  <c r="U84" i="6"/>
  <c r="Z84" i="6"/>
  <c r="Y84" i="6"/>
  <c r="X84" i="6"/>
  <c r="W84" i="6"/>
  <c r="U9" i="6"/>
  <c r="X9" i="6"/>
  <c r="Y85" i="6"/>
  <c r="Z85" i="6"/>
  <c r="X85" i="6"/>
  <c r="W85" i="6"/>
  <c r="V85" i="6"/>
  <c r="Z49" i="6"/>
  <c r="W49" i="6"/>
  <c r="X49" i="6"/>
  <c r="U49" i="6"/>
  <c r="Y49" i="6"/>
  <c r="V49" i="6"/>
  <c r="X14" i="6"/>
  <c r="W14" i="6"/>
  <c r="W43" i="6"/>
  <c r="X89" i="6"/>
  <c r="V14" i="6"/>
  <c r="X43" i="6"/>
  <c r="W89" i="6"/>
  <c r="Y89" i="6"/>
  <c r="V43" i="6"/>
  <c r="W36" i="6"/>
  <c r="Z66" i="6"/>
  <c r="W66" i="6"/>
  <c r="V66" i="6"/>
  <c r="U88" i="6"/>
  <c r="U43" i="6"/>
  <c r="X88" i="6"/>
  <c r="Y88" i="6"/>
  <c r="W88" i="6"/>
  <c r="Z43" i="6"/>
  <c r="Z98" i="6"/>
  <c r="V98" i="6"/>
  <c r="Y98" i="6"/>
  <c r="W98" i="6"/>
  <c r="X98" i="6"/>
  <c r="U98" i="6"/>
  <c r="Z88" i="6"/>
  <c r="Y31" i="6"/>
  <c r="W31" i="6"/>
  <c r="V31" i="6"/>
  <c r="W9" i="6"/>
  <c r="V9" i="6"/>
  <c r="Z9" i="6"/>
  <c r="X31" i="6"/>
  <c r="U31" i="6"/>
  <c r="X36" i="6"/>
  <c r="U36" i="6"/>
  <c r="Z36" i="6"/>
  <c r="V36" i="6"/>
  <c r="U68" i="6"/>
  <c r="X68" i="6"/>
  <c r="V68" i="6"/>
  <c r="W68" i="6"/>
  <c r="Y68" i="6"/>
  <c r="Z68" i="6"/>
  <c r="U6" i="6"/>
  <c r="Y6" i="6"/>
  <c r="W6" i="6"/>
  <c r="X6" i="6"/>
  <c r="Z6" i="6"/>
  <c r="V6" i="6"/>
  <c r="U10" i="7" l="1"/>
  <c r="T43" i="7"/>
  <c r="O8" i="9"/>
  <c r="R102" i="6" s="1"/>
  <c r="S102" i="6" s="1"/>
  <c r="T9" i="8"/>
  <c r="T44" i="7"/>
  <c r="U44" i="7"/>
  <c r="T10" i="7"/>
  <c r="U43" i="7"/>
  <c r="R16" i="6"/>
  <c r="O37" i="7"/>
  <c r="R25" i="6" s="1"/>
  <c r="S25" i="6" s="1"/>
  <c r="O11" i="11"/>
  <c r="O13" i="7"/>
  <c r="C13" i="15"/>
  <c r="R111" i="6" l="1"/>
  <c r="S111" i="6" s="1"/>
  <c r="W111" i="6" s="1"/>
  <c r="R113" i="6"/>
  <c r="S113" i="6" s="1"/>
  <c r="V25" i="6"/>
  <c r="Z25" i="6"/>
  <c r="W25" i="6"/>
  <c r="U25" i="6"/>
  <c r="Y25" i="6"/>
  <c r="X25" i="6"/>
  <c r="R87" i="6"/>
  <c r="S87" i="6" s="1"/>
  <c r="X87" i="6" s="1"/>
  <c r="R35" i="6"/>
  <c r="S35" i="6" s="1"/>
  <c r="X102" i="6"/>
  <c r="U102" i="6"/>
  <c r="Y102" i="6"/>
  <c r="V102" i="6"/>
  <c r="Z102" i="6"/>
  <c r="W102" i="6"/>
  <c r="R20" i="6"/>
  <c r="S20" i="6" s="1"/>
  <c r="R67" i="6"/>
  <c r="S67" i="6" s="1"/>
  <c r="Y67" i="6" s="1"/>
  <c r="R53" i="6"/>
  <c r="S23" i="6"/>
  <c r="R22" i="6"/>
  <c r="S22" i="6" s="1"/>
  <c r="R8" i="6"/>
  <c r="S8" i="6" s="1"/>
  <c r="U8" i="6" s="1"/>
  <c r="R7" i="6"/>
  <c r="S7" i="6" s="1"/>
  <c r="R109" i="6"/>
  <c r="S109" i="6" s="1"/>
  <c r="Y109" i="6" s="1"/>
  <c r="R48" i="6"/>
  <c r="S48" i="6" s="1"/>
  <c r="R12" i="6"/>
  <c r="S12" i="6" s="1"/>
  <c r="S16" i="6"/>
  <c r="X16" i="6" s="1"/>
  <c r="AM16" i="6"/>
  <c r="S73" i="6"/>
  <c r="X73" i="6" s="1"/>
  <c r="S37" i="6"/>
  <c r="W37" i="6" s="1"/>
  <c r="S60" i="6"/>
  <c r="X60" i="6" s="1"/>
  <c r="S106" i="6"/>
  <c r="S17" i="6"/>
  <c r="S27" i="6"/>
  <c r="W27" i="6" s="1"/>
  <c r="S77" i="6"/>
  <c r="S52" i="6"/>
  <c r="W52" i="6" s="1"/>
  <c r="S21" i="6"/>
  <c r="S18" i="6"/>
  <c r="X18" i="6" s="1"/>
  <c r="S26" i="6"/>
  <c r="S86" i="6"/>
  <c r="S39" i="6"/>
  <c r="V39" i="6" s="1"/>
  <c r="W11" i="11"/>
  <c r="AM18" i="6"/>
  <c r="W8" i="9"/>
  <c r="W37" i="7"/>
  <c r="W13" i="7"/>
  <c r="T8" i="8"/>
  <c r="T19" i="7"/>
  <c r="U19" i="7"/>
  <c r="T10" i="9"/>
  <c r="T8" i="9"/>
  <c r="T13" i="11"/>
  <c r="T9" i="11"/>
  <c r="T9" i="9"/>
  <c r="R10" i="6"/>
  <c r="S10" i="6" s="1"/>
  <c r="T11" i="11"/>
  <c r="T12" i="11"/>
  <c r="T8" i="11"/>
  <c r="O41" i="7"/>
  <c r="S28" i="6" s="1"/>
  <c r="O17" i="7"/>
  <c r="O10" i="11"/>
  <c r="T13" i="7"/>
  <c r="U13" i="7"/>
  <c r="U40" i="7"/>
  <c r="T40" i="7"/>
  <c r="T11" i="7"/>
  <c r="U11" i="7"/>
  <c r="T45" i="7"/>
  <c r="U45" i="7"/>
  <c r="T38" i="7"/>
  <c r="U38" i="7"/>
  <c r="T30" i="7"/>
  <c r="U30" i="7"/>
  <c r="T26" i="7"/>
  <c r="U26" i="7"/>
  <c r="T20" i="7"/>
  <c r="U20" i="7"/>
  <c r="T22" i="7"/>
  <c r="U22" i="7"/>
  <c r="T14" i="7"/>
  <c r="U14" i="7"/>
  <c r="U29" i="7"/>
  <c r="T29" i="7"/>
  <c r="U12" i="7"/>
  <c r="T12" i="7"/>
  <c r="T18" i="7"/>
  <c r="U18" i="7"/>
  <c r="T39" i="7"/>
  <c r="U39" i="7"/>
  <c r="T24" i="7"/>
  <c r="U24" i="7"/>
  <c r="T27" i="7"/>
  <c r="U27" i="7"/>
  <c r="U37" i="7"/>
  <c r="T37" i="7"/>
  <c r="T28" i="7"/>
  <c r="U28" i="7"/>
  <c r="T21" i="7"/>
  <c r="U21" i="7"/>
  <c r="U23" i="7"/>
  <c r="T23" i="7"/>
  <c r="T42" i="7"/>
  <c r="U42" i="7"/>
  <c r="U25" i="7"/>
  <c r="T25" i="7"/>
  <c r="Y111" i="6" l="1"/>
  <c r="Z111" i="6"/>
  <c r="X111" i="6"/>
  <c r="V111" i="6"/>
  <c r="U111" i="6"/>
  <c r="R110" i="6"/>
  <c r="S110" i="6" s="1"/>
  <c r="R112" i="6"/>
  <c r="S112" i="6" s="1"/>
  <c r="U113" i="6"/>
  <c r="W113" i="6"/>
  <c r="Y113" i="6"/>
  <c r="Z113" i="6"/>
  <c r="X113" i="6"/>
  <c r="V113" i="6"/>
  <c r="R34" i="6"/>
  <c r="S34" i="6" s="1"/>
  <c r="W34" i="6" s="1"/>
  <c r="R91" i="6"/>
  <c r="S91" i="6" s="1"/>
  <c r="Y91" i="6" s="1"/>
  <c r="R47" i="6"/>
  <c r="S47" i="6" s="1"/>
  <c r="Z35" i="6"/>
  <c r="U35" i="6"/>
  <c r="Y35" i="6"/>
  <c r="X35" i="6"/>
  <c r="W35" i="6"/>
  <c r="V35" i="6"/>
  <c r="R90" i="6"/>
  <c r="S90" i="6" s="1"/>
  <c r="Z90" i="6" s="1"/>
  <c r="R97" i="6"/>
  <c r="S97" i="6" s="1"/>
  <c r="W97" i="6" s="1"/>
  <c r="R94" i="6"/>
  <c r="S94" i="6" s="1"/>
  <c r="V94" i="6" s="1"/>
  <c r="R93" i="6"/>
  <c r="S93" i="6" s="1"/>
  <c r="U93" i="6" s="1"/>
  <c r="R107" i="6"/>
  <c r="S107" i="6" s="1"/>
  <c r="W107" i="6" s="1"/>
  <c r="R71" i="6"/>
  <c r="S71" i="6" s="1"/>
  <c r="R11" i="6"/>
  <c r="S11" i="6" s="1"/>
  <c r="V11" i="6" s="1"/>
  <c r="S29" i="6"/>
  <c r="U29" i="6" s="1"/>
  <c r="R33" i="6"/>
  <c r="S33" i="6" s="1"/>
  <c r="V33" i="6" s="1"/>
  <c r="W10" i="6"/>
  <c r="U10" i="6"/>
  <c r="Y10" i="6"/>
  <c r="V10" i="6"/>
  <c r="X10" i="6"/>
  <c r="Z10" i="6"/>
  <c r="Y20" i="6"/>
  <c r="W20" i="6"/>
  <c r="U20" i="6"/>
  <c r="Z20" i="6"/>
  <c r="V20" i="6"/>
  <c r="X20" i="6"/>
  <c r="V67" i="6"/>
  <c r="W67" i="6"/>
  <c r="Z67" i="6"/>
  <c r="U67" i="6"/>
  <c r="X67" i="6"/>
  <c r="R70" i="6"/>
  <c r="S70" i="6" s="1"/>
  <c r="Z70" i="6" s="1"/>
  <c r="R76" i="6"/>
  <c r="S76" i="6" s="1"/>
  <c r="R55" i="6"/>
  <c r="S55" i="6" s="1"/>
  <c r="X55" i="6" s="1"/>
  <c r="R96" i="6"/>
  <c r="S96" i="6" s="1"/>
  <c r="R58" i="6"/>
  <c r="S58" i="6" s="1"/>
  <c r="X58" i="6" s="1"/>
  <c r="R56" i="6"/>
  <c r="S56" i="6" s="1"/>
  <c r="R50" i="6"/>
  <c r="S50" i="6" s="1"/>
  <c r="R57" i="6"/>
  <c r="S57" i="6" s="1"/>
  <c r="V57" i="6" s="1"/>
  <c r="R65" i="6"/>
  <c r="S65" i="6" s="1"/>
  <c r="R72" i="6"/>
  <c r="S72" i="6" s="1"/>
  <c r="Z72" i="6" s="1"/>
  <c r="V7" i="6"/>
  <c r="Y7" i="6"/>
  <c r="Z7" i="6"/>
  <c r="X7" i="6"/>
  <c r="U7" i="6"/>
  <c r="W7" i="6"/>
  <c r="R3" i="8"/>
  <c r="V12" i="6"/>
  <c r="Z12" i="6"/>
  <c r="X48" i="6"/>
  <c r="U48" i="6"/>
  <c r="W48" i="6"/>
  <c r="Z48" i="6"/>
  <c r="Y48" i="6"/>
  <c r="V48" i="6"/>
  <c r="R51" i="6"/>
  <c r="S51" i="6" s="1"/>
  <c r="X12" i="6"/>
  <c r="W12" i="6"/>
  <c r="U12" i="6"/>
  <c r="Y12" i="6"/>
  <c r="R108" i="6"/>
  <c r="S108" i="6" s="1"/>
  <c r="U16" i="6"/>
  <c r="V16" i="6"/>
  <c r="W16" i="6"/>
  <c r="Z16" i="6"/>
  <c r="Y16" i="6"/>
  <c r="W73" i="6"/>
  <c r="Y73" i="6"/>
  <c r="Z73" i="6"/>
  <c r="U73" i="6"/>
  <c r="V73" i="6"/>
  <c r="X23" i="6"/>
  <c r="W23" i="6"/>
  <c r="Z23" i="6"/>
  <c r="Y23" i="6"/>
  <c r="V23" i="6"/>
  <c r="U23" i="6"/>
  <c r="S64" i="6"/>
  <c r="V64" i="6" s="1"/>
  <c r="X37" i="6"/>
  <c r="Z37" i="6"/>
  <c r="Y37" i="6"/>
  <c r="V37" i="6"/>
  <c r="U37" i="6"/>
  <c r="V60" i="6"/>
  <c r="V106" i="6"/>
  <c r="Y106" i="6"/>
  <c r="U106" i="6"/>
  <c r="X106" i="6"/>
  <c r="Z106" i="6"/>
  <c r="W106" i="6"/>
  <c r="U60" i="6"/>
  <c r="Y60" i="6"/>
  <c r="Z60" i="6"/>
  <c r="W60" i="6"/>
  <c r="S79" i="6"/>
  <c r="U79" i="6" s="1"/>
  <c r="S82" i="6"/>
  <c r="S74" i="6"/>
  <c r="Z74" i="6" s="1"/>
  <c r="Y27" i="6"/>
  <c r="Y8" i="6"/>
  <c r="Z8" i="6"/>
  <c r="X27" i="6"/>
  <c r="V8" i="6"/>
  <c r="W8" i="6"/>
  <c r="X8" i="6"/>
  <c r="V17" i="6"/>
  <c r="W17" i="6"/>
  <c r="Z17" i="6"/>
  <c r="X17" i="6"/>
  <c r="U17" i="6"/>
  <c r="Y17" i="6"/>
  <c r="Z27" i="6"/>
  <c r="U27" i="6"/>
  <c r="V27" i="6"/>
  <c r="U77" i="6"/>
  <c r="X77" i="6"/>
  <c r="W77" i="6"/>
  <c r="V77" i="6"/>
  <c r="Y77" i="6"/>
  <c r="Z77" i="6"/>
  <c r="S53" i="6"/>
  <c r="W53" i="6" s="1"/>
  <c r="S61" i="6"/>
  <c r="X52" i="6"/>
  <c r="S95" i="6"/>
  <c r="V52" i="6"/>
  <c r="U52" i="6"/>
  <c r="Y52" i="6"/>
  <c r="Z52" i="6"/>
  <c r="Z21" i="6"/>
  <c r="Y21" i="6"/>
  <c r="X21" i="6"/>
  <c r="W21" i="6"/>
  <c r="V21" i="6"/>
  <c r="U21" i="6"/>
  <c r="S75" i="6"/>
  <c r="S80" i="6"/>
  <c r="V80" i="6" s="1"/>
  <c r="S54" i="6"/>
  <c r="V18" i="6"/>
  <c r="U18" i="6"/>
  <c r="W18" i="6"/>
  <c r="Z18" i="6"/>
  <c r="Y18" i="6"/>
  <c r="Y26" i="6"/>
  <c r="X26" i="6"/>
  <c r="Z26" i="6"/>
  <c r="W26" i="6"/>
  <c r="V26" i="6"/>
  <c r="U26" i="6"/>
  <c r="X109" i="6"/>
  <c r="W109" i="6"/>
  <c r="U109" i="6"/>
  <c r="V109" i="6"/>
  <c r="Z109" i="6"/>
  <c r="V86" i="6"/>
  <c r="Z86" i="6"/>
  <c r="Y86" i="6"/>
  <c r="U86" i="6"/>
  <c r="W86" i="6"/>
  <c r="X86" i="6"/>
  <c r="Z39" i="6"/>
  <c r="U39" i="6"/>
  <c r="Y39" i="6"/>
  <c r="X39" i="6"/>
  <c r="X22" i="6"/>
  <c r="U22" i="6"/>
  <c r="Y22" i="6"/>
  <c r="Z22" i="6"/>
  <c r="V22" i="6"/>
  <c r="W22" i="6"/>
  <c r="W39" i="6"/>
  <c r="R3" i="9"/>
  <c r="T3" i="9" s="1"/>
  <c r="U87" i="6"/>
  <c r="Y87" i="6"/>
  <c r="W87" i="6"/>
  <c r="V87" i="6"/>
  <c r="S92" i="6"/>
  <c r="X92" i="6" s="1"/>
  <c r="Z87" i="6"/>
  <c r="S78" i="6"/>
  <c r="W28" i="6"/>
  <c r="V28" i="6"/>
  <c r="U28" i="6"/>
  <c r="Z28" i="6"/>
  <c r="Y28" i="6"/>
  <c r="X28" i="6"/>
  <c r="W10" i="11"/>
  <c r="W41" i="7"/>
  <c r="W17" i="7"/>
  <c r="T41" i="7"/>
  <c r="U41" i="7"/>
  <c r="T17" i="7"/>
  <c r="U17" i="7"/>
  <c r="T10" i="11"/>
  <c r="W112" i="6" l="1"/>
  <c r="Y112" i="6"/>
  <c r="U112" i="6"/>
  <c r="V112" i="6"/>
  <c r="X112" i="6"/>
  <c r="Z112" i="6"/>
  <c r="V34" i="6"/>
  <c r="Z34" i="6"/>
  <c r="X34" i="6"/>
  <c r="Y34" i="6"/>
  <c r="U34" i="6"/>
  <c r="X91" i="6"/>
  <c r="Z91" i="6"/>
  <c r="W91" i="6"/>
  <c r="V91" i="6"/>
  <c r="U91" i="6"/>
  <c r="Z47" i="6"/>
  <c r="U47" i="6"/>
  <c r="Y47" i="6"/>
  <c r="V47" i="6"/>
  <c r="W47" i="6"/>
  <c r="X47" i="6"/>
  <c r="U97" i="6"/>
  <c r="V97" i="6"/>
  <c r="Z97" i="6"/>
  <c r="X97" i="6"/>
  <c r="Y97" i="6"/>
  <c r="Y33" i="6"/>
  <c r="W29" i="6"/>
  <c r="W33" i="6"/>
  <c r="Z33" i="6"/>
  <c r="Y107" i="6"/>
  <c r="Z29" i="6"/>
  <c r="X107" i="6"/>
  <c r="Z107" i="6"/>
  <c r="X33" i="6"/>
  <c r="U33" i="6"/>
  <c r="Y11" i="6"/>
  <c r="X29" i="6"/>
  <c r="V107" i="6"/>
  <c r="U107" i="6"/>
  <c r="W11" i="6"/>
  <c r="X71" i="6"/>
  <c r="W71" i="6"/>
  <c r="Y71" i="6"/>
  <c r="U71" i="6"/>
  <c r="V71" i="6"/>
  <c r="Z71" i="6"/>
  <c r="Y29" i="6"/>
  <c r="V29" i="6"/>
  <c r="U11" i="6"/>
  <c r="X11" i="6"/>
  <c r="Z11" i="6"/>
  <c r="V70" i="6"/>
  <c r="U70" i="6"/>
  <c r="X70" i="6"/>
  <c r="Y70" i="6"/>
  <c r="W70" i="6"/>
  <c r="V76" i="6"/>
  <c r="Z76" i="6"/>
  <c r="W76" i="6"/>
  <c r="Y76" i="6"/>
  <c r="U76" i="6"/>
  <c r="X76" i="6"/>
  <c r="W57" i="6"/>
  <c r="Y56" i="6"/>
  <c r="V56" i="6"/>
  <c r="U56" i="6"/>
  <c r="Z56" i="6"/>
  <c r="W56" i="6"/>
  <c r="X56" i="6"/>
  <c r="Z57" i="6"/>
  <c r="U57" i="6"/>
  <c r="X57" i="6"/>
  <c r="Y57" i="6"/>
  <c r="U51" i="6"/>
  <c r="Y51" i="6"/>
  <c r="X51" i="6"/>
  <c r="U108" i="6"/>
  <c r="W108" i="6"/>
  <c r="Z108" i="6"/>
  <c r="X108" i="6"/>
  <c r="V108" i="6"/>
  <c r="Y108" i="6"/>
  <c r="W51" i="6"/>
  <c r="Z51" i="6"/>
  <c r="V51" i="6"/>
  <c r="Z58" i="6"/>
  <c r="V58" i="6"/>
  <c r="U58" i="6"/>
  <c r="Y58" i="6"/>
  <c r="W58" i="6"/>
  <c r="Y64" i="6"/>
  <c r="V90" i="6"/>
  <c r="X90" i="6"/>
  <c r="U90" i="6"/>
  <c r="U64" i="6"/>
  <c r="W90" i="6"/>
  <c r="W64" i="6"/>
  <c r="Y90" i="6"/>
  <c r="W65" i="6"/>
  <c r="V65" i="6"/>
  <c r="U65" i="6"/>
  <c r="Z65" i="6"/>
  <c r="Y65" i="6"/>
  <c r="X65" i="6"/>
  <c r="X64" i="6"/>
  <c r="Z64" i="6"/>
  <c r="U50" i="6"/>
  <c r="Z50" i="6"/>
  <c r="V50" i="6"/>
  <c r="X50" i="6"/>
  <c r="W50" i="6"/>
  <c r="Y50" i="6"/>
  <c r="U74" i="6"/>
  <c r="V74" i="6"/>
  <c r="Y74" i="6"/>
  <c r="W74" i="6"/>
  <c r="X74" i="6"/>
  <c r="X79" i="6"/>
  <c r="W79" i="6"/>
  <c r="Y79" i="6"/>
  <c r="V79" i="6"/>
  <c r="Z79" i="6"/>
  <c r="W96" i="6"/>
  <c r="X96" i="6"/>
  <c r="V96" i="6"/>
  <c r="Z96" i="6"/>
  <c r="Y96" i="6"/>
  <c r="U96" i="6"/>
  <c r="U82" i="6"/>
  <c r="Z82" i="6"/>
  <c r="V82" i="6"/>
  <c r="Y82" i="6"/>
  <c r="X82" i="6"/>
  <c r="W82" i="6"/>
  <c r="Y53" i="6"/>
  <c r="X53" i="6"/>
  <c r="Z53" i="6"/>
  <c r="V55" i="6"/>
  <c r="Z61" i="6"/>
  <c r="V61" i="6"/>
  <c r="X61" i="6"/>
  <c r="W61" i="6"/>
  <c r="Y61" i="6"/>
  <c r="U61" i="6"/>
  <c r="U55" i="6"/>
  <c r="Y55" i="6"/>
  <c r="U53" i="6"/>
  <c r="Z55" i="6"/>
  <c r="V53" i="6"/>
  <c r="W55" i="6"/>
  <c r="U95" i="6"/>
  <c r="X95" i="6"/>
  <c r="V95" i="6"/>
  <c r="Z95" i="6"/>
  <c r="W95" i="6"/>
  <c r="Y95" i="6"/>
  <c r="U94" i="6"/>
  <c r="W94" i="6"/>
  <c r="Y94" i="6"/>
  <c r="X94" i="6"/>
  <c r="Z94" i="6"/>
  <c r="V93" i="6"/>
  <c r="Y93" i="6"/>
  <c r="X93" i="6"/>
  <c r="V75" i="6"/>
  <c r="X75" i="6"/>
  <c r="Z75" i="6"/>
  <c r="Y75" i="6"/>
  <c r="U75" i="6"/>
  <c r="W75" i="6"/>
  <c r="W93" i="6"/>
  <c r="Z80" i="6"/>
  <c r="Y80" i="6"/>
  <c r="X80" i="6"/>
  <c r="Z93" i="6"/>
  <c r="U80" i="6"/>
  <c r="W80" i="6"/>
  <c r="X54" i="6"/>
  <c r="Y54" i="6"/>
  <c r="V54" i="6"/>
  <c r="U54" i="6"/>
  <c r="W54" i="6"/>
  <c r="Z54" i="6"/>
  <c r="Y110" i="6"/>
  <c r="Z110" i="6"/>
  <c r="U110" i="6"/>
  <c r="X110" i="6"/>
  <c r="W110" i="6"/>
  <c r="V110" i="6"/>
  <c r="T3" i="8"/>
  <c r="R3" i="11"/>
  <c r="T3" i="11" s="1"/>
  <c r="W72" i="6"/>
  <c r="Z92" i="6"/>
  <c r="W92" i="6"/>
  <c r="V92" i="6"/>
  <c r="U92" i="6"/>
  <c r="Y92" i="6"/>
  <c r="U72" i="6"/>
  <c r="Y72" i="6"/>
  <c r="V72" i="6"/>
  <c r="X72" i="6"/>
  <c r="Y78" i="6"/>
  <c r="U78" i="6"/>
  <c r="W78" i="6"/>
  <c r="V78" i="6"/>
  <c r="Z78" i="6"/>
  <c r="X78" i="6"/>
  <c r="Q5" i="7"/>
  <c r="Q6" i="7"/>
  <c r="R5" i="7" l="1"/>
  <c r="R6" i="7"/>
  <c r="U6" i="7"/>
  <c r="V6" i="7" s="1"/>
  <c r="U5" i="7"/>
  <c r="V5" i="7" s="1"/>
  <c r="V13" i="17" l="1"/>
  <c r="D194" i="17"/>
  <c r="D194" i="15"/>
  <c r="D190" i="15"/>
  <c r="D190" i="17"/>
  <c r="F195" i="17"/>
  <c r="M195" i="15"/>
  <c r="F187" i="17"/>
  <c r="M187" i="15"/>
  <c r="D195" i="17"/>
  <c r="D195" i="15"/>
  <c r="D188" i="15"/>
  <c r="D188" i="17"/>
  <c r="F194" i="17"/>
  <c r="M194" i="15"/>
  <c r="F188" i="17"/>
  <c r="M188" i="15"/>
  <c r="E195" i="17"/>
  <c r="E195" i="15"/>
  <c r="D187" i="15"/>
  <c r="D187" i="17"/>
  <c r="E193" i="15"/>
  <c r="E193" i="17"/>
  <c r="E190" i="15"/>
  <c r="E190" i="17"/>
  <c r="E181" i="15"/>
  <c r="E181" i="17"/>
  <c r="E177" i="17"/>
  <c r="E177" i="15"/>
  <c r="E169" i="17"/>
  <c r="E169" i="15"/>
  <c r="D161" i="17"/>
  <c r="D161" i="15"/>
  <c r="E153" i="17"/>
  <c r="E153" i="15"/>
  <c r="E150" i="15"/>
  <c r="E150" i="17"/>
  <c r="E149" i="15"/>
  <c r="E149" i="17"/>
  <c r="E134" i="17"/>
  <c r="E134" i="15"/>
  <c r="E183" i="17"/>
  <c r="E183" i="15"/>
  <c r="E166" i="15"/>
  <c r="E166" i="17"/>
  <c r="M137" i="15"/>
  <c r="F137" i="17"/>
  <c r="E144" i="15"/>
  <c r="E144" i="17"/>
  <c r="E167" i="17"/>
  <c r="E167" i="15"/>
  <c r="D137" i="17"/>
  <c r="D137" i="15"/>
  <c r="E162" i="15"/>
  <c r="E162" i="17"/>
  <c r="M136" i="15"/>
  <c r="F136" i="17"/>
  <c r="E141" i="17"/>
  <c r="E141" i="15"/>
  <c r="E126" i="15"/>
  <c r="E126" i="17"/>
  <c r="D110" i="15"/>
  <c r="D110" i="17"/>
  <c r="M170" i="15"/>
  <c r="F170" i="17"/>
  <c r="E147" i="15"/>
  <c r="E147" i="17"/>
  <c r="E176" i="17"/>
  <c r="E176" i="15"/>
  <c r="E184" i="15"/>
  <c r="E184" i="17"/>
  <c r="E173" i="17"/>
  <c r="E173" i="15"/>
  <c r="E130" i="17"/>
  <c r="E130" i="15"/>
  <c r="F121" i="17"/>
  <c r="M121" i="15"/>
  <c r="D97" i="17"/>
  <c r="D97" i="15"/>
  <c r="M156" i="15"/>
  <c r="F156" i="17"/>
  <c r="H173" i="17"/>
  <c r="E194" i="17"/>
  <c r="E194" i="15"/>
  <c r="E180" i="15"/>
  <c r="E180" i="17"/>
  <c r="E142" i="17"/>
  <c r="E142" i="15"/>
  <c r="D173" i="15"/>
  <c r="D173" i="17"/>
  <c r="E131" i="15"/>
  <c r="E131" i="17"/>
  <c r="D174" i="17"/>
  <c r="D174" i="15"/>
  <c r="M144" i="15"/>
  <c r="F144" i="17"/>
  <c r="E117" i="17"/>
  <c r="E117" i="15"/>
  <c r="E186" i="15"/>
  <c r="E186" i="17"/>
  <c r="F160" i="17"/>
  <c r="M160" i="15"/>
  <c r="E145" i="17"/>
  <c r="E145" i="15"/>
  <c r="E132" i="15"/>
  <c r="E132" i="17"/>
  <c r="D143" i="17"/>
  <c r="D143" i="15"/>
  <c r="E101" i="15"/>
  <c r="E101" i="17"/>
  <c r="E95" i="15"/>
  <c r="E95" i="17"/>
  <c r="E174" i="17"/>
  <c r="E174" i="15"/>
  <c r="E168" i="15"/>
  <c r="E168" i="17"/>
  <c r="E187" i="15"/>
  <c r="E187" i="17"/>
  <c r="E148" i="15"/>
  <c r="E148" i="17"/>
  <c r="E189" i="15"/>
  <c r="E189" i="17"/>
  <c r="E139" i="15"/>
  <c r="E139" i="17"/>
  <c r="K14" i="15"/>
  <c r="E188" i="15"/>
  <c r="E188" i="17"/>
  <c r="E179" i="15"/>
  <c r="E179" i="17"/>
  <c r="E163" i="15"/>
  <c r="E163" i="17"/>
  <c r="E137" i="17"/>
  <c r="E137" i="15"/>
  <c r="E170" i="15"/>
  <c r="E170" i="17"/>
  <c r="E178" i="15"/>
  <c r="E178" i="17"/>
  <c r="E146" i="15"/>
  <c r="E146" i="17"/>
  <c r="E140" i="17"/>
  <c r="E140" i="15"/>
  <c r="D170" i="15"/>
  <c r="D170" i="17"/>
  <c r="D95" i="15"/>
  <c r="D95" i="17"/>
  <c r="E165" i="15"/>
  <c r="E165" i="17"/>
  <c r="E14" i="15"/>
  <c r="E14" i="17"/>
  <c r="H162" i="17"/>
  <c r="D147" i="15"/>
  <c r="D147" i="17"/>
  <c r="M142" i="15"/>
  <c r="F142" i="17"/>
  <c r="E109" i="15"/>
  <c r="E109" i="17"/>
  <c r="F145" i="17"/>
  <c r="M145" i="15"/>
  <c r="E152" i="17"/>
  <c r="E152" i="15"/>
  <c r="M175" i="15"/>
  <c r="F175" i="17"/>
  <c r="E127" i="15"/>
  <c r="E127" i="17"/>
  <c r="E135" i="17"/>
  <c r="E135" i="15"/>
  <c r="E122" i="17"/>
  <c r="E122" i="15"/>
  <c r="E182" i="15"/>
  <c r="E182" i="17"/>
  <c r="E133" i="17"/>
  <c r="E133" i="15"/>
  <c r="F179" i="17"/>
  <c r="M179" i="15"/>
  <c r="M152" i="15"/>
  <c r="F152" i="17"/>
  <c r="F147" i="17"/>
  <c r="M147" i="15"/>
  <c r="D175" i="17"/>
  <c r="D175" i="15"/>
  <c r="D139" i="17"/>
  <c r="D139" i="15"/>
  <c r="E164" i="15"/>
  <c r="E164" i="17"/>
  <c r="D166" i="17"/>
  <c r="D166" i="15"/>
  <c r="E102" i="15"/>
  <c r="E102" i="17"/>
  <c r="E91" i="15"/>
  <c r="E91" i="17"/>
  <c r="M66" i="15"/>
  <c r="F66" i="17"/>
  <c r="E80" i="15"/>
  <c r="E80" i="17"/>
  <c r="E68" i="15"/>
  <c r="E68" i="17"/>
  <c r="E65" i="15"/>
  <c r="E65" i="17"/>
  <c r="E116" i="15"/>
  <c r="E116" i="17"/>
  <c r="D109" i="15"/>
  <c r="D109" i="17"/>
  <c r="D142" i="15"/>
  <c r="D142" i="17"/>
  <c r="E119" i="15"/>
  <c r="E119" i="17"/>
  <c r="D14" i="17"/>
  <c r="D14" i="15"/>
  <c r="E185" i="17"/>
  <c r="E185" i="15"/>
  <c r="E171" i="17"/>
  <c r="E171" i="15"/>
  <c r="E157" i="15"/>
  <c r="E157" i="17"/>
  <c r="E136" i="17"/>
  <c r="E136" i="15"/>
  <c r="E154" i="17"/>
  <c r="E154" i="15"/>
  <c r="F180" i="17"/>
  <c r="M180" i="15"/>
  <c r="F127" i="17"/>
  <c r="M127" i="15"/>
  <c r="D132" i="15"/>
  <c r="D132" i="17"/>
  <c r="E123" i="17"/>
  <c r="E123" i="15"/>
  <c r="E155" i="15"/>
  <c r="E155" i="17"/>
  <c r="E129" i="15"/>
  <c r="E129" i="17"/>
  <c r="F193" i="17"/>
  <c r="M193" i="15"/>
  <c r="E159" i="15"/>
  <c r="E159" i="17"/>
  <c r="E158" i="15"/>
  <c r="E158" i="17"/>
  <c r="F176" i="17"/>
  <c r="M176" i="15"/>
  <c r="D125" i="15"/>
  <c r="D125" i="17"/>
  <c r="E143" i="17"/>
  <c r="E143" i="15"/>
  <c r="E98" i="15"/>
  <c r="E98" i="17"/>
  <c r="E160" i="15"/>
  <c r="E160" i="17"/>
  <c r="E151" i="17"/>
  <c r="E151" i="15"/>
  <c r="D189" i="17"/>
  <c r="D189" i="15"/>
  <c r="E156" i="15"/>
  <c r="E156" i="17"/>
  <c r="D168" i="17"/>
  <c r="D168" i="15"/>
  <c r="E118" i="17"/>
  <c r="E118" i="15"/>
  <c r="F183" i="17"/>
  <c r="M183" i="15"/>
  <c r="E111" i="17"/>
  <c r="E111" i="15"/>
  <c r="D177" i="15"/>
  <c r="D177" i="17"/>
  <c r="H194" i="17"/>
  <c r="E161" i="15"/>
  <c r="E161" i="17"/>
  <c r="D160" i="15"/>
  <c r="D160" i="17"/>
  <c r="E107" i="17"/>
  <c r="E107" i="15"/>
  <c r="D183" i="15"/>
  <c r="D183" i="17"/>
  <c r="M91" i="15"/>
  <c r="F91" i="17"/>
  <c r="E175" i="15"/>
  <c r="E175" i="17"/>
  <c r="D136" i="17"/>
  <c r="D136" i="15"/>
  <c r="D172" i="15"/>
  <c r="D172" i="17"/>
  <c r="E85" i="15"/>
  <c r="E85" i="17"/>
  <c r="E69" i="17"/>
  <c r="E69" i="15"/>
  <c r="E92" i="15"/>
  <c r="E92" i="17"/>
  <c r="D94" i="15"/>
  <c r="D94" i="17"/>
  <c r="D192" i="15"/>
  <c r="D192" i="17"/>
  <c r="M192" i="15"/>
  <c r="F192" i="17"/>
  <c r="D156" i="17"/>
  <c r="D156" i="15"/>
  <c r="L14" i="15"/>
  <c r="M141" i="15"/>
  <c r="F141" i="17"/>
  <c r="D154" i="17"/>
  <c r="D154" i="15"/>
  <c r="M186" i="15"/>
  <c r="F186" i="17"/>
  <c r="D131" i="17"/>
  <c r="D131" i="15"/>
  <c r="F159" i="17"/>
  <c r="M159" i="15"/>
  <c r="F163" i="17"/>
  <c r="M163" i="15"/>
  <c r="D145" i="15"/>
  <c r="D145" i="17"/>
  <c r="M150" i="15"/>
  <c r="F150" i="17"/>
  <c r="D179" i="15"/>
  <c r="D179" i="17"/>
  <c r="F119" i="17"/>
  <c r="M119" i="15"/>
  <c r="H157" i="17"/>
  <c r="D49" i="17"/>
  <c r="D49" i="15"/>
  <c r="H195" i="17"/>
  <c r="F14" i="15"/>
  <c r="E89" i="17"/>
  <c r="E89" i="15"/>
  <c r="E83" i="17"/>
  <c r="E83" i="15"/>
  <c r="E72" i="15"/>
  <c r="E72" i="17"/>
  <c r="E112" i="17"/>
  <c r="E112" i="15"/>
  <c r="F153" i="17"/>
  <c r="M153" i="15"/>
  <c r="M184" i="15"/>
  <c r="F184" i="17"/>
  <c r="D184" i="15"/>
  <c r="D184" i="17"/>
  <c r="D155" i="17"/>
  <c r="D155" i="15"/>
  <c r="D165" i="17"/>
  <c r="D165" i="15"/>
  <c r="M132" i="15"/>
  <c r="F132" i="17"/>
  <c r="D133" i="17"/>
  <c r="D133" i="15"/>
  <c r="E106" i="17"/>
  <c r="E106" i="15"/>
  <c r="E172" i="17"/>
  <c r="E172" i="15"/>
  <c r="E191" i="17"/>
  <c r="E191" i="15"/>
  <c r="E121" i="15"/>
  <c r="E121" i="17"/>
  <c r="E192" i="17"/>
  <c r="E192" i="15"/>
  <c r="M155" i="15"/>
  <c r="F155" i="17"/>
  <c r="D176" i="15"/>
  <c r="D176" i="17"/>
  <c r="F59" i="17"/>
  <c r="M59" i="15"/>
  <c r="E75" i="17"/>
  <c r="E75" i="15"/>
  <c r="E124" i="15"/>
  <c r="E124" i="17"/>
  <c r="E84" i="15"/>
  <c r="E84" i="17"/>
  <c r="M97" i="15"/>
  <c r="F97" i="17"/>
  <c r="D129" i="17"/>
  <c r="D129" i="15"/>
  <c r="H159" i="17"/>
  <c r="D159" i="17"/>
  <c r="D159" i="15"/>
  <c r="D127" i="17"/>
  <c r="D127" i="15"/>
  <c r="E63" i="15"/>
  <c r="E63" i="17"/>
  <c r="E114" i="17"/>
  <c r="E114" i="15"/>
  <c r="E96" i="17"/>
  <c r="E96" i="15"/>
  <c r="M80" i="15"/>
  <c r="F80" i="17"/>
  <c r="E70" i="15"/>
  <c r="E70" i="17"/>
  <c r="F76" i="17"/>
  <c r="M76" i="15"/>
  <c r="E55" i="17"/>
  <c r="E55" i="15"/>
  <c r="M161" i="15"/>
  <c r="F161" i="17"/>
  <c r="F52" i="17"/>
  <c r="M52" i="15"/>
  <c r="E45" i="17"/>
  <c r="E45" i="15"/>
  <c r="E42" i="15"/>
  <c r="E42" i="17"/>
  <c r="D20" i="15"/>
  <c r="D20" i="17"/>
  <c r="E29" i="15"/>
  <c r="E29" i="17"/>
  <c r="E97" i="15"/>
  <c r="E97" i="17"/>
  <c r="E79" i="15"/>
  <c r="E79" i="17"/>
  <c r="E71" i="15"/>
  <c r="E71" i="17"/>
  <c r="D171" i="17"/>
  <c r="D171" i="15"/>
  <c r="E99" i="17"/>
  <c r="E99" i="15"/>
  <c r="M92" i="15"/>
  <c r="F92" i="17"/>
  <c r="M178" i="15"/>
  <c r="F178" i="17"/>
  <c r="D182" i="17"/>
  <c r="D182" i="15"/>
  <c r="F131" i="17"/>
  <c r="M131" i="15"/>
  <c r="D53" i="17"/>
  <c r="D53" i="15"/>
  <c r="E34" i="17"/>
  <c r="E34" i="15"/>
  <c r="E108" i="15"/>
  <c r="E108" i="17"/>
  <c r="M72" i="15"/>
  <c r="F72" i="17"/>
  <c r="F190" i="17"/>
  <c r="M190" i="15"/>
  <c r="D158" i="17"/>
  <c r="D158" i="15"/>
  <c r="D178" i="15"/>
  <c r="D178" i="17"/>
  <c r="E113" i="17"/>
  <c r="E113" i="15"/>
  <c r="E138" i="15"/>
  <c r="E138" i="17"/>
  <c r="E115" i="15"/>
  <c r="E115" i="17"/>
  <c r="E93" i="15"/>
  <c r="E93" i="17"/>
  <c r="E76" i="17"/>
  <c r="E76" i="15"/>
  <c r="E104" i="17"/>
  <c r="E104" i="15"/>
  <c r="E125" i="17"/>
  <c r="E125" i="15"/>
  <c r="E94" i="17"/>
  <c r="E94" i="15"/>
  <c r="F162" i="17"/>
  <c r="M162" i="15"/>
  <c r="D128" i="15"/>
  <c r="D128" i="17"/>
  <c r="M171" i="15"/>
  <c r="F171" i="17"/>
  <c r="D89" i="15"/>
  <c r="D89" i="17"/>
  <c r="M185" i="15"/>
  <c r="F185" i="17"/>
  <c r="D169" i="17"/>
  <c r="D169" i="15"/>
  <c r="E60" i="15"/>
  <c r="E60" i="17"/>
  <c r="D92" i="17"/>
  <c r="D92" i="15"/>
  <c r="H153" i="17"/>
  <c r="F47" i="17"/>
  <c r="M47" i="15"/>
  <c r="F44" i="17"/>
  <c r="M44" i="15"/>
  <c r="E120" i="17"/>
  <c r="E120" i="15"/>
  <c r="E110" i="17"/>
  <c r="E110" i="15"/>
  <c r="D106" i="15"/>
  <c r="D106" i="17"/>
  <c r="E33" i="17"/>
  <c r="E33" i="15"/>
  <c r="E20" i="15"/>
  <c r="E20" i="17"/>
  <c r="E88" i="17"/>
  <c r="E88" i="15"/>
  <c r="F165" i="17"/>
  <c r="M165" i="15"/>
  <c r="D152" i="17"/>
  <c r="D152" i="15"/>
  <c r="F101" i="17"/>
  <c r="M101" i="15"/>
  <c r="D76" i="17"/>
  <c r="D76" i="15"/>
  <c r="E53" i="17"/>
  <c r="E53" i="15"/>
  <c r="M71" i="15"/>
  <c r="F71" i="17"/>
  <c r="D185" i="15"/>
  <c r="D185" i="17"/>
  <c r="D121" i="17"/>
  <c r="D121" i="15"/>
  <c r="D191" i="15"/>
  <c r="D191" i="17"/>
  <c r="M166" i="15"/>
  <c r="F166" i="17"/>
  <c r="F168" i="17"/>
  <c r="M168" i="15"/>
  <c r="D144" i="15"/>
  <c r="D144" i="17"/>
  <c r="D130" i="17"/>
  <c r="D130" i="15"/>
  <c r="F74" i="17"/>
  <c r="M74" i="15"/>
  <c r="D43" i="17"/>
  <c r="D43" i="15"/>
  <c r="D141" i="17"/>
  <c r="D141" i="15"/>
  <c r="M129" i="15"/>
  <c r="F129" i="17"/>
  <c r="D153" i="17"/>
  <c r="D153" i="15"/>
  <c r="F139" i="17"/>
  <c r="M139" i="15"/>
  <c r="M109" i="15"/>
  <c r="F109" i="17"/>
  <c r="D105" i="15"/>
  <c r="D105" i="17"/>
  <c r="H146" i="17"/>
  <c r="H170" i="17"/>
  <c r="H192" i="17"/>
  <c r="F110" i="17"/>
  <c r="M110" i="15"/>
  <c r="E54" i="15"/>
  <c r="E54" i="17"/>
  <c r="E39" i="15"/>
  <c r="E39" i="17"/>
  <c r="F88" i="17"/>
  <c r="M88" i="15"/>
  <c r="M82" i="15"/>
  <c r="F82" i="17"/>
  <c r="F42" i="17"/>
  <c r="M42" i="15"/>
  <c r="E30" i="15"/>
  <c r="E30" i="17"/>
  <c r="G111" i="17"/>
  <c r="N111" i="15"/>
  <c r="E36" i="17"/>
  <c r="E36" i="15"/>
  <c r="M95" i="15"/>
  <c r="F95" i="17"/>
  <c r="D119" i="15"/>
  <c r="D119" i="17"/>
  <c r="E51" i="15"/>
  <c r="E51" i="17"/>
  <c r="E24" i="17"/>
  <c r="E24" i="15"/>
  <c r="E19" i="17"/>
  <c r="E19" i="15"/>
  <c r="E56" i="15"/>
  <c r="E56" i="17"/>
  <c r="M181" i="15"/>
  <c r="F181" i="17"/>
  <c r="E73" i="15"/>
  <c r="E73" i="17"/>
  <c r="F138" i="17"/>
  <c r="M138" i="15"/>
  <c r="E66" i="15"/>
  <c r="E66" i="17"/>
  <c r="E81" i="17"/>
  <c r="E81" i="15"/>
  <c r="D82" i="15"/>
  <c r="D82" i="17"/>
  <c r="E50" i="17"/>
  <c r="E50" i="15"/>
  <c r="E27" i="17"/>
  <c r="E27" i="15"/>
  <c r="E90" i="17"/>
  <c r="E90" i="15"/>
  <c r="F182" i="17"/>
  <c r="M182" i="15"/>
  <c r="M98" i="15"/>
  <c r="F98" i="17"/>
  <c r="D85" i="17"/>
  <c r="D85" i="15"/>
  <c r="E18" i="17"/>
  <c r="E18" i="15"/>
  <c r="E74" i="15"/>
  <c r="E74" i="17"/>
  <c r="D44" i="15"/>
  <c r="D44" i="17"/>
  <c r="E32" i="15"/>
  <c r="E32" i="17"/>
  <c r="D27" i="15"/>
  <c r="D27" i="17"/>
  <c r="F111" i="17"/>
  <c r="M111" i="15"/>
  <c r="M117" i="15"/>
  <c r="F117" i="17"/>
  <c r="F125" i="17"/>
  <c r="M125" i="15"/>
  <c r="D99" i="17"/>
  <c r="D99" i="15"/>
  <c r="D123" i="15"/>
  <c r="D123" i="17"/>
  <c r="D93" i="17"/>
  <c r="D93" i="15"/>
  <c r="M53" i="15"/>
  <c r="F53" i="17"/>
  <c r="M157" i="15"/>
  <c r="F157" i="17"/>
  <c r="M100" i="15"/>
  <c r="F100" i="17"/>
  <c r="M58" i="15"/>
  <c r="F58" i="17"/>
  <c r="D48" i="15"/>
  <c r="D48" i="17"/>
  <c r="M60" i="15"/>
  <c r="F60" i="17"/>
  <c r="H99" i="17"/>
  <c r="D57" i="17"/>
  <c r="D57" i="15"/>
  <c r="M84" i="15"/>
  <c r="F84" i="17"/>
  <c r="N127" i="15"/>
  <c r="G127" i="17"/>
  <c r="E48" i="15"/>
  <c r="E48" i="17"/>
  <c r="E28" i="17"/>
  <c r="E28" i="15"/>
  <c r="E57" i="15"/>
  <c r="E57" i="17"/>
  <c r="E40" i="17"/>
  <c r="E40" i="15"/>
  <c r="D56" i="17"/>
  <c r="D56" i="15"/>
  <c r="E52" i="15"/>
  <c r="E52" i="17"/>
  <c r="E47" i="15"/>
  <c r="E47" i="17"/>
  <c r="M122" i="15"/>
  <c r="F122" i="17"/>
  <c r="E44" i="17"/>
  <c r="E44" i="15"/>
  <c r="E23" i="15"/>
  <c r="E23" i="17"/>
  <c r="E35" i="17"/>
  <c r="E35" i="15"/>
  <c r="M29" i="15"/>
  <c r="F29" i="17"/>
  <c r="E77" i="17"/>
  <c r="E77" i="15"/>
  <c r="E82" i="17"/>
  <c r="E82" i="15"/>
  <c r="E38" i="15"/>
  <c r="E38" i="17"/>
  <c r="E67" i="15"/>
  <c r="E67" i="17"/>
  <c r="E128" i="15"/>
  <c r="E128" i="17"/>
  <c r="F133" i="17"/>
  <c r="M133" i="15"/>
  <c r="F191" i="17"/>
  <c r="M191" i="15"/>
  <c r="H177" i="17"/>
  <c r="F154" i="17"/>
  <c r="M154" i="15"/>
  <c r="D163" i="17"/>
  <c r="D163" i="15"/>
  <c r="M149" i="15"/>
  <c r="F149" i="17"/>
  <c r="M135" i="15"/>
  <c r="F135" i="17"/>
  <c r="E87" i="17"/>
  <c r="E87" i="15"/>
  <c r="D42" i="15"/>
  <c r="D42" i="17"/>
  <c r="H109" i="17"/>
  <c r="F177" i="17"/>
  <c r="M177" i="15"/>
  <c r="F151" i="17"/>
  <c r="M151" i="15"/>
  <c r="E86" i="17"/>
  <c r="E86" i="15"/>
  <c r="H158" i="17"/>
  <c r="E58" i="15"/>
  <c r="E58" i="17"/>
  <c r="F46" i="17"/>
  <c r="M46" i="15"/>
  <c r="F35" i="17"/>
  <c r="M35" i="15"/>
  <c r="E37" i="15"/>
  <c r="E37" i="17"/>
  <c r="E103" i="15"/>
  <c r="E103" i="17"/>
  <c r="E64" i="17"/>
  <c r="E64" i="15"/>
  <c r="D120" i="17"/>
  <c r="D120" i="15"/>
  <c r="D138" i="15"/>
  <c r="D138" i="17"/>
  <c r="D146" i="17"/>
  <c r="D146" i="15"/>
  <c r="D62" i="17"/>
  <c r="D62" i="15"/>
  <c r="D52" i="17"/>
  <c r="D52" i="15"/>
  <c r="E43" i="15"/>
  <c r="E43" i="17"/>
  <c r="E59" i="15"/>
  <c r="E59" i="17"/>
  <c r="E61" i="17"/>
  <c r="E61" i="15"/>
  <c r="E105" i="17"/>
  <c r="E105" i="15"/>
  <c r="D70" i="17"/>
  <c r="D70" i="15"/>
  <c r="D58" i="17"/>
  <c r="D58" i="15"/>
  <c r="D45" i="15"/>
  <c r="D45" i="17"/>
  <c r="D67" i="17"/>
  <c r="D67" i="15"/>
  <c r="E49" i="17"/>
  <c r="E49" i="15"/>
  <c r="F75" i="17"/>
  <c r="M75" i="15"/>
  <c r="D164" i="17"/>
  <c r="D164" i="15"/>
  <c r="D122" i="17"/>
  <c r="D122" i="15"/>
  <c r="D181" i="15"/>
  <c r="D181" i="17"/>
  <c r="H189" i="17"/>
  <c r="M81" i="15"/>
  <c r="F81" i="17"/>
  <c r="F140" i="17"/>
  <c r="M140" i="15"/>
  <c r="F120" i="17"/>
  <c r="M120" i="15"/>
  <c r="M169" i="15"/>
  <c r="F169" i="17"/>
  <c r="M164" i="15"/>
  <c r="F164" i="17"/>
  <c r="D115" i="17"/>
  <c r="D115" i="15"/>
  <c r="F93" i="17"/>
  <c r="M93" i="15"/>
  <c r="F38" i="17"/>
  <c r="M38" i="15"/>
  <c r="M56" i="15"/>
  <c r="F56" i="17"/>
  <c r="H106" i="17"/>
  <c r="M105" i="15"/>
  <c r="F105" i="17"/>
  <c r="H86" i="17"/>
  <c r="E26" i="17"/>
  <c r="E26" i="15"/>
  <c r="M20" i="15"/>
  <c r="F20" i="17"/>
  <c r="E62" i="15"/>
  <c r="E62" i="17"/>
  <c r="E41" i="15"/>
  <c r="E41" i="17"/>
  <c r="M70" i="15"/>
  <c r="F70" i="17"/>
  <c r="D101" i="15"/>
  <c r="D101" i="17"/>
  <c r="F65" i="17"/>
  <c r="M65" i="15"/>
  <c r="E100" i="17"/>
  <c r="E100" i="15"/>
  <c r="H148" i="17"/>
  <c r="H181" i="17"/>
  <c r="E25" i="17"/>
  <c r="E25" i="15"/>
  <c r="M23" i="15"/>
  <c r="F23" i="17"/>
  <c r="H38" i="17"/>
  <c r="D38" i="15"/>
  <c r="D38" i="17"/>
  <c r="F17" i="17"/>
  <c r="M17" i="15"/>
  <c r="D65" i="15"/>
  <c r="D65" i="17"/>
  <c r="M107" i="15"/>
  <c r="F107" i="17"/>
  <c r="M86" i="15"/>
  <c r="F86" i="17"/>
  <c r="H98" i="17"/>
  <c r="M83" i="15"/>
  <c r="F83" i="17"/>
  <c r="F116" i="17"/>
  <c r="M116" i="15"/>
  <c r="F36" i="17"/>
  <c r="M36" i="15"/>
  <c r="H46" i="17"/>
  <c r="G119" i="17"/>
  <c r="N119" i="15"/>
  <c r="D59" i="17"/>
  <c r="D59" i="15"/>
  <c r="M148" i="15"/>
  <c r="F148" i="17"/>
  <c r="D87" i="15"/>
  <c r="D87" i="17"/>
  <c r="D104" i="15"/>
  <c r="D104" i="17"/>
  <c r="D134" i="17"/>
  <c r="D134" i="15"/>
  <c r="D69" i="15"/>
  <c r="D69" i="17"/>
  <c r="D126" i="17"/>
  <c r="D126" i="15"/>
  <c r="F158" i="17"/>
  <c r="M158" i="15"/>
  <c r="M73" i="15"/>
  <c r="F73" i="17"/>
  <c r="H185" i="17"/>
  <c r="D186" i="15"/>
  <c r="D186" i="17"/>
  <c r="F39" i="17"/>
  <c r="M39" i="15"/>
  <c r="M124" i="15"/>
  <c r="F124" i="17"/>
  <c r="D112" i="15"/>
  <c r="D112" i="17"/>
  <c r="F106" i="17"/>
  <c r="M106" i="15"/>
  <c r="F172" i="17"/>
  <c r="M172" i="15"/>
  <c r="D148" i="17"/>
  <c r="D148" i="15"/>
  <c r="D102" i="17"/>
  <c r="D102" i="15"/>
  <c r="D167" i="15"/>
  <c r="D167" i="17"/>
  <c r="F126" i="17"/>
  <c r="M126" i="15"/>
  <c r="H151" i="17"/>
  <c r="M99" i="15"/>
  <c r="F99" i="17"/>
  <c r="D118" i="15"/>
  <c r="D118" i="17"/>
  <c r="H179" i="17"/>
  <c r="M189" i="15"/>
  <c r="F189" i="17"/>
  <c r="F173" i="17"/>
  <c r="M173" i="15"/>
  <c r="D157" i="17"/>
  <c r="D157" i="15"/>
  <c r="D117" i="15"/>
  <c r="D117" i="17"/>
  <c r="H184" i="17"/>
  <c r="D68" i="17"/>
  <c r="D68" i="15"/>
  <c r="D71" i="15"/>
  <c r="D71" i="17"/>
  <c r="D84" i="17"/>
  <c r="D84" i="15"/>
  <c r="D80" i="17"/>
  <c r="D80" i="15"/>
  <c r="D18" i="17"/>
  <c r="D18" i="15"/>
  <c r="D41" i="17"/>
  <c r="D41" i="15"/>
  <c r="M62" i="15"/>
  <c r="F62" i="17"/>
  <c r="H154" i="17"/>
  <c r="H191" i="17"/>
  <c r="H136" i="17"/>
  <c r="H180" i="17"/>
  <c r="H14" i="15"/>
  <c r="G14" i="15"/>
  <c r="H100" i="17"/>
  <c r="D91" i="15"/>
  <c r="D91" i="17"/>
  <c r="D149" i="15"/>
  <c r="D149" i="17"/>
  <c r="M143" i="15"/>
  <c r="F143" i="17"/>
  <c r="D86" i="15"/>
  <c r="D86" i="17"/>
  <c r="F87" i="17"/>
  <c r="M87" i="15"/>
  <c r="H193" i="17"/>
  <c r="M108" i="15"/>
  <c r="F108" i="17"/>
  <c r="D100" i="17"/>
  <c r="D100" i="15"/>
  <c r="D60" i="15"/>
  <c r="D60" i="17"/>
  <c r="H42" i="17"/>
  <c r="M64" i="15"/>
  <c r="F64" i="17"/>
  <c r="H68" i="17"/>
  <c r="H164" i="17"/>
  <c r="F16" i="17"/>
  <c r="M16" i="15"/>
  <c r="E17" i="15"/>
  <c r="E17" i="17"/>
  <c r="F68" i="17"/>
  <c r="M68" i="15"/>
  <c r="D116" i="15"/>
  <c r="D116" i="17"/>
  <c r="H48" i="17"/>
  <c r="H66" i="17"/>
  <c r="H93" i="17"/>
  <c r="E15" i="15"/>
  <c r="E15" i="17"/>
  <c r="F167" i="17"/>
  <c r="M167" i="15"/>
  <c r="D96" i="17"/>
  <c r="D96" i="15"/>
  <c r="F174" i="17"/>
  <c r="M174" i="15"/>
  <c r="F104" i="17"/>
  <c r="M104" i="15"/>
  <c r="T17" i="17"/>
  <c r="H175" i="17"/>
  <c r="D88" i="17"/>
  <c r="D88" i="15"/>
  <c r="D51" i="15"/>
  <c r="D51" i="17"/>
  <c r="F128" i="17"/>
  <c r="M128" i="15"/>
  <c r="M78" i="15"/>
  <c r="F78" i="17"/>
  <c r="H182" i="17"/>
  <c r="M90" i="15"/>
  <c r="F90" i="17"/>
  <c r="M113" i="15"/>
  <c r="F113" i="17"/>
  <c r="D140" i="15"/>
  <c r="D140" i="17"/>
  <c r="D135" i="15"/>
  <c r="D135" i="17"/>
  <c r="F146" i="17"/>
  <c r="M146" i="15"/>
  <c r="D50" i="17"/>
  <c r="D50" i="15"/>
  <c r="D37" i="17"/>
  <c r="D37" i="15"/>
  <c r="D150" i="17"/>
  <c r="D150" i="15"/>
  <c r="M61" i="15"/>
  <c r="F61" i="17"/>
  <c r="F37" i="17"/>
  <c r="M37" i="15"/>
  <c r="D108" i="15"/>
  <c r="D108" i="17"/>
  <c r="F134" i="17"/>
  <c r="M134" i="15"/>
  <c r="F19" i="17"/>
  <c r="M19" i="15"/>
  <c r="H161" i="17"/>
  <c r="H91" i="17"/>
  <c r="E16" i="17"/>
  <c r="E16" i="15"/>
  <c r="E22" i="17"/>
  <c r="E22" i="15"/>
  <c r="D81" i="17"/>
  <c r="D81" i="15"/>
  <c r="U13" i="17"/>
  <c r="D64" i="17"/>
  <c r="D64" i="15"/>
  <c r="E46" i="15"/>
  <c r="E46" i="17"/>
  <c r="D33" i="15"/>
  <c r="D33" i="17"/>
  <c r="F115" i="17"/>
  <c r="M115" i="15"/>
  <c r="H113" i="17"/>
  <c r="P103" i="17"/>
  <c r="G179" i="17"/>
  <c r="N179" i="15"/>
  <c r="G30" i="17"/>
  <c r="N30" i="15"/>
  <c r="G72" i="17"/>
  <c r="N72" i="15"/>
  <c r="P175" i="17"/>
  <c r="M130" i="15"/>
  <c r="F130" i="17"/>
  <c r="D72" i="15"/>
  <c r="D72" i="17"/>
  <c r="D114" i="17"/>
  <c r="D114" i="15"/>
  <c r="N158" i="15"/>
  <c r="G158" i="17"/>
  <c r="E31" i="17"/>
  <c r="E31" i="15"/>
  <c r="D30" i="17"/>
  <c r="D30" i="15"/>
  <c r="H112" i="17"/>
  <c r="T113" i="17"/>
  <c r="N75" i="15"/>
  <c r="G75" i="17"/>
  <c r="G39" i="17"/>
  <c r="N39" i="15"/>
  <c r="G17" i="17"/>
  <c r="N17" i="15"/>
  <c r="M49" i="15"/>
  <c r="F49" i="17"/>
  <c r="D46" i="15"/>
  <c r="D46" i="17"/>
  <c r="F34" i="17"/>
  <c r="M34" i="15"/>
  <c r="H85" i="17"/>
  <c r="H186" i="17"/>
  <c r="T46" i="17"/>
  <c r="N120" i="17"/>
  <c r="F33" i="17"/>
  <c r="M33" i="15"/>
  <c r="T23" i="17"/>
  <c r="D78" i="15"/>
  <c r="D78" i="17"/>
  <c r="N132" i="15"/>
  <c r="G132" i="17"/>
  <c r="G145" i="17"/>
  <c r="N145" i="15"/>
  <c r="N61" i="15"/>
  <c r="G61" i="17"/>
  <c r="F30" i="17"/>
  <c r="M30" i="15"/>
  <c r="M45" i="15"/>
  <c r="F45" i="17"/>
  <c r="N115" i="15"/>
  <c r="G115" i="17"/>
  <c r="D24" i="15"/>
  <c r="D24" i="17"/>
  <c r="G74" i="17"/>
  <c r="N74" i="15"/>
  <c r="F77" i="17"/>
  <c r="M77" i="15"/>
  <c r="N103" i="15"/>
  <c r="G103" i="17"/>
  <c r="G187" i="17"/>
  <c r="N187" i="15"/>
  <c r="D40" i="15"/>
  <c r="D40" i="17"/>
  <c r="M26" i="15"/>
  <c r="F26" i="17"/>
  <c r="E78" i="17"/>
  <c r="E78" i="15"/>
  <c r="M21" i="15"/>
  <c r="F21" i="17"/>
  <c r="F103" i="17"/>
  <c r="M103" i="15"/>
  <c r="D25" i="17"/>
  <c r="D25" i="15"/>
  <c r="D19" i="17"/>
  <c r="D19" i="15"/>
  <c r="N122" i="15"/>
  <c r="G122" i="17"/>
  <c r="D29" i="15"/>
  <c r="D29" i="17"/>
  <c r="N128" i="15"/>
  <c r="G128" i="17"/>
  <c r="G102" i="17"/>
  <c r="N102" i="15"/>
  <c r="D113" i="17"/>
  <c r="D113" i="15"/>
  <c r="D111" i="15"/>
  <c r="D111" i="17"/>
  <c r="M63" i="15"/>
  <c r="F63" i="17"/>
  <c r="M31" i="15"/>
  <c r="F31" i="17"/>
  <c r="D15" i="15"/>
  <c r="D15" i="17"/>
  <c r="D98" i="17"/>
  <c r="D98" i="15"/>
  <c r="H133" i="17"/>
  <c r="P43" i="17"/>
  <c r="M138" i="17"/>
  <c r="H28" i="17"/>
  <c r="F55" i="17"/>
  <c r="M55" i="15"/>
  <c r="F114" i="17"/>
  <c r="M114" i="15"/>
  <c r="H33" i="17"/>
  <c r="G68" i="17"/>
  <c r="N68" i="15"/>
  <c r="N116" i="15"/>
  <c r="G116" i="17"/>
  <c r="H110" i="17"/>
  <c r="F27" i="17"/>
  <c r="M27" i="15"/>
  <c r="N138" i="15"/>
  <c r="G138" i="17"/>
  <c r="D63" i="15"/>
  <c r="D63" i="17"/>
  <c r="I15" i="17"/>
  <c r="O39" i="17"/>
  <c r="K71" i="17"/>
  <c r="G48" i="17"/>
  <c r="N48" i="15"/>
  <c r="G123" i="17"/>
  <c r="N123" i="15"/>
  <c r="D54" i="17"/>
  <c r="D54" i="15"/>
  <c r="G44" i="17"/>
  <c r="N44" i="15"/>
  <c r="G88" i="17"/>
  <c r="N88" i="15"/>
  <c r="N178" i="15"/>
  <c r="G178" i="17"/>
  <c r="G45" i="17"/>
  <c r="N45" i="15"/>
  <c r="H81" i="17"/>
  <c r="S84" i="17"/>
  <c r="I80" i="17"/>
  <c r="D17" i="15"/>
  <c r="D17" i="17"/>
  <c r="T133" i="17"/>
  <c r="G42" i="17"/>
  <c r="N42" i="15"/>
  <c r="G85" i="17"/>
  <c r="N85" i="15"/>
  <c r="F43" i="17"/>
  <c r="M43" i="15"/>
  <c r="D74" i="15"/>
  <c r="D74" i="17"/>
  <c r="H55" i="17"/>
  <c r="L56" i="17"/>
  <c r="H87" i="17"/>
  <c r="H160" i="17"/>
  <c r="H37" i="17"/>
  <c r="N95" i="15"/>
  <c r="G95" i="17"/>
  <c r="F24" i="17"/>
  <c r="M24" i="15"/>
  <c r="H167" i="17"/>
  <c r="H165" i="17"/>
  <c r="D77" i="15"/>
  <c r="D77" i="17"/>
  <c r="H119" i="17"/>
  <c r="D162" i="15"/>
  <c r="D162" i="17"/>
  <c r="D180" i="17"/>
  <c r="D180" i="15"/>
  <c r="D61" i="17"/>
  <c r="D61" i="15"/>
  <c r="D79" i="17"/>
  <c r="D79" i="15"/>
  <c r="F51" i="17"/>
  <c r="M51" i="15"/>
  <c r="D193" i="17"/>
  <c r="D193" i="15"/>
  <c r="D75" i="17"/>
  <c r="D75" i="15"/>
  <c r="F112" i="17"/>
  <c r="M112" i="15"/>
  <c r="M69" i="15"/>
  <c r="F69" i="17"/>
  <c r="H166" i="17"/>
  <c r="H143" i="17"/>
  <c r="M22" i="15"/>
  <c r="F22" i="17"/>
  <c r="E21" i="17"/>
  <c r="E21" i="15"/>
  <c r="G126" i="17"/>
  <c r="N126" i="15"/>
  <c r="N173" i="15"/>
  <c r="G173" i="17"/>
  <c r="N189" i="15"/>
  <c r="G189" i="17"/>
  <c r="G159" i="17"/>
  <c r="N159" i="15"/>
  <c r="F79" i="17"/>
  <c r="M79" i="15"/>
  <c r="M85" i="15"/>
  <c r="F85" i="17"/>
  <c r="M15" i="15"/>
  <c r="F15" i="17"/>
  <c r="H117" i="17"/>
  <c r="L99" i="17"/>
  <c r="N118" i="15"/>
  <c r="G118" i="17"/>
  <c r="H102" i="17"/>
  <c r="N78" i="15"/>
  <c r="G78" i="17"/>
  <c r="F13" i="17"/>
  <c r="M13" i="15"/>
  <c r="N59" i="15"/>
  <c r="G59" i="17"/>
  <c r="N80" i="15"/>
  <c r="G80" i="17"/>
  <c r="N181" i="15"/>
  <c r="G181" i="17"/>
  <c r="H150" i="17"/>
  <c r="D21" i="17"/>
  <c r="D21" i="15"/>
  <c r="T48" i="17"/>
  <c r="H83" i="17"/>
  <c r="H101" i="17"/>
  <c r="H107" i="17"/>
  <c r="N143" i="15"/>
  <c r="G143" i="17"/>
  <c r="G120" i="17"/>
  <c r="N120" i="15"/>
  <c r="G140" i="17"/>
  <c r="N140" i="15"/>
  <c r="T110" i="17"/>
  <c r="I74" i="17"/>
  <c r="N168" i="15"/>
  <c r="G168" i="17"/>
  <c r="O150" i="15"/>
  <c r="M89" i="15"/>
  <c r="F89" i="17"/>
  <c r="N23" i="15"/>
  <c r="G23" i="17"/>
  <c r="D103" i="15"/>
  <c r="D103" i="17"/>
  <c r="H63" i="17"/>
  <c r="N156" i="15"/>
  <c r="G156" i="17"/>
  <c r="N97" i="15"/>
  <c r="G97" i="17"/>
  <c r="G38" i="17"/>
  <c r="N38" i="15"/>
  <c r="H149" i="17"/>
  <c r="H124" i="17"/>
  <c r="G60" i="17"/>
  <c r="N60" i="15"/>
  <c r="D107" i="17"/>
  <c r="D107" i="15"/>
  <c r="N50" i="15"/>
  <c r="G50" i="17"/>
  <c r="H111" i="17"/>
  <c r="M102" i="15"/>
  <c r="F102" i="17"/>
  <c r="D16" i="17"/>
  <c r="D16" i="15"/>
  <c r="H178" i="17"/>
  <c r="P66" i="17"/>
  <c r="I70" i="17"/>
  <c r="H62" i="17"/>
  <c r="N135" i="15"/>
  <c r="G135" i="17"/>
  <c r="N124" i="15"/>
  <c r="G124" i="17"/>
  <c r="N43" i="15"/>
  <c r="G43" i="17"/>
  <c r="N25" i="15"/>
  <c r="G25" i="17"/>
  <c r="G188" i="17"/>
  <c r="N188" i="15"/>
  <c r="R63" i="17"/>
  <c r="N79" i="15"/>
  <c r="G79" i="17"/>
  <c r="L108" i="17"/>
  <c r="S30" i="17"/>
  <c r="N52" i="15"/>
  <c r="G52" i="17"/>
  <c r="M48" i="15"/>
  <c r="F48" i="17"/>
  <c r="H97" i="17"/>
  <c r="G70" i="17"/>
  <c r="N70" i="15"/>
  <c r="H125" i="17"/>
  <c r="N86" i="15"/>
  <c r="G86" i="17"/>
  <c r="H144" i="17"/>
  <c r="D26" i="15"/>
  <c r="D26" i="17"/>
  <c r="D28" i="15"/>
  <c r="D28" i="17"/>
  <c r="D151" i="15"/>
  <c r="D151" i="17"/>
  <c r="F57" i="17"/>
  <c r="M57" i="15"/>
  <c r="D34" i="15"/>
  <c r="D34" i="17"/>
  <c r="P101" i="17"/>
  <c r="H183" i="17"/>
  <c r="D124" i="15"/>
  <c r="D124" i="17"/>
  <c r="H59" i="17"/>
  <c r="D90" i="17"/>
  <c r="D90" i="15"/>
  <c r="H126" i="17"/>
  <c r="F118" i="17"/>
  <c r="M118" i="15"/>
  <c r="F67" i="17"/>
  <c r="M67" i="15"/>
  <c r="D39" i="15"/>
  <c r="D39" i="17"/>
  <c r="H155" i="17"/>
  <c r="D23" i="15"/>
  <c r="D23" i="17"/>
  <c r="M32" i="15"/>
  <c r="F32" i="17"/>
  <c r="M14" i="15"/>
  <c r="F14" i="17"/>
  <c r="H31" i="17"/>
  <c r="D47" i="17"/>
  <c r="D47" i="15"/>
  <c r="D35" i="15"/>
  <c r="D35" i="17"/>
  <c r="G31" i="17"/>
  <c r="N31" i="15"/>
  <c r="M21" i="17"/>
  <c r="J153" i="17"/>
  <c r="H74" i="17"/>
  <c r="N89" i="15"/>
  <c r="G89" i="17"/>
  <c r="D13" i="15"/>
  <c r="D13" i="17"/>
  <c r="T117" i="17"/>
  <c r="H137" i="17"/>
  <c r="H172" i="17"/>
  <c r="H30" i="17"/>
  <c r="H21" i="17"/>
  <c r="H77" i="17"/>
  <c r="P167" i="17"/>
  <c r="J157" i="17"/>
  <c r="H131" i="17"/>
  <c r="J43" i="17"/>
  <c r="H75" i="17"/>
  <c r="H127" i="17"/>
  <c r="T149" i="17"/>
  <c r="M54" i="15"/>
  <c r="F54" i="17"/>
  <c r="T111" i="17"/>
  <c r="M25" i="15"/>
  <c r="F25" i="17"/>
  <c r="G21" i="15"/>
  <c r="H141" i="17"/>
  <c r="D22" i="15"/>
  <c r="D22" i="17"/>
  <c r="T154" i="17"/>
  <c r="M154" i="17"/>
  <c r="T128" i="17"/>
  <c r="H163" i="17"/>
  <c r="L126" i="17"/>
  <c r="O55" i="17"/>
  <c r="H22" i="17"/>
  <c r="T177" i="17"/>
  <c r="I85" i="17"/>
  <c r="H139" i="17"/>
  <c r="H40" i="17"/>
  <c r="T171" i="17"/>
  <c r="I58" i="17"/>
  <c r="M17" i="17"/>
  <c r="H23" i="17"/>
  <c r="H134" i="17"/>
  <c r="T159" i="17"/>
  <c r="H123" i="17"/>
  <c r="H187" i="17"/>
  <c r="H103" i="17"/>
  <c r="H82" i="17"/>
  <c r="H122" i="17"/>
  <c r="H190" i="17"/>
  <c r="M44" i="17"/>
  <c r="I14" i="15"/>
  <c r="I14" i="17"/>
  <c r="T127" i="17"/>
  <c r="T175" i="17"/>
  <c r="M101" i="17"/>
  <c r="O98" i="17"/>
  <c r="H135" i="17"/>
  <c r="H156" i="17"/>
  <c r="H90" i="17"/>
  <c r="T66" i="17"/>
  <c r="I78" i="17"/>
  <c r="T162" i="17"/>
  <c r="N87" i="15"/>
  <c r="G87" i="17"/>
  <c r="K58" i="17"/>
  <c r="Q53" i="17"/>
  <c r="G114" i="17"/>
  <c r="N114" i="15"/>
  <c r="H17" i="17"/>
  <c r="N108" i="15"/>
  <c r="G108" i="17"/>
  <c r="G33" i="17"/>
  <c r="N33" i="15"/>
  <c r="N139" i="15"/>
  <c r="G139" i="17"/>
  <c r="M30" i="17"/>
  <c r="G100" i="17"/>
  <c r="N100" i="15"/>
  <c r="N27" i="15"/>
  <c r="G27" i="17"/>
  <c r="L16" i="17"/>
  <c r="H67" i="17"/>
  <c r="P81" i="17"/>
  <c r="Q59" i="17"/>
  <c r="H29" i="17"/>
  <c r="H34" i="17"/>
  <c r="N93" i="15"/>
  <c r="G93" i="17"/>
  <c r="G16" i="17"/>
  <c r="N16" i="15"/>
  <c r="G105" i="17"/>
  <c r="N105" i="15"/>
  <c r="G37" i="17"/>
  <c r="N37" i="15"/>
  <c r="N34" i="15"/>
  <c r="G34" i="17"/>
  <c r="N67" i="15"/>
  <c r="G67" i="17"/>
  <c r="N142" i="15"/>
  <c r="G142" i="17"/>
  <c r="J50" i="17"/>
  <c r="G166" i="17"/>
  <c r="N166" i="15"/>
  <c r="N27" i="17"/>
  <c r="N125" i="15"/>
  <c r="G125" i="17"/>
  <c r="H53" i="17"/>
  <c r="T32" i="17"/>
  <c r="H108" i="17"/>
  <c r="N24" i="15"/>
  <c r="G24" i="17"/>
  <c r="P57" i="17"/>
  <c r="P23" i="17"/>
  <c r="G154" i="17"/>
  <c r="N154" i="15"/>
  <c r="P21" i="17"/>
  <c r="D66" i="15"/>
  <c r="D66" i="17"/>
  <c r="F50" i="17"/>
  <c r="M50" i="15"/>
  <c r="T21" i="17"/>
  <c r="H147" i="17"/>
  <c r="M28" i="15"/>
  <c r="F28" i="17"/>
  <c r="P121" i="17"/>
  <c r="D73" i="15"/>
  <c r="D73" i="17"/>
  <c r="M72" i="17"/>
  <c r="N14" i="17"/>
  <c r="F98" i="15"/>
  <c r="H127" i="15"/>
  <c r="J117" i="17"/>
  <c r="N113" i="15"/>
  <c r="G113" i="17"/>
  <c r="J93" i="17"/>
  <c r="L19" i="17"/>
  <c r="K119" i="17"/>
  <c r="Q121" i="17"/>
  <c r="N29" i="15"/>
  <c r="G29" i="17"/>
  <c r="I86" i="17"/>
  <c r="N137" i="15"/>
  <c r="G137" i="17"/>
  <c r="F123" i="17"/>
  <c r="M123" i="15"/>
  <c r="T100" i="17"/>
  <c r="N191" i="15"/>
  <c r="G191" i="17"/>
  <c r="K50" i="17"/>
  <c r="Q16" i="17"/>
  <c r="L112" i="17"/>
  <c r="I47" i="15"/>
  <c r="I22" i="17"/>
  <c r="D31" i="17"/>
  <c r="D31" i="15"/>
  <c r="T37" i="17"/>
  <c r="L60" i="17"/>
  <c r="G49" i="17"/>
  <c r="N49" i="15"/>
  <c r="L92" i="15"/>
  <c r="N180" i="15"/>
  <c r="G180" i="17"/>
  <c r="T84" i="17"/>
  <c r="G32" i="17"/>
  <c r="N32" i="15"/>
  <c r="M96" i="15"/>
  <c r="F96" i="17"/>
  <c r="H39" i="17"/>
  <c r="I26" i="15"/>
  <c r="G41" i="17"/>
  <c r="N41" i="15"/>
  <c r="H20" i="17"/>
  <c r="L138" i="17"/>
  <c r="I40" i="17"/>
  <c r="S40" i="17"/>
  <c r="D32" i="15"/>
  <c r="D32" i="17"/>
  <c r="G104" i="17"/>
  <c r="N104" i="15"/>
  <c r="I35" i="17"/>
  <c r="N51" i="15"/>
  <c r="G51" i="17"/>
  <c r="N107" i="15"/>
  <c r="G107" i="17"/>
  <c r="R78" i="17"/>
  <c r="K71" i="15"/>
  <c r="N15" i="15"/>
  <c r="G15" i="17"/>
  <c r="P124" i="17"/>
  <c r="H57" i="17"/>
  <c r="G174" i="17"/>
  <c r="N174" i="15"/>
  <c r="L178" i="15"/>
  <c r="Q81" i="17"/>
  <c r="N65" i="15"/>
  <c r="G65" i="17"/>
  <c r="T126" i="17"/>
  <c r="O144" i="17"/>
  <c r="N71" i="15"/>
  <c r="G71" i="17"/>
  <c r="J179" i="17"/>
  <c r="S98" i="17"/>
  <c r="P119" i="17"/>
  <c r="P62" i="17"/>
  <c r="T47" i="17"/>
  <c r="T115" i="17"/>
  <c r="H65" i="17"/>
  <c r="R114" i="17"/>
  <c r="T77" i="17"/>
  <c r="H176" i="17"/>
  <c r="H84" i="17"/>
  <c r="N98" i="15"/>
  <c r="G98" i="17"/>
  <c r="N28" i="15"/>
  <c r="G28" i="17"/>
  <c r="I53" i="17"/>
  <c r="M70" i="17"/>
  <c r="T161" i="17"/>
  <c r="L59" i="17"/>
  <c r="P79" i="17"/>
  <c r="H142" i="17"/>
  <c r="P42" i="17"/>
  <c r="L80" i="17"/>
  <c r="R106" i="17"/>
  <c r="K153" i="17"/>
  <c r="Q94" i="17"/>
  <c r="O158" i="17"/>
  <c r="I30" i="17"/>
  <c r="N30" i="17"/>
  <c r="I71" i="17"/>
  <c r="H60" i="17"/>
  <c r="H72" i="17"/>
  <c r="P59" i="17"/>
  <c r="H13" i="17"/>
  <c r="G56" i="17"/>
  <c r="N56" i="15"/>
  <c r="G146" i="17"/>
  <c r="N146" i="15"/>
  <c r="L92" i="17"/>
  <c r="Q27" i="15"/>
  <c r="G136" i="17"/>
  <c r="N136" i="15"/>
  <c r="H56" i="17"/>
  <c r="M29" i="17"/>
  <c r="N149" i="15"/>
  <c r="G149" i="17"/>
  <c r="K77" i="17"/>
  <c r="H115" i="17"/>
  <c r="O21" i="17"/>
  <c r="N130" i="17"/>
  <c r="N183" i="15"/>
  <c r="G183" i="17"/>
  <c r="J51" i="17"/>
  <c r="G64" i="17"/>
  <c r="N64" i="15"/>
  <c r="N66" i="15"/>
  <c r="G66" i="17"/>
  <c r="H171" i="17"/>
  <c r="P97" i="17"/>
  <c r="N69" i="15"/>
  <c r="G69" i="17"/>
  <c r="M18" i="15"/>
  <c r="F18" i="17"/>
  <c r="N101" i="15"/>
  <c r="G101" i="17"/>
  <c r="T98" i="17"/>
  <c r="H128" i="17"/>
  <c r="I139" i="17"/>
  <c r="D55" i="15"/>
  <c r="D55" i="17"/>
  <c r="Q167" i="17"/>
  <c r="N23" i="17"/>
  <c r="I50" i="17"/>
  <c r="F194" i="15"/>
  <c r="N36" i="15"/>
  <c r="G36" i="17"/>
  <c r="R26" i="17"/>
  <c r="H138" i="17"/>
  <c r="D36" i="15"/>
  <c r="D36" i="17"/>
  <c r="I87" i="17"/>
  <c r="H132" i="17"/>
  <c r="O167" i="15"/>
  <c r="M41" i="15"/>
  <c r="F41" i="17"/>
  <c r="G141" i="17"/>
  <c r="N141" i="15"/>
  <c r="G175" i="17"/>
  <c r="N175" i="15"/>
  <c r="Q70" i="17"/>
  <c r="L48" i="17"/>
  <c r="N96" i="15"/>
  <c r="G96" i="17"/>
  <c r="N157" i="15"/>
  <c r="G157" i="17"/>
  <c r="N161" i="17"/>
  <c r="G117" i="17"/>
  <c r="N117" i="15"/>
  <c r="N72" i="17"/>
  <c r="Q174" i="17"/>
  <c r="H49" i="17"/>
  <c r="G130" i="17"/>
  <c r="N130" i="15"/>
  <c r="H45" i="17"/>
  <c r="G21" i="17"/>
  <c r="N21" i="15"/>
  <c r="N112" i="15"/>
  <c r="G112" i="17"/>
  <c r="L117" i="17"/>
  <c r="J49" i="17"/>
  <c r="G164" i="17"/>
  <c r="N164" i="15"/>
  <c r="T156" i="17"/>
  <c r="L47" i="17"/>
  <c r="R81" i="17"/>
  <c r="N55" i="15"/>
  <c r="G55" i="17"/>
  <c r="S52" i="17"/>
  <c r="H25" i="17"/>
  <c r="T191" i="17"/>
  <c r="D83" i="17"/>
  <c r="D83" i="15"/>
  <c r="H52" i="17"/>
  <c r="H79" i="17"/>
  <c r="P72" i="17"/>
  <c r="P80" i="17"/>
  <c r="L82" i="17"/>
  <c r="G185" i="17"/>
  <c r="N185" i="15"/>
  <c r="J18" i="17"/>
  <c r="K43" i="17"/>
  <c r="N82" i="15"/>
  <c r="G82" i="17"/>
  <c r="N106" i="15"/>
  <c r="G106" i="17"/>
  <c r="G35" i="17"/>
  <c r="N35" i="15"/>
  <c r="I145" i="17"/>
  <c r="O102" i="17"/>
  <c r="S14" i="17"/>
  <c r="K191" i="17"/>
  <c r="O69" i="15"/>
  <c r="J193" i="17"/>
  <c r="M40" i="15"/>
  <c r="F40" i="17"/>
  <c r="N124" i="17"/>
  <c r="I167" i="17"/>
  <c r="J157" i="15"/>
  <c r="H47" i="17"/>
  <c r="T81" i="17"/>
  <c r="O82" i="15"/>
  <c r="O104" i="17"/>
  <c r="I116" i="17"/>
  <c r="I62" i="15"/>
  <c r="H14" i="17"/>
  <c r="O27" i="17"/>
  <c r="F94" i="17"/>
  <c r="M94" i="15"/>
  <c r="T93" i="17"/>
  <c r="P35" i="15"/>
  <c r="J34" i="15"/>
  <c r="S191" i="17"/>
  <c r="R182" i="15"/>
  <c r="P112" i="17"/>
  <c r="L37" i="17"/>
  <c r="P125" i="17"/>
  <c r="O113" i="17"/>
  <c r="K87" i="17"/>
  <c r="T144" i="17"/>
  <c r="H18" i="17"/>
  <c r="P26" i="17"/>
  <c r="H129" i="17"/>
  <c r="R55" i="15"/>
  <c r="I100" i="17"/>
  <c r="K128" i="17"/>
  <c r="T55" i="17"/>
  <c r="O93" i="17"/>
  <c r="O34" i="17"/>
  <c r="T56" i="17"/>
  <c r="I69" i="17"/>
  <c r="I84" i="17"/>
  <c r="R19" i="17"/>
  <c r="O66" i="17"/>
  <c r="H116" i="17"/>
  <c r="T195" i="17"/>
  <c r="T33" i="17"/>
  <c r="O24" i="17"/>
  <c r="R154" i="17"/>
  <c r="J29" i="17"/>
  <c r="R101" i="17"/>
  <c r="G54" i="17"/>
  <c r="N54" i="15"/>
  <c r="O123" i="17"/>
  <c r="G76" i="17"/>
  <c r="N76" i="15"/>
  <c r="G121" i="17"/>
  <c r="N121" i="15"/>
  <c r="Q15" i="15"/>
  <c r="O176" i="17"/>
  <c r="T181" i="17"/>
  <c r="R15" i="17"/>
  <c r="G165" i="17"/>
  <c r="N165" i="15"/>
  <c r="T146" i="17"/>
  <c r="R62" i="17"/>
  <c r="K115" i="17"/>
  <c r="G83" i="17"/>
  <c r="N83" i="15"/>
  <c r="J181" i="17"/>
  <c r="H15" i="17"/>
  <c r="G14" i="17"/>
  <c r="N14" i="15"/>
  <c r="M135" i="17"/>
  <c r="G47" i="17"/>
  <c r="N47" i="15"/>
  <c r="R181" i="17"/>
  <c r="I121" i="17"/>
  <c r="N73" i="15"/>
  <c r="G73" i="17"/>
  <c r="H87" i="15"/>
  <c r="G177" i="17"/>
  <c r="N177" i="15"/>
  <c r="G131" i="17"/>
  <c r="N131" i="15"/>
  <c r="N134" i="15"/>
  <c r="G134" i="17"/>
  <c r="P107" i="17"/>
  <c r="N169" i="15"/>
  <c r="G169" i="17"/>
  <c r="L119" i="15"/>
  <c r="N96" i="17"/>
  <c r="O115" i="17"/>
  <c r="T141" i="17"/>
  <c r="G19" i="17"/>
  <c r="N19" i="15"/>
  <c r="R122" i="15"/>
  <c r="N90" i="15"/>
  <c r="G90" i="17"/>
  <c r="R165" i="17"/>
  <c r="N71" i="17"/>
  <c r="M109" i="17"/>
  <c r="S81" i="17"/>
  <c r="I34" i="17"/>
  <c r="K44" i="17"/>
  <c r="L125" i="17"/>
  <c r="I62" i="17"/>
  <c r="T79" i="17"/>
  <c r="N58" i="17"/>
  <c r="R43" i="17"/>
  <c r="M37" i="17"/>
  <c r="E13" i="15"/>
  <c r="T116" i="17"/>
  <c r="I112" i="17"/>
  <c r="T155" i="17"/>
  <c r="P65" i="17"/>
  <c r="F162" i="15"/>
  <c r="T60" i="17"/>
  <c r="Q20" i="17"/>
  <c r="Q72" i="17"/>
  <c r="T72" i="17"/>
  <c r="P91" i="17"/>
  <c r="P115" i="17"/>
  <c r="J140" i="17"/>
  <c r="M19" i="17"/>
  <c r="Q106" i="17"/>
  <c r="T120" i="17"/>
  <c r="H96" i="17"/>
  <c r="S99" i="17"/>
  <c r="P92" i="17"/>
  <c r="M36" i="17"/>
  <c r="S66" i="17"/>
  <c r="P17" i="17"/>
  <c r="J20" i="17"/>
  <c r="H36" i="17"/>
  <c r="R107" i="17"/>
  <c r="P159" i="15"/>
  <c r="L143" i="17"/>
  <c r="I55" i="17"/>
  <c r="I175" i="17"/>
  <c r="Q15" i="17"/>
  <c r="M33" i="17"/>
  <c r="O23" i="17"/>
  <c r="H24" i="17"/>
  <c r="N60" i="17"/>
  <c r="K52" i="17"/>
  <c r="O42" i="17"/>
  <c r="Q55" i="15"/>
  <c r="I50" i="15"/>
  <c r="L189" i="17"/>
  <c r="N144" i="17"/>
  <c r="M88" i="17"/>
  <c r="O19" i="17"/>
  <c r="L58" i="17"/>
  <c r="L70" i="17"/>
  <c r="L53" i="17"/>
  <c r="K189" i="17"/>
  <c r="Q128" i="17"/>
  <c r="I147" i="17"/>
  <c r="H114" i="17"/>
  <c r="P50" i="17"/>
  <c r="J32" i="17"/>
  <c r="P34" i="17"/>
  <c r="H118" i="17"/>
  <c r="T167" i="17"/>
  <c r="I82" i="17"/>
  <c r="I83" i="17"/>
  <c r="T194" i="17"/>
  <c r="F74" i="15"/>
  <c r="J163" i="17"/>
  <c r="L139" i="17"/>
  <c r="N152" i="15"/>
  <c r="G152" i="17"/>
  <c r="G186" i="17"/>
  <c r="N186" i="15"/>
  <c r="K32" i="15"/>
  <c r="J185" i="15"/>
  <c r="Q171" i="17"/>
  <c r="Q66" i="15"/>
  <c r="N155" i="15"/>
  <c r="G155" i="17"/>
  <c r="T44" i="17"/>
  <c r="F129" i="15"/>
  <c r="J115" i="17"/>
  <c r="T31" i="17"/>
  <c r="L30" i="17"/>
  <c r="S25" i="17"/>
  <c r="N190" i="17"/>
  <c r="G63" i="17"/>
  <c r="N63" i="15"/>
  <c r="P165" i="17"/>
  <c r="F18" i="15"/>
  <c r="Q135" i="17"/>
  <c r="T164" i="17"/>
  <c r="K116" i="17"/>
  <c r="R139" i="17"/>
  <c r="S44" i="15"/>
  <c r="N20" i="17"/>
  <c r="R77" i="15"/>
  <c r="L78" i="17"/>
  <c r="J71" i="17"/>
  <c r="T90" i="17"/>
  <c r="O25" i="17"/>
  <c r="Q25" i="17"/>
  <c r="F70" i="15"/>
  <c r="H105" i="17"/>
  <c r="Q114" i="17"/>
  <c r="H121" i="17"/>
  <c r="T53" i="17"/>
  <c r="P41" i="15"/>
  <c r="M59" i="17"/>
  <c r="I39" i="17"/>
  <c r="S100" i="17"/>
  <c r="I107" i="15"/>
  <c r="K63" i="17"/>
  <c r="I46" i="17"/>
  <c r="H71" i="17"/>
  <c r="P75" i="17"/>
  <c r="Q86" i="17"/>
  <c r="K120" i="17"/>
  <c r="P88" i="17"/>
  <c r="H44" i="17"/>
  <c r="L46" i="17"/>
  <c r="T138" i="17"/>
  <c r="K80" i="17"/>
  <c r="J33" i="17"/>
  <c r="R49" i="17"/>
  <c r="S154" i="17"/>
  <c r="K133" i="17"/>
  <c r="H140" i="17"/>
  <c r="H130" i="17"/>
  <c r="G194" i="17"/>
  <c r="N194" i="15"/>
  <c r="G161" i="17"/>
  <c r="N161" i="15"/>
  <c r="J35" i="17"/>
  <c r="G81" i="17"/>
  <c r="N81" i="15"/>
  <c r="N94" i="15"/>
  <c r="G94" i="17"/>
  <c r="P49" i="17"/>
  <c r="G77" i="17"/>
  <c r="N77" i="15"/>
  <c r="N58" i="15"/>
  <c r="G58" i="17"/>
  <c r="H32" i="17"/>
  <c r="Q106" i="15"/>
  <c r="Q87" i="17"/>
  <c r="N129" i="15"/>
  <c r="G129" i="17"/>
  <c r="G109" i="17"/>
  <c r="N109" i="15"/>
  <c r="I44" i="17"/>
  <c r="T166" i="17"/>
  <c r="N57" i="15"/>
  <c r="G57" i="17"/>
  <c r="O51" i="17"/>
  <c r="H104" i="17"/>
  <c r="L49" i="17"/>
  <c r="G91" i="17"/>
  <c r="N91" i="15"/>
  <c r="L75" i="17"/>
  <c r="N18" i="15"/>
  <c r="G18" i="17"/>
  <c r="G133" i="17"/>
  <c r="N133" i="15"/>
  <c r="Q51" i="17"/>
  <c r="R124" i="17"/>
  <c r="H145" i="17"/>
  <c r="H78" i="17"/>
  <c r="T176" i="17"/>
  <c r="J34" i="17"/>
  <c r="P129" i="15"/>
  <c r="G46" i="15"/>
  <c r="P15" i="17"/>
  <c r="O121" i="17"/>
  <c r="G153" i="17"/>
  <c r="N153" i="15"/>
  <c r="G61" i="15"/>
  <c r="M26" i="17"/>
  <c r="N52" i="17"/>
  <c r="J70" i="17"/>
  <c r="N106" i="17"/>
  <c r="P123" i="17"/>
  <c r="H188" i="17"/>
  <c r="N133" i="17"/>
  <c r="Q122" i="17"/>
  <c r="I23" i="17"/>
  <c r="T150" i="17"/>
  <c r="P113" i="17"/>
  <c r="P25" i="17"/>
  <c r="Q41" i="17"/>
  <c r="N21" i="17"/>
  <c r="T96" i="17"/>
  <c r="I94" i="17"/>
  <c r="J84" i="17"/>
  <c r="N126" i="17"/>
  <c r="P73" i="17"/>
  <c r="F58" i="15"/>
  <c r="J85" i="15"/>
  <c r="O16" i="17"/>
  <c r="O30" i="17"/>
  <c r="Q187" i="17"/>
  <c r="T180" i="17"/>
  <c r="T57" i="17"/>
  <c r="I42" i="17"/>
  <c r="K95" i="17"/>
  <c r="P69" i="17"/>
  <c r="I96" i="15"/>
  <c r="G56" i="15"/>
  <c r="N180" i="17"/>
  <c r="R148" i="17"/>
  <c r="Q161" i="17"/>
  <c r="G69" i="15"/>
  <c r="I47" i="17"/>
  <c r="J132" i="17"/>
  <c r="P64" i="15"/>
  <c r="L42" i="17"/>
  <c r="G141" i="15"/>
  <c r="P19" i="17"/>
  <c r="Q84" i="17"/>
  <c r="O59" i="17"/>
  <c r="R54" i="17"/>
  <c r="N142" i="17"/>
  <c r="T118" i="17"/>
  <c r="O136" i="15"/>
  <c r="P176" i="17"/>
  <c r="M80" i="17"/>
  <c r="R90" i="17"/>
  <c r="L24" i="17"/>
  <c r="N20" i="15"/>
  <c r="G20" i="17"/>
  <c r="S17" i="17"/>
  <c r="R191" i="17"/>
  <c r="K85" i="17"/>
  <c r="J112" i="17"/>
  <c r="R161" i="15"/>
  <c r="I99" i="17"/>
  <c r="P129" i="17"/>
  <c r="L73" i="17"/>
  <c r="J78" i="17"/>
  <c r="G40" i="17"/>
  <c r="N40" i="15"/>
  <c r="G144" i="17"/>
  <c r="N144" i="15"/>
  <c r="J28" i="17"/>
  <c r="R176" i="17"/>
  <c r="G62" i="17"/>
  <c r="N62" i="15"/>
  <c r="N53" i="15"/>
  <c r="G53" i="17"/>
  <c r="I82" i="15"/>
  <c r="G160" i="17"/>
  <c r="N160" i="15"/>
  <c r="T102" i="17"/>
  <c r="R82" i="17"/>
  <c r="I17" i="17"/>
  <c r="P160" i="17"/>
  <c r="G193" i="17"/>
  <c r="N193" i="15"/>
  <c r="S53" i="17"/>
  <c r="J95" i="17"/>
  <c r="I170" i="17"/>
  <c r="H95" i="17"/>
  <c r="J39" i="17"/>
  <c r="J81" i="17"/>
  <c r="N41" i="17"/>
  <c r="M176" i="17"/>
  <c r="N68" i="17"/>
  <c r="O54" i="17"/>
  <c r="M112" i="17"/>
  <c r="J194" i="17"/>
  <c r="M43" i="17"/>
  <c r="H41" i="17"/>
  <c r="T65" i="17"/>
  <c r="I137" i="17"/>
  <c r="S133" i="17"/>
  <c r="R13" i="17"/>
  <c r="G149" i="15"/>
  <c r="M66" i="17"/>
  <c r="Q117" i="17"/>
  <c r="N50" i="17"/>
  <c r="J77" i="17"/>
  <c r="O68" i="17"/>
  <c r="I30" i="15"/>
  <c r="R189" i="17"/>
  <c r="J59" i="17"/>
  <c r="O127" i="17"/>
  <c r="S183" i="17"/>
  <c r="I151" i="17"/>
  <c r="T135" i="17"/>
  <c r="L18" i="17"/>
  <c r="N54" i="17"/>
  <c r="P52" i="17"/>
  <c r="L63" i="17"/>
  <c r="L94" i="17"/>
  <c r="O110" i="17"/>
  <c r="T189" i="17"/>
  <c r="H16" i="17"/>
  <c r="P153" i="17"/>
  <c r="J79" i="17"/>
  <c r="H70" i="17"/>
  <c r="O105" i="17"/>
  <c r="M130" i="17"/>
  <c r="T103" i="17"/>
  <c r="K46" i="17"/>
  <c r="Q44" i="17"/>
  <c r="R58" i="17"/>
  <c r="R26" i="15"/>
  <c r="L149" i="17"/>
  <c r="T184" i="17"/>
  <c r="P22" i="17"/>
  <c r="M68" i="17"/>
  <c r="O166" i="17"/>
  <c r="L123" i="17"/>
  <c r="P85" i="17"/>
  <c r="P86" i="15"/>
  <c r="P116" i="17"/>
  <c r="K165" i="17"/>
  <c r="R139" i="15"/>
  <c r="R77" i="17"/>
  <c r="P63" i="17"/>
  <c r="R32" i="17"/>
  <c r="H94" i="17"/>
  <c r="J108" i="17"/>
  <c r="H64" i="17"/>
  <c r="Q185" i="17"/>
  <c r="Q69" i="17"/>
  <c r="M108" i="17"/>
  <c r="S70" i="17"/>
  <c r="R183" i="17"/>
  <c r="J175" i="17"/>
  <c r="P149" i="17"/>
  <c r="F66" i="15"/>
  <c r="P84" i="17"/>
  <c r="N153" i="17"/>
  <c r="N95" i="17"/>
  <c r="R195" i="17"/>
  <c r="P53" i="17"/>
  <c r="H51" i="17"/>
  <c r="P191" i="17"/>
  <c r="H26" i="17"/>
  <c r="Q193" i="17"/>
  <c r="P67" i="17"/>
  <c r="J58" i="17"/>
  <c r="P16" i="17"/>
  <c r="S21" i="15"/>
  <c r="J45" i="17"/>
  <c r="N102" i="17"/>
  <c r="P110" i="17"/>
  <c r="K62" i="17"/>
  <c r="P144" i="17"/>
  <c r="M194" i="17"/>
  <c r="P94" i="17"/>
  <c r="Q18" i="17"/>
  <c r="K78" i="17"/>
  <c r="H58" i="17"/>
  <c r="P18" i="15"/>
  <c r="I38" i="17"/>
  <c r="O62" i="17"/>
  <c r="J14" i="17"/>
  <c r="T42" i="17"/>
  <c r="H174" i="17"/>
  <c r="R83" i="17"/>
  <c r="M28" i="17"/>
  <c r="R134" i="15"/>
  <c r="K29" i="17"/>
  <c r="L44" i="15"/>
  <c r="K123" i="17"/>
  <c r="I56" i="17"/>
  <c r="Q90" i="17"/>
  <c r="L175" i="15"/>
  <c r="Q17" i="17"/>
  <c r="O108" i="17"/>
  <c r="O126" i="17"/>
  <c r="O48" i="17"/>
  <c r="K111" i="17"/>
  <c r="T91" i="17"/>
  <c r="T29" i="17"/>
  <c r="L119" i="17"/>
  <c r="J41" i="17"/>
  <c r="J149" i="17"/>
  <c r="R70" i="17"/>
  <c r="P44" i="17"/>
  <c r="H61" i="17"/>
  <c r="J27" i="17"/>
  <c r="P86" i="17"/>
  <c r="M18" i="17"/>
  <c r="P120" i="17"/>
  <c r="J30" i="17"/>
  <c r="L120" i="17"/>
  <c r="L166" i="17"/>
  <c r="J131" i="17"/>
  <c r="Q93" i="17"/>
  <c r="I120" i="17"/>
  <c r="T36" i="17"/>
  <c r="L103" i="17"/>
  <c r="I126" i="17"/>
  <c r="K76" i="15"/>
  <c r="S63" i="15"/>
  <c r="H56" i="15"/>
  <c r="F23" i="15"/>
  <c r="J191" i="17"/>
  <c r="L135" i="15"/>
  <c r="H76" i="17"/>
  <c r="T40" i="17"/>
  <c r="L14" i="17"/>
  <c r="T95" i="17"/>
  <c r="L118" i="17"/>
  <c r="T101" i="17"/>
  <c r="R61" i="17"/>
  <c r="L134" i="17"/>
  <c r="L65" i="15"/>
  <c r="Q165" i="17"/>
  <c r="J137" i="17"/>
  <c r="M121" i="17"/>
  <c r="M35" i="17"/>
  <c r="R56" i="17"/>
  <c r="N97" i="17"/>
  <c r="K161" i="17"/>
  <c r="M175" i="17"/>
  <c r="F77" i="15"/>
  <c r="H168" i="17"/>
  <c r="Q37" i="17"/>
  <c r="J167" i="17"/>
  <c r="H35" i="17"/>
  <c r="G84" i="17"/>
  <c r="N84" i="15"/>
  <c r="N193" i="17"/>
  <c r="P89" i="17"/>
  <c r="H120" i="17"/>
  <c r="I59" i="17"/>
  <c r="Q177" i="17"/>
  <c r="H54" i="17"/>
  <c r="S65" i="17"/>
  <c r="T147" i="17"/>
  <c r="S115" i="17"/>
  <c r="I157" i="17"/>
  <c r="Q138" i="17"/>
  <c r="O79" i="17"/>
  <c r="S104" i="17"/>
  <c r="I97" i="17"/>
  <c r="R85" i="17"/>
  <c r="I52" i="17"/>
  <c r="P71" i="17"/>
  <c r="Q97" i="17"/>
  <c r="L104" i="17"/>
  <c r="N103" i="17"/>
  <c r="K89" i="17"/>
  <c r="Q124" i="17"/>
  <c r="M31" i="17"/>
  <c r="Q49" i="17"/>
  <c r="M46" i="17"/>
  <c r="M139" i="17"/>
  <c r="H80" i="17"/>
  <c r="T172" i="17"/>
  <c r="I15" i="15"/>
  <c r="R67" i="17"/>
  <c r="T86" i="17"/>
  <c r="K47" i="17"/>
  <c r="I27" i="15"/>
  <c r="S15" i="17"/>
  <c r="I20" i="17"/>
  <c r="I115" i="17"/>
  <c r="N94" i="17"/>
  <c r="M41" i="17"/>
  <c r="L65" i="17"/>
  <c r="I36" i="17"/>
  <c r="J173" i="17"/>
  <c r="S55" i="17"/>
  <c r="T193" i="17"/>
  <c r="S46" i="17"/>
  <c r="T67" i="17"/>
  <c r="H89" i="17"/>
  <c r="R164" i="17"/>
  <c r="L29" i="17"/>
  <c r="R27" i="17"/>
  <c r="H43" i="17"/>
  <c r="N152" i="17"/>
  <c r="T123" i="17"/>
  <c r="R169" i="17"/>
  <c r="I57" i="17"/>
  <c r="M50" i="17"/>
  <c r="S50" i="17"/>
  <c r="P63" i="15"/>
  <c r="F30" i="15"/>
  <c r="J152" i="17"/>
  <c r="T142" i="17"/>
  <c r="T94" i="17"/>
  <c r="T130" i="17"/>
  <c r="K148" i="15"/>
  <c r="Q111" i="15"/>
  <c r="Q21" i="17"/>
  <c r="R50" i="17"/>
  <c r="K75" i="17"/>
  <c r="I185" i="17"/>
  <c r="Q63" i="15"/>
  <c r="G101" i="15"/>
  <c r="L114" i="15"/>
  <c r="M85" i="17"/>
  <c r="R135" i="17"/>
  <c r="I129" i="17"/>
  <c r="R57" i="17"/>
  <c r="M188" i="17"/>
  <c r="F81" i="15"/>
  <c r="O69" i="17"/>
  <c r="G96" i="15"/>
  <c r="R74" i="17"/>
  <c r="P55" i="15"/>
  <c r="Q157" i="17"/>
  <c r="T25" i="17"/>
  <c r="M102" i="17"/>
  <c r="M187" i="17"/>
  <c r="I43" i="17"/>
  <c r="J147" i="17"/>
  <c r="N100" i="17"/>
  <c r="I19" i="17"/>
  <c r="G189" i="15"/>
  <c r="Q143" i="17"/>
  <c r="K193" i="17"/>
  <c r="M111" i="17"/>
  <c r="N145" i="17"/>
  <c r="R166" i="17"/>
  <c r="Q61" i="17"/>
  <c r="O133" i="15"/>
  <c r="J38" i="17"/>
  <c r="M92" i="17"/>
  <c r="L95" i="17"/>
  <c r="I189" i="17"/>
  <c r="R116" i="17"/>
  <c r="O37" i="17"/>
  <c r="O47" i="17"/>
  <c r="S103" i="17"/>
  <c r="L99" i="15"/>
  <c r="T30" i="17"/>
  <c r="F99" i="15"/>
  <c r="M54" i="17"/>
  <c r="H152" i="17"/>
  <c r="T106" i="17"/>
  <c r="Q75" i="17"/>
  <c r="S120" i="17"/>
  <c r="J37" i="17"/>
  <c r="M114" i="17"/>
  <c r="K129" i="17"/>
  <c r="N80" i="17"/>
  <c r="T174" i="17"/>
  <c r="O18" i="17"/>
  <c r="Q32" i="17"/>
  <c r="P30" i="17"/>
  <c r="P99" i="15"/>
  <c r="J61" i="17"/>
  <c r="T35" i="17"/>
  <c r="N137" i="17"/>
  <c r="R72" i="17"/>
  <c r="I123" i="17"/>
  <c r="M107" i="17"/>
  <c r="Q74" i="17"/>
  <c r="M87" i="17"/>
  <c r="N191" i="17"/>
  <c r="S149" i="15"/>
  <c r="P110" i="15"/>
  <c r="I193" i="17"/>
  <c r="S187" i="17"/>
  <c r="O88" i="17"/>
  <c r="R185" i="17"/>
  <c r="J130" i="15"/>
  <c r="G195" i="17"/>
  <c r="N195" i="15"/>
  <c r="F106" i="15"/>
  <c r="Q47" i="17"/>
  <c r="O33" i="17"/>
  <c r="G172" i="17"/>
  <c r="N172" i="15"/>
  <c r="N79" i="17"/>
  <c r="I138" i="17"/>
  <c r="N88" i="17"/>
  <c r="L113" i="17"/>
  <c r="R162" i="15"/>
  <c r="I72" i="17"/>
  <c r="M49" i="17"/>
  <c r="I31" i="17"/>
  <c r="M105" i="17"/>
  <c r="J72" i="17"/>
  <c r="L41" i="17"/>
  <c r="Q113" i="17"/>
  <c r="M172" i="17"/>
  <c r="N46" i="17"/>
  <c r="I123" i="15"/>
  <c r="R35" i="17"/>
  <c r="P49" i="15"/>
  <c r="S172" i="17"/>
  <c r="R45" i="17"/>
  <c r="J88" i="17"/>
  <c r="P150" i="15"/>
  <c r="R75" i="17"/>
  <c r="O96" i="17"/>
  <c r="H169" i="17"/>
  <c r="I96" i="17"/>
  <c r="J15" i="17"/>
  <c r="J90" i="17"/>
  <c r="N53" i="17"/>
  <c r="S34" i="17"/>
  <c r="P74" i="17"/>
  <c r="R71" i="15"/>
  <c r="O76" i="17"/>
  <c r="R23" i="17"/>
  <c r="O162" i="17"/>
  <c r="Q120" i="15"/>
  <c r="S41" i="17"/>
  <c r="P194" i="17"/>
  <c r="N45" i="17"/>
  <c r="I114" i="17"/>
  <c r="N115" i="17"/>
  <c r="J48" i="17"/>
  <c r="I89" i="17"/>
  <c r="M97" i="17"/>
  <c r="P77" i="17"/>
  <c r="O43" i="17"/>
  <c r="I25" i="17"/>
  <c r="R98" i="17"/>
  <c r="R103" i="17"/>
  <c r="Q63" i="17"/>
  <c r="Q115" i="17"/>
  <c r="I64" i="17"/>
  <c r="O162" i="15"/>
  <c r="F26" i="15"/>
  <c r="M180" i="17"/>
  <c r="M62" i="17"/>
  <c r="J87" i="17"/>
  <c r="P68" i="17"/>
  <c r="G170" i="17"/>
  <c r="N170" i="15"/>
  <c r="M103" i="17"/>
  <c r="J145" i="17"/>
  <c r="N26" i="15"/>
  <c r="G26" i="17"/>
  <c r="G110" i="17"/>
  <c r="N110" i="15"/>
  <c r="M106" i="17"/>
  <c r="N127" i="17"/>
  <c r="Q190" i="15"/>
  <c r="M95" i="17"/>
  <c r="I168" i="17"/>
  <c r="S72" i="17"/>
  <c r="L110" i="17"/>
  <c r="M69" i="17"/>
  <c r="R51" i="17"/>
  <c r="T185" i="17"/>
  <c r="K79" i="17"/>
  <c r="R172" i="15"/>
  <c r="N92" i="15"/>
  <c r="G92" i="17"/>
  <c r="T190" i="17"/>
  <c r="I104" i="17"/>
  <c r="R182" i="17"/>
  <c r="F184" i="15"/>
  <c r="Q28" i="17"/>
  <c r="G13" i="17"/>
  <c r="N13" i="15"/>
  <c r="R16" i="17"/>
  <c r="J17" i="15"/>
  <c r="S114" i="15"/>
  <c r="Q109" i="17"/>
  <c r="R153" i="17"/>
  <c r="P68" i="15"/>
  <c r="N181" i="17"/>
  <c r="J128" i="17"/>
  <c r="L116" i="17"/>
  <c r="O18" i="15"/>
  <c r="L31" i="17"/>
  <c r="S151" i="17"/>
  <c r="K109" i="15"/>
  <c r="P171" i="17"/>
  <c r="J141" i="17"/>
  <c r="L90" i="17"/>
  <c r="P87" i="17"/>
  <c r="L76" i="17"/>
  <c r="R30" i="17"/>
  <c r="R21" i="17"/>
  <c r="M89" i="17"/>
  <c r="Q129" i="17"/>
  <c r="T76" i="17"/>
  <c r="R86" i="17"/>
  <c r="T182" i="17"/>
  <c r="R163" i="17"/>
  <c r="T24" i="17"/>
  <c r="O44" i="17"/>
  <c r="Q116" i="17"/>
  <c r="K48" i="17"/>
  <c r="R25" i="17"/>
  <c r="O33" i="15"/>
  <c r="R120" i="17"/>
  <c r="K35" i="17"/>
  <c r="O98" i="15"/>
  <c r="I180" i="17"/>
  <c r="S160" i="15"/>
  <c r="O119" i="17"/>
  <c r="I154" i="15"/>
  <c r="O20" i="15"/>
  <c r="R145" i="17"/>
  <c r="P59" i="15"/>
  <c r="L50" i="17"/>
  <c r="P148" i="17"/>
  <c r="I153" i="17"/>
  <c r="O35" i="17"/>
  <c r="T61" i="17"/>
  <c r="N87" i="17"/>
  <c r="N56" i="17"/>
  <c r="S16" i="15"/>
  <c r="S36" i="17"/>
  <c r="N112" i="17"/>
  <c r="P181" i="17"/>
  <c r="F185" i="15"/>
  <c r="I63" i="17"/>
  <c r="I24" i="17"/>
  <c r="T82" i="17"/>
  <c r="N166" i="17"/>
  <c r="M75" i="17"/>
  <c r="G162" i="17"/>
  <c r="N162" i="15"/>
  <c r="P56" i="17"/>
  <c r="N163" i="15"/>
  <c r="G163" i="17"/>
  <c r="L28" i="15"/>
  <c r="J139" i="17"/>
  <c r="K90" i="17"/>
  <c r="G46" i="17"/>
  <c r="N46" i="15"/>
  <c r="L17" i="17"/>
  <c r="O52" i="17"/>
  <c r="S112" i="17"/>
  <c r="K53" i="17"/>
  <c r="M124" i="17"/>
  <c r="K185" i="17"/>
  <c r="R104" i="17"/>
  <c r="K70" i="17"/>
  <c r="N66" i="17"/>
  <c r="I91" i="17"/>
  <c r="O61" i="17"/>
  <c r="S145" i="17"/>
  <c r="M98" i="17"/>
  <c r="H92" i="17"/>
  <c r="O73" i="17"/>
  <c r="S29" i="17"/>
  <c r="F35" i="15"/>
  <c r="K91" i="17"/>
  <c r="T22" i="17"/>
  <c r="S86" i="17"/>
  <c r="J106" i="17"/>
  <c r="Q55" i="17"/>
  <c r="O40" i="17"/>
  <c r="J56" i="17"/>
  <c r="M158" i="17"/>
  <c r="J111" i="17"/>
  <c r="M127" i="17"/>
  <c r="T152" i="17"/>
  <c r="G24" i="15"/>
  <c r="O155" i="17"/>
  <c r="N189" i="17"/>
  <c r="I194" i="17"/>
  <c r="L96" i="17"/>
  <c r="S49" i="17"/>
  <c r="F53" i="15"/>
  <c r="N175" i="17"/>
  <c r="J164" i="17"/>
  <c r="L105" i="17"/>
  <c r="P70" i="17"/>
  <c r="O156" i="17"/>
  <c r="N173" i="17"/>
  <c r="R93" i="15"/>
  <c r="P46" i="17"/>
  <c r="O15" i="17"/>
  <c r="G72" i="15"/>
  <c r="O139" i="17"/>
  <c r="S69" i="15"/>
  <c r="L21" i="17"/>
  <c r="N141" i="17"/>
  <c r="R109" i="15"/>
  <c r="R103" i="15"/>
  <c r="J100" i="17"/>
  <c r="T179" i="17"/>
  <c r="R175" i="17"/>
  <c r="I16" i="17"/>
  <c r="P83" i="17"/>
  <c r="P131" i="17"/>
  <c r="M195" i="17"/>
  <c r="K124" i="17"/>
  <c r="R133" i="17"/>
  <c r="K118" i="17"/>
  <c r="G22" i="17"/>
  <c r="N22" i="15"/>
  <c r="K17" i="17"/>
  <c r="P32" i="17"/>
  <c r="M131" i="17"/>
  <c r="N151" i="15"/>
  <c r="G151" i="17"/>
  <c r="G147" i="17"/>
  <c r="N147" i="15"/>
  <c r="M126" i="17"/>
  <c r="J33" i="15"/>
  <c r="L169" i="15"/>
  <c r="J82" i="17"/>
  <c r="O90" i="17"/>
  <c r="Q164" i="17"/>
  <c r="J144" i="17"/>
  <c r="Q45" i="17"/>
  <c r="J17" i="17"/>
  <c r="Q151" i="15"/>
  <c r="N101" i="17"/>
  <c r="S124" i="17"/>
  <c r="R171" i="17"/>
  <c r="O31" i="17"/>
  <c r="H88" i="17"/>
  <c r="T62" i="17"/>
  <c r="Q143" i="15"/>
  <c r="T51" i="17"/>
  <c r="O131" i="17"/>
  <c r="S97" i="15"/>
  <c r="N169" i="17"/>
  <c r="Q17" i="15"/>
  <c r="F153" i="15"/>
  <c r="N149" i="17"/>
  <c r="K169" i="15"/>
  <c r="P137" i="17"/>
  <c r="R105" i="17"/>
  <c r="M113" i="17"/>
  <c r="S37" i="15"/>
  <c r="O89" i="17"/>
  <c r="I113" i="17"/>
  <c r="I169" i="17"/>
  <c r="Q115" i="15"/>
  <c r="H61" i="15"/>
  <c r="I68" i="17"/>
  <c r="Q83" i="17"/>
  <c r="P168" i="17"/>
  <c r="Q42" i="15"/>
  <c r="I117" i="17"/>
  <c r="R121" i="17"/>
  <c r="S75" i="17"/>
  <c r="N150" i="15"/>
  <c r="G150" i="17"/>
  <c r="F163" i="15"/>
  <c r="G99" i="17"/>
  <c r="N99" i="15"/>
  <c r="S38" i="17"/>
  <c r="G192" i="17"/>
  <c r="N192" i="15"/>
  <c r="I148" i="17"/>
  <c r="L29" i="15"/>
  <c r="O150" i="17"/>
  <c r="Q118" i="17"/>
  <c r="Q76" i="17"/>
  <c r="Q60" i="17"/>
  <c r="Q46" i="17"/>
  <c r="N118" i="17"/>
  <c r="M56" i="17"/>
  <c r="L38" i="17"/>
  <c r="P118" i="15"/>
  <c r="O186" i="17"/>
  <c r="N184" i="17"/>
  <c r="H167" i="15"/>
  <c r="S87" i="15"/>
  <c r="I20" i="15"/>
  <c r="T186" i="17"/>
  <c r="K112" i="17"/>
  <c r="K171" i="17"/>
  <c r="L193" i="15"/>
  <c r="M94" i="17"/>
  <c r="O113" i="15"/>
  <c r="J136" i="17"/>
  <c r="K110" i="17"/>
  <c r="N83" i="17"/>
  <c r="T153" i="17"/>
  <c r="R42" i="17"/>
  <c r="J121" i="17"/>
  <c r="L100" i="17"/>
  <c r="O27" i="15"/>
  <c r="J67" i="17"/>
  <c r="R99" i="17"/>
  <c r="O56" i="17"/>
  <c r="I81" i="17"/>
  <c r="O114" i="17"/>
  <c r="K41" i="17"/>
  <c r="M91" i="17"/>
  <c r="N136" i="17"/>
  <c r="T43" i="17"/>
  <c r="M115" i="17"/>
  <c r="Q30" i="17"/>
  <c r="K107" i="17"/>
  <c r="F170" i="15"/>
  <c r="Q28" i="15"/>
  <c r="R141" i="15"/>
  <c r="M99" i="17"/>
  <c r="Q127" i="15"/>
  <c r="L66" i="15"/>
  <c r="I128" i="15"/>
  <c r="L127" i="17"/>
  <c r="P106" i="17"/>
  <c r="Q43" i="17"/>
  <c r="J187" i="17"/>
  <c r="O14" i="17"/>
  <c r="T92" i="17"/>
  <c r="P65" i="15"/>
  <c r="P132" i="15"/>
  <c r="H24" i="15"/>
  <c r="Q191" i="17"/>
  <c r="S172" i="15"/>
  <c r="O50" i="17"/>
  <c r="F146" i="15"/>
  <c r="P98" i="17"/>
  <c r="Q169" i="17"/>
  <c r="Q50" i="15"/>
  <c r="I119" i="17"/>
  <c r="S111" i="17"/>
  <c r="R87" i="17"/>
  <c r="N194" i="17"/>
  <c r="S164" i="15"/>
  <c r="O170" i="15"/>
  <c r="R68" i="17"/>
  <c r="S105" i="17"/>
  <c r="O192" i="17"/>
  <c r="R48" i="17"/>
  <c r="T124" i="17"/>
  <c r="K184" i="17"/>
  <c r="R147" i="17"/>
  <c r="M84" i="17"/>
  <c r="H27" i="17"/>
  <c r="M16" i="17"/>
  <c r="P35" i="17"/>
  <c r="R151" i="15"/>
  <c r="Q31" i="15"/>
  <c r="O145" i="15"/>
  <c r="Q35" i="17"/>
  <c r="M132" i="17"/>
  <c r="Q23" i="17"/>
  <c r="N164" i="17"/>
  <c r="N16" i="17"/>
  <c r="I174" i="17"/>
  <c r="S48" i="15"/>
  <c r="P80" i="15"/>
  <c r="S85" i="17"/>
  <c r="I26" i="17"/>
  <c r="Q98" i="17"/>
  <c r="I67" i="17"/>
  <c r="J160" i="17"/>
  <c r="N74" i="17"/>
  <c r="K40" i="17"/>
  <c r="P47" i="17"/>
  <c r="S157" i="17"/>
  <c r="J42" i="17"/>
  <c r="S45" i="17"/>
  <c r="P112" i="15"/>
  <c r="R110" i="17"/>
  <c r="P29" i="17"/>
  <c r="I61" i="17"/>
  <c r="R53" i="17"/>
  <c r="P28" i="17"/>
  <c r="O125" i="17"/>
  <c r="S73" i="17"/>
  <c r="R71" i="17"/>
  <c r="O154" i="17"/>
  <c r="S107" i="17"/>
  <c r="L172" i="17"/>
  <c r="H73" i="17"/>
  <c r="J195" i="17"/>
  <c r="L23" i="17"/>
  <c r="I37" i="17"/>
  <c r="N42" i="17"/>
  <c r="T14" i="17"/>
  <c r="P31" i="17"/>
  <c r="S137" i="17"/>
  <c r="L91" i="17"/>
  <c r="T70" i="17"/>
  <c r="P114" i="17"/>
  <c r="T136" i="17"/>
  <c r="G172" i="15"/>
  <c r="J113" i="17"/>
  <c r="I142" i="17"/>
  <c r="I142" i="15"/>
  <c r="N162" i="17"/>
  <c r="T75" i="17"/>
  <c r="T114" i="17"/>
  <c r="I165" i="17"/>
  <c r="T88" i="17"/>
  <c r="S125" i="17"/>
  <c r="K59" i="17"/>
  <c r="M100" i="17"/>
  <c r="I155" i="17"/>
  <c r="L45" i="17"/>
  <c r="T134" i="17"/>
  <c r="S35" i="17"/>
  <c r="O103" i="17"/>
  <c r="Q46" i="15"/>
  <c r="O26" i="17"/>
  <c r="N192" i="17"/>
  <c r="J133" i="15"/>
  <c r="R157" i="17"/>
  <c r="S56" i="17"/>
  <c r="T168" i="17"/>
  <c r="I18" i="17"/>
  <c r="J16" i="17"/>
  <c r="Q103" i="17"/>
  <c r="L152" i="17"/>
  <c r="K37" i="17"/>
  <c r="P139" i="17"/>
  <c r="O38" i="17"/>
  <c r="F131" i="15"/>
  <c r="R126" i="17"/>
  <c r="N104" i="17"/>
  <c r="K16" i="17"/>
  <c r="M74" i="17"/>
  <c r="J92" i="17"/>
  <c r="T125" i="17"/>
  <c r="O152" i="15"/>
  <c r="S118" i="17"/>
  <c r="Q62" i="17"/>
  <c r="P128" i="17"/>
  <c r="Q149" i="17"/>
  <c r="K27" i="17"/>
  <c r="L115" i="17"/>
  <c r="O163" i="17"/>
  <c r="O63" i="17"/>
  <c r="S61" i="17"/>
  <c r="I150" i="17"/>
  <c r="G160" i="15"/>
  <c r="Q58" i="17"/>
  <c r="N159" i="17"/>
  <c r="M55" i="17"/>
  <c r="K60" i="17"/>
  <c r="O86" i="15"/>
  <c r="R118" i="17"/>
  <c r="L72" i="17"/>
  <c r="O58" i="17"/>
  <c r="O32" i="17"/>
  <c r="N48" i="17"/>
  <c r="O101" i="15"/>
  <c r="O161" i="17"/>
  <c r="O90" i="15"/>
  <c r="J23" i="17"/>
  <c r="F34" i="15"/>
  <c r="M83" i="17"/>
  <c r="S54" i="17"/>
  <c r="O120" i="17"/>
  <c r="K57" i="17"/>
  <c r="R133" i="15"/>
  <c r="N154" i="17"/>
  <c r="N93" i="17"/>
  <c r="Q151" i="17"/>
  <c r="L195" i="17"/>
  <c r="O49" i="15"/>
  <c r="I65" i="17"/>
  <c r="P40" i="17"/>
  <c r="N178" i="17"/>
  <c r="S58" i="17"/>
  <c r="M34" i="17"/>
  <c r="R167" i="17"/>
  <c r="R179" i="17"/>
  <c r="M125" i="17"/>
  <c r="T15" i="17"/>
  <c r="I124" i="17"/>
  <c r="I192" i="17"/>
  <c r="M148" i="17"/>
  <c r="J46" i="17"/>
  <c r="S139" i="17"/>
  <c r="R100" i="17"/>
  <c r="L79" i="17"/>
  <c r="K74" i="17"/>
  <c r="S48" i="17"/>
  <c r="N134" i="17"/>
  <c r="S59" i="17"/>
  <c r="O129" i="15"/>
  <c r="G109" i="15"/>
  <c r="P122" i="17"/>
  <c r="L173" i="17"/>
  <c r="F29" i="15"/>
  <c r="J64" i="17"/>
  <c r="J129" i="17"/>
  <c r="M183" i="17"/>
  <c r="R47" i="17"/>
  <c r="N75" i="17"/>
  <c r="K104" i="17"/>
  <c r="Q53" i="15"/>
  <c r="T49" i="17"/>
  <c r="L124" i="17"/>
  <c r="P24" i="17"/>
  <c r="I90" i="17"/>
  <c r="O178" i="17"/>
  <c r="N38" i="17"/>
  <c r="Q126" i="17"/>
  <c r="Q158" i="17"/>
  <c r="I122" i="17"/>
  <c r="P99" i="17"/>
  <c r="S158" i="17"/>
  <c r="Q78" i="17"/>
  <c r="H107" i="15"/>
  <c r="J73" i="15"/>
  <c r="G117" i="15"/>
  <c r="L67" i="17"/>
  <c r="N31" i="17"/>
  <c r="J36" i="17"/>
  <c r="N132" i="17"/>
  <c r="P38" i="17"/>
  <c r="T157" i="17"/>
  <c r="Q14" i="17"/>
  <c r="I177" i="17"/>
  <c r="K26" i="17"/>
  <c r="J97" i="17"/>
  <c r="H19" i="17"/>
  <c r="O54" i="15"/>
  <c r="Q133" i="17"/>
  <c r="G180" i="15"/>
  <c r="N105" i="17"/>
  <c r="I109" i="15"/>
  <c r="M93" i="17"/>
  <c r="H69" i="17"/>
  <c r="Q128" i="15"/>
  <c r="L193" i="17"/>
  <c r="J163" i="15"/>
  <c r="S43" i="17"/>
  <c r="M189" i="17"/>
  <c r="M14" i="17"/>
  <c r="T85" i="17"/>
  <c r="L157" i="15"/>
  <c r="R79" i="17"/>
  <c r="R162" i="17"/>
  <c r="L93" i="15"/>
  <c r="R177" i="17"/>
  <c r="S44" i="17"/>
  <c r="L57" i="17"/>
  <c r="S186" i="17"/>
  <c r="I21" i="17"/>
  <c r="N116" i="17"/>
  <c r="K55" i="17"/>
  <c r="T52" i="17"/>
  <c r="Q95" i="17"/>
  <c r="L177" i="15"/>
  <c r="O85" i="15"/>
  <c r="I31" i="15"/>
  <c r="O160" i="17"/>
  <c r="K128" i="15"/>
  <c r="N44" i="17"/>
  <c r="R91" i="17"/>
  <c r="Q180" i="17"/>
  <c r="I33" i="17"/>
  <c r="P31" i="15"/>
  <c r="S39" i="17"/>
  <c r="I79" i="17"/>
  <c r="M27" i="17"/>
  <c r="G144" i="15"/>
  <c r="P177" i="15"/>
  <c r="J185" i="17"/>
  <c r="Q79" i="17"/>
  <c r="O106" i="17"/>
  <c r="Q49" i="15"/>
  <c r="P39" i="17"/>
  <c r="L101" i="17"/>
  <c r="H79" i="15"/>
  <c r="K83" i="17"/>
  <c r="L88" i="17"/>
  <c r="L28" i="17"/>
  <c r="Q89" i="17"/>
  <c r="H120" i="15"/>
  <c r="S163" i="17"/>
  <c r="L32" i="17"/>
  <c r="J44" i="17"/>
  <c r="S28" i="17"/>
  <c r="K168" i="17"/>
  <c r="S91" i="17"/>
  <c r="L106" i="15"/>
  <c r="J159" i="17"/>
  <c r="K149" i="17"/>
  <c r="K143" i="15"/>
  <c r="F180" i="15"/>
  <c r="Q125" i="17"/>
  <c r="M179" i="17"/>
  <c r="N114" i="17"/>
  <c r="K151" i="15"/>
  <c r="Q95" i="15"/>
  <c r="K192" i="17"/>
  <c r="J116" i="17"/>
  <c r="P20" i="17"/>
  <c r="L129" i="15"/>
  <c r="R141" i="17"/>
  <c r="N158" i="17"/>
  <c r="J170" i="17"/>
  <c r="T188" i="17"/>
  <c r="T139" i="17"/>
  <c r="T64" i="17"/>
  <c r="J52" i="17"/>
  <c r="M24" i="17"/>
  <c r="N156" i="17"/>
  <c r="F17" i="15"/>
  <c r="Q195" i="17"/>
  <c r="J102" i="17"/>
  <c r="R140" i="17"/>
  <c r="G73" i="15"/>
  <c r="N32" i="17"/>
  <c r="J138" i="17"/>
  <c r="P173" i="17"/>
  <c r="L148" i="17"/>
  <c r="G174" i="15"/>
  <c r="N148" i="17"/>
  <c r="J60" i="17"/>
  <c r="S195" i="17"/>
  <c r="T165" i="17"/>
  <c r="R172" i="17"/>
  <c r="R132" i="17"/>
  <c r="L157" i="17"/>
  <c r="S22" i="17"/>
  <c r="G77" i="15"/>
  <c r="M79" i="17"/>
  <c r="J16" i="15"/>
  <c r="S76" i="17"/>
  <c r="L22" i="17"/>
  <c r="P61" i="17"/>
  <c r="N113" i="17"/>
  <c r="M119" i="17"/>
  <c r="N17" i="17"/>
  <c r="M71" i="17"/>
  <c r="L158" i="17"/>
  <c r="T148" i="17"/>
  <c r="N85" i="17"/>
  <c r="K106" i="17"/>
  <c r="T73" i="17"/>
  <c r="R155" i="17"/>
  <c r="T112" i="17"/>
  <c r="M178" i="17"/>
  <c r="M45" i="17"/>
  <c r="Q107" i="17"/>
  <c r="J161" i="17"/>
  <c r="N24" i="17"/>
  <c r="M40" i="17"/>
  <c r="I60" i="17"/>
  <c r="P127" i="17"/>
  <c r="L130" i="15"/>
  <c r="G40" i="15"/>
  <c r="T16" i="17"/>
  <c r="O114" i="15"/>
  <c r="M140" i="17"/>
  <c r="P27" i="15"/>
  <c r="Q135" i="15"/>
  <c r="J107" i="17"/>
  <c r="Q181" i="17"/>
  <c r="L141" i="15"/>
  <c r="O111" i="17"/>
  <c r="R119" i="17"/>
  <c r="N98" i="17"/>
  <c r="M42" i="17"/>
  <c r="T87" i="17"/>
  <c r="T80" i="17"/>
  <c r="L155" i="17"/>
  <c r="T119" i="17"/>
  <c r="K19" i="17"/>
  <c r="I43" i="15"/>
  <c r="K180" i="17"/>
  <c r="Q124" i="15"/>
  <c r="I154" i="17"/>
  <c r="J122" i="17"/>
  <c r="S97" i="17"/>
  <c r="P36" i="15"/>
  <c r="R171" i="15"/>
  <c r="K39" i="17"/>
  <c r="K33" i="17"/>
  <c r="I22" i="15"/>
  <c r="N165" i="17"/>
  <c r="P126" i="17"/>
  <c r="M143" i="17"/>
  <c r="P102" i="15"/>
  <c r="I159" i="17"/>
  <c r="I109" i="17"/>
  <c r="P100" i="17"/>
  <c r="P76" i="17"/>
  <c r="Q91" i="17"/>
  <c r="G142" i="15"/>
  <c r="L83" i="17"/>
  <c r="K92" i="17"/>
  <c r="R39" i="17"/>
  <c r="L121" i="17"/>
  <c r="R111" i="17"/>
  <c r="R174" i="17"/>
  <c r="R184" i="17"/>
  <c r="J65" i="17"/>
  <c r="L131" i="17"/>
  <c r="G184" i="17"/>
  <c r="N184" i="15"/>
  <c r="R90" i="15"/>
  <c r="O79" i="15"/>
  <c r="K30" i="17"/>
  <c r="L190" i="17"/>
  <c r="I183" i="17"/>
  <c r="P60" i="17"/>
  <c r="Q163" i="15"/>
  <c r="H111" i="15"/>
  <c r="R84" i="17"/>
  <c r="L102" i="15"/>
  <c r="S104" i="15"/>
  <c r="K171" i="15"/>
  <c r="Q154" i="15"/>
  <c r="P135" i="17"/>
  <c r="L163" i="17"/>
  <c r="L147" i="17"/>
  <c r="L125" i="15"/>
  <c r="I186" i="17"/>
  <c r="O101" i="17"/>
  <c r="T163" i="17"/>
  <c r="M47" i="17"/>
  <c r="L94" i="15"/>
  <c r="I103" i="15"/>
  <c r="G116" i="15"/>
  <c r="M181" i="17"/>
  <c r="S19" i="15"/>
  <c r="J67" i="15"/>
  <c r="T145" i="17"/>
  <c r="J53" i="17"/>
  <c r="N36" i="17"/>
  <c r="S52" i="15"/>
  <c r="S114" i="17"/>
  <c r="L115" i="15"/>
  <c r="J126" i="17"/>
  <c r="M128" i="17"/>
  <c r="F37" i="15"/>
  <c r="R46" i="17"/>
  <c r="J25" i="17"/>
  <c r="R116" i="15"/>
  <c r="M81" i="17"/>
  <c r="L174" i="15"/>
  <c r="G171" i="17"/>
  <c r="N171" i="15"/>
  <c r="Q37" i="15"/>
  <c r="S31" i="17"/>
  <c r="R174" i="15"/>
  <c r="T137" i="17"/>
  <c r="J176" i="17"/>
  <c r="L39" i="17"/>
  <c r="K42" i="17"/>
  <c r="M23" i="17"/>
  <c r="L61" i="17"/>
  <c r="R17" i="17"/>
  <c r="R146" i="17"/>
  <c r="H23" i="15"/>
  <c r="J73" i="17"/>
  <c r="L35" i="17"/>
  <c r="L42" i="15"/>
  <c r="P105" i="17"/>
  <c r="M15" i="17"/>
  <c r="J165" i="17"/>
  <c r="R86" i="15"/>
  <c r="M60" i="17"/>
  <c r="L102" i="17"/>
  <c r="P183" i="17"/>
  <c r="Q67" i="17"/>
  <c r="P15" i="15"/>
  <c r="I164" i="17"/>
  <c r="P193" i="17"/>
  <c r="I163" i="17"/>
  <c r="P195" i="17"/>
  <c r="L86" i="17"/>
  <c r="S56" i="15"/>
  <c r="R143" i="17"/>
  <c r="O46" i="17"/>
  <c r="G68" i="15"/>
  <c r="T160" i="17"/>
  <c r="Q153" i="17"/>
  <c r="F55" i="15"/>
  <c r="H195" i="15"/>
  <c r="I128" i="17"/>
  <c r="R55" i="17"/>
  <c r="N122" i="17"/>
  <c r="O195" i="17"/>
  <c r="I49" i="17"/>
  <c r="S98" i="15"/>
  <c r="R40" i="17"/>
  <c r="K156" i="17"/>
  <c r="T45" i="17"/>
  <c r="Q92" i="17"/>
  <c r="J142" i="17"/>
  <c r="K172" i="17"/>
  <c r="R23" i="15"/>
  <c r="T107" i="17"/>
  <c r="Q140" i="17"/>
  <c r="L124" i="15"/>
  <c r="K112" i="15"/>
  <c r="H190" i="15"/>
  <c r="R24" i="17"/>
  <c r="N86" i="17"/>
  <c r="O85" i="17"/>
  <c r="Q193" i="15"/>
  <c r="Q136" i="15"/>
  <c r="Q58" i="15"/>
  <c r="S156" i="17"/>
  <c r="Q179" i="17"/>
  <c r="T105" i="17"/>
  <c r="K175" i="17"/>
  <c r="K13" i="15"/>
  <c r="R125" i="17"/>
  <c r="L45" i="15"/>
  <c r="O105" i="15"/>
  <c r="S177" i="17"/>
  <c r="K45" i="17"/>
  <c r="L111" i="17"/>
  <c r="G167" i="17"/>
  <c r="N167" i="15"/>
  <c r="K117" i="15"/>
  <c r="O57" i="17"/>
  <c r="O180" i="15"/>
  <c r="P114" i="15"/>
  <c r="O153" i="17"/>
  <c r="H166" i="15"/>
  <c r="K139" i="17"/>
  <c r="P58" i="17"/>
  <c r="I45" i="17"/>
  <c r="L189" i="15"/>
  <c r="S121" i="17"/>
  <c r="O159" i="17"/>
  <c r="R64" i="17"/>
  <c r="O20" i="17"/>
  <c r="J76" i="17"/>
  <c r="K155" i="17"/>
  <c r="M170" i="17"/>
  <c r="N110" i="17"/>
  <c r="J130" i="17"/>
  <c r="I46" i="15"/>
  <c r="K126" i="17"/>
  <c r="R173" i="17"/>
  <c r="T122" i="17"/>
  <c r="T108" i="17"/>
  <c r="I156" i="17"/>
  <c r="P155" i="17"/>
  <c r="K139" i="15"/>
  <c r="N69" i="17"/>
  <c r="S146" i="15"/>
  <c r="I112" i="15"/>
  <c r="I125" i="15"/>
  <c r="S23" i="15"/>
  <c r="Q163" i="17"/>
  <c r="O125" i="15"/>
  <c r="K68" i="17"/>
  <c r="J127" i="17"/>
  <c r="R76" i="17"/>
  <c r="J47" i="17"/>
  <c r="M20" i="17"/>
  <c r="K157" i="17"/>
  <c r="O118" i="17"/>
  <c r="Q29" i="17"/>
  <c r="P14" i="17"/>
  <c r="S101" i="15"/>
  <c r="Q26" i="17"/>
  <c r="R39" i="15"/>
  <c r="Q148" i="17"/>
  <c r="F42" i="15"/>
  <c r="T58" i="17"/>
  <c r="N111" i="17"/>
  <c r="Q31" i="17"/>
  <c r="N177" i="17"/>
  <c r="I28" i="17"/>
  <c r="I166" i="17"/>
  <c r="N91" i="17"/>
  <c r="I139" i="15"/>
  <c r="P18" i="17"/>
  <c r="J168" i="17"/>
  <c r="N170" i="17"/>
  <c r="K117" i="17"/>
  <c r="M191" i="17"/>
  <c r="I27" i="17"/>
  <c r="L77" i="17"/>
  <c r="L33" i="17"/>
  <c r="N176" i="15"/>
  <c r="G176" i="17"/>
  <c r="I195" i="15"/>
  <c r="L140" i="17"/>
  <c r="R186" i="17"/>
  <c r="R93" i="17"/>
  <c r="L163" i="15"/>
  <c r="T19" i="17"/>
  <c r="M168" i="17"/>
  <c r="J117" i="15"/>
  <c r="R109" i="17"/>
  <c r="P162" i="15"/>
  <c r="J94" i="17"/>
  <c r="L131" i="15"/>
  <c r="K190" i="15"/>
  <c r="S153" i="17"/>
  <c r="F111" i="15"/>
  <c r="I134" i="15"/>
  <c r="J101" i="17"/>
  <c r="Q77" i="17"/>
  <c r="G113" i="15"/>
  <c r="L13" i="15"/>
  <c r="G51" i="15"/>
  <c r="I41" i="17"/>
  <c r="Q68" i="17"/>
  <c r="K182" i="17"/>
  <c r="M162" i="17"/>
  <c r="K65" i="17"/>
  <c r="J24" i="17"/>
  <c r="S26" i="17"/>
  <c r="L114" i="17"/>
  <c r="Q48" i="17"/>
  <c r="L191" i="15"/>
  <c r="N190" i="15"/>
  <c r="G190" i="17"/>
  <c r="F113" i="15"/>
  <c r="S15" i="15"/>
  <c r="G110" i="15"/>
  <c r="I66" i="17"/>
  <c r="L147" i="15"/>
  <c r="K114" i="17"/>
  <c r="L165" i="17"/>
  <c r="R87" i="15"/>
  <c r="J183" i="17"/>
  <c r="I68" i="15"/>
  <c r="L47" i="15"/>
  <c r="Q146" i="15"/>
  <c r="L162" i="17"/>
  <c r="G35" i="15"/>
  <c r="H161" i="15"/>
  <c r="P157" i="17"/>
  <c r="G57" i="15"/>
  <c r="K93" i="15"/>
  <c r="I167" i="15"/>
  <c r="J81" i="15"/>
  <c r="L48" i="15"/>
  <c r="O183" i="17"/>
  <c r="O81" i="17"/>
  <c r="P132" i="17"/>
  <c r="I75" i="17"/>
  <c r="J134" i="15"/>
  <c r="J69" i="17"/>
  <c r="G135" i="15"/>
  <c r="G155" i="15"/>
  <c r="O94" i="17"/>
  <c r="J110" i="15"/>
  <c r="R106" i="15"/>
  <c r="R95" i="15"/>
  <c r="O128" i="17"/>
  <c r="J152" i="15"/>
  <c r="P30" i="15"/>
  <c r="O142" i="15"/>
  <c r="L15" i="17"/>
  <c r="P46" i="15"/>
  <c r="J178" i="15"/>
  <c r="K145" i="17"/>
  <c r="R43" i="15"/>
  <c r="O41" i="17"/>
  <c r="Q16" i="15"/>
  <c r="O34" i="15"/>
  <c r="S129" i="17"/>
  <c r="N182" i="15"/>
  <c r="G182" i="17"/>
  <c r="H47" i="15"/>
  <c r="M171" i="17"/>
  <c r="G42" i="15"/>
  <c r="K94" i="15"/>
  <c r="S173" i="15"/>
  <c r="J148" i="15"/>
  <c r="S126" i="17"/>
  <c r="P141" i="17"/>
  <c r="P100" i="15"/>
  <c r="O182" i="17"/>
  <c r="N77" i="17"/>
  <c r="K87" i="15"/>
  <c r="S88" i="17"/>
  <c r="R33" i="17"/>
  <c r="T187" i="17"/>
  <c r="K21" i="17"/>
  <c r="P73" i="15"/>
  <c r="N172" i="17"/>
  <c r="J99" i="17"/>
  <c r="O160" i="15"/>
  <c r="N70" i="17"/>
  <c r="Q112" i="17"/>
  <c r="S133" i="15"/>
  <c r="K14" i="17"/>
  <c r="P33" i="17"/>
  <c r="L81" i="17"/>
  <c r="I48" i="17"/>
  <c r="N151" i="17"/>
  <c r="S47" i="17"/>
  <c r="H50" i="17"/>
  <c r="S149" i="17"/>
  <c r="I54" i="17"/>
  <c r="R65" i="17"/>
  <c r="S122" i="17"/>
  <c r="R69" i="17"/>
  <c r="J40" i="17"/>
  <c r="Q73" i="17"/>
  <c r="J169" i="17"/>
  <c r="M136" i="17"/>
  <c r="P51" i="17"/>
  <c r="P45" i="17"/>
  <c r="J85" i="17"/>
  <c r="R149" i="17"/>
  <c r="S62" i="17"/>
  <c r="O13" i="17"/>
  <c r="P145" i="17"/>
  <c r="N138" i="17"/>
  <c r="T28" i="17"/>
  <c r="J89" i="15"/>
  <c r="O72" i="17"/>
  <c r="K13" i="17"/>
  <c r="L173" i="15"/>
  <c r="I175" i="15"/>
  <c r="P126" i="15"/>
  <c r="T83" i="17"/>
  <c r="O29" i="17"/>
  <c r="O103" i="15"/>
  <c r="G133" i="15"/>
  <c r="G25" i="15"/>
  <c r="J162" i="15"/>
  <c r="Q38" i="15"/>
  <c r="Q99" i="17"/>
  <c r="S138" i="15"/>
  <c r="Q120" i="17"/>
  <c r="O66" i="15"/>
  <c r="P55" i="17"/>
  <c r="H19" i="15"/>
  <c r="N78" i="17"/>
  <c r="P41" i="17"/>
  <c r="Q147" i="17"/>
  <c r="K159" i="17"/>
  <c r="O146" i="17"/>
  <c r="O117" i="17"/>
  <c r="J110" i="17"/>
  <c r="L106" i="17"/>
  <c r="L54" i="17"/>
  <c r="N109" i="17"/>
  <c r="K96" i="15"/>
  <c r="I103" i="17"/>
  <c r="T39" i="17"/>
  <c r="Q40" i="17"/>
  <c r="P78" i="17"/>
  <c r="F121" i="15"/>
  <c r="R20" i="17"/>
  <c r="K144" i="17"/>
  <c r="N119" i="17"/>
  <c r="J83" i="17"/>
  <c r="M163" i="17"/>
  <c r="P78" i="15"/>
  <c r="F50" i="15"/>
  <c r="Q173" i="17"/>
  <c r="L110" i="15"/>
  <c r="I135" i="15"/>
  <c r="M25" i="17"/>
  <c r="K152" i="17"/>
  <c r="O124" i="17"/>
  <c r="R37" i="17"/>
  <c r="O36" i="17"/>
  <c r="Q42" i="17"/>
  <c r="T20" i="17"/>
  <c r="P54" i="17"/>
  <c r="F138" i="15"/>
  <c r="F67" i="15"/>
  <c r="L26" i="17"/>
  <c r="F119" i="15"/>
  <c r="L192" i="17"/>
  <c r="K159" i="15"/>
  <c r="I93" i="17"/>
  <c r="M73" i="17"/>
  <c r="K88" i="17"/>
  <c r="T129" i="17"/>
  <c r="N55" i="17"/>
  <c r="L20" i="17"/>
  <c r="L81" i="15"/>
  <c r="I106" i="17"/>
  <c r="Q111" i="17"/>
  <c r="S27" i="17"/>
  <c r="Q54" i="17"/>
  <c r="L112" i="15"/>
  <c r="P95" i="17"/>
  <c r="F165" i="15"/>
  <c r="L51" i="17"/>
  <c r="S24" i="17"/>
  <c r="M122" i="17"/>
  <c r="R134" i="17"/>
  <c r="O22" i="17"/>
  <c r="I136" i="17"/>
  <c r="I143" i="17"/>
  <c r="P104" i="17"/>
  <c r="T89" i="17"/>
  <c r="K100" i="17"/>
  <c r="R142" i="17"/>
  <c r="J118" i="17"/>
  <c r="P117" i="17"/>
  <c r="S90" i="17"/>
  <c r="N135" i="17"/>
  <c r="K104" i="15"/>
  <c r="S171" i="17"/>
  <c r="G49" i="15"/>
  <c r="L85" i="17"/>
  <c r="Q88" i="17"/>
  <c r="Q108" i="17"/>
  <c r="N155" i="17"/>
  <c r="T170" i="17"/>
  <c r="R70" i="15"/>
  <c r="T59" i="17"/>
  <c r="J134" i="17"/>
  <c r="P96" i="17"/>
  <c r="H116" i="15"/>
  <c r="R160" i="15"/>
  <c r="F179" i="15"/>
  <c r="J109" i="17"/>
  <c r="J192" i="17"/>
  <c r="I42" i="15"/>
  <c r="K64" i="17"/>
  <c r="J125" i="17"/>
  <c r="J26" i="17"/>
  <c r="Q82" i="17"/>
  <c r="M76" i="17"/>
  <c r="S109" i="17"/>
  <c r="O87" i="17"/>
  <c r="R112" i="17"/>
  <c r="L87" i="15"/>
  <c r="Q190" i="17"/>
  <c r="O129" i="17"/>
  <c r="Q29" i="15"/>
  <c r="J181" i="15"/>
  <c r="K49" i="17"/>
  <c r="M67" i="17"/>
  <c r="O82" i="17"/>
  <c r="S131" i="17"/>
  <c r="O50" i="15"/>
  <c r="R19" i="15"/>
  <c r="Q102" i="17"/>
  <c r="I102" i="17"/>
  <c r="R41" i="17"/>
  <c r="R191" i="15"/>
  <c r="S51" i="17"/>
  <c r="H180" i="15"/>
  <c r="P56" i="15"/>
  <c r="T140" i="17"/>
  <c r="K127" i="17"/>
  <c r="I141" i="15"/>
  <c r="L128" i="15"/>
  <c r="R38" i="17"/>
  <c r="G70" i="15"/>
  <c r="L190" i="15"/>
  <c r="K118" i="15"/>
  <c r="H22" i="15"/>
  <c r="I34" i="15"/>
  <c r="P136" i="17"/>
  <c r="Q131" i="17"/>
  <c r="S82" i="17"/>
  <c r="H100" i="15"/>
  <c r="Q105" i="17"/>
  <c r="N160" i="17"/>
  <c r="Q100" i="17"/>
  <c r="N92" i="17"/>
  <c r="J21" i="17"/>
  <c r="S57" i="15"/>
  <c r="J63" i="17"/>
  <c r="Q96" i="17"/>
  <c r="N62" i="17"/>
  <c r="L19" i="15"/>
  <c r="J177" i="17"/>
  <c r="J91" i="17"/>
  <c r="T50" i="17"/>
  <c r="R123" i="17"/>
  <c r="J174" i="17"/>
  <c r="R52" i="17"/>
  <c r="Q75" i="15"/>
  <c r="P171" i="15"/>
  <c r="H121" i="15"/>
  <c r="S77" i="17"/>
  <c r="H108" i="15"/>
  <c r="M182" i="17"/>
  <c r="K154" i="17"/>
  <c r="P160" i="15"/>
  <c r="I95" i="17"/>
  <c r="N185" i="17"/>
  <c r="P137" i="15"/>
  <c r="Q83" i="15"/>
  <c r="T132" i="17"/>
  <c r="Q52" i="17"/>
  <c r="K31" i="17"/>
  <c r="I130" i="17"/>
  <c r="Q38" i="17"/>
  <c r="L18" i="15"/>
  <c r="T71" i="17"/>
  <c r="M134" i="17"/>
  <c r="S13" i="17"/>
  <c r="S165" i="17"/>
  <c r="J31" i="17"/>
  <c r="J105" i="17"/>
  <c r="K31" i="15"/>
  <c r="Q24" i="17"/>
  <c r="P109" i="17"/>
  <c r="P102" i="17"/>
  <c r="N15" i="17"/>
  <c r="S33" i="17"/>
  <c r="J19" i="17"/>
  <c r="Q57" i="17"/>
  <c r="K25" i="17"/>
  <c r="R66" i="17"/>
  <c r="M192" i="17"/>
  <c r="O140" i="15"/>
  <c r="O92" i="17"/>
  <c r="K40" i="15"/>
  <c r="G106" i="15"/>
  <c r="J161" i="15"/>
  <c r="G37" i="15"/>
  <c r="K38" i="17"/>
  <c r="H32" i="15"/>
  <c r="L97" i="17"/>
  <c r="I125" i="17"/>
  <c r="T99" i="17"/>
  <c r="P48" i="17"/>
  <c r="K20" i="17"/>
  <c r="O29" i="15"/>
  <c r="S134" i="17"/>
  <c r="G182" i="15"/>
  <c r="I194" i="15"/>
  <c r="M153" i="17"/>
  <c r="J119" i="17"/>
  <c r="R96" i="17"/>
  <c r="G163" i="15"/>
  <c r="F78" i="15"/>
  <c r="K36" i="17"/>
  <c r="R161" i="17"/>
  <c r="M174" i="17"/>
  <c r="O174" i="17"/>
  <c r="I147" i="15"/>
  <c r="N108" i="17"/>
  <c r="I88" i="17"/>
  <c r="G64" i="15"/>
  <c r="S20" i="15"/>
  <c r="Q88" i="15"/>
  <c r="K170" i="17"/>
  <c r="I111" i="17"/>
  <c r="Q142" i="17"/>
  <c r="P158" i="15"/>
  <c r="P96" i="15"/>
  <c r="G60" i="15"/>
  <c r="K113" i="15"/>
  <c r="L34" i="17"/>
  <c r="G131" i="15"/>
  <c r="O134" i="15"/>
  <c r="J177" i="15"/>
  <c r="S108" i="17"/>
  <c r="I118" i="15"/>
  <c r="O135" i="17"/>
  <c r="O25" i="15"/>
  <c r="M57" i="17"/>
  <c r="O191" i="17"/>
  <c r="H146" i="15"/>
  <c r="R185" i="15"/>
  <c r="J74" i="17"/>
  <c r="P74" i="15"/>
  <c r="Q141" i="17"/>
  <c r="R36" i="17"/>
  <c r="L61" i="15"/>
  <c r="T63" i="17"/>
  <c r="I59" i="15"/>
  <c r="M77" i="17"/>
  <c r="K61" i="17"/>
  <c r="S121" i="15"/>
  <c r="J184" i="17"/>
  <c r="J154" i="17"/>
  <c r="Q148" i="15"/>
  <c r="H53" i="15"/>
  <c r="O56" i="15"/>
  <c r="N89" i="17"/>
  <c r="G29" i="15"/>
  <c r="G154" i="15"/>
  <c r="K170" i="15"/>
  <c r="L187" i="15"/>
  <c r="N131" i="17"/>
  <c r="O169" i="17"/>
  <c r="Q70" i="15"/>
  <c r="L44" i="17"/>
  <c r="M65" i="17"/>
  <c r="I16" i="15"/>
  <c r="K181" i="17"/>
  <c r="H98" i="15"/>
  <c r="J94" i="15"/>
  <c r="Q155" i="15"/>
  <c r="K46" i="15"/>
  <c r="K143" i="17"/>
  <c r="L165" i="15"/>
  <c r="K72" i="17"/>
  <c r="S40" i="15"/>
  <c r="M90" i="17"/>
  <c r="O22" i="15"/>
  <c r="Q101" i="17"/>
  <c r="I111" i="15"/>
  <c r="Q132" i="17"/>
  <c r="O130" i="15"/>
  <c r="Q175" i="17"/>
  <c r="I107" i="17"/>
  <c r="Q170" i="15"/>
  <c r="F45" i="15"/>
  <c r="O189" i="17"/>
  <c r="O52" i="15"/>
  <c r="M186" i="17"/>
  <c r="S16" i="17"/>
  <c r="G184" i="15"/>
  <c r="S76" i="15"/>
  <c r="S74" i="17"/>
  <c r="L133" i="17"/>
  <c r="P157" i="15"/>
  <c r="F134" i="15"/>
  <c r="K93" i="17"/>
  <c r="K84" i="17"/>
  <c r="K135" i="15"/>
  <c r="N28" i="17"/>
  <c r="R137" i="17"/>
  <c r="R14" i="17"/>
  <c r="R194" i="17"/>
  <c r="M22" i="17"/>
  <c r="R29" i="17"/>
  <c r="I110" i="17"/>
  <c r="N43" i="17"/>
  <c r="P104" i="15"/>
  <c r="Q39" i="17"/>
  <c r="S102" i="15"/>
  <c r="O180" i="17"/>
  <c r="R124" i="15"/>
  <c r="P159" i="17"/>
  <c r="T18" i="17"/>
  <c r="H171" i="15"/>
  <c r="S64" i="17"/>
  <c r="N47" i="17"/>
  <c r="L36" i="17"/>
  <c r="G85" i="15"/>
  <c r="M104" i="17"/>
  <c r="N51" i="17"/>
  <c r="F122" i="15"/>
  <c r="K109" i="17"/>
  <c r="S17" i="15"/>
  <c r="O190" i="17"/>
  <c r="N107" i="17"/>
  <c r="M120" i="17"/>
  <c r="R108" i="17"/>
  <c r="Q56" i="15"/>
  <c r="I18" i="15"/>
  <c r="S21" i="17"/>
  <c r="N174" i="17"/>
  <c r="S79" i="17"/>
  <c r="R95" i="17"/>
  <c r="Q80" i="17"/>
  <c r="H13" i="15"/>
  <c r="L71" i="17"/>
  <c r="T34" i="17"/>
  <c r="L64" i="17"/>
  <c r="O81" i="15"/>
  <c r="R42" i="15"/>
  <c r="Q82" i="15"/>
  <c r="H44" i="15"/>
  <c r="S94" i="17"/>
  <c r="I191" i="17"/>
  <c r="I32" i="17"/>
  <c r="J89" i="17"/>
  <c r="L171" i="17"/>
  <c r="I63" i="15"/>
  <c r="S181" i="17"/>
  <c r="K189" i="15"/>
  <c r="G26" i="15"/>
  <c r="P93" i="17"/>
  <c r="P135" i="15"/>
  <c r="S63" i="17"/>
  <c r="G23" i="15"/>
  <c r="J105" i="15"/>
  <c r="G32" i="15"/>
  <c r="O149" i="17"/>
  <c r="K181" i="15"/>
  <c r="L68" i="17"/>
  <c r="P185" i="15"/>
  <c r="L194" i="15"/>
  <c r="K92" i="15"/>
  <c r="O100" i="17"/>
  <c r="S128" i="15"/>
  <c r="I136" i="15"/>
  <c r="I188" i="17"/>
  <c r="G41" i="15"/>
  <c r="F187" i="15"/>
  <c r="K42" i="15"/>
  <c r="J187" i="15"/>
  <c r="P176" i="15"/>
  <c r="O173" i="17"/>
  <c r="N171" i="17"/>
  <c r="K20" i="15"/>
  <c r="O177" i="17"/>
  <c r="O91" i="15"/>
  <c r="R98" i="15"/>
  <c r="K47" i="15"/>
  <c r="S64" i="15"/>
  <c r="K111" i="15"/>
  <c r="S154" i="15"/>
  <c r="Q92" i="15"/>
  <c r="K30" i="15"/>
  <c r="Q184" i="15"/>
  <c r="Q139" i="15"/>
  <c r="K16" i="15"/>
  <c r="J156" i="15"/>
  <c r="I191" i="15"/>
  <c r="G22" i="15"/>
  <c r="L162" i="15"/>
  <c r="Q104" i="15"/>
  <c r="Q156" i="15"/>
  <c r="L15" i="15"/>
  <c r="P72" i="15"/>
  <c r="R48" i="15"/>
  <c r="O42" i="15"/>
  <c r="L116" i="15"/>
  <c r="Q126" i="15"/>
  <c r="G59" i="15"/>
  <c r="K124" i="15"/>
  <c r="I132" i="15"/>
  <c r="O72" i="15"/>
  <c r="Q134" i="15"/>
  <c r="P184" i="17"/>
  <c r="I78" i="15"/>
  <c r="O41" i="15"/>
  <c r="J188" i="17"/>
  <c r="M51" i="17"/>
  <c r="L97" i="15"/>
  <c r="H90" i="15"/>
  <c r="F61" i="15"/>
  <c r="M164" i="17"/>
  <c r="S23" i="17"/>
  <c r="R36" i="15"/>
  <c r="T104" i="17"/>
  <c r="L98" i="15"/>
  <c r="Q137" i="17"/>
  <c r="H115" i="15"/>
  <c r="L27" i="15"/>
  <c r="Q119" i="15"/>
  <c r="K52" i="15"/>
  <c r="F84" i="15"/>
  <c r="T68" i="17"/>
  <c r="Q50" i="17"/>
  <c r="O147" i="15"/>
  <c r="Q71" i="17"/>
  <c r="J133" i="17"/>
  <c r="M110" i="17"/>
  <c r="K173" i="15"/>
  <c r="P81" i="15"/>
  <c r="N129" i="17"/>
  <c r="M32" i="17"/>
  <c r="O97" i="17"/>
  <c r="Q34" i="17"/>
  <c r="R107" i="15"/>
  <c r="T78" i="17"/>
  <c r="I92" i="17"/>
  <c r="S83" i="17"/>
  <c r="P185" i="17"/>
  <c r="O119" i="15"/>
  <c r="N13" i="17"/>
  <c r="M193" i="17"/>
  <c r="N99" i="17"/>
  <c r="Q179" i="15"/>
  <c r="S179" i="17"/>
  <c r="Q99" i="15"/>
  <c r="J62" i="17"/>
  <c r="L137" i="15"/>
  <c r="R88" i="17"/>
  <c r="R102" i="15"/>
  <c r="O130" i="17"/>
  <c r="J57" i="17"/>
  <c r="M156" i="17"/>
  <c r="Q103" i="15"/>
  <c r="I141" i="17"/>
  <c r="Q66" i="17"/>
  <c r="T74" i="17"/>
  <c r="S135" i="17"/>
  <c r="R113" i="17"/>
  <c r="K133" i="15"/>
  <c r="G53" i="15"/>
  <c r="H125" i="15"/>
  <c r="I162" i="17"/>
  <c r="R168" i="15"/>
  <c r="N64" i="17"/>
  <c r="R187" i="17"/>
  <c r="F120" i="15"/>
  <c r="P151" i="17"/>
  <c r="L89" i="17"/>
  <c r="J120" i="17"/>
  <c r="K18" i="17"/>
  <c r="O94" i="15"/>
  <c r="L135" i="17"/>
  <c r="F102" i="15"/>
  <c r="J124" i="17"/>
  <c r="P94" i="15"/>
  <c r="O143" i="17"/>
  <c r="J142" i="15"/>
  <c r="O147" i="17"/>
  <c r="S108" i="15"/>
  <c r="H43" i="15"/>
  <c r="H70" i="15"/>
  <c r="Q178" i="15"/>
  <c r="L98" i="17"/>
  <c r="J123" i="17"/>
  <c r="N65" i="17"/>
  <c r="H95" i="15"/>
  <c r="I144" i="17"/>
  <c r="K69" i="17"/>
  <c r="I132" i="17"/>
  <c r="G138" i="15"/>
  <c r="I108" i="17"/>
  <c r="M169" i="17"/>
  <c r="T121" i="17"/>
  <c r="T169" i="17"/>
  <c r="J28" i="15"/>
  <c r="P39" i="15"/>
  <c r="I76" i="17"/>
  <c r="Q123" i="17"/>
  <c r="N73" i="17"/>
  <c r="S60" i="15"/>
  <c r="I73" i="17"/>
  <c r="I104" i="15"/>
  <c r="Q176" i="15"/>
  <c r="L68" i="15"/>
  <c r="I88" i="15"/>
  <c r="G104" i="15"/>
  <c r="F59" i="15"/>
  <c r="R89" i="17"/>
  <c r="N76" i="17"/>
  <c r="Q174" i="15"/>
  <c r="H71" i="15"/>
  <c r="P34" i="15"/>
  <c r="S184" i="17"/>
  <c r="P133" i="17"/>
  <c r="O194" i="17"/>
  <c r="S182" i="15"/>
  <c r="G126" i="15"/>
  <c r="H137" i="15"/>
  <c r="H165" i="15"/>
  <c r="L172" i="15"/>
  <c r="H41" i="15"/>
  <c r="I117" i="15"/>
  <c r="J124" i="15"/>
  <c r="K195" i="17"/>
  <c r="S107" i="15"/>
  <c r="S151" i="15"/>
  <c r="O17" i="17"/>
  <c r="G108" i="15"/>
  <c r="I77" i="15"/>
  <c r="I41" i="15"/>
  <c r="P186" i="17"/>
  <c r="H52" i="15"/>
  <c r="K39" i="15"/>
  <c r="R118" i="15"/>
  <c r="Q81" i="15"/>
  <c r="P140" i="17"/>
  <c r="P188" i="17"/>
  <c r="P186" i="15"/>
  <c r="K62" i="15"/>
  <c r="G28" i="15"/>
  <c r="K97" i="17"/>
  <c r="I153" i="15"/>
  <c r="P146" i="17"/>
  <c r="R29" i="15"/>
  <c r="P188" i="15"/>
  <c r="L83" i="15"/>
  <c r="L32" i="15"/>
  <c r="I148" i="15"/>
  <c r="Q48" i="15"/>
  <c r="L150" i="15"/>
  <c r="R31" i="15"/>
  <c r="P69" i="15"/>
  <c r="K78" i="15"/>
  <c r="F71" i="15"/>
  <c r="K176" i="15"/>
  <c r="R66" i="15"/>
  <c r="R192" i="17"/>
  <c r="J175" i="15"/>
  <c r="O141" i="17"/>
  <c r="G88" i="15"/>
  <c r="H160" i="15"/>
  <c r="J57" i="15"/>
  <c r="S72" i="15"/>
  <c r="J151" i="15"/>
  <c r="O47" i="15"/>
  <c r="J77" i="15"/>
  <c r="P165" i="15"/>
  <c r="F69" i="15"/>
  <c r="H17" i="15"/>
  <c r="R28" i="15"/>
  <c r="K165" i="15"/>
  <c r="O97" i="15"/>
  <c r="L187" i="17"/>
  <c r="G190" i="15"/>
  <c r="K24" i="15"/>
  <c r="P152" i="15"/>
  <c r="K127" i="15"/>
  <c r="J192" i="15"/>
  <c r="Q136" i="17"/>
  <c r="H140" i="15"/>
  <c r="G148" i="17"/>
  <c r="N148" i="15"/>
  <c r="I92" i="15"/>
  <c r="I176" i="15"/>
  <c r="I140" i="15"/>
  <c r="J82" i="15"/>
  <c r="O174" i="15"/>
  <c r="J42" i="15"/>
  <c r="K132" i="17"/>
  <c r="Q89" i="15"/>
  <c r="L96" i="15"/>
  <c r="J96" i="15"/>
  <c r="L24" i="15"/>
  <c r="K100" i="15"/>
  <c r="K43" i="15"/>
  <c r="F127" i="15"/>
  <c r="I186" i="15"/>
  <c r="P150" i="17"/>
  <c r="P58" i="15"/>
  <c r="K149" i="15"/>
  <c r="F20" i="15"/>
  <c r="R104" i="15"/>
  <c r="O154" i="15"/>
  <c r="F108" i="15"/>
  <c r="I140" i="17"/>
  <c r="F189" i="15"/>
  <c r="O171" i="15"/>
  <c r="I80" i="15"/>
  <c r="S39" i="15"/>
  <c r="P178" i="17"/>
  <c r="N26" i="17"/>
  <c r="L122" i="17"/>
  <c r="Q175" i="15"/>
  <c r="F85" i="15"/>
  <c r="H25" i="15"/>
  <c r="S89" i="17"/>
  <c r="L35" i="15"/>
  <c r="K96" i="17"/>
  <c r="O28" i="17"/>
  <c r="O32" i="15"/>
  <c r="F154" i="15"/>
  <c r="N67" i="17"/>
  <c r="R27" i="15"/>
  <c r="S174" i="15"/>
  <c r="G145" i="15"/>
  <c r="Q84" i="15"/>
  <c r="S127" i="17"/>
  <c r="S61" i="15"/>
  <c r="F148" i="15"/>
  <c r="S155" i="15"/>
  <c r="G44" i="15"/>
  <c r="P182" i="17"/>
  <c r="R50" i="15"/>
  <c r="R123" i="15"/>
  <c r="F52" i="15"/>
  <c r="S82" i="15"/>
  <c r="M151" i="17"/>
  <c r="O146" i="15"/>
  <c r="T38" i="17"/>
  <c r="S81" i="15"/>
  <c r="T41" i="17"/>
  <c r="R25" i="15"/>
  <c r="M123" i="17"/>
  <c r="N19" i="17"/>
  <c r="I127" i="17"/>
  <c r="R126" i="15"/>
  <c r="P77" i="15"/>
  <c r="I98" i="17"/>
  <c r="Q183" i="15"/>
  <c r="I188" i="15"/>
  <c r="F72" i="15"/>
  <c r="K173" i="17"/>
  <c r="N39" i="17"/>
  <c r="K119" i="15"/>
  <c r="F31" i="15"/>
  <c r="S60" i="17"/>
  <c r="J155" i="17"/>
  <c r="L166" i="15"/>
  <c r="T158" i="17"/>
  <c r="J68" i="17"/>
  <c r="R31" i="17"/>
  <c r="S106" i="17"/>
  <c r="G195" i="15"/>
  <c r="S80" i="17"/>
  <c r="T131" i="17"/>
  <c r="M52" i="17"/>
  <c r="R115" i="17"/>
  <c r="N186" i="17"/>
  <c r="O159" i="15"/>
  <c r="L184" i="15"/>
  <c r="L40" i="17"/>
  <c r="G27" i="15"/>
  <c r="G97" i="15"/>
  <c r="L55" i="15"/>
  <c r="R150" i="15"/>
  <c r="L154" i="17"/>
  <c r="N183" i="17"/>
  <c r="Q65" i="17"/>
  <c r="Q56" i="17"/>
  <c r="S175" i="17"/>
  <c r="S71" i="17"/>
  <c r="L84" i="17"/>
  <c r="K194" i="17"/>
  <c r="Q188" i="17"/>
  <c r="O17" i="15"/>
  <c r="I51" i="17"/>
  <c r="P118" i="17"/>
  <c r="S25" i="15"/>
  <c r="P147" i="17"/>
  <c r="N121" i="17"/>
  <c r="M61" i="17"/>
  <c r="T183" i="17"/>
  <c r="J98" i="17"/>
  <c r="K15" i="17"/>
  <c r="R22" i="17"/>
  <c r="H67" i="15"/>
  <c r="L43" i="17"/>
  <c r="K23" i="17"/>
  <c r="M38" i="17"/>
  <c r="J189" i="17"/>
  <c r="O109" i="17"/>
  <c r="K176" i="17"/>
  <c r="P82" i="17"/>
  <c r="L38" i="15"/>
  <c r="G76" i="15"/>
  <c r="I124" i="15"/>
  <c r="M96" i="17"/>
  <c r="T27" i="17"/>
  <c r="O86" i="17"/>
  <c r="R158" i="17"/>
  <c r="F25" i="15"/>
  <c r="P179" i="17"/>
  <c r="S167" i="17"/>
  <c r="Q72" i="15"/>
  <c r="J49" i="15"/>
  <c r="O60" i="17"/>
  <c r="Q27" i="17"/>
  <c r="S178" i="15"/>
  <c r="J104" i="17"/>
  <c r="L158" i="15"/>
  <c r="S57" i="17"/>
  <c r="J150" i="17"/>
  <c r="Q166" i="15"/>
  <c r="Q22" i="17"/>
  <c r="M133" i="17"/>
  <c r="L20" i="15"/>
  <c r="I182" i="17"/>
  <c r="O96" i="15"/>
  <c r="S145" i="15"/>
  <c r="I95" i="15"/>
  <c r="M165" i="17"/>
  <c r="I72" i="15"/>
  <c r="K65" i="15"/>
  <c r="O187" i="15"/>
  <c r="P38" i="15"/>
  <c r="L148" i="15"/>
  <c r="S176" i="17"/>
  <c r="K179" i="15"/>
  <c r="I79" i="15"/>
  <c r="H26" i="15"/>
  <c r="O134" i="17"/>
  <c r="O179" i="15"/>
  <c r="P16" i="15"/>
  <c r="S85" i="15"/>
  <c r="J154" i="15"/>
  <c r="S84" i="15"/>
  <c r="L180" i="15"/>
  <c r="H75" i="15"/>
  <c r="R72" i="15"/>
  <c r="J20" i="15"/>
  <c r="I127" i="15"/>
  <c r="F54" i="15"/>
  <c r="Q165" i="15"/>
  <c r="J179" i="15"/>
  <c r="P50" i="15"/>
  <c r="N123" i="17"/>
  <c r="S163" i="15"/>
  <c r="J114" i="15"/>
  <c r="O184" i="15"/>
  <c r="F44" i="15"/>
  <c r="S166" i="17"/>
  <c r="F80" i="15"/>
  <c r="K163" i="15"/>
  <c r="L145" i="15"/>
  <c r="K110" i="15"/>
  <c r="I90" i="15"/>
  <c r="R119" i="15"/>
  <c r="I179" i="17"/>
  <c r="O172" i="15"/>
  <c r="L52" i="15"/>
  <c r="S116" i="17"/>
  <c r="L139" i="15"/>
  <c r="K187" i="17"/>
  <c r="P115" i="15"/>
  <c r="H191" i="15"/>
  <c r="J162" i="17"/>
  <c r="S195" i="15"/>
  <c r="M117" i="17"/>
  <c r="O71" i="15"/>
  <c r="N84" i="17"/>
  <c r="L88" i="15"/>
  <c r="G18" i="15"/>
  <c r="J156" i="17"/>
  <c r="N57" i="17"/>
  <c r="L141" i="17"/>
  <c r="L87" i="17"/>
  <c r="M118" i="17"/>
  <c r="Q154" i="17"/>
  <c r="P192" i="15"/>
  <c r="Q78" i="15"/>
  <c r="L188" i="17"/>
  <c r="M53" i="17"/>
  <c r="S157" i="15"/>
  <c r="P90" i="17"/>
  <c r="L170" i="17"/>
  <c r="J114" i="17"/>
  <c r="T97" i="17"/>
  <c r="P37" i="17"/>
  <c r="F117" i="15"/>
  <c r="P105" i="15"/>
  <c r="L109" i="17"/>
  <c r="N188" i="17"/>
  <c r="R92" i="17"/>
  <c r="K81" i="17"/>
  <c r="N140" i="17"/>
  <c r="L107" i="17"/>
  <c r="N117" i="17"/>
  <c r="N40" i="17"/>
  <c r="R94" i="17"/>
  <c r="R73" i="15"/>
  <c r="O135" i="15"/>
  <c r="K98" i="17"/>
  <c r="Q172" i="15"/>
  <c r="S92" i="15"/>
  <c r="P193" i="15"/>
  <c r="S28" i="15"/>
  <c r="R58" i="15"/>
  <c r="J145" i="15"/>
  <c r="O67" i="17"/>
  <c r="T192" i="17"/>
  <c r="T69" i="17"/>
  <c r="K45" i="15"/>
  <c r="O177" i="15"/>
  <c r="L55" i="17"/>
  <c r="P26" i="15"/>
  <c r="Q86" i="15"/>
  <c r="O184" i="17"/>
  <c r="R131" i="17"/>
  <c r="K102" i="17"/>
  <c r="K121" i="17"/>
  <c r="F39" i="15"/>
  <c r="J180" i="17"/>
  <c r="K154" i="15"/>
  <c r="H159" i="15"/>
  <c r="R138" i="15"/>
  <c r="O158" i="15"/>
  <c r="P134" i="15"/>
  <c r="K54" i="17"/>
  <c r="N125" i="17"/>
  <c r="K24" i="17"/>
  <c r="T54" i="17"/>
  <c r="F142" i="15"/>
  <c r="Q168" i="17"/>
  <c r="K99" i="17"/>
  <c r="J172" i="17"/>
  <c r="T151" i="17"/>
  <c r="K25" i="15"/>
  <c r="L74" i="17"/>
  <c r="F143" i="15"/>
  <c r="I190" i="17"/>
  <c r="H170" i="15"/>
  <c r="G20" i="15"/>
  <c r="S62" i="15"/>
  <c r="I152" i="17"/>
  <c r="F178" i="15"/>
  <c r="K66" i="17"/>
  <c r="I91" i="15"/>
  <c r="K167" i="17"/>
  <c r="Q127" i="17"/>
  <c r="S147" i="17"/>
  <c r="G48" i="15"/>
  <c r="L25" i="17"/>
  <c r="L80" i="15"/>
  <c r="M144" i="17"/>
  <c r="S50" i="15"/>
  <c r="Q36" i="17"/>
  <c r="R92" i="15"/>
  <c r="P108" i="17"/>
  <c r="L179" i="17"/>
  <c r="S18" i="17"/>
  <c r="R125" i="15"/>
  <c r="O37" i="15"/>
  <c r="P27" i="17"/>
  <c r="K146" i="15"/>
  <c r="L167" i="17"/>
  <c r="P123" i="15"/>
  <c r="G111" i="15"/>
  <c r="L84" i="15"/>
  <c r="O194" i="15"/>
  <c r="Q159" i="17"/>
  <c r="Q85" i="17"/>
  <c r="R59" i="17"/>
  <c r="J166" i="17"/>
  <c r="G19" i="15"/>
  <c r="L170" i="15"/>
  <c r="S156" i="15"/>
  <c r="P138" i="15"/>
  <c r="H163" i="15"/>
  <c r="I166" i="15"/>
  <c r="I106" i="15"/>
  <c r="L17" i="15"/>
  <c r="R130" i="17"/>
  <c r="T173" i="17"/>
  <c r="K86" i="17"/>
  <c r="S194" i="15"/>
  <c r="J135" i="17"/>
  <c r="G137" i="15"/>
  <c r="R16" i="15"/>
  <c r="L66" i="17"/>
  <c r="F79" i="15"/>
  <c r="I58" i="15"/>
  <c r="M137" i="17"/>
  <c r="Q26" i="15"/>
  <c r="G114" i="15"/>
  <c r="O104" i="15"/>
  <c r="O53" i="15"/>
  <c r="O65" i="17"/>
  <c r="K160" i="17"/>
  <c r="K140" i="15"/>
  <c r="K141" i="17"/>
  <c r="L69" i="15"/>
  <c r="I76" i="15"/>
  <c r="S110" i="15"/>
  <c r="N167" i="17"/>
  <c r="S141" i="17"/>
  <c r="H112" i="15"/>
  <c r="P111" i="17"/>
  <c r="G185" i="15"/>
  <c r="G183" i="15"/>
  <c r="L126" i="15"/>
  <c r="S194" i="17"/>
  <c r="S191" i="15"/>
  <c r="R40" i="15"/>
  <c r="I131" i="17"/>
  <c r="J43" i="15"/>
  <c r="Q112" i="15"/>
  <c r="G122" i="15"/>
  <c r="O14" i="15"/>
  <c r="I81" i="15"/>
  <c r="H173" i="15"/>
  <c r="S150" i="17"/>
  <c r="Q73" i="15"/>
  <c r="I23" i="15"/>
  <c r="Q105" i="15"/>
  <c r="P107" i="15"/>
  <c r="J188" i="15"/>
  <c r="S135" i="15"/>
  <c r="O192" i="15"/>
  <c r="L46" i="15"/>
  <c r="G91" i="15"/>
  <c r="F13" i="15"/>
  <c r="K21" i="15"/>
  <c r="R156" i="15"/>
  <c r="I193" i="15"/>
  <c r="I39" i="15"/>
  <c r="R128" i="15"/>
  <c r="Q116" i="15"/>
  <c r="R51" i="15"/>
  <c r="S53" i="15"/>
  <c r="K177" i="17"/>
  <c r="I173" i="15"/>
  <c r="S88" i="15"/>
  <c r="R34" i="17"/>
  <c r="O116" i="15"/>
  <c r="H74" i="15"/>
  <c r="O140" i="17"/>
  <c r="I146" i="15"/>
  <c r="K74" i="15"/>
  <c r="N81" i="17"/>
  <c r="S164" i="17"/>
  <c r="G136" i="15"/>
  <c r="S78" i="17"/>
  <c r="I45" i="15"/>
  <c r="P140" i="15"/>
  <c r="O35" i="15"/>
  <c r="I17" i="15"/>
  <c r="K116" i="15"/>
  <c r="G176" i="15"/>
  <c r="N195" i="17"/>
  <c r="S189" i="15"/>
  <c r="I159" i="15"/>
  <c r="Q35" i="15"/>
  <c r="H189" i="15"/>
  <c r="L188" i="15"/>
  <c r="O62" i="15"/>
  <c r="R177" i="15"/>
  <c r="H66" i="15"/>
  <c r="P103" i="15"/>
  <c r="J51" i="15"/>
  <c r="L181" i="17"/>
  <c r="G30" i="15"/>
  <c r="E13" i="17"/>
  <c r="Q145" i="17"/>
  <c r="S87" i="17"/>
  <c r="S19" i="17"/>
  <c r="R114" i="15"/>
  <c r="R178" i="15"/>
  <c r="H104" i="15"/>
  <c r="I171" i="17"/>
  <c r="R167" i="15"/>
  <c r="O122" i="15"/>
  <c r="I160" i="17"/>
  <c r="P177" i="17"/>
  <c r="I113" i="15"/>
  <c r="F21" i="15"/>
  <c r="G50" i="15"/>
  <c r="N82" i="17"/>
  <c r="I121" i="15"/>
  <c r="M82" i="17"/>
  <c r="I93" i="15"/>
  <c r="G148" i="15"/>
  <c r="H149" i="15"/>
  <c r="S166" i="15"/>
  <c r="P143" i="17"/>
  <c r="F149" i="15"/>
  <c r="F60" i="15"/>
  <c r="Q152" i="17"/>
  <c r="K135" i="17"/>
  <c r="J80" i="17"/>
  <c r="O185" i="17"/>
  <c r="G129" i="15"/>
  <c r="Q45" i="15"/>
  <c r="H59" i="15"/>
  <c r="K190" i="17"/>
  <c r="K158" i="15"/>
  <c r="L86" i="15"/>
  <c r="J108" i="15"/>
  <c r="G146" i="15"/>
  <c r="N34" i="17"/>
  <c r="O164" i="17"/>
  <c r="K180" i="15"/>
  <c r="O166" i="15"/>
  <c r="P109" i="15"/>
  <c r="P21" i="15"/>
  <c r="M166" i="17"/>
  <c r="S129" i="15"/>
  <c r="O137" i="17"/>
  <c r="K188" i="17"/>
  <c r="R188" i="17"/>
  <c r="R54" i="15"/>
  <c r="P175" i="15"/>
  <c r="F51" i="15"/>
  <c r="G47" i="15"/>
  <c r="K50" i="15"/>
  <c r="P170" i="17"/>
  <c r="O71" i="17"/>
  <c r="Q19" i="17"/>
  <c r="K68" i="15"/>
  <c r="R178" i="17"/>
  <c r="S14" i="15"/>
  <c r="S153" i="15"/>
  <c r="L136" i="17"/>
  <c r="M39" i="17"/>
  <c r="K94" i="17"/>
  <c r="H157" i="15"/>
  <c r="S169" i="17"/>
  <c r="O83" i="15"/>
  <c r="P187" i="17"/>
  <c r="K18" i="15"/>
  <c r="H164" i="15"/>
  <c r="I32" i="15"/>
  <c r="S193" i="17"/>
  <c r="O128" i="15"/>
  <c r="I179" i="15"/>
  <c r="S187" i="15"/>
  <c r="J107" i="15"/>
  <c r="S79" i="15"/>
  <c r="L50" i="15"/>
  <c r="R45" i="15"/>
  <c r="P91" i="15"/>
  <c r="O84" i="17"/>
  <c r="F112" i="15"/>
  <c r="R74" i="15"/>
  <c r="P20" i="15"/>
  <c r="G84" i="15"/>
  <c r="O176" i="15"/>
  <c r="L75" i="15"/>
  <c r="O148" i="15"/>
  <c r="K138" i="15"/>
  <c r="K91" i="15"/>
  <c r="H142" i="15"/>
  <c r="S93" i="17"/>
  <c r="S159" i="15"/>
  <c r="Q168" i="15"/>
  <c r="H62" i="15"/>
  <c r="R152" i="17"/>
  <c r="L132" i="15"/>
  <c r="L175" i="17"/>
  <c r="F118" i="15"/>
  <c r="R127" i="17"/>
  <c r="Q144" i="17"/>
  <c r="I118" i="17"/>
  <c r="N61" i="17"/>
  <c r="N176" i="17"/>
  <c r="L140" i="15"/>
  <c r="L186" i="17"/>
  <c r="P144" i="15"/>
  <c r="S42" i="15"/>
  <c r="M159" i="17"/>
  <c r="R24" i="15"/>
  <c r="F90" i="15"/>
  <c r="F123" i="15"/>
  <c r="L108" i="15"/>
  <c r="K15" i="15"/>
  <c r="K168" i="15"/>
  <c r="L143" i="15"/>
  <c r="O74" i="17"/>
  <c r="L69" i="17"/>
  <c r="N18" i="17"/>
  <c r="S110" i="17"/>
  <c r="F43" i="15"/>
  <c r="Q182" i="15"/>
  <c r="K188" i="15"/>
  <c r="I13" i="17"/>
  <c r="O187" i="17"/>
  <c r="K97" i="15"/>
  <c r="K28" i="17"/>
  <c r="H158" i="15"/>
  <c r="P47" i="15"/>
  <c r="F96" i="15"/>
  <c r="L13" i="17"/>
  <c r="I149" i="17"/>
  <c r="P148" i="15"/>
  <c r="K67" i="17"/>
  <c r="L184" i="17"/>
  <c r="O121" i="15"/>
  <c r="J19" i="15"/>
  <c r="R100" i="15"/>
  <c r="R21" i="15"/>
  <c r="L72" i="15"/>
  <c r="S32" i="17"/>
  <c r="R170" i="17"/>
  <c r="H176" i="15"/>
  <c r="K85" i="15"/>
  <c r="K166" i="17"/>
  <c r="S22" i="15"/>
  <c r="O15" i="15"/>
  <c r="H101" i="15"/>
  <c r="L41" i="15"/>
  <c r="P143" i="15"/>
  <c r="R113" i="15"/>
  <c r="L164" i="17"/>
  <c r="O64" i="17"/>
  <c r="S80" i="15"/>
  <c r="L93" i="17"/>
  <c r="K69" i="15"/>
  <c r="O77" i="17"/>
  <c r="P163" i="15"/>
  <c r="Q150" i="15"/>
  <c r="R97" i="15"/>
  <c r="M116" i="17"/>
  <c r="O183" i="15"/>
  <c r="I187" i="15"/>
  <c r="S182" i="17"/>
  <c r="P62" i="15"/>
  <c r="R129" i="15"/>
  <c r="K53" i="15"/>
  <c r="I97" i="15"/>
  <c r="H49" i="15"/>
  <c r="J186" i="17"/>
  <c r="S168" i="17"/>
  <c r="G121" i="15"/>
  <c r="K83" i="15"/>
  <c r="R117" i="17"/>
  <c r="G181" i="15"/>
  <c r="M86" i="17"/>
  <c r="J62" i="15"/>
  <c r="G15" i="15"/>
  <c r="L159" i="17"/>
  <c r="O24" i="15"/>
  <c r="S116" i="15"/>
  <c r="I100" i="15"/>
  <c r="P183" i="15"/>
  <c r="N147" i="17"/>
  <c r="R44" i="17"/>
  <c r="P187" i="15"/>
  <c r="S18" i="15"/>
  <c r="H129" i="15"/>
  <c r="F36" i="15"/>
  <c r="S120" i="15"/>
  <c r="Q137" i="15"/>
  <c r="O141" i="15"/>
  <c r="K29" i="15"/>
  <c r="J87" i="15"/>
  <c r="Q144" i="15"/>
  <c r="G75" i="15"/>
  <c r="P95" i="15"/>
  <c r="J141" i="15"/>
  <c r="Q155" i="17"/>
  <c r="S37" i="17"/>
  <c r="I137" i="15"/>
  <c r="L191" i="17"/>
  <c r="N35" i="17"/>
  <c r="O122" i="17"/>
  <c r="I134" i="17"/>
  <c r="F158" i="15"/>
  <c r="P60" i="15"/>
  <c r="K51" i="17"/>
  <c r="I108" i="15"/>
  <c r="J149" i="15"/>
  <c r="G132" i="15"/>
  <c r="S123" i="17"/>
  <c r="Q97" i="15"/>
  <c r="R117" i="15"/>
  <c r="F65" i="15"/>
  <c r="H48" i="15"/>
  <c r="O170" i="17"/>
  <c r="H141" i="15"/>
  <c r="L138" i="15"/>
  <c r="I189" i="15"/>
  <c r="L79" i="15"/>
  <c r="L23" i="15"/>
  <c r="K79" i="15"/>
  <c r="H31" i="15"/>
  <c r="Q32" i="15"/>
  <c r="K142" i="17"/>
  <c r="R78" i="15"/>
  <c r="J127" i="15"/>
  <c r="G178" i="15"/>
  <c r="R60" i="17"/>
  <c r="L104" i="15"/>
  <c r="R146" i="15"/>
  <c r="J103" i="15"/>
  <c r="K73" i="15"/>
  <c r="P101" i="15"/>
  <c r="J132" i="15"/>
  <c r="I144" i="15"/>
  <c r="J71" i="15"/>
  <c r="Q40" i="15"/>
  <c r="Q158" i="15"/>
  <c r="G87" i="15"/>
  <c r="R97" i="17"/>
  <c r="F133" i="15"/>
  <c r="R136" i="15"/>
  <c r="O63" i="15"/>
  <c r="I162" i="15"/>
  <c r="S184" i="15"/>
  <c r="L89" i="15"/>
  <c r="J37" i="15"/>
  <c r="Q65" i="15"/>
  <c r="P156" i="17"/>
  <c r="J126" i="15"/>
  <c r="Q188" i="15"/>
  <c r="Q51" i="15"/>
  <c r="Q114" i="15"/>
  <c r="Q159" i="15"/>
  <c r="G71" i="15"/>
  <c r="O80" i="15"/>
  <c r="H34" i="15"/>
  <c r="F193" i="15"/>
  <c r="L176" i="15"/>
  <c r="J69" i="15"/>
  <c r="P191" i="15"/>
  <c r="O139" i="15"/>
  <c r="K17" i="15"/>
  <c r="F49" i="15"/>
  <c r="R108" i="15"/>
  <c r="H172" i="15"/>
  <c r="L137" i="17"/>
  <c r="S41" i="15"/>
  <c r="I146" i="17"/>
  <c r="H93" i="15"/>
  <c r="J115" i="15"/>
  <c r="I172" i="15"/>
  <c r="H42" i="15"/>
  <c r="I83" i="15"/>
  <c r="J90" i="15"/>
  <c r="G112" i="15"/>
  <c r="S140" i="17"/>
  <c r="H188" i="15"/>
  <c r="G173" i="15"/>
  <c r="P194" i="15"/>
  <c r="P113" i="15"/>
  <c r="P145" i="15"/>
  <c r="O131" i="15"/>
  <c r="S168" i="15"/>
  <c r="J18" i="15"/>
  <c r="S91" i="15"/>
  <c r="J104" i="15"/>
  <c r="F75" i="15"/>
  <c r="O172" i="17"/>
  <c r="O109" i="15"/>
  <c r="K130" i="15"/>
  <c r="F56" i="15"/>
  <c r="P29" i="15"/>
  <c r="G62" i="15"/>
  <c r="G139" i="15"/>
  <c r="S141" i="15"/>
  <c r="P97" i="15"/>
  <c r="J123" i="15"/>
  <c r="J109" i="15"/>
  <c r="K183" i="15"/>
  <c r="P98" i="15"/>
  <c r="I114" i="15"/>
  <c r="J45" i="15"/>
  <c r="G82" i="15"/>
  <c r="G123" i="15"/>
  <c r="J56" i="15"/>
  <c r="K101" i="15"/>
  <c r="J38" i="15"/>
  <c r="P174" i="17"/>
  <c r="G157" i="15"/>
  <c r="I40" i="15"/>
  <c r="K138" i="17"/>
  <c r="K107" i="15"/>
  <c r="J39" i="15"/>
  <c r="H50" i="15"/>
  <c r="I110" i="15"/>
  <c r="S139" i="15"/>
  <c r="F62" i="15"/>
  <c r="F40" i="15"/>
  <c r="Q130" i="17"/>
  <c r="K179" i="17"/>
  <c r="R75" i="15"/>
  <c r="Q140" i="15"/>
  <c r="R127" i="15"/>
  <c r="J44" i="15"/>
  <c r="G151" i="15"/>
  <c r="O185" i="15"/>
  <c r="I157" i="15"/>
  <c r="R159" i="17"/>
  <c r="I149" i="15"/>
  <c r="P189" i="15"/>
  <c r="P172" i="17"/>
  <c r="R135" i="15"/>
  <c r="H69" i="15"/>
  <c r="S68" i="15"/>
  <c r="O55" i="15"/>
  <c r="R173" i="15"/>
  <c r="G105" i="15"/>
  <c r="G66" i="15"/>
  <c r="J171" i="17"/>
  <c r="L51" i="15"/>
  <c r="K122" i="17"/>
  <c r="I66" i="15"/>
  <c r="I98" i="15"/>
  <c r="F139" i="15"/>
  <c r="J61" i="15"/>
  <c r="P111" i="15"/>
  <c r="G153" i="15"/>
  <c r="I185" i="15"/>
  <c r="L105" i="15"/>
  <c r="O151" i="17"/>
  <c r="G192" i="15"/>
  <c r="O195" i="15"/>
  <c r="F88" i="15"/>
  <c r="K89" i="15"/>
  <c r="Q67" i="15"/>
  <c r="L151" i="17"/>
  <c r="P67" i="15"/>
  <c r="H132" i="15"/>
  <c r="R15" i="15"/>
  <c r="H174" i="15"/>
  <c r="L195" i="15"/>
  <c r="P164" i="17"/>
  <c r="F191" i="15"/>
  <c r="J116" i="15"/>
  <c r="F161" i="15"/>
  <c r="Q192" i="15"/>
  <c r="O44" i="15"/>
  <c r="F166" i="15"/>
  <c r="O190" i="15"/>
  <c r="P53" i="15"/>
  <c r="H193" i="15"/>
  <c r="H58" i="15"/>
  <c r="S193" i="15"/>
  <c r="R84" i="15"/>
  <c r="N59" i="17"/>
  <c r="M78" i="17"/>
  <c r="Q47" i="15"/>
  <c r="G16" i="15"/>
  <c r="O19" i="15"/>
  <c r="R65" i="15"/>
  <c r="G92" i="15"/>
  <c r="L185" i="17"/>
  <c r="L37" i="15"/>
  <c r="O70" i="15"/>
  <c r="L150" i="17"/>
  <c r="K126" i="15"/>
  <c r="R140" i="15"/>
  <c r="Q131" i="15"/>
  <c r="Q138" i="15"/>
  <c r="Q23" i="15"/>
  <c r="L27" i="17"/>
  <c r="S143" i="17"/>
  <c r="N182" i="17"/>
  <c r="R111" i="15"/>
  <c r="Q182" i="17"/>
  <c r="I152" i="15"/>
  <c r="Q121" i="15"/>
  <c r="L136" i="15"/>
  <c r="F105" i="15"/>
  <c r="I135" i="17"/>
  <c r="S123" i="15"/>
  <c r="O115" i="15"/>
  <c r="P169" i="17"/>
  <c r="R52" i="15"/>
  <c r="H89" i="15"/>
  <c r="F94" i="15"/>
  <c r="H131" i="15"/>
  <c r="F73" i="15"/>
  <c r="F136" i="15"/>
  <c r="Q68" i="15"/>
  <c r="J186" i="15"/>
  <c r="O142" i="17"/>
  <c r="F46" i="15"/>
  <c r="F16" i="15"/>
  <c r="S86" i="15"/>
  <c r="P66" i="15"/>
  <c r="R188" i="15"/>
  <c r="J78" i="15"/>
  <c r="G156" i="15"/>
  <c r="O116" i="17"/>
  <c r="G90" i="15"/>
  <c r="O59" i="15"/>
  <c r="P25" i="15"/>
  <c r="P190" i="17"/>
  <c r="F156" i="15"/>
  <c r="J103" i="17"/>
  <c r="S130" i="15"/>
  <c r="O144" i="15"/>
  <c r="P154" i="17"/>
  <c r="O45" i="17"/>
  <c r="O91" i="17"/>
  <c r="Q80" i="15"/>
  <c r="L160" i="15"/>
  <c r="P174" i="15"/>
  <c r="L168" i="15"/>
  <c r="M146" i="17"/>
  <c r="I178" i="17"/>
  <c r="J178" i="17"/>
  <c r="R150" i="17"/>
  <c r="O108" i="15"/>
  <c r="I55" i="15"/>
  <c r="R151" i="17"/>
  <c r="S159" i="17"/>
  <c r="P146" i="15"/>
  <c r="S134" i="15"/>
  <c r="J66" i="17"/>
  <c r="L33" i="15"/>
  <c r="P128" i="15"/>
  <c r="I195" i="17"/>
  <c r="G93" i="15"/>
  <c r="R41" i="15"/>
  <c r="H123" i="15"/>
  <c r="O126" i="15"/>
  <c r="J75" i="17"/>
  <c r="Q150" i="17"/>
  <c r="L146" i="15"/>
  <c r="K61" i="15"/>
  <c r="H124" i="15"/>
  <c r="J155" i="15"/>
  <c r="G63" i="15"/>
  <c r="H147" i="15"/>
  <c r="H72" i="15"/>
  <c r="R35" i="15"/>
  <c r="K163" i="17"/>
  <c r="P48" i="15"/>
  <c r="J125" i="15"/>
  <c r="O112" i="17"/>
  <c r="O74" i="15"/>
  <c r="K81" i="15"/>
  <c r="Q64" i="17"/>
  <c r="N22" i="17"/>
  <c r="Q110" i="17"/>
  <c r="M185" i="17"/>
  <c r="I181" i="17"/>
  <c r="R64" i="15"/>
  <c r="H15" i="15"/>
  <c r="S186" i="15"/>
  <c r="R138" i="17"/>
  <c r="I29" i="17"/>
  <c r="H84" i="15"/>
  <c r="G140" i="15"/>
  <c r="J59" i="15"/>
  <c r="S89" i="15"/>
  <c r="N90" i="17"/>
  <c r="J143" i="17"/>
  <c r="R73" i="17"/>
  <c r="H183" i="15"/>
  <c r="O16" i="15"/>
  <c r="L144" i="15"/>
  <c r="G78" i="15"/>
  <c r="H119" i="15"/>
  <c r="Q74" i="15"/>
  <c r="K167" i="15"/>
  <c r="J23" i="15"/>
  <c r="S188" i="15"/>
  <c r="F182" i="15"/>
  <c r="I163" i="15"/>
  <c r="H96" i="15"/>
  <c r="P195" i="15"/>
  <c r="G33" i="15"/>
  <c r="G161" i="15"/>
  <c r="Q183" i="17"/>
  <c r="Q107" i="15"/>
  <c r="J46" i="15"/>
  <c r="G115" i="15"/>
  <c r="S69" i="17"/>
  <c r="R60" i="15"/>
  <c r="S147" i="15"/>
  <c r="G167" i="15"/>
  <c r="F115" i="15"/>
  <c r="G86" i="15"/>
  <c r="P17" i="15"/>
  <c r="H192" i="15"/>
  <c r="R142" i="15"/>
  <c r="Q100" i="15"/>
  <c r="J75" i="15"/>
  <c r="P90" i="15"/>
  <c r="P182" i="15"/>
  <c r="G107" i="15"/>
  <c r="Q39" i="15"/>
  <c r="O149" i="15"/>
  <c r="G95" i="15"/>
  <c r="I86" i="15"/>
  <c r="S144" i="17"/>
  <c r="R22" i="15"/>
  <c r="L58" i="15"/>
  <c r="F124" i="15"/>
  <c r="Q85" i="15"/>
  <c r="F147" i="15"/>
  <c r="O40" i="15"/>
  <c r="L40" i="15"/>
  <c r="J182" i="17"/>
  <c r="L64" i="15"/>
  <c r="O106" i="15"/>
  <c r="M141" i="17"/>
  <c r="F125" i="15"/>
  <c r="L34" i="15"/>
  <c r="Q186" i="17"/>
  <c r="P155" i="15"/>
  <c r="F128" i="15"/>
  <c r="P152" i="17"/>
  <c r="S96" i="15"/>
  <c r="F32" i="15"/>
  <c r="R115" i="15"/>
  <c r="G164" i="15"/>
  <c r="R120" i="15"/>
  <c r="K33" i="15"/>
  <c r="R129" i="17"/>
  <c r="O163" i="15"/>
  <c r="F63" i="15"/>
  <c r="R137" i="15"/>
  <c r="J170" i="15"/>
  <c r="M190" i="17"/>
  <c r="S165" i="15"/>
  <c r="K182" i="15"/>
  <c r="L25" i="15"/>
  <c r="K38" i="15"/>
  <c r="I48" i="15"/>
  <c r="R69" i="15"/>
  <c r="R195" i="15"/>
  <c r="J167" i="15"/>
  <c r="K34" i="15"/>
  <c r="I38" i="15"/>
  <c r="T26" i="17"/>
  <c r="K23" i="15"/>
  <c r="J195" i="15"/>
  <c r="Q57" i="15"/>
  <c r="R193" i="15"/>
  <c r="P32" i="15"/>
  <c r="P190" i="15"/>
  <c r="L62" i="15"/>
  <c r="G119" i="15"/>
  <c r="K63" i="15"/>
  <c r="O137" i="15"/>
  <c r="S65" i="15"/>
  <c r="J121" i="15"/>
  <c r="J32" i="15"/>
  <c r="K70" i="15"/>
  <c r="J92" i="15"/>
  <c r="H73" i="15"/>
  <c r="L161" i="15"/>
  <c r="K44" i="15"/>
  <c r="P79" i="15"/>
  <c r="R184" i="15"/>
  <c r="P85" i="15"/>
  <c r="J172" i="15"/>
  <c r="H60" i="15"/>
  <c r="K88" i="15"/>
  <c r="J35" i="15"/>
  <c r="I170" i="15"/>
  <c r="R181" i="15"/>
  <c r="G80" i="15"/>
  <c r="K123" i="15"/>
  <c r="S70" i="15"/>
  <c r="J129" i="15"/>
  <c r="I49" i="15"/>
  <c r="K77" i="15"/>
  <c r="H18" i="15"/>
  <c r="N179" i="17"/>
  <c r="J193" i="15"/>
  <c r="Q132" i="15"/>
  <c r="F28" i="15"/>
  <c r="Q20" i="15"/>
  <c r="P167" i="15"/>
  <c r="S29" i="15"/>
  <c r="L145" i="17"/>
  <c r="I64" i="15"/>
  <c r="F157" i="15"/>
  <c r="L123" i="15"/>
  <c r="F64" i="15"/>
  <c r="F103" i="15"/>
  <c r="Q122" i="15"/>
  <c r="I160" i="15"/>
  <c r="O92" i="15"/>
  <c r="F174" i="15"/>
  <c r="K131" i="15"/>
  <c r="J138" i="15"/>
  <c r="H45" i="15"/>
  <c r="R128" i="17"/>
  <c r="L71" i="15"/>
  <c r="I51" i="15"/>
  <c r="H162" i="15"/>
  <c r="H117" i="15"/>
  <c r="K122" i="15"/>
  <c r="Q14" i="15"/>
  <c r="Q43" i="15"/>
  <c r="O57" i="15"/>
  <c r="O186" i="15"/>
  <c r="K55" i="15"/>
  <c r="S126" i="15"/>
  <c r="S71" i="15"/>
  <c r="I25" i="15"/>
  <c r="Q191" i="15"/>
  <c r="R83" i="15"/>
  <c r="K195" i="15"/>
  <c r="K147" i="17"/>
  <c r="F144" i="15"/>
  <c r="R145" i="15"/>
  <c r="J140" i="15"/>
  <c r="H77" i="15"/>
  <c r="R89" i="15"/>
  <c r="S178" i="17"/>
  <c r="I33" i="15"/>
  <c r="K72" i="15"/>
  <c r="F24" i="15"/>
  <c r="H143" i="15"/>
  <c r="R101" i="15"/>
  <c r="J158" i="15"/>
  <c r="Q129" i="15"/>
  <c r="Q77" i="15"/>
  <c r="H177" i="15"/>
  <c r="K142" i="15"/>
  <c r="S136" i="15"/>
  <c r="K105" i="17"/>
  <c r="I77" i="17"/>
  <c r="R132" i="15"/>
  <c r="L76" i="15"/>
  <c r="K103" i="15"/>
  <c r="L132" i="17"/>
  <c r="S45" i="15"/>
  <c r="R67" i="15"/>
  <c r="Q102" i="15"/>
  <c r="O75" i="15"/>
  <c r="K48" i="15"/>
  <c r="S67" i="17"/>
  <c r="R56" i="15"/>
  <c r="P64" i="17"/>
  <c r="R190" i="17"/>
  <c r="O118" i="15"/>
  <c r="J68" i="15"/>
  <c r="K101" i="17"/>
  <c r="Q79" i="15"/>
  <c r="O28" i="15"/>
  <c r="I143" i="15"/>
  <c r="F160" i="15"/>
  <c r="K60" i="15"/>
  <c r="O193" i="17"/>
  <c r="R63" i="15"/>
  <c r="R159" i="15"/>
  <c r="I183" i="15"/>
  <c r="H39" i="15"/>
  <c r="S152" i="15"/>
  <c r="S118" i="15"/>
  <c r="K132" i="15"/>
  <c r="R155" i="15"/>
  <c r="K57" i="15"/>
  <c r="O39" i="15"/>
  <c r="G17" i="15"/>
  <c r="J63" i="15"/>
  <c r="O179" i="17"/>
  <c r="L70" i="15"/>
  <c r="K114" i="15"/>
  <c r="P130" i="15"/>
  <c r="L57" i="15"/>
  <c r="M145" i="17"/>
  <c r="S115" i="15"/>
  <c r="Q176" i="17"/>
  <c r="H102" i="15"/>
  <c r="I102" i="15"/>
  <c r="H130" i="15"/>
  <c r="F168" i="15"/>
  <c r="J98" i="15"/>
  <c r="Q19" i="15"/>
  <c r="N150" i="17"/>
  <c r="F171" i="15"/>
  <c r="S132" i="15"/>
  <c r="P57" i="15"/>
  <c r="I192" i="15"/>
  <c r="S51" i="15"/>
  <c r="P163" i="17"/>
  <c r="Q173" i="15"/>
  <c r="O88" i="15"/>
  <c r="N37" i="17"/>
  <c r="M64" i="17"/>
  <c r="Q24" i="15"/>
  <c r="I173" i="17"/>
  <c r="Q104" i="17"/>
  <c r="L164" i="15"/>
  <c r="J84" i="15"/>
  <c r="S106" i="15"/>
  <c r="H186" i="15"/>
  <c r="F82" i="15"/>
  <c r="L151" i="15"/>
  <c r="Q41" i="15"/>
  <c r="P108" i="15"/>
  <c r="S132" i="17"/>
  <c r="L180" i="17"/>
  <c r="O70" i="17"/>
  <c r="L60" i="15"/>
  <c r="N29" i="17"/>
  <c r="K108" i="17"/>
  <c r="F100" i="15"/>
  <c r="S94" i="15"/>
  <c r="O157" i="17"/>
  <c r="O107" i="17"/>
  <c r="G89" i="15"/>
  <c r="G168" i="15"/>
  <c r="Q18" i="15"/>
  <c r="P82" i="15"/>
  <c r="O188" i="15"/>
  <c r="S176" i="15"/>
  <c r="K56" i="17"/>
  <c r="P192" i="17"/>
  <c r="L56" i="15"/>
  <c r="P54" i="15"/>
  <c r="I101" i="17"/>
  <c r="N143" i="17"/>
  <c r="P40" i="15"/>
  <c r="N128" i="17"/>
  <c r="L183" i="17"/>
  <c r="P13" i="17"/>
  <c r="H139" i="15"/>
  <c r="Q119" i="17"/>
  <c r="P139" i="15"/>
  <c r="Q87" i="15"/>
  <c r="K32" i="17"/>
  <c r="P88" i="15"/>
  <c r="K137" i="17"/>
  <c r="G74" i="15"/>
  <c r="K125" i="17"/>
  <c r="Q93" i="15"/>
  <c r="J100" i="15"/>
  <c r="L36" i="15"/>
  <c r="M155" i="17"/>
  <c r="P24" i="15"/>
  <c r="M63" i="17"/>
  <c r="H88" i="15"/>
  <c r="J40" i="15"/>
  <c r="S117" i="17"/>
  <c r="O188" i="17"/>
  <c r="O83" i="17"/>
  <c r="J54" i="17"/>
  <c r="R82" i="15"/>
  <c r="S113" i="17"/>
  <c r="O181" i="17"/>
  <c r="P36" i="17"/>
  <c r="R80" i="17"/>
  <c r="S160" i="17"/>
  <c r="J30" i="15"/>
  <c r="P149" i="15"/>
  <c r="I164" i="15"/>
  <c r="R121" i="15"/>
  <c r="G134" i="15"/>
  <c r="G67" i="15"/>
  <c r="P42" i="15"/>
  <c r="F130" i="15"/>
  <c r="R180" i="17"/>
  <c r="K129" i="15"/>
  <c r="N187" i="17"/>
  <c r="S173" i="17"/>
  <c r="K160" i="15"/>
  <c r="Q101" i="15"/>
  <c r="I67" i="15"/>
  <c r="Q98" i="15"/>
  <c r="K184" i="15"/>
  <c r="G118" i="15"/>
  <c r="L21" i="15"/>
  <c r="K58" i="15"/>
  <c r="O21" i="15"/>
  <c r="S36" i="15"/>
  <c r="H99" i="15"/>
  <c r="S122" i="15"/>
  <c r="N33" i="17"/>
  <c r="K106" i="15"/>
  <c r="J135" i="15"/>
  <c r="I36" i="15"/>
  <c r="G13" i="15"/>
  <c r="P43" i="15"/>
  <c r="J58" i="15"/>
  <c r="F41" i="15"/>
  <c r="L43" i="15"/>
  <c r="J176" i="15"/>
  <c r="S158" i="15"/>
  <c r="R81" i="15"/>
  <c r="O65" i="15"/>
  <c r="O45" i="15"/>
  <c r="O89" i="15"/>
  <c r="H28" i="15"/>
  <c r="O64" i="15"/>
  <c r="F175" i="15"/>
  <c r="Q62" i="15"/>
  <c r="F109" i="15"/>
  <c r="Q94" i="15"/>
  <c r="J159" i="15"/>
  <c r="F151" i="15"/>
  <c r="S167" i="15"/>
  <c r="I133" i="15"/>
  <c r="L49" i="15"/>
  <c r="L168" i="17"/>
  <c r="I161" i="15"/>
  <c r="H152" i="15"/>
  <c r="K141" i="15"/>
  <c r="R46" i="15"/>
  <c r="H122" i="15"/>
  <c r="F152" i="15"/>
  <c r="P180" i="17"/>
  <c r="K183" i="17"/>
  <c r="K174" i="15"/>
  <c r="F132" i="15"/>
  <c r="I182" i="15"/>
  <c r="Q162" i="15"/>
  <c r="S140" i="15"/>
  <c r="F27" i="15"/>
  <c r="K146" i="17"/>
  <c r="P173" i="15"/>
  <c r="R80" i="15"/>
  <c r="I52" i="15"/>
  <c r="L120" i="15"/>
  <c r="R88" i="15"/>
  <c r="J173" i="15"/>
  <c r="F107" i="15"/>
  <c r="S181" i="15"/>
  <c r="S109" i="15"/>
  <c r="P119" i="15"/>
  <c r="H86" i="15"/>
  <c r="G170" i="15"/>
  <c r="O136" i="17"/>
  <c r="L63" i="15"/>
  <c r="I21" i="15"/>
  <c r="I168" i="15"/>
  <c r="O123" i="15"/>
  <c r="S137" i="15"/>
  <c r="P189" i="17"/>
  <c r="F195" i="15"/>
  <c r="I89" i="15"/>
  <c r="I178" i="15"/>
  <c r="Q185" i="15"/>
  <c r="G54" i="15"/>
  <c r="I122" i="15"/>
  <c r="S125" i="15"/>
  <c r="Q170" i="17"/>
  <c r="L149" i="15"/>
  <c r="H194" i="15"/>
  <c r="I190" i="15"/>
  <c r="G79" i="15"/>
  <c r="S31" i="15"/>
  <c r="G31" i="15"/>
  <c r="O165" i="15"/>
  <c r="L30" i="15"/>
  <c r="P181" i="15"/>
  <c r="Q146" i="17"/>
  <c r="L22" i="15"/>
  <c r="M177" i="17"/>
  <c r="Q21" i="15"/>
  <c r="F38" i="15"/>
  <c r="H185" i="15"/>
  <c r="J29" i="15"/>
  <c r="J52" i="15"/>
  <c r="K150" i="17"/>
  <c r="H38" i="15"/>
  <c r="Q160" i="15"/>
  <c r="I56" i="15"/>
  <c r="S150" i="15"/>
  <c r="K105" i="15"/>
  <c r="L134" i="15"/>
  <c r="Q59" i="15"/>
  <c r="R156" i="17"/>
  <c r="H91" i="15"/>
  <c r="O68" i="15"/>
  <c r="I19" i="15"/>
  <c r="R130" i="15"/>
  <c r="H114" i="15"/>
  <c r="P138" i="17"/>
  <c r="M152" i="17"/>
  <c r="J101" i="15"/>
  <c r="J144" i="15"/>
  <c r="P84" i="15"/>
  <c r="P28" i="15"/>
  <c r="K191" i="15"/>
  <c r="S112" i="15"/>
  <c r="J139" i="15"/>
  <c r="I133" i="17"/>
  <c r="G130" i="15"/>
  <c r="J153" i="15"/>
  <c r="J47" i="15"/>
  <c r="L155" i="15"/>
  <c r="Q156" i="17"/>
  <c r="O148" i="17"/>
  <c r="G128" i="15"/>
  <c r="L90" i="15"/>
  <c r="K35" i="15"/>
  <c r="Q36" i="15"/>
  <c r="R148" i="15"/>
  <c r="I180" i="15"/>
  <c r="I37" i="15"/>
  <c r="Q141" i="15"/>
  <c r="L103" i="15"/>
  <c r="O193" i="15"/>
  <c r="F155" i="15"/>
  <c r="I155" i="15"/>
  <c r="R61" i="15"/>
  <c r="I65" i="15"/>
  <c r="J120" i="15"/>
  <c r="I165" i="15"/>
  <c r="Q13" i="15"/>
  <c r="K19" i="15"/>
  <c r="J65" i="15"/>
  <c r="R62" i="15"/>
  <c r="Q91" i="15"/>
  <c r="K90" i="15"/>
  <c r="F177" i="15"/>
  <c r="P121" i="15"/>
  <c r="J151" i="17"/>
  <c r="H109" i="15"/>
  <c r="L194" i="17"/>
  <c r="R99" i="15"/>
  <c r="S192" i="17"/>
  <c r="J13" i="17"/>
  <c r="Q110" i="15"/>
  <c r="H36" i="15"/>
  <c r="H92" i="15"/>
  <c r="J25" i="15"/>
  <c r="S124" i="15"/>
  <c r="L156" i="17"/>
  <c r="K150" i="15"/>
  <c r="O151" i="15"/>
  <c r="R165" i="15"/>
  <c r="H46" i="15"/>
  <c r="I126" i="15"/>
  <c r="Q178" i="17"/>
  <c r="K148" i="17"/>
  <c r="R17" i="15"/>
  <c r="J99" i="15"/>
  <c r="K121" i="15"/>
  <c r="R18" i="15"/>
  <c r="O111" i="15"/>
  <c r="J74" i="15"/>
  <c r="K54" i="15"/>
  <c r="H65" i="15"/>
  <c r="O155" i="15"/>
  <c r="I60" i="15"/>
  <c r="L144" i="17"/>
  <c r="K113" i="17"/>
  <c r="S93" i="15"/>
  <c r="R169" i="15"/>
  <c r="R30" i="15"/>
  <c r="F188" i="15"/>
  <c r="O100" i="15"/>
  <c r="R189" i="15"/>
  <c r="K162" i="17"/>
  <c r="J60" i="15"/>
  <c r="R76" i="15"/>
  <c r="Q108" i="15"/>
  <c r="J171" i="15"/>
  <c r="K103" i="17"/>
  <c r="L54" i="15"/>
  <c r="I158" i="15"/>
  <c r="O156" i="15"/>
  <c r="R102" i="17"/>
  <c r="P51" i="15"/>
  <c r="S177" i="15"/>
  <c r="M160" i="17"/>
  <c r="R180" i="15"/>
  <c r="S146" i="17"/>
  <c r="O102" i="15"/>
  <c r="O36" i="15"/>
  <c r="J66" i="15"/>
  <c r="O165" i="17"/>
  <c r="Q34" i="15"/>
  <c r="G65" i="15"/>
  <c r="H153" i="15"/>
  <c r="Q33" i="17"/>
  <c r="M167" i="17"/>
  <c r="K152" i="15"/>
  <c r="G188" i="15"/>
  <c r="Q177" i="15"/>
  <c r="O26" i="15"/>
  <c r="H103" i="15"/>
  <c r="L129" i="17"/>
  <c r="O152" i="17"/>
  <c r="O168" i="17"/>
  <c r="I84" i="15"/>
  <c r="H63" i="15"/>
  <c r="G100" i="15"/>
  <c r="R158" i="15"/>
  <c r="P116" i="15"/>
  <c r="I71" i="15"/>
  <c r="G43" i="15"/>
  <c r="M157" i="17"/>
  <c r="R28" i="17"/>
  <c r="O127" i="15"/>
  <c r="J146" i="17"/>
  <c r="I28" i="15"/>
  <c r="J146" i="15"/>
  <c r="O84" i="15"/>
  <c r="I105" i="17"/>
  <c r="S148" i="15"/>
  <c r="I156" i="15"/>
  <c r="Q189" i="15"/>
  <c r="K56" i="15"/>
  <c r="R163" i="15"/>
  <c r="S136" i="17"/>
  <c r="J143" i="15"/>
  <c r="F83" i="15"/>
  <c r="J53" i="15"/>
  <c r="J15" i="15"/>
  <c r="O67" i="15"/>
  <c r="P33" i="15"/>
  <c r="P52" i="15"/>
  <c r="M58" i="17"/>
  <c r="N25" i="17"/>
  <c r="G171" i="15"/>
  <c r="J102" i="15"/>
  <c r="J22" i="17"/>
  <c r="O49" i="17"/>
  <c r="G124" i="15"/>
  <c r="Q142" i="15"/>
  <c r="H106" i="15"/>
  <c r="R105" i="15"/>
  <c r="O76" i="15"/>
  <c r="K34" i="17"/>
  <c r="G45" i="15"/>
  <c r="J96" i="17"/>
  <c r="G99" i="15"/>
  <c r="P70" i="15"/>
  <c r="N163" i="17"/>
  <c r="L182" i="15"/>
  <c r="F173" i="15"/>
  <c r="H151" i="15"/>
  <c r="S161" i="17"/>
  <c r="R38" i="15"/>
  <c r="F92" i="15"/>
  <c r="Q167" i="15"/>
  <c r="F22" i="15"/>
  <c r="Q54" i="15"/>
  <c r="Q187" i="15"/>
  <c r="L181" i="15"/>
  <c r="F19" i="15"/>
  <c r="G193" i="15"/>
  <c r="Q166" i="17"/>
  <c r="S75" i="15"/>
  <c r="L62" i="17"/>
  <c r="H64" i="15"/>
  <c r="G127" i="15"/>
  <c r="O120" i="15"/>
  <c r="L77" i="15"/>
  <c r="N168" i="17"/>
  <c r="O23" i="15"/>
  <c r="J158" i="17"/>
  <c r="J184" i="15"/>
  <c r="S68" i="17"/>
  <c r="N146" i="17"/>
  <c r="G152" i="15"/>
  <c r="H33" i="15"/>
  <c r="L82" i="15"/>
  <c r="R143" i="15"/>
  <c r="S20" i="17"/>
  <c r="Q184" i="17"/>
  <c r="J97" i="15"/>
  <c r="M48" i="17"/>
  <c r="P161" i="17"/>
  <c r="R37" i="15"/>
  <c r="T178" i="17"/>
  <c r="J93" i="15"/>
  <c r="J169" i="15"/>
  <c r="T143" i="17"/>
  <c r="S42" i="17"/>
  <c r="I54" i="15"/>
  <c r="S54" i="15"/>
  <c r="P156" i="15"/>
  <c r="O181" i="15"/>
  <c r="O117" i="15"/>
  <c r="F176" i="15"/>
  <c r="O145" i="17"/>
  <c r="G120" i="15"/>
  <c r="P151" i="15"/>
  <c r="K136" i="15"/>
  <c r="I131" i="15"/>
  <c r="O95" i="15"/>
  <c r="G103" i="15"/>
  <c r="P172" i="15"/>
  <c r="S33" i="15"/>
  <c r="R53" i="15"/>
  <c r="G94" i="15"/>
  <c r="K28" i="15"/>
  <c r="I145" i="15"/>
  <c r="J50" i="15"/>
  <c r="K136" i="17"/>
  <c r="S155" i="17"/>
  <c r="P147" i="15"/>
  <c r="S96" i="17"/>
  <c r="J147" i="15"/>
  <c r="G158" i="15"/>
  <c r="F126" i="15"/>
  <c r="F183" i="15"/>
  <c r="P71" i="15"/>
  <c r="O77" i="15"/>
  <c r="R110" i="15"/>
  <c r="M142" i="17"/>
  <c r="L118" i="15"/>
  <c r="I87" i="15"/>
  <c r="P37" i="15"/>
  <c r="K137" i="15"/>
  <c r="J64" i="15"/>
  <c r="Q145" i="15"/>
  <c r="O132" i="17"/>
  <c r="L174" i="17"/>
  <c r="H105" i="15"/>
  <c r="I158" i="17"/>
  <c r="Q52" i="15"/>
  <c r="G34" i="15"/>
  <c r="Q160" i="17"/>
  <c r="K172" i="15"/>
  <c r="H156" i="15"/>
  <c r="L109" i="15"/>
  <c r="R153" i="15"/>
  <c r="O173" i="15"/>
  <c r="L152" i="15"/>
  <c r="N63" i="17"/>
  <c r="K151" i="17"/>
  <c r="F33" i="15"/>
  <c r="L111" i="15"/>
  <c r="Q90" i="15"/>
  <c r="R85" i="15"/>
  <c r="P130" i="17"/>
  <c r="K115" i="15"/>
  <c r="F140" i="15"/>
  <c r="F145" i="15"/>
  <c r="H118" i="15"/>
  <c r="L31" i="15"/>
  <c r="I13" i="15"/>
  <c r="I75" i="15"/>
  <c r="H40" i="15"/>
  <c r="J166" i="15"/>
  <c r="L146" i="17"/>
  <c r="L178" i="17"/>
  <c r="S24" i="15"/>
  <c r="O38" i="15"/>
  <c r="K140" i="17"/>
  <c r="M173" i="17"/>
  <c r="K186" i="17"/>
  <c r="K86" i="15"/>
  <c r="P125" i="15"/>
  <c r="M184" i="17"/>
  <c r="Q192" i="17"/>
  <c r="Q30" i="15"/>
  <c r="Q118" i="15"/>
  <c r="R170" i="15"/>
  <c r="R179" i="15"/>
  <c r="L59" i="15"/>
  <c r="J191" i="15"/>
  <c r="G83" i="15"/>
  <c r="I115" i="15"/>
  <c r="Q71" i="15"/>
  <c r="R79" i="15"/>
  <c r="O167" i="17"/>
  <c r="P133" i="15"/>
  <c r="I138" i="15"/>
  <c r="K67" i="15"/>
  <c r="Q25" i="15"/>
  <c r="H110" i="15"/>
  <c r="S174" i="17"/>
  <c r="P154" i="15"/>
  <c r="L183" i="15"/>
  <c r="K82" i="17"/>
  <c r="I119" i="15"/>
  <c r="R154" i="15"/>
  <c r="G52" i="15"/>
  <c r="Q130" i="15"/>
  <c r="R168" i="17"/>
  <c r="J168" i="15"/>
  <c r="L171" i="15"/>
  <c r="R136" i="17"/>
  <c r="O48" i="15"/>
  <c r="G39" i="15"/>
  <c r="S162" i="15"/>
  <c r="S169" i="15"/>
  <c r="S67" i="15"/>
  <c r="R49" i="15"/>
  <c r="H57" i="15"/>
  <c r="S95" i="15"/>
  <c r="P76" i="15"/>
  <c r="F150" i="15"/>
  <c r="K175" i="15"/>
  <c r="K108" i="15"/>
  <c r="H97" i="15"/>
  <c r="J174" i="15"/>
  <c r="K156" i="15"/>
  <c r="J183" i="15"/>
  <c r="I69" i="15"/>
  <c r="O31" i="15"/>
  <c r="F89" i="15"/>
  <c r="P83" i="15"/>
  <c r="S13" i="15"/>
  <c r="N157" i="17"/>
  <c r="J14" i="15"/>
  <c r="K84" i="15"/>
  <c r="J86" i="17"/>
  <c r="S185" i="15"/>
  <c r="O112" i="15"/>
  <c r="H68" i="15"/>
  <c r="O182" i="15"/>
  <c r="R164" i="15"/>
  <c r="K158" i="17"/>
  <c r="P162" i="17"/>
  <c r="K130" i="17"/>
  <c r="Q171" i="15"/>
  <c r="K59" i="15"/>
  <c r="P93" i="15"/>
  <c r="O110" i="15"/>
  <c r="P75" i="15"/>
  <c r="I105" i="15"/>
  <c r="F47" i="15"/>
  <c r="R122" i="17"/>
  <c r="I120" i="15"/>
  <c r="P158" i="17"/>
  <c r="F97" i="15"/>
  <c r="S170" i="17"/>
  <c r="L113" i="15"/>
  <c r="O75" i="17"/>
  <c r="R47" i="15"/>
  <c r="Q113" i="15"/>
  <c r="H187" i="15"/>
  <c r="R18" i="17"/>
  <c r="K102" i="15"/>
  <c r="I174" i="15"/>
  <c r="H134" i="15"/>
  <c r="H21" i="15"/>
  <c r="I44" i="15"/>
  <c r="K145" i="15"/>
  <c r="H37" i="15"/>
  <c r="F167" i="15"/>
  <c r="O73" i="15"/>
  <c r="L117" i="15"/>
  <c r="S127" i="15"/>
  <c r="J160" i="15"/>
  <c r="P44" i="15"/>
  <c r="R144" i="17"/>
  <c r="J165" i="15"/>
  <c r="L73" i="15"/>
  <c r="S175" i="15"/>
  <c r="L186" i="15"/>
  <c r="S74" i="15"/>
  <c r="J21" i="15"/>
  <c r="L74" i="15"/>
  <c r="L142" i="15"/>
  <c r="O178" i="15"/>
  <c r="G169" i="15"/>
  <c r="J182" i="15"/>
  <c r="J24" i="15"/>
  <c r="F137" i="15"/>
  <c r="S47" i="15"/>
  <c r="L130" i="17"/>
  <c r="L160" i="17"/>
  <c r="K82" i="15"/>
  <c r="P92" i="15"/>
  <c r="P180" i="15"/>
  <c r="I29" i="15"/>
  <c r="I94" i="15"/>
  <c r="J55" i="15"/>
  <c r="S105" i="15"/>
  <c r="H94" i="15"/>
  <c r="O138" i="15"/>
  <c r="L169" i="17"/>
  <c r="G150" i="15"/>
  <c r="Q162" i="17"/>
  <c r="P166" i="17"/>
  <c r="K36" i="15"/>
  <c r="R91" i="15"/>
  <c r="K164" i="15"/>
  <c r="K187" i="15"/>
  <c r="S117" i="15"/>
  <c r="S100" i="15"/>
  <c r="F101" i="15"/>
  <c r="J36" i="15"/>
  <c r="Q139" i="17"/>
  <c r="H54" i="15"/>
  <c r="Q61" i="15"/>
  <c r="S144" i="15"/>
  <c r="I99" i="15"/>
  <c r="L161" i="17"/>
  <c r="Q152" i="15"/>
  <c r="G179" i="15"/>
  <c r="S26" i="15"/>
  <c r="Q169" i="15"/>
  <c r="K162" i="15"/>
  <c r="G81" i="15"/>
  <c r="G98" i="15"/>
  <c r="P164" i="15"/>
  <c r="G38" i="15"/>
  <c r="L133" i="15"/>
  <c r="L154" i="15"/>
  <c r="F95" i="15"/>
  <c r="R190" i="15"/>
  <c r="H83" i="15"/>
  <c r="O164" i="15"/>
  <c r="R33" i="15"/>
  <c r="I24" i="15"/>
  <c r="O51" i="15"/>
  <c r="O138" i="17"/>
  <c r="I151" i="15"/>
  <c r="Q109" i="15"/>
  <c r="S103" i="15"/>
  <c r="J190" i="15"/>
  <c r="J31" i="15"/>
  <c r="L52" i="17"/>
  <c r="S30" i="15"/>
  <c r="J95" i="15"/>
  <c r="I70" i="15"/>
  <c r="M161" i="17"/>
  <c r="H175" i="15"/>
  <c r="R32" i="15"/>
  <c r="F141" i="15"/>
  <c r="S119" i="17"/>
  <c r="I150" i="15"/>
  <c r="F110" i="15"/>
  <c r="Q76" i="15"/>
  <c r="R147" i="15"/>
  <c r="F192" i="15"/>
  <c r="K99" i="15"/>
  <c r="O143" i="15"/>
  <c r="Q33" i="15"/>
  <c r="S179" i="15"/>
  <c r="L128" i="17"/>
  <c r="H155" i="15"/>
  <c r="O124" i="15"/>
  <c r="F190" i="15"/>
  <c r="P22" i="15"/>
  <c r="O157" i="15"/>
  <c r="G102" i="15"/>
  <c r="K166" i="15"/>
  <c r="H135" i="15"/>
  <c r="K157" i="15"/>
  <c r="H81" i="15"/>
  <c r="Q157" i="15"/>
  <c r="J111" i="15"/>
  <c r="O80" i="17"/>
  <c r="Q189" i="17"/>
  <c r="K51" i="15"/>
  <c r="P117" i="15"/>
  <c r="G147" i="15"/>
  <c r="H179" i="15"/>
  <c r="L159" i="15"/>
  <c r="Q161" i="15"/>
  <c r="S188" i="17"/>
  <c r="H78" i="15"/>
  <c r="Q125" i="15"/>
  <c r="S55" i="15"/>
  <c r="H76" i="15"/>
  <c r="Q186" i="15"/>
  <c r="L153" i="17"/>
  <c r="J131" i="15"/>
  <c r="P179" i="15"/>
  <c r="G186" i="15"/>
  <c r="O153" i="15"/>
  <c r="H182" i="15"/>
  <c r="Q149" i="15"/>
  <c r="O61" i="15"/>
  <c r="R183" i="15"/>
  <c r="S34" i="15"/>
  <c r="P120" i="15"/>
  <c r="J118" i="15"/>
  <c r="J190" i="17"/>
  <c r="L16" i="15"/>
  <c r="R57" i="15"/>
  <c r="R44" i="15"/>
  <c r="H144" i="15"/>
  <c r="Q60" i="15"/>
  <c r="O169" i="15"/>
  <c r="H55" i="15"/>
  <c r="R194" i="15"/>
  <c r="R186" i="15"/>
  <c r="I61" i="15"/>
  <c r="H126" i="15"/>
  <c r="P124" i="15"/>
  <c r="K27" i="15"/>
  <c r="S170" i="15"/>
  <c r="P170" i="15"/>
  <c r="I101" i="15"/>
  <c r="H145" i="15"/>
  <c r="H20" i="15"/>
  <c r="O175" i="15"/>
  <c r="S101" i="17"/>
  <c r="S99" i="15"/>
  <c r="L101" i="15"/>
  <c r="O30" i="15"/>
  <c r="L167" i="15"/>
  <c r="F116" i="15"/>
  <c r="S183" i="15"/>
  <c r="S92" i="17"/>
  <c r="O43" i="15"/>
  <c r="F48" i="15"/>
  <c r="S32" i="15"/>
  <c r="G58" i="15"/>
  <c r="I57" i="15"/>
  <c r="J72" i="15"/>
  <c r="P142" i="17"/>
  <c r="J164" i="15"/>
  <c r="S138" i="17"/>
  <c r="F86" i="15"/>
  <c r="I74" i="15"/>
  <c r="G125" i="15"/>
  <c r="M150" i="17"/>
  <c r="I171" i="15"/>
  <c r="Q44" i="15"/>
  <c r="K76" i="17"/>
  <c r="Q164" i="15"/>
  <c r="I130" i="15"/>
  <c r="H133" i="15"/>
  <c r="L67" i="15"/>
  <c r="F104" i="15"/>
  <c r="P134" i="17"/>
  <c r="F93" i="15"/>
  <c r="H27" i="15"/>
  <c r="J76" i="15"/>
  <c r="L95" i="15"/>
  <c r="G187" i="15"/>
  <c r="P61" i="15"/>
  <c r="O78" i="15"/>
  <c r="K144" i="15"/>
  <c r="K178" i="17"/>
  <c r="H85" i="15"/>
  <c r="H169" i="15"/>
  <c r="H154" i="15"/>
  <c r="R94" i="15"/>
  <c r="N49" i="17"/>
  <c r="S161" i="15"/>
  <c r="S180" i="17"/>
  <c r="P131" i="15"/>
  <c r="F76" i="15"/>
  <c r="P23" i="15"/>
  <c r="H136" i="15"/>
  <c r="J55" i="17"/>
  <c r="H181" i="15"/>
  <c r="I184" i="17"/>
  <c r="R34" i="15"/>
  <c r="S180" i="15"/>
  <c r="P89" i="15"/>
  <c r="I169" i="15"/>
  <c r="P122" i="15"/>
  <c r="H138" i="15"/>
  <c r="K178" i="15"/>
  <c r="S66" i="15"/>
  <c r="R187" i="15"/>
  <c r="K95" i="15"/>
  <c r="M149" i="17"/>
  <c r="J13" i="15"/>
  <c r="J70" i="15"/>
  <c r="J106" i="15"/>
  <c r="Q180" i="15"/>
  <c r="G162" i="15"/>
  <c r="M129" i="17"/>
  <c r="J128" i="15"/>
  <c r="R131" i="15"/>
  <c r="S27" i="15"/>
  <c r="L91" i="15"/>
  <c r="F186" i="15"/>
  <c r="L177" i="17"/>
  <c r="G175" i="15"/>
  <c r="Q181" i="15"/>
  <c r="O175" i="17"/>
  <c r="S49" i="15"/>
  <c r="K22" i="15"/>
  <c r="K131" i="17"/>
  <c r="L156" i="15"/>
  <c r="S131" i="15"/>
  <c r="F114" i="15"/>
  <c r="J148" i="17"/>
  <c r="K134" i="15"/>
  <c r="S73" i="15"/>
  <c r="J86" i="15"/>
  <c r="P87" i="15"/>
  <c r="K192" i="15"/>
  <c r="G36" i="15"/>
  <c r="M147" i="17"/>
  <c r="R96" i="15"/>
  <c r="J150" i="15"/>
  <c r="F91" i="15"/>
  <c r="Q147" i="15"/>
  <c r="J112" i="15"/>
  <c r="O132" i="15"/>
  <c r="S95" i="17"/>
  <c r="M13" i="17"/>
  <c r="O168" i="15"/>
  <c r="J26" i="15"/>
  <c r="J113" i="15"/>
  <c r="G191" i="15"/>
  <c r="Q194" i="15"/>
  <c r="I176" i="17"/>
  <c r="P142" i="15"/>
  <c r="O171" i="17"/>
  <c r="R20" i="15"/>
  <c r="F87" i="15"/>
  <c r="J91" i="15"/>
  <c r="I177" i="15"/>
  <c r="K26" i="15"/>
  <c r="H80" i="15"/>
  <c r="K37" i="15"/>
  <c r="I161" i="17"/>
  <c r="K164" i="17"/>
  <c r="O99" i="15"/>
  <c r="S190" i="15"/>
  <c r="P168" i="15"/>
  <c r="K185" i="15"/>
  <c r="K147" i="15"/>
  <c r="R68" i="15"/>
  <c r="S152" i="17"/>
  <c r="J80" i="15"/>
  <c r="H150" i="15"/>
  <c r="J41" i="15"/>
  <c r="G159" i="15"/>
  <c r="H168" i="15"/>
  <c r="J79" i="15"/>
  <c r="R166" i="15"/>
  <c r="H128" i="15"/>
  <c r="S128" i="17"/>
  <c r="P136" i="15"/>
  <c r="F68" i="15"/>
  <c r="O191" i="15"/>
  <c r="S185" i="17"/>
  <c r="S78" i="15"/>
  <c r="P178" i="15"/>
  <c r="O99" i="17"/>
  <c r="S192" i="15"/>
  <c r="R14" i="15"/>
  <c r="H82" i="15"/>
  <c r="J27" i="15"/>
  <c r="S142" i="17"/>
  <c r="S58" i="15"/>
  <c r="F135" i="15"/>
  <c r="R13" i="15"/>
  <c r="F15" i="15"/>
  <c r="I181" i="15"/>
  <c r="S130" i="17"/>
  <c r="L107" i="15"/>
  <c r="S59" i="15"/>
  <c r="P45" i="15"/>
  <c r="J119" i="15"/>
  <c r="P127" i="15"/>
  <c r="R176" i="15"/>
  <c r="H29" i="15"/>
  <c r="L100" i="15"/>
  <c r="H184" i="15"/>
  <c r="P141" i="15"/>
  <c r="P166" i="15"/>
  <c r="P169" i="15"/>
  <c r="P153" i="15"/>
  <c r="R59" i="15"/>
  <c r="H35" i="15"/>
  <c r="K153" i="15"/>
  <c r="K155" i="15"/>
  <c r="O13" i="15"/>
  <c r="H16" i="15"/>
  <c r="O95" i="17"/>
  <c r="K98" i="15"/>
  <c r="S46" i="15"/>
  <c r="T109" i="17"/>
  <c r="F169" i="15"/>
  <c r="L53" i="15"/>
  <c r="G55" i="15"/>
  <c r="R149" i="15"/>
  <c r="Q194" i="17"/>
  <c r="Q117" i="15"/>
  <c r="K174" i="17"/>
  <c r="G194" i="15"/>
  <c r="S190" i="17"/>
  <c r="S113" i="15"/>
  <c r="K64" i="15"/>
  <c r="J88" i="15"/>
  <c r="G177" i="15"/>
  <c r="J22" i="15"/>
  <c r="P184" i="15"/>
  <c r="H148" i="15"/>
  <c r="L85" i="15"/>
  <c r="L127" i="15"/>
  <c r="K186" i="15"/>
  <c r="L176" i="17"/>
  <c r="H113" i="15"/>
  <c r="Q172" i="17"/>
  <c r="I172" i="17"/>
  <c r="F164" i="15"/>
  <c r="L142" i="17"/>
  <c r="Q13" i="17"/>
  <c r="P106" i="15"/>
  <c r="R175" i="15"/>
  <c r="J137" i="15"/>
  <c r="R157" i="15"/>
  <c r="K177" i="15"/>
  <c r="R192" i="15"/>
  <c r="O87" i="15"/>
  <c r="L122" i="15"/>
  <c r="S90" i="15"/>
  <c r="S83" i="15"/>
  <c r="K194" i="15"/>
  <c r="Q22" i="15"/>
  <c r="J83" i="15"/>
  <c r="P19" i="15"/>
  <c r="S35" i="15"/>
  <c r="Q69" i="15"/>
  <c r="O58" i="15"/>
  <c r="L182" i="17"/>
  <c r="I85" i="15"/>
  <c r="L185" i="15"/>
  <c r="Q64" i="15"/>
  <c r="L39" i="15"/>
  <c r="K73" i="17"/>
  <c r="K120" i="15"/>
  <c r="F172" i="15"/>
  <c r="Q96" i="15"/>
  <c r="K22" i="17"/>
  <c r="S119" i="15"/>
  <c r="S102" i="17"/>
  <c r="S143" i="15"/>
  <c r="K75" i="15"/>
  <c r="K125" i="15"/>
  <c r="K193" i="15"/>
  <c r="P161" i="15"/>
  <c r="N139" i="17"/>
  <c r="P14" i="15"/>
  <c r="O53" i="17"/>
  <c r="Q153" i="15"/>
  <c r="R144" i="15"/>
  <c r="Q195" i="15"/>
  <c r="Q134" i="17"/>
  <c r="K161" i="15"/>
  <c r="S111" i="15"/>
  <c r="S162" i="17"/>
  <c r="K134" i="17"/>
  <c r="F181" i="15"/>
  <c r="K80" i="15"/>
  <c r="L78" i="15"/>
  <c r="O78" i="17"/>
  <c r="Q123" i="15"/>
  <c r="K169" i="17"/>
  <c r="L121" i="15"/>
  <c r="O189" i="15"/>
  <c r="J122" i="15"/>
  <c r="I187" i="17"/>
  <c r="O46" i="15"/>
  <c r="S171" i="15"/>
  <c r="I184" i="15"/>
  <c r="R193" i="17"/>
  <c r="H51" i="15"/>
  <c r="O161" i="15"/>
  <c r="G165" i="15"/>
  <c r="S142" i="15"/>
  <c r="L26" i="15"/>
  <c r="I35" i="15"/>
  <c r="O60" i="15"/>
  <c r="J136" i="15"/>
  <c r="J180" i="15"/>
  <c r="R152" i="15"/>
  <c r="O107" i="15"/>
  <c r="K41" i="15"/>
  <c r="S189" i="17"/>
  <c r="I73" i="15"/>
  <c r="I116" i="15"/>
  <c r="P13" i="15"/>
  <c r="L192" i="15"/>
  <c r="H30" i="15"/>
  <c r="L179" i="15"/>
  <c r="J189" i="15"/>
  <c r="J48" i="15"/>
  <c r="R160" i="17"/>
  <c r="J194" i="15"/>
  <c r="K49" i="15"/>
  <c r="Q133" i="15"/>
  <c r="S38" i="15"/>
  <c r="S148" i="17"/>
  <c r="G166" i="15"/>
  <c r="J54" i="15"/>
  <c r="G143" i="15"/>
  <c r="I129" i="15"/>
  <c r="I53" i="15"/>
  <c r="O133" i="17"/>
  <c r="F57" i="15"/>
  <c r="S43" i="15"/>
  <c r="S77" i="15"/>
  <c r="H178" i="15"/>
  <c r="O93" i="15"/>
  <c r="L153" i="15"/>
  <c r="F159" i="15"/>
  <c r="K66" i="15"/>
  <c r="R112" i="15"/>
  <c r="J6" i="15" l="1"/>
  <c r="H7" i="17"/>
  <c r="H8" i="17"/>
  <c r="I9" i="17"/>
  <c r="H9" i="17"/>
  <c r="H6" i="17"/>
  <c r="G9" i="17"/>
  <c r="I8" i="17"/>
  <c r="G8" i="17"/>
  <c r="I7" i="17"/>
  <c r="G7" i="17"/>
  <c r="I6" i="17"/>
  <c r="G6" i="17"/>
  <c r="J10" i="15"/>
  <c r="K10" i="15" s="1"/>
  <c r="J8" i="15"/>
  <c r="K8" i="15" s="1"/>
  <c r="J9" i="15"/>
  <c r="K9" i="15" s="1"/>
  <c r="J7" i="15"/>
  <c r="K7" i="15" s="1"/>
  <c r="K6" i="15"/>
  <c r="N6" i="15"/>
  <c r="H10" i="17" l="1"/>
  <c r="G10" i="17"/>
  <c r="I10" i="17"/>
</calcChain>
</file>

<file path=xl/sharedStrings.xml><?xml version="1.0" encoding="utf-8"?>
<sst xmlns="http://schemas.openxmlformats.org/spreadsheetml/2006/main" count="1071" uniqueCount="418">
  <si>
    <t>Tyson Foods SY 26-27 Commodity Calculator</t>
  </si>
  <si>
    <t>Instructions</t>
  </si>
  <si>
    <t>1.</t>
  </si>
  <si>
    <t>1a.</t>
  </si>
  <si>
    <t>The fields to fill out are all in this color</t>
  </si>
  <si>
    <t>1b.</t>
  </si>
  <si>
    <t>Ensure that you enter in your Carry Forward balance if you have one on each specific commodity tab.</t>
  </si>
  <si>
    <t>1c.</t>
  </si>
  <si>
    <t>This calculator allows you to plan out your total diversions for each commodity.  This is calculated by taking both of your inputs (Carry Forward lbs. if applicable and your new total diversions) and comparing with your planned items.</t>
  </si>
  <si>
    <t>1d.</t>
  </si>
  <si>
    <t xml:space="preserve">Look at your specific product needs either by entering your needed cases or your ADP for that product along with the frequency of that product on your menu.  This will calculate out the lb. utilization.  </t>
  </si>
  <si>
    <t>1e.</t>
  </si>
  <si>
    <t>There are Forecast sections on the right side of the pages to help plan out when you need your cases by month.</t>
  </si>
  <si>
    <t>2.</t>
  </si>
  <si>
    <t>Move to the summary Tabs and click "Click to Refresh Snapshot" or "Click to Refresh Forecast Summary " that are on the top of each tab.</t>
  </si>
  <si>
    <t>3.</t>
  </si>
  <si>
    <t>Print out or reference the summary forms as a consolidated snapshot to see only the specific products you are going to utilize for the school year.</t>
  </si>
  <si>
    <t>If you have any questions please reach out to your Tyson K-12 contact</t>
  </si>
  <si>
    <t>SY26-27 Chicken Commodity Calculator</t>
  </si>
  <si>
    <t>Enter your total New Poultry Diversions in lbs for SY26-27</t>
  </si>
  <si>
    <t>New Diversions are loaded 70% White and 30% Dark.</t>
  </si>
  <si>
    <r>
      <rPr>
        <sz val="48"/>
        <color theme="1"/>
        <rFont val="Century Schoolbook"/>
        <family val="1"/>
      </rPr>
      <t>Forecasting</t>
    </r>
    <r>
      <rPr>
        <sz val="28"/>
        <color theme="1"/>
        <rFont val="Century Schoolbook"/>
        <family val="1"/>
      </rPr>
      <t xml:space="preserve">
Plan out when you want your product by month</t>
    </r>
  </si>
  <si>
    <t>White Carryover Lbs.</t>
  </si>
  <si>
    <t>New Diverted White lbs.</t>
  </si>
  <si>
    <t>Total White lbs. availble</t>
  </si>
  <si>
    <t>Dark Carryover lbs.</t>
  </si>
  <si>
    <t>New Diverted Dark lbs.</t>
  </si>
  <si>
    <t>Total Dark Lbs. available</t>
  </si>
  <si>
    <t>Fill out the sections in Yellow to plan out your commodity needs and product selections</t>
  </si>
  <si>
    <t>Total White lbs. Planned</t>
  </si>
  <si>
    <t>Net White Lbs.</t>
  </si>
  <si>
    <t>Total Dark lbs. Planned</t>
  </si>
  <si>
    <t>Net Dark lbs.</t>
  </si>
  <si>
    <t>Enter in Cases   OR   ADP &amp; Menu Frequency</t>
  </si>
  <si>
    <t>If planned utilization is greater than 80% the net fields will turn green</t>
  </si>
  <si>
    <t>Product Brand Code</t>
  </si>
  <si>
    <t>Legacy Code</t>
  </si>
  <si>
    <t>Description</t>
  </si>
  <si>
    <t>Commodity</t>
  </si>
  <si>
    <t>Net Case Weight (lbs.)</t>
  </si>
  <si>
    <t>Servings/Case</t>
  </si>
  <si>
    <t>Number of Servings/Case Used in Calculations</t>
  </si>
  <si>
    <t>Piece Size (oz.)</t>
  </si>
  <si>
    <t>Cool School Café Points per case</t>
  </si>
  <si>
    <t>CN Portion</t>
  </si>
  <si>
    <t>M/MA (oz.)</t>
  </si>
  <si>
    <t>Equiv. Grain (oz.)</t>
  </si>
  <si>
    <t>White Pounds DF/CS</t>
  </si>
  <si>
    <t>Dark Pounds DF/CS</t>
  </si>
  <si>
    <t>Total Servings</t>
  </si>
  <si>
    <t>Total Cases</t>
  </si>
  <si>
    <t>ADP - Average Daily Participation</t>
  </si>
  <si>
    <t>Menu Frequency</t>
  </si>
  <si>
    <t>Was this item used in SY25-26?</t>
  </si>
  <si>
    <t>Total White lbs.</t>
  </si>
  <si>
    <t>Total Dark lbs.</t>
  </si>
  <si>
    <t>Total Cases left to Forecast</t>
  </si>
  <si>
    <t>July</t>
  </si>
  <si>
    <t>August</t>
  </si>
  <si>
    <t>September</t>
  </si>
  <si>
    <t>October</t>
  </si>
  <si>
    <t>November</t>
  </si>
  <si>
    <t>December</t>
  </si>
  <si>
    <t>January</t>
  </si>
  <si>
    <t>February</t>
  </si>
  <si>
    <t>March</t>
  </si>
  <si>
    <t>April</t>
  </si>
  <si>
    <t>May</t>
  </si>
  <si>
    <t>June</t>
  </si>
  <si>
    <t>CHICKEN - WHITE</t>
  </si>
  <si>
    <t>CHICKEN - DARK</t>
  </si>
  <si>
    <t>CHICKEN - WHITE/DARK</t>
  </si>
  <si>
    <t>Total New Cheese Diversions in lbs for SY26-27</t>
  </si>
  <si>
    <t>Carryover lbs. from SY25-26</t>
  </si>
  <si>
    <t>Total Cheese lbs. availble</t>
  </si>
  <si>
    <r>
      <rPr>
        <sz val="48"/>
        <color theme="1"/>
        <rFont val="Century Schoolbook"/>
        <family val="1"/>
      </rPr>
      <t>Forecasting</t>
    </r>
    <r>
      <rPr>
        <sz val="24"/>
        <color theme="1"/>
        <rFont val="Century Schoolbook"/>
        <family val="1"/>
      </rPr>
      <t xml:space="preserve">
Plan out when you want your product by month</t>
    </r>
  </si>
  <si>
    <t>Total Cheese Lbs. Planned</t>
  </si>
  <si>
    <t>Net Cheese lbs.</t>
  </si>
  <si>
    <t>If planned utilization is greater than 80% the net field will turn green</t>
  </si>
  <si>
    <t>Cheese lbs. DF/CS</t>
  </si>
  <si>
    <t>Total Cheese lbs.</t>
  </si>
  <si>
    <t>CHEESE</t>
  </si>
  <si>
    <t>Total New Beef Diversions in lbs. for SY26-27</t>
  </si>
  <si>
    <t>Total Beef lbs. availble</t>
  </si>
  <si>
    <r>
      <rPr>
        <sz val="48"/>
        <color theme="1"/>
        <rFont val="Century Schoolbook"/>
        <family val="1"/>
      </rPr>
      <t>Forecasting</t>
    </r>
    <r>
      <rPr>
        <sz val="36"/>
        <color theme="1"/>
        <rFont val="Century Schoolbook"/>
        <family val="1"/>
      </rPr>
      <t xml:space="preserve">
</t>
    </r>
    <r>
      <rPr>
        <sz val="28"/>
        <color theme="1"/>
        <rFont val="Century Schoolbook"/>
        <family val="1"/>
      </rPr>
      <t>Plan out when you want your product by month</t>
    </r>
  </si>
  <si>
    <t>Total Beef Lbs. Planned</t>
  </si>
  <si>
    <t>Net Beef lbs.</t>
  </si>
  <si>
    <t>Beef lbs. DF/CS</t>
  </si>
  <si>
    <t>Total Beef lbs.</t>
  </si>
  <si>
    <t>BEEF</t>
  </si>
  <si>
    <t>SY26-27 Pork Commodity Calculator</t>
  </si>
  <si>
    <t>Total New Pork Diversions in lbs. for SY26-27</t>
  </si>
  <si>
    <t>Total Pork lbs. availble</t>
  </si>
  <si>
    <t>Total Pork Lbs. Planned</t>
  </si>
  <si>
    <t>Net Pork lbs.</t>
  </si>
  <si>
    <t>Pork lbs. DF/CS</t>
  </si>
  <si>
    <t>Total Pork lbs.</t>
  </si>
  <si>
    <t>PORK</t>
  </si>
  <si>
    <t>Tyson Foods SY26-27 
Commodity Calculator Summary</t>
  </si>
  <si>
    <t>RA Name / Contact Name</t>
  </si>
  <si>
    <t>Commodity Code #</t>
  </si>
  <si>
    <t>Total Carryover lbs.</t>
  </si>
  <si>
    <t>Total New Diverted lbs.</t>
  </si>
  <si>
    <t>Total lbs Available</t>
  </si>
  <si>
    <t>Total Planned lbs</t>
  </si>
  <si>
    <t>Net Total lbs.</t>
  </si>
  <si>
    <t>Cool School Café Point Total</t>
  </si>
  <si>
    <t>RA Address</t>
  </si>
  <si>
    <t>Chicken (White)</t>
  </si>
  <si>
    <t>100103W</t>
  </si>
  <si>
    <t>Email</t>
  </si>
  <si>
    <t>Chicken (Dark)</t>
  </si>
  <si>
    <t>100103D</t>
  </si>
  <si>
    <t>Phone #</t>
  </si>
  <si>
    <t>Cheese</t>
  </si>
  <si>
    <t>110244</t>
  </si>
  <si>
    <t>Distributor / Warehouse</t>
  </si>
  <si>
    <t>Beef</t>
  </si>
  <si>
    <t>100154 / 100155</t>
  </si>
  <si>
    <t>Pork</t>
  </si>
  <si>
    <t>Servings /
Case</t>
  </si>
  <si>
    <t>CSC Point Total</t>
  </si>
  <si>
    <t>M/MA 
(oz.)</t>
  </si>
  <si>
    <t>Tyson Foods SY26-27 Commodity Calculator 
Forecast Summary</t>
  </si>
  <si>
    <t>Cases Still to be Forecasted</t>
  </si>
  <si>
    <t>Chicken</t>
  </si>
  <si>
    <t>100103 W/D</t>
  </si>
  <si>
    <t>Grand Totals</t>
  </si>
  <si>
    <t>SY26-27 Commodity Calculator</t>
  </si>
  <si>
    <t>Material Code</t>
  </si>
  <si>
    <t>Status</t>
  </si>
  <si>
    <t>Total CSC Points</t>
  </si>
  <si>
    <t>Total Beef lbs</t>
  </si>
  <si>
    <t>Total Forecast</t>
  </si>
  <si>
    <t>Error Code</t>
  </si>
  <si>
    <t>Product Brand</t>
  </si>
  <si>
    <t>SEPDS Description</t>
  </si>
  <si>
    <t>ACT</t>
  </si>
  <si>
    <t>Fully Cooked Meatloaf with Cheese Added, Topped with Ketchup</t>
  </si>
  <si>
    <t>1 piece</t>
  </si>
  <si>
    <t>-</t>
  </si>
  <si>
    <t xml:space="preserve">1 piece </t>
  </si>
  <si>
    <t>Low Sodium Beef Crumbles</t>
  </si>
  <si>
    <t>2.4 oz.</t>
  </si>
  <si>
    <t>Fully Cooked Homestyle Country Fried Breaded Beef Steak</t>
  </si>
  <si>
    <t>Deluxe Beef Meatballs</t>
  </si>
  <si>
    <t>5 pieces</t>
  </si>
  <si>
    <t>Fully Cooked Flamebroiled Rib Shaped Beef Patty with Honey BBQ Sauce</t>
  </si>
  <si>
    <t>Fully Cooked Flamebroiled Rib Shaped Pork Patty with Honey BBQ Sauce</t>
  </si>
  <si>
    <t>Fully Cooked Flamebroiled Strip Shaped Beef Patties with Teriyaki Sauce</t>
  </si>
  <si>
    <t>4 pieces</t>
  </si>
  <si>
    <t>CN Fully Cooked Flame Broiled Beef Patties w/ Onion (w/ Wrappers)</t>
  </si>
  <si>
    <t>Fully Cooked Pub Style Beef Steak Burgers</t>
  </si>
  <si>
    <t xml:space="preserve">FLAMEBROILED BEEF STEAK BURGER </t>
  </si>
  <si>
    <t>Fully Cooked Flamebroiled Beef Steak Burger with Caramel Color Added</t>
  </si>
  <si>
    <t>Deluxe Flamebroiled Beef Steak Burger - Caramel Color Added</t>
  </si>
  <si>
    <t>Fully Cooked Country Fried Breaded Pork Steaks Chopped &amp; Formed</t>
  </si>
  <si>
    <t>Fully Cooked Pork Sausage Patties</t>
  </si>
  <si>
    <t>CN Flamebroiled Beef Steaks</t>
  </si>
  <si>
    <t>FC, Whole Grain, Portioned, Breaded Nashville Hot Style Chicken Strips</t>
  </si>
  <si>
    <t>100103 W</t>
  </si>
  <si>
    <t>FC Wings of Fire Glazed Chicken Wings
(1st and 2nd sections)</t>
  </si>
  <si>
    <t>Wings of Fire Bone-In Chicken Wings</t>
  </si>
  <si>
    <t>71-88</t>
  </si>
  <si>
    <t>5.40 - 6.73</t>
  </si>
  <si>
    <t>Fully Cooked Taco Seasoned Chopped Chicken Crumbles</t>
  </si>
  <si>
    <t>Taco Seasoned Chopped Chicken</t>
  </si>
  <si>
    <t>100103 D</t>
  </si>
  <si>
    <t>Fully Cooked Breaded Chicken Thighs
without back portion</t>
  </si>
  <si>
    <t>Breaded Traditional Chicken Thigh</t>
  </si>
  <si>
    <t>56-100</t>
  </si>
  <si>
    <t>4.7-8.4</t>
  </si>
  <si>
    <t>FC Mesquite Glazed Chicken Thighs</t>
  </si>
  <si>
    <t>Mesquite Glazed Chicken Thigh</t>
  </si>
  <si>
    <t>57-100</t>
  </si>
  <si>
    <t>3.7-6.5</t>
  </si>
  <si>
    <t>FC CN Whole Grain Homestyle Breaded Chicken Breast Chunks (Whole Muscle)</t>
  </si>
  <si>
    <t>FC Chicken Drumsticks with BBQ Sauce Packets</t>
  </si>
  <si>
    <t>Fully Cooked Chicken Drumsticks With BBQ Sauce</t>
  </si>
  <si>
    <t>69-110</t>
  </si>
  <si>
    <t>3.75-6.0</t>
  </si>
  <si>
    <t>IW Loaded Cheeseburger Mini Twin Sandwiches</t>
  </si>
  <si>
    <t>IW Cheeseburger Mini Twin Sandwiches</t>
  </si>
  <si>
    <t>FLAMEBROILED BEEF PATTIES MADE WITH APPLESAUCE - CARAMEL COLOR ADDED</t>
  </si>
  <si>
    <t>CN Fully Cooked Sliced Beef Chopped &amp; Formed</t>
  </si>
  <si>
    <t>2.7 oz</t>
  </si>
  <si>
    <t>Mega Minis, FC, Homestlye Breaded
Popocorn Chicken, Dark Meat Chicken
Patties</t>
  </si>
  <si>
    <t>10 pieces</t>
  </si>
  <si>
    <t>Fully Cooked, Whole Grain Waffle Flavored White Meat Chicken  Chunk- Shaped Pattie Fritters</t>
  </si>
  <si>
    <t>6 pieces</t>
  </si>
  <si>
    <t>Fully Cooked Golden Crispy Breaded Beef Chunk-Shaped Patties</t>
  </si>
  <si>
    <t>CN Fully Cooked Beef Taco Crumbles</t>
  </si>
  <si>
    <t>2.70 oz.</t>
  </si>
  <si>
    <t>FULLY COOKED HARVEST BREADED BEEF PATTIES MADE WITH APPLESAUCE</t>
  </si>
  <si>
    <t>Country Fried Breaded Beef Steak Fritter</t>
  </si>
  <si>
    <t>CN FULLY COOKED BEEF BURGER</t>
  </si>
  <si>
    <t>Fully Cooked Flame Broiled Beef Patties - Caramel Color Added</t>
  </si>
  <si>
    <t>CN Fully Cooked Flamebroiled Beef Steak Patties</t>
  </si>
  <si>
    <t>Fully Cooked Home Style Country Fried Breaded Beef Steak, Stick Shaped</t>
  </si>
  <si>
    <t>Cooked Beef Patty Crumbles</t>
  </si>
  <si>
    <t>2.5 oz.</t>
  </si>
  <si>
    <t>FC CN Whole Grain Chicken Pattie Fritters</t>
  </si>
  <si>
    <t>FC CN Whole Grain Chicken Chunk Fritters</t>
  </si>
  <si>
    <t>FC CN Whole Grain Breaded Popcorn Chicken</t>
  </si>
  <si>
    <t>15 pieces</t>
  </si>
  <si>
    <t>FC Seasoned Grilled Chicken Fajita Meat</t>
  </si>
  <si>
    <t xml:space="preserve">Fajita Seasoned Chicken Strips, White and Dark Meat, 2.8 oz. </t>
  </si>
  <si>
    <t>Apx 171</t>
  </si>
  <si>
    <t>Fully Cooked, Breaded Chicken Patties</t>
  </si>
  <si>
    <t>CN FC Breaded Chicken Chunks</t>
  </si>
  <si>
    <t>CN FC Whole Grain Breaded Chicken Pattie Fritter</t>
  </si>
  <si>
    <t>CN FC Whole Grain Breaded Strip-Shaped Chicken Pattie Fritter</t>
  </si>
  <si>
    <t>3 pieces</t>
  </si>
  <si>
    <t>FC Fajita Chicken Dark Meat Strips</t>
  </si>
  <si>
    <t>FC CN Whole Grain Breaded Chicken Pattie Hot n Spicy</t>
  </si>
  <si>
    <t>FC Whole Grain Golden Crispy Breaded Chicken Patties</t>
  </si>
  <si>
    <t>FC CN Honey Siracha Flavored Glazed Whole Grain Breaded Chicken Breast Chunks (6pcs/svg)</t>
  </si>
  <si>
    <t>FC CN Whole Grain Breaded Chicken Patties</t>
  </si>
  <si>
    <t>FC CN Whole Grain Breaded Chicken Nuggets</t>
  </si>
  <si>
    <t xml:space="preserve">FC  Boneless, Skinless Chicken Dark Meat </t>
  </si>
  <si>
    <t>2.85 oz.</t>
  </si>
  <si>
    <t xml:space="preserve">FC  Chicken Sausage Pattie </t>
  </si>
  <si>
    <t>FC Sliced Chicken Ham</t>
  </si>
  <si>
    <t>7 slices</t>
  </si>
  <si>
    <t>Fully Cooked Mesquite Glazed Chicken Pieces</t>
  </si>
  <si>
    <t>57 - 100</t>
  </si>
  <si>
    <t>Varies</t>
  </si>
  <si>
    <t>FC WG Ice Glazed Battered White Meat Chicken Chunks</t>
  </si>
  <si>
    <t>FC Oven Roasted Glazed Drumstick</t>
  </si>
  <si>
    <t>Glazed Oven Roasted Chicken Drumsticks</t>
  </si>
  <si>
    <t>80-120</t>
  </si>
  <si>
    <t>FC Mesquite Glazed Drumstick</t>
  </si>
  <si>
    <t>Mesquite Glazed Chicken Drumsticks</t>
  </si>
  <si>
    <t>FC Whole Grain Breaded, Homestyle, Portioned Chicken Breast Chunks</t>
  </si>
  <si>
    <t>Fully Cooked Mini Corn Dogs</t>
  </si>
  <si>
    <t>FC Whole Grain, Portioned, Breaded Nashville Hot Style Chicken Chunks, w/RMT</t>
  </si>
  <si>
    <t>Fully Cooked Grilled Patty W/D</t>
  </si>
  <si>
    <t>FC Oven Roasted Glazed Chicken Wings (1st and 2nd sections)</t>
  </si>
  <si>
    <t>Oven Roasted Glazed Chicken Wings</t>
  </si>
  <si>
    <t>5.4-6.73</t>
  </si>
  <si>
    <t>Fully Cooked Whole Grain Chicken Corn Dogs, Batter Wrapped Uncured Chicken Frank on a Stick</t>
  </si>
  <si>
    <t>Fully Cooked Whole Grain Breaded Chicken Patties on a whole grain biscuit</t>
  </si>
  <si>
    <t>1 Sandwich</t>
  </si>
  <si>
    <t>FC Grilled Chicken Breast Filet</t>
  </si>
  <si>
    <t>FC Diced Chicken Meat</t>
  </si>
  <si>
    <t>FC Boneless Skinless Low Sodium All Natural Pulled Dark &amp; White Chicken Meat</t>
  </si>
  <si>
    <t>FC CN Whole Grain H&amp;S Breaded Chicken Breast Filets</t>
  </si>
  <si>
    <t>FC CN Whole Grain Homestyle Breaded Chicken Breast Filets (Whole Muscle)</t>
  </si>
  <si>
    <t>104-136</t>
  </si>
  <si>
    <t>FC CN Whole Grain Golden Crispy Chicken Pattie Fritters</t>
  </si>
  <si>
    <t>FC, Hot and Spicy Breaded Chicken Breast
Filets (Whole Muscle)</t>
  </si>
  <si>
    <t>FC CN Whole Grain Breaded Hot &amp; Spicy Chicken Breast Filets</t>
  </si>
  <si>
    <t>FC CN Whole Grain Hot and Spicy Chicken Pattie Fritters</t>
  </si>
  <si>
    <t xml:space="preserve"> FC Whole Grain Golden Crispy Breaded Chicken Tenders</t>
  </si>
  <si>
    <t>2 pieces</t>
  </si>
  <si>
    <t>FC CN Whole Grain Golden Crispy Chicken Tender Shaped Fritters (3 Piece Serving)</t>
  </si>
  <si>
    <t>FC CN Whole Grain Breaded Hot &amp; Spicy Chicken Tenders</t>
  </si>
  <si>
    <t>FC CN Whole Grain Golden Crispy Chicken Chunk-shaped Pattie Fritters</t>
  </si>
  <si>
    <t>8 pieces</t>
  </si>
  <si>
    <t>12 pieces</t>
  </si>
  <si>
    <t>FC CN Whole Grain Breaded Hot &amp; Spicy Chicken Breast Chunks</t>
  </si>
  <si>
    <t>FC CN Whole Grain Hot &amp; Spicy Popcorn Chicken Pattie Fritters</t>
  </si>
  <si>
    <t>Fully Cooked Breaded Assorted Chicken Pieces</t>
  </si>
  <si>
    <t>Whole Grain Breaded Traditional ProPortion® Bone-In Chicken</t>
  </si>
  <si>
    <t>Whole Grain Breaded Traditional Chicken Drumsticks</t>
  </si>
  <si>
    <t>72-113</t>
  </si>
  <si>
    <t>6" WGR BOSCO STICKS</t>
  </si>
  <si>
    <t>1 stick</t>
  </si>
  <si>
    <t>7" BOSCO STICKS</t>
  </si>
  <si>
    <t>7" WG BOSCO STICKS</t>
  </si>
  <si>
    <t>5" WG CHEESE STICK</t>
  </si>
  <si>
    <t>7" BULK WG PEPPERONI PIZZA BOSCO BREADSTICK</t>
  </si>
  <si>
    <t>6" WGR IW BOSCO STICKS</t>
  </si>
  <si>
    <t>FC CN Whole Grain Homestyle Breaded Chicken Strips</t>
  </si>
  <si>
    <t>Cooked Seasoned Beef Crumbles</t>
  </si>
  <si>
    <t>Chart for Commodity Summary</t>
  </si>
  <si>
    <t>DF #</t>
  </si>
  <si>
    <t>Term</t>
  </si>
  <si>
    <t>$/lb</t>
  </si>
  <si>
    <t>Column1</t>
  </si>
  <si>
    <t>CHICKEN LARGE CHILLED -BULK</t>
  </si>
  <si>
    <t>Chicken Only Calculator'!$A$9:$R$120</t>
  </si>
  <si>
    <t>Truckload lbs.</t>
  </si>
  <si>
    <t>White</t>
  </si>
  <si>
    <t>Dark</t>
  </si>
  <si>
    <t>Type of Beef</t>
  </si>
  <si>
    <t>Frozen Beef - 100154</t>
  </si>
  <si>
    <t>CHEESE MOZ LM PT SKM UNFZ PROC PK(41125)</t>
  </si>
  <si>
    <t>Cheese Only Calculator'!$A$9:$R$120</t>
  </si>
  <si>
    <t>Fresh Beef - 100155</t>
  </si>
  <si>
    <t>Beef Only Calculator'!$A$9:$R$120</t>
  </si>
  <si>
    <t>PORK PICNIC BNLS FRZ
CTN-60 LB</t>
  </si>
  <si>
    <t>Pork Only Calculator'!$A$9:$R$120</t>
  </si>
  <si>
    <t>Chart for Forecast Summary</t>
  </si>
  <si>
    <t>YN</t>
  </si>
  <si>
    <t>Chicken W/D</t>
  </si>
  <si>
    <t>Yes</t>
  </si>
  <si>
    <t>Chicken DRK</t>
  </si>
  <si>
    <t>No</t>
  </si>
  <si>
    <t>Chicken WHT</t>
  </si>
  <si>
    <t>BEEF COARSE GROUND
FRZ CTN-60 LB</t>
  </si>
  <si>
    <t>Frz. Beef</t>
  </si>
  <si>
    <t>Serving Size (oz.)</t>
  </si>
  <si>
    <t>Cheeseburger Meatloaf</t>
  </si>
  <si>
    <t xml:space="preserve">Flambroiled Beef Salisbury Steak </t>
  </si>
  <si>
    <t>Down Home Beef Salisbury Steak</t>
  </si>
  <si>
    <t>Fine Beef Crumbles</t>
  </si>
  <si>
    <t>N/A</t>
  </si>
  <si>
    <t>Breaded Beef Patties</t>
  </si>
  <si>
    <t>Beef Meatballs</t>
  </si>
  <si>
    <t>Smokie Grill® Beef Rib Pattie with Honey BBQ Sauce</t>
  </si>
  <si>
    <t>Smokie Grill® Pork Rib Pattie with Honey BBQ Sauce</t>
  </si>
  <si>
    <t>Wonderbites® Beef Dipper with Teriyaki</t>
  </si>
  <si>
    <t>Flame Grilled Beef Pattie with Onion</t>
  </si>
  <si>
    <t>Flame Grilled Beef Burger</t>
  </si>
  <si>
    <t>Breaded Pork Steak</t>
  </si>
  <si>
    <t>Pork Sausage Pattie</t>
  </si>
  <si>
    <t>Seasoned Beef Crumbles</t>
  </si>
  <si>
    <t>2.25 oz.</t>
  </si>
  <si>
    <t>Flame Grilled Gluten Free Chopped Beef Burger</t>
  </si>
  <si>
    <t>Whole Grain Breaded Nashville Hot MWWM Chicken Tenders</t>
  </si>
  <si>
    <t>2.00 oz.</t>
  </si>
  <si>
    <t>Whole Grain Breaded Homestyle Whole Muscle Boneless Chicken Wings</t>
  </si>
  <si>
    <t>Flame Grilled Beef Pattie</t>
  </si>
  <si>
    <t>AdvancePierre™ Philly Beef Steak</t>
  </si>
  <si>
    <t>Mega Minis® Whole Grain Breaded Homestyle Chicken Chunks</t>
  </si>
  <si>
    <t>Mega Minis® Whole Grain Breaded Waffle Flavored Chicken Chunks</t>
  </si>
  <si>
    <t>Golden Crispy Breaded Beef Bites</t>
  </si>
  <si>
    <t>Fully Cooked Hot &amp; Spicy Breaded Beef Chunk-Shaped Patties</t>
  </si>
  <si>
    <t>Hot 'N Spicy Breaded Beef Bites</t>
  </si>
  <si>
    <t>Beef Taco Meat</t>
  </si>
  <si>
    <t>Whole Grain Breaded Hot 'N Spicy MWWM Chicken Filets</t>
  </si>
  <si>
    <t>Harvest Breaded Beef Pattie</t>
  </si>
  <si>
    <t>Mini Breaded Beef Pattie</t>
  </si>
  <si>
    <t>Gluten Free Beef Burger</t>
  </si>
  <si>
    <t xml:space="preserve">Fully Cooked Flame Broiled Beef Pattie </t>
  </si>
  <si>
    <t>Fully Cooked Seasoned Beef Crumbles</t>
  </si>
  <si>
    <t>Fully Cooked, Premium Whole Grain Breaded Chicken Patties, CN</t>
  </si>
  <si>
    <t xml:space="preserve">Whole Grain Breaded White Meat Chicken Patties </t>
  </si>
  <si>
    <t>Fully Cooked, Whole Grain Premium Breaded Chicken Nuggets, CN</t>
  </si>
  <si>
    <t>Whole Grain Breaded White Meat Chicken Nuggets</t>
  </si>
  <si>
    <t>FC, Whole Grain Premium Breaded Chunk Shaped Chicken Patties, CN</t>
  </si>
  <si>
    <t>Whole Grain Breaded White Meat Popcorn Chicken</t>
  </si>
  <si>
    <t>DELUXE BEEF MEATBALLS</t>
  </si>
  <si>
    <t>Flame Grilled Chopped Beef Steak</t>
  </si>
  <si>
    <t>Breaded Beef Fingers</t>
  </si>
  <si>
    <t>Fully Cooked All-Natural Beef Meatball
(serving size: 3 meatballs)</t>
  </si>
  <si>
    <t>All Natural** Beef Meatball</t>
  </si>
  <si>
    <t xml:space="preserve">Country Fried Breaded Beef Patties, Stick Shaped </t>
  </si>
  <si>
    <t>Whole Grain Breaded Chicken Patties</t>
  </si>
  <si>
    <t>Whole Grain Breaded Chicken Nuggets</t>
  </si>
  <si>
    <t>Whole Grain Breaded Popcorn Chicken</t>
  </si>
  <si>
    <t>2.80 oz.</t>
  </si>
  <si>
    <t>Krisp N Krunchy™ Whole Grain Breaded Chicken Patties Fritter</t>
  </si>
  <si>
    <t>Krisp N Krunchy™ Whole Grain Breaded Chicken Tenders</t>
  </si>
  <si>
    <t>Fajita Chicken Strips</t>
  </si>
  <si>
    <t>3.00 oz.</t>
  </si>
  <si>
    <t>Whole Grain Breaded Hot 'N Spicy Chicken Patties</t>
  </si>
  <si>
    <t>Whole Grain Breaded Golden Crispy Chicken Patties</t>
  </si>
  <si>
    <t>Whole Grain Breaded MWWM Honey Sriracha Glazed Boneless Chicken Wings</t>
  </si>
  <si>
    <t>Fully Cooked Savory Chicken Meatballs, CN</t>
  </si>
  <si>
    <t>Chicken Meatballs</t>
  </si>
  <si>
    <t>Whole Grain Breaded Patties</t>
  </si>
  <si>
    <t>Chicken Strips with Grill Marks</t>
  </si>
  <si>
    <t>Chicken Sausage Patties</t>
  </si>
  <si>
    <t>FC Pancake Sausage Bites</t>
  </si>
  <si>
    <t>Whole Grain Breaded Pancake Flavored Chicken Sausage Bites</t>
  </si>
  <si>
    <t>FC Savory Chicken Meatballs, CN</t>
  </si>
  <si>
    <t>Sliced Black Forest Chicken Ham</t>
  </si>
  <si>
    <t>FC Whole Grain Breaded C hicken Breast Chunks</t>
  </si>
  <si>
    <t>Whole Grain Breaded MWWM Homestyle Boneless Chicken Wings</t>
  </si>
  <si>
    <t>Seasoned Glazed Mesquite &amp; Smoke Flavored ProPortion® Bone-In Chicken</t>
  </si>
  <si>
    <t>Whole Grain Battered Tempura Style Chicken Nuggets</t>
  </si>
  <si>
    <t>Mega Minis® Whole Grain Breaded Homestyle MWWM Chicken Chunks</t>
  </si>
  <si>
    <t>Whole Grain Mini Chicken Corn Dog Bites</t>
  </si>
  <si>
    <t>Mega Minis® Whole Grain Breaded Nashville Hot MWWM Chicken Chunks</t>
  </si>
  <si>
    <t>Grilled Chicken Patties</t>
  </si>
  <si>
    <t>Whole Grain Chicken Corn Dogs</t>
  </si>
  <si>
    <t>IW Breaded Chicken Biscuit Sandwich</t>
  </si>
  <si>
    <t>Fully Cooked, Homestyle, Breaded, Chicken Breast Tenderloins (Whole Muscle)</t>
  </si>
  <si>
    <t>Whole Grain Breaded Homestyle Whole Muscle Chicken Tenderloins</t>
  </si>
  <si>
    <t>Red Label™ Whole Muscle Grilled Chicken Filets</t>
  </si>
  <si>
    <t>All Natural** Low Sodium Diced Chicken</t>
  </si>
  <si>
    <t>2.30 oz.</t>
  </si>
  <si>
    <t>All Natural** Low Sodium Pulled Chicken</t>
  </si>
  <si>
    <t>2.20 oz.</t>
  </si>
  <si>
    <t>Whole Grain Breaded Homestyle Whole Muscle Chicken Breast Filets</t>
  </si>
  <si>
    <t>FC Whole Grain Golden Crispy Breaded Chicken Breast Filets</t>
  </si>
  <si>
    <t>Whole Grain Breaded Golden Crispy MWWM Chicken Filets</t>
  </si>
  <si>
    <t>FC CN Whole Grain, Golden Crispy
Breaded Chicken Breast Filets</t>
  </si>
  <si>
    <t>Whole Grain Breaded Southern Style MWWM Chicken Filets</t>
  </si>
  <si>
    <t>Whole Grain Breaded Hot 'N Spicy Whole Muscle Chicken Breast Filets</t>
  </si>
  <si>
    <t>Whole Grain Breaded Golden Crispy MWWM Chicken Tenders</t>
  </si>
  <si>
    <t>Whole Grain Breaded Golden Crispy Chicken Tenders</t>
  </si>
  <si>
    <t>Whole Grain Breaded Hot 'N Spicy MWWM Chicken Tenders</t>
  </si>
  <si>
    <t>FC CN Whole Grain Hot &amp; Spicy Chicken Tender Shaped Chicken Pattie Fritters</t>
  </si>
  <si>
    <t>Whole Grain Breaded Hot 'N Spicy Chicken Tenders</t>
  </si>
  <si>
    <t>FC, Whole Grain, Golden Crispy Breaded Chicken Breast Chunks</t>
  </si>
  <si>
    <t>Whole Grain Breaded Golden Crispy MWWM Boneless Chicken Wings</t>
  </si>
  <si>
    <t>Whole Grain Breaded Golden Crispy Chicken Nuggets</t>
  </si>
  <si>
    <t>FC CN Whole Grain Golden Crispy Stick-Shaped Chicken Pattie Fritters</t>
  </si>
  <si>
    <t>Whole Grain Breaded Golden Crispy Chicken Fries</t>
  </si>
  <si>
    <t>FC CN Whole Grain Golden Crispy Popcorn Chicken Pattie Fritters</t>
  </si>
  <si>
    <t>Whole Grain Breaded Golden Crispy Popcorn Chicken</t>
  </si>
  <si>
    <t>Whole Grain Breaded Hot 'N Spicy MWWM Boneless Chicken Wings</t>
  </si>
  <si>
    <t>Whole Grain Breaded Hot 'N Spicy Popcorn Chicken</t>
  </si>
  <si>
    <t>Fully Cooked Breaded Chicken Drumsticks</t>
  </si>
  <si>
    <t>4.21-6.6</t>
  </si>
  <si>
    <t>Reduced Fat Cheese Breadsticks</t>
  </si>
  <si>
    <t>Par-baked LMPS Cheese Breadstick</t>
  </si>
  <si>
    <t>100% LMPS Cheese Breadsticks</t>
  </si>
  <si>
    <t>Pepperoni Pizza Sticks</t>
  </si>
  <si>
    <t>IW Cheese Breadsticks</t>
  </si>
  <si>
    <t>Whole Grain Breaded Homestyle MWWM Chicken Tenders</t>
  </si>
  <si>
    <t>Fill out the individual calculator tabs for the corresponding commodities you are diverting for SY26-27.</t>
  </si>
  <si>
    <t>Reminder that new Diversions are split70/30 (W/D)</t>
  </si>
  <si>
    <t>SY26-27 Beef Commodity Calculator</t>
  </si>
  <si>
    <t>SY26-27 Cheese Commodity Calculator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</si>
</sst>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3" formatCode="_(* #,##0.00_);_(* \(#,##0.00\);_(* &quot;-&quot;??_);_(@_)"/>
    <numFmt numFmtId="164" formatCode="_(* #,##0_);_(* \(#,##0\);_(* &quot;-&quot;??_);_(@_)"/>
  </numFmts>
  <fonts count="48" x14ac:knownFonts="1">
    <font>
      <sz val="11"/>
      <color theme="1"/>
      <name val="Calibri"/>
      <family val="2"/>
      <scheme val="minor"/>
    </font>
    <font>
      <sz val="11"/>
      <color theme="1"/>
      <name val="Calibri"/>
      <family val="2"/>
      <scheme val="minor"/>
    </font>
    <font>
      <sz val="10"/>
      <name val="Arial"/>
      <family val="2"/>
    </font>
    <font>
      <sz val="19"/>
      <color theme="1"/>
      <name val="Calibri"/>
      <family val="2"/>
      <scheme val="minor"/>
    </font>
    <font>
      <b/>
      <sz val="18"/>
      <color theme="0"/>
      <name val="Arial"/>
      <family val="2"/>
    </font>
    <font>
      <b/>
      <sz val="18"/>
      <color theme="0"/>
      <name val="Calibri"/>
      <family val="2"/>
      <scheme val="minor"/>
    </font>
    <font>
      <b/>
      <sz val="14"/>
      <color theme="0"/>
      <name val="Calibri"/>
      <family val="2"/>
      <scheme val="minor"/>
    </font>
    <font>
      <sz val="16"/>
      <name val="Calibri"/>
      <family val="2"/>
      <scheme val="minor"/>
    </font>
    <font>
      <sz val="72"/>
      <color rgb="FF3366CC"/>
      <name val="Calibri"/>
      <family val="2"/>
      <scheme val="minor"/>
    </font>
    <font>
      <b/>
      <sz val="18"/>
      <name val="Calibri"/>
      <family val="2"/>
      <scheme val="minor"/>
    </font>
    <font>
      <b/>
      <sz val="16"/>
      <color theme="0"/>
      <name val="Calibri"/>
      <family val="2"/>
      <scheme val="minor"/>
    </font>
    <font>
      <sz val="10"/>
      <name val="Helv"/>
    </font>
    <font>
      <sz val="65"/>
      <color rgb="FF3366CC"/>
      <name val="Calibri"/>
      <family val="2"/>
      <scheme val="minor"/>
    </font>
    <font>
      <b/>
      <sz val="12"/>
      <color theme="0"/>
      <name val="Arial"/>
      <family val="2"/>
    </font>
    <font>
      <b/>
      <sz val="11"/>
      <color theme="0"/>
      <name val="Calibri"/>
      <family val="2"/>
      <scheme val="minor"/>
    </font>
    <font>
      <sz val="18"/>
      <color theme="0"/>
      <name val="Calibri"/>
      <family val="2"/>
      <scheme val="minor"/>
    </font>
    <font>
      <sz val="18"/>
      <color theme="1"/>
      <name val="Calibri"/>
      <family val="2"/>
      <scheme val="minor"/>
    </font>
    <font>
      <sz val="14"/>
      <color rgb="FF002554"/>
      <name val="Calibri"/>
      <family val="2"/>
      <scheme val="minor"/>
    </font>
    <font>
      <sz val="14"/>
      <color theme="1"/>
      <name val="Calibri"/>
      <family val="2"/>
      <scheme val="minor"/>
    </font>
    <font>
      <sz val="11"/>
      <color theme="1"/>
      <name val="Century Schoolbook"/>
      <family val="1"/>
    </font>
    <font>
      <sz val="11"/>
      <color theme="0"/>
      <name val="Century Schoolbook"/>
      <family val="1"/>
    </font>
    <font>
      <sz val="18"/>
      <color theme="1"/>
      <name val="Century Schoolbook"/>
      <family val="1"/>
    </font>
    <font>
      <sz val="14"/>
      <color theme="1"/>
      <name val="Century Schoolbook"/>
      <family val="1"/>
    </font>
    <font>
      <sz val="14"/>
      <color rgb="FF3366CC"/>
      <name val="Century Schoolbook"/>
      <family val="1"/>
    </font>
    <font>
      <b/>
      <sz val="14"/>
      <color theme="0"/>
      <name val="Century Schoolbook"/>
      <family val="1"/>
    </font>
    <font>
      <b/>
      <sz val="14"/>
      <name val="Century Schoolbook"/>
      <family val="1"/>
    </font>
    <font>
      <sz val="14"/>
      <color theme="0"/>
      <name val="Century Schoolbook"/>
      <family val="1"/>
    </font>
    <font>
      <sz val="14"/>
      <name val="Century Schoolbook"/>
      <family val="1"/>
    </font>
    <font>
      <b/>
      <sz val="14"/>
      <color theme="1"/>
      <name val="Century Schoolbook"/>
      <family val="1"/>
    </font>
    <font>
      <sz val="11"/>
      <color rgb="FFFF0000"/>
      <name val="Century Schoolbook"/>
      <family val="1"/>
    </font>
    <font>
      <sz val="20"/>
      <color theme="0"/>
      <name val="Century Schoolbook"/>
      <family val="1"/>
    </font>
    <font>
      <sz val="11"/>
      <color theme="9"/>
      <name val="Calibri"/>
      <family val="2"/>
      <scheme val="minor"/>
    </font>
    <font>
      <b/>
      <sz val="20"/>
      <name val="Century Schoolbook"/>
      <family val="1"/>
    </font>
    <font>
      <sz val="14"/>
      <color theme="9"/>
      <name val="Century Schoolbook"/>
      <family val="1"/>
    </font>
    <font>
      <b/>
      <sz val="18"/>
      <color theme="0"/>
      <name val="Century Schoolbook"/>
      <family val="1"/>
    </font>
    <font>
      <b/>
      <sz val="16"/>
      <color theme="0"/>
      <name val="Century Schoolbook"/>
      <family val="1"/>
    </font>
    <font>
      <sz val="12"/>
      <color theme="1"/>
      <name val="Century Schoolbook"/>
      <family val="1"/>
    </font>
    <font>
      <sz val="8"/>
      <name val="Calibri"/>
      <family val="2"/>
      <scheme val="minor"/>
    </font>
    <font>
      <b/>
      <sz val="22"/>
      <color theme="1"/>
      <name val="Calibri"/>
      <family val="2"/>
      <scheme val="minor"/>
    </font>
    <font>
      <sz val="14"/>
      <name val="Calibri"/>
      <family val="2"/>
      <scheme val="minor"/>
    </font>
    <font>
      <sz val="11"/>
      <name val="Calibri"/>
      <family val="2"/>
      <scheme val="minor"/>
    </font>
    <font>
      <sz val="13"/>
      <name val="Calibri"/>
      <family val="2"/>
      <scheme val="minor"/>
    </font>
    <font>
      <sz val="65"/>
      <color theme="1"/>
      <name val="Calibri"/>
      <family val="2"/>
      <scheme val="minor"/>
    </font>
    <font>
      <sz val="48"/>
      <color theme="1"/>
      <name val="Century Schoolbook"/>
      <family val="1"/>
    </font>
    <font>
      <sz val="28"/>
      <color theme="1"/>
      <name val="Century Schoolbook"/>
      <family val="1"/>
    </font>
    <font>
      <sz val="24"/>
      <color theme="1"/>
      <name val="Century Schoolbook"/>
      <family val="1"/>
    </font>
    <font>
      <sz val="36"/>
      <color theme="1"/>
      <name val="Century Schoolbook"/>
      <family val="1"/>
    </font>
    <font>
      <sz val="14"/>
      <color theme="6" tint="0.79998168889431442"/>
      <name val="Century Schoolbook"/>
      <family val="1"/>
    </font>
  </fonts>
  <fills count="19">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rgb="FFFFFF99"/>
        <bgColor indexed="64"/>
      </patternFill>
    </fill>
    <fill>
      <patternFill patternType="solid">
        <fgColor theme="4"/>
        <bgColor theme="4"/>
      </patternFill>
    </fill>
    <fill>
      <patternFill patternType="solid">
        <fgColor theme="4" tint="0.79998168889431442"/>
        <bgColor theme="4" tint="0.79998168889431442"/>
      </patternFill>
    </fill>
    <fill>
      <patternFill patternType="solid">
        <fgColor rgb="FF75787B"/>
        <bgColor indexed="64"/>
      </patternFill>
    </fill>
    <fill>
      <patternFill patternType="solid">
        <fgColor rgb="FFFDE9E0"/>
        <bgColor indexed="64"/>
      </patternFill>
    </fill>
    <fill>
      <patternFill patternType="solid">
        <fgColor rgb="FFF3AF00"/>
        <bgColor indexed="64"/>
      </patternFill>
    </fill>
    <fill>
      <patternFill patternType="solid">
        <fgColor rgb="FF53565A"/>
        <bgColor indexed="64"/>
      </patternFill>
    </fill>
    <fill>
      <patternFill patternType="solid">
        <fgColor rgb="FFEDF3F9"/>
        <bgColor indexed="64"/>
      </patternFill>
    </fill>
    <fill>
      <patternFill patternType="solid">
        <fgColor theme="4" tint="0.79998168889431442"/>
        <bgColor indexed="64"/>
      </patternFill>
    </fill>
    <fill>
      <patternFill patternType="solid">
        <fgColor theme="9"/>
        <bgColor indexed="64"/>
      </patternFill>
    </fill>
    <fill>
      <patternFill patternType="solid">
        <fgColor theme="2"/>
        <bgColor indexed="64"/>
      </patternFill>
    </fill>
    <fill>
      <patternFill patternType="solid">
        <fgColor theme="6" tint="0.79998168889431442"/>
        <bgColor indexed="64"/>
      </patternFill>
    </fill>
    <fill>
      <patternFill patternType="solid">
        <fgColor theme="4"/>
        <bgColor indexed="64"/>
      </patternFill>
    </fill>
    <fill>
      <patternFill patternType="solid">
        <fgColor theme="7"/>
        <bgColor indexed="64"/>
      </patternFill>
    </fill>
    <fill>
      <patternFill patternType="solid">
        <fgColor theme="1"/>
        <bgColor indexed="64"/>
      </patternFill>
    </fill>
  </fills>
  <borders count="55">
    <border>
      <left/>
      <right/>
      <top/>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right/>
      <top style="medium">
        <color indexed="64"/>
      </top>
      <bottom style="medium">
        <color indexed="64"/>
      </bottom>
      <diagonal/>
    </border>
    <border>
      <left/>
      <right/>
      <top/>
      <bottom style="hair">
        <color indexed="64"/>
      </bottom>
      <diagonal/>
    </border>
    <border>
      <left/>
      <right/>
      <top style="hair">
        <color indexed="64"/>
      </top>
      <bottom style="hair">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auto="1"/>
      </left>
      <right style="thin">
        <color auto="1"/>
      </right>
      <top style="thin">
        <color auto="1"/>
      </top>
      <bottom style="thin">
        <color auto="1"/>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right/>
      <top/>
      <bottom style="thin">
        <color auto="1"/>
      </bottom>
      <diagonal/>
    </border>
    <border>
      <left style="dashed">
        <color indexed="64"/>
      </left>
      <right style="dashed">
        <color indexed="64"/>
      </right>
      <top style="dashed">
        <color indexed="64"/>
      </top>
      <bottom style="dashed">
        <color indexed="64"/>
      </bottom>
      <diagonal/>
    </border>
    <border>
      <left style="thin">
        <color theme="0" tint="-0.34998626667073579"/>
      </left>
      <right style="thin">
        <color theme="0" tint="-0.34998626667073579"/>
      </right>
      <top style="thin">
        <color auto="1"/>
      </top>
      <bottom/>
      <diagonal/>
    </border>
    <border>
      <left/>
      <right style="thin">
        <color theme="0" tint="-0.34998626667073579"/>
      </right>
      <top style="thin">
        <color auto="1"/>
      </top>
      <bottom/>
      <diagonal/>
    </border>
    <border>
      <left/>
      <right/>
      <top/>
      <bottom style="thin">
        <color theme="4" tint="0.39997558519241921"/>
      </bottom>
      <diagonal/>
    </border>
    <border>
      <left style="medium">
        <color rgb="FF53565A"/>
      </left>
      <right style="medium">
        <color rgb="FF53565A"/>
      </right>
      <top style="medium">
        <color rgb="FF53565A"/>
      </top>
      <bottom style="medium">
        <color rgb="FF53565A"/>
      </bottom>
      <diagonal/>
    </border>
    <border>
      <left style="medium">
        <color rgb="FF53565A"/>
      </left>
      <right/>
      <top style="medium">
        <color rgb="FF53565A"/>
      </top>
      <bottom style="medium">
        <color rgb="FF53565A"/>
      </bottom>
      <diagonal/>
    </border>
    <border>
      <left/>
      <right/>
      <top style="medium">
        <color rgb="FF53565A"/>
      </top>
      <bottom style="medium">
        <color rgb="FF53565A"/>
      </bottom>
      <diagonal/>
    </border>
    <border>
      <left/>
      <right style="medium">
        <color rgb="FF53565A"/>
      </right>
      <top style="medium">
        <color rgb="FF53565A"/>
      </top>
      <bottom style="medium">
        <color rgb="FF53565A"/>
      </bottom>
      <diagonal/>
    </border>
    <border>
      <left style="medium">
        <color rgb="FF53565A"/>
      </left>
      <right style="medium">
        <color rgb="FF53565A"/>
      </right>
      <top/>
      <bottom/>
      <diagonal/>
    </border>
    <border>
      <left style="medium">
        <color rgb="FF53565A"/>
      </left>
      <right style="medium">
        <color rgb="FF53565A"/>
      </right>
      <top/>
      <bottom style="dashed">
        <color indexed="64"/>
      </bottom>
      <diagonal/>
    </border>
    <border>
      <left style="medium">
        <color rgb="FF53565A"/>
      </left>
      <right style="dashed">
        <color indexed="64"/>
      </right>
      <top/>
      <bottom style="dashed">
        <color indexed="64"/>
      </bottom>
      <diagonal/>
    </border>
    <border>
      <left style="dashed">
        <color indexed="64"/>
      </left>
      <right style="medium">
        <color rgb="FF53565A"/>
      </right>
      <top/>
      <bottom style="dashed">
        <color indexed="64"/>
      </bottom>
      <diagonal/>
    </border>
    <border>
      <left style="medium">
        <color rgb="FF53565A"/>
      </left>
      <right style="dashed">
        <color indexed="64"/>
      </right>
      <top style="dashed">
        <color indexed="64"/>
      </top>
      <bottom style="dashed">
        <color indexed="64"/>
      </bottom>
      <diagonal/>
    </border>
    <border>
      <left style="dashed">
        <color indexed="64"/>
      </left>
      <right style="medium">
        <color rgb="FF53565A"/>
      </right>
      <top style="dashed">
        <color indexed="64"/>
      </top>
      <bottom style="dashed">
        <color indexed="64"/>
      </bottom>
      <diagonal/>
    </border>
    <border>
      <left style="medium">
        <color rgb="FF53565A"/>
      </left>
      <right/>
      <top/>
      <bottom/>
      <diagonal/>
    </border>
    <border>
      <left/>
      <right style="medium">
        <color rgb="FF53565A"/>
      </right>
      <top/>
      <bottom/>
      <diagonal/>
    </border>
    <border>
      <left style="medium">
        <color rgb="FF53565A"/>
      </left>
      <right/>
      <top style="medium">
        <color rgb="FF53565A"/>
      </top>
      <bottom/>
      <diagonal/>
    </border>
    <border>
      <left/>
      <right/>
      <top style="medium">
        <color rgb="FF53565A"/>
      </top>
      <bottom/>
      <diagonal/>
    </border>
    <border>
      <left/>
      <right style="medium">
        <color rgb="FF53565A"/>
      </right>
      <top style="medium">
        <color rgb="FF53565A"/>
      </top>
      <bottom/>
      <diagonal/>
    </border>
    <border>
      <left style="medium">
        <color rgb="FF53565A"/>
      </left>
      <right/>
      <top/>
      <bottom style="medium">
        <color indexed="64"/>
      </bottom>
      <diagonal/>
    </border>
    <border>
      <left/>
      <right style="medium">
        <color rgb="FF53565A"/>
      </right>
      <top/>
      <bottom style="medium">
        <color indexed="64"/>
      </bottom>
      <diagonal/>
    </border>
    <border>
      <left style="medium">
        <color rgb="FF53565A"/>
      </left>
      <right/>
      <top style="medium">
        <color indexed="64"/>
      </top>
      <bottom/>
      <diagonal/>
    </border>
    <border>
      <left/>
      <right style="medium">
        <color rgb="FF53565A"/>
      </right>
      <top style="medium">
        <color indexed="64"/>
      </top>
      <bottom/>
      <diagonal/>
    </border>
    <border>
      <left style="medium">
        <color rgb="FF53565A"/>
      </left>
      <right style="dashed">
        <color indexed="64"/>
      </right>
      <top/>
      <bottom/>
      <diagonal/>
    </border>
    <border>
      <left style="dashed">
        <color indexed="64"/>
      </left>
      <right style="dashed">
        <color indexed="64"/>
      </right>
      <top/>
      <bottom style="dashed">
        <color indexed="64"/>
      </bottom>
      <diagonal/>
    </border>
    <border>
      <left style="medium">
        <color rgb="FF53565A"/>
      </left>
      <right style="medium">
        <color rgb="FF53565A"/>
      </right>
      <top style="medium">
        <color rgb="FF53565A"/>
      </top>
      <bottom/>
      <diagonal/>
    </border>
    <border>
      <left/>
      <right style="thin">
        <color indexed="64"/>
      </right>
      <top style="medium">
        <color indexed="64"/>
      </top>
      <bottom style="medium">
        <color indexed="64"/>
      </bottom>
      <diagonal/>
    </border>
    <border>
      <left/>
      <right/>
      <top style="thin">
        <color auto="1"/>
      </top>
      <bottom style="thin">
        <color auto="1"/>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rgb="FF53565A"/>
      </left>
      <right style="thin">
        <color rgb="FF53565A"/>
      </right>
      <top style="thin">
        <color rgb="FF53565A"/>
      </top>
      <bottom style="thin">
        <color rgb="FF53565A"/>
      </bottom>
      <diagonal/>
    </border>
    <border>
      <left/>
      <right style="thin">
        <color rgb="FF53565A"/>
      </right>
      <top style="thin">
        <color rgb="FF53565A"/>
      </top>
      <bottom style="thin">
        <color rgb="FF53565A"/>
      </bottom>
      <diagonal/>
    </border>
    <border>
      <left style="thin">
        <color rgb="FF53565A"/>
      </left>
      <right/>
      <top style="thin">
        <color rgb="FF53565A"/>
      </top>
      <bottom style="thin">
        <color rgb="FF53565A"/>
      </bottom>
      <diagonal/>
    </border>
    <border>
      <left style="medium">
        <color rgb="FF53565A"/>
      </left>
      <right style="medium">
        <color rgb="FF53565A"/>
      </right>
      <top style="medium">
        <color theme="0"/>
      </top>
      <bottom/>
      <diagonal/>
    </border>
    <border>
      <left style="medium">
        <color rgb="FF53565A"/>
      </left>
      <right style="medium">
        <color rgb="FF53565A"/>
      </right>
      <top/>
      <bottom style="medium">
        <color rgb="FF53565A"/>
      </bottom>
      <diagonal/>
    </border>
    <border>
      <left style="medium">
        <color rgb="FF53565A"/>
      </left>
      <right/>
      <top/>
      <bottom style="medium">
        <color rgb="FF53565A"/>
      </bottom>
      <diagonal/>
    </border>
    <border>
      <left/>
      <right style="medium">
        <color rgb="FF53565A"/>
      </right>
      <top/>
      <bottom style="medium">
        <color rgb="FF53565A"/>
      </bottom>
      <diagonal/>
    </border>
    <border>
      <left/>
      <right/>
      <top/>
      <bottom style="medium">
        <color rgb="FF53565A"/>
      </bottom>
      <diagonal/>
    </border>
  </borders>
  <cellStyleXfs count="5">
    <xf numFmtId="0" fontId="0" fillId="0" borderId="0"/>
    <xf numFmtId="43" fontId="1" fillId="0" borderId="0" applyFont="0" applyFill="0" applyBorder="0" applyAlignment="0" applyProtection="0"/>
    <xf numFmtId="0" fontId="2" fillId="0" borderId="0"/>
    <xf numFmtId="0" fontId="11" fillId="0" borderId="0"/>
    <xf numFmtId="9" fontId="1" fillId="0" borderId="0" applyFont="0" applyFill="0" applyBorder="0" applyAlignment="0" applyProtection="0"/>
  </cellStyleXfs>
  <cellXfs count="344">
    <xf numFmtId="0" fontId="0" fillId="0" borderId="0" xfId="0"/>
    <xf numFmtId="0" fontId="0" fillId="2" borderId="0" xfId="0" applyFill="1"/>
    <xf numFmtId="0" fontId="0" fillId="2" borderId="0" xfId="0" applyFill="1" applyAlignment="1">
      <alignment horizontal="left"/>
    </xf>
    <xf numFmtId="0" fontId="0" fillId="0" borderId="0" xfId="0" applyProtection="1">
      <protection hidden="1"/>
    </xf>
    <xf numFmtId="0" fontId="0" fillId="0" borderId="1" xfId="0" applyBorder="1" applyProtection="1">
      <protection hidden="1"/>
    </xf>
    <xf numFmtId="0" fontId="14" fillId="5" borderId="11" xfId="0" applyFont="1" applyFill="1" applyBorder="1"/>
    <xf numFmtId="0" fontId="14" fillId="5" borderId="12" xfId="0" applyFont="1" applyFill="1" applyBorder="1"/>
    <xf numFmtId="0" fontId="14" fillId="5" borderId="13" xfId="0" applyFont="1" applyFill="1" applyBorder="1"/>
    <xf numFmtId="0" fontId="0" fillId="6" borderId="11" xfId="0" applyFill="1" applyBorder="1" applyAlignment="1">
      <alignment horizontal="right"/>
    </xf>
    <xf numFmtId="0" fontId="0" fillId="6" borderId="12" xfId="0" applyFill="1" applyBorder="1"/>
    <xf numFmtId="0" fontId="0" fillId="6" borderId="13" xfId="0" applyFill="1" applyBorder="1"/>
    <xf numFmtId="0" fontId="0" fillId="0" borderId="11" xfId="0" applyBorder="1" applyAlignment="1">
      <alignment horizontal="right"/>
    </xf>
    <xf numFmtId="0" fontId="0" fillId="0" borderId="12" xfId="0" applyBorder="1"/>
    <xf numFmtId="0" fontId="0" fillId="0" borderId="13" xfId="0" applyBorder="1"/>
    <xf numFmtId="2" fontId="13" fillId="3" borderId="7" xfId="2" applyNumberFormat="1" applyFont="1" applyFill="1" applyBorder="1" applyAlignment="1" applyProtection="1">
      <alignment horizontal="left" vertical="top" wrapText="1"/>
      <protection hidden="1"/>
    </xf>
    <xf numFmtId="2" fontId="13" fillId="3" borderId="8" xfId="2" applyNumberFormat="1" applyFont="1" applyFill="1" applyBorder="1" applyAlignment="1" applyProtection="1">
      <alignment horizontal="left" vertical="top" wrapText="1"/>
      <protection hidden="1"/>
    </xf>
    <xf numFmtId="2" fontId="13" fillId="3" borderId="8" xfId="2" applyNumberFormat="1" applyFont="1" applyFill="1" applyBorder="1" applyAlignment="1" applyProtection="1">
      <alignment horizontal="center" vertical="top" wrapText="1"/>
      <protection hidden="1"/>
    </xf>
    <xf numFmtId="2" fontId="13" fillId="3" borderId="9" xfId="2" applyNumberFormat="1" applyFont="1" applyFill="1" applyBorder="1" applyAlignment="1" applyProtection="1">
      <alignment horizontal="left" vertical="top" wrapText="1"/>
      <protection hidden="1"/>
    </xf>
    <xf numFmtId="0" fontId="13" fillId="3" borderId="4" xfId="2" applyFont="1" applyFill="1" applyBorder="1" applyAlignment="1" applyProtection="1">
      <alignment horizontal="left" vertical="top" wrapText="1"/>
      <protection hidden="1"/>
    </xf>
    <xf numFmtId="0" fontId="8" fillId="2" borderId="2" xfId="0" applyFont="1" applyFill="1" applyBorder="1" applyAlignment="1" applyProtection="1">
      <alignment horizontal="left" vertical="center"/>
      <protection hidden="1"/>
    </xf>
    <xf numFmtId="0" fontId="12" fillId="2" borderId="2" xfId="0" applyFont="1" applyFill="1" applyBorder="1" applyAlignment="1" applyProtection="1">
      <alignment vertical="center"/>
      <protection hidden="1"/>
    </xf>
    <xf numFmtId="0" fontId="12" fillId="2" borderId="2" xfId="0" applyFont="1" applyFill="1" applyBorder="1" applyAlignment="1" applyProtection="1">
      <alignment horizontal="center" vertical="center"/>
      <protection hidden="1"/>
    </xf>
    <xf numFmtId="0" fontId="6" fillId="2" borderId="4" xfId="0" applyFont="1" applyFill="1" applyBorder="1" applyAlignment="1" applyProtection="1">
      <alignment vertical="center" wrapText="1"/>
      <protection hidden="1"/>
    </xf>
    <xf numFmtId="43" fontId="9" fillId="2" borderId="4" xfId="1" applyFont="1" applyFill="1" applyBorder="1" applyAlignment="1" applyProtection="1">
      <alignment horizontal="center" vertical="center"/>
      <protection hidden="1"/>
    </xf>
    <xf numFmtId="4" fontId="10" fillId="2" borderId="4" xfId="0" applyNumberFormat="1" applyFont="1" applyFill="1" applyBorder="1" applyAlignment="1" applyProtection="1">
      <alignment vertical="center" wrapText="1"/>
      <protection hidden="1"/>
    </xf>
    <xf numFmtId="0" fontId="0" fillId="0" borderId="10" xfId="0" applyBorder="1"/>
    <xf numFmtId="2" fontId="13" fillId="3" borderId="41" xfId="2" applyNumberFormat="1" applyFont="1" applyFill="1" applyBorder="1" applyAlignment="1" applyProtection="1">
      <alignment horizontal="left" vertical="top" wrapText="1"/>
      <protection hidden="1"/>
    </xf>
    <xf numFmtId="0" fontId="0" fillId="0" borderId="2" xfId="0" applyBorder="1" applyProtection="1">
      <protection hidden="1"/>
    </xf>
    <xf numFmtId="0" fontId="3" fillId="8" borderId="42" xfId="0" applyFont="1" applyFill="1" applyBorder="1" applyAlignment="1" applyProtection="1">
      <alignment horizontal="center"/>
      <protection hidden="1"/>
    </xf>
    <xf numFmtId="0" fontId="3" fillId="8" borderId="42" xfId="0" applyFont="1" applyFill="1" applyBorder="1" applyAlignment="1" applyProtection="1">
      <alignment horizontal="left"/>
      <protection hidden="1"/>
    </xf>
    <xf numFmtId="43" fontId="7" fillId="8" borderId="42" xfId="1" applyFont="1" applyFill="1" applyBorder="1" applyProtection="1">
      <protection hidden="1"/>
    </xf>
    <xf numFmtId="2" fontId="4" fillId="10" borderId="43" xfId="2" applyNumberFormat="1" applyFont="1" applyFill="1" applyBorder="1" applyAlignment="1" applyProtection="1">
      <alignment horizontal="left" vertical="top" wrapText="1"/>
      <protection hidden="1"/>
    </xf>
    <xf numFmtId="2" fontId="4" fillId="10" borderId="44" xfId="2" applyNumberFormat="1" applyFont="1" applyFill="1" applyBorder="1" applyAlignment="1" applyProtection="1">
      <alignment horizontal="left" vertical="top" wrapText="1"/>
      <protection hidden="1"/>
    </xf>
    <xf numFmtId="2" fontId="4" fillId="10" borderId="45" xfId="2" applyNumberFormat="1" applyFont="1" applyFill="1" applyBorder="1" applyAlignment="1" applyProtection="1">
      <alignment horizontal="left" vertical="top"/>
      <protection hidden="1"/>
    </xf>
    <xf numFmtId="0" fontId="5" fillId="10" borderId="45" xfId="0" applyFont="1" applyFill="1" applyBorder="1" applyAlignment="1" applyProtection="1">
      <alignment horizontal="center" vertical="top" wrapText="1"/>
      <protection hidden="1"/>
    </xf>
    <xf numFmtId="2" fontId="4" fillId="10" borderId="45" xfId="2" applyNumberFormat="1" applyFont="1" applyFill="1" applyBorder="1" applyAlignment="1" applyProtection="1">
      <alignment horizontal="left" vertical="top" wrapText="1"/>
      <protection hidden="1"/>
    </xf>
    <xf numFmtId="2" fontId="4" fillId="10" borderId="45" xfId="2" applyNumberFormat="1" applyFont="1" applyFill="1" applyBorder="1" applyAlignment="1" applyProtection="1">
      <alignment horizontal="center" vertical="top" wrapText="1"/>
      <protection hidden="1"/>
    </xf>
    <xf numFmtId="2" fontId="4" fillId="10" borderId="46" xfId="2" applyNumberFormat="1" applyFont="1" applyFill="1" applyBorder="1" applyAlignment="1" applyProtection="1">
      <alignment horizontal="left" vertical="top" wrapText="1"/>
      <protection hidden="1"/>
    </xf>
    <xf numFmtId="0" fontId="4" fillId="10" borderId="2" xfId="2" applyFont="1" applyFill="1" applyBorder="1" applyAlignment="1" applyProtection="1">
      <alignment horizontal="left" vertical="top" wrapText="1"/>
      <protection hidden="1"/>
    </xf>
    <xf numFmtId="0" fontId="3" fillId="0" borderId="42" xfId="0" applyFont="1" applyBorder="1" applyAlignment="1" applyProtection="1">
      <alignment horizontal="center"/>
      <protection hidden="1"/>
    </xf>
    <xf numFmtId="0" fontId="3" fillId="0" borderId="42" xfId="0" applyFont="1" applyBorder="1" applyAlignment="1" applyProtection="1">
      <alignment horizontal="left"/>
      <protection hidden="1"/>
    </xf>
    <xf numFmtId="43" fontId="7" fillId="0" borderId="42" xfId="1" applyFont="1" applyFill="1" applyBorder="1" applyProtection="1">
      <protection hidden="1"/>
    </xf>
    <xf numFmtId="0" fontId="16" fillId="0" borderId="0" xfId="0" applyFont="1"/>
    <xf numFmtId="0" fontId="0" fillId="11" borderId="0" xfId="0" applyFill="1"/>
    <xf numFmtId="0" fontId="18" fillId="0" borderId="0" xfId="0" applyFont="1"/>
    <xf numFmtId="3" fontId="0" fillId="0" borderId="0" xfId="0" applyNumberFormat="1"/>
    <xf numFmtId="0" fontId="19" fillId="2" borderId="0" xfId="0" applyFont="1" applyFill="1" applyProtection="1">
      <protection hidden="1"/>
    </xf>
    <xf numFmtId="4" fontId="25" fillId="4" borderId="20" xfId="1" applyNumberFormat="1" applyFont="1" applyFill="1" applyBorder="1" applyAlignment="1" applyProtection="1">
      <alignment horizontal="center" vertical="center"/>
      <protection locked="0"/>
    </xf>
    <xf numFmtId="0" fontId="22" fillId="2" borderId="0" xfId="0" applyFont="1" applyFill="1" applyProtection="1">
      <protection hidden="1"/>
    </xf>
    <xf numFmtId="3" fontId="25" fillId="4" borderId="20" xfId="1" applyNumberFormat="1" applyFont="1" applyFill="1" applyBorder="1" applyAlignment="1" applyProtection="1">
      <alignment horizontal="center" vertical="center"/>
      <protection locked="0"/>
    </xf>
    <xf numFmtId="2" fontId="28" fillId="9" borderId="20" xfId="2" applyNumberFormat="1" applyFont="1" applyFill="1" applyBorder="1" applyAlignment="1" applyProtection="1">
      <alignment horizontal="left" vertical="top" wrapText="1"/>
      <protection hidden="1"/>
    </xf>
    <xf numFmtId="2" fontId="28" fillId="9" borderId="21" xfId="2" applyNumberFormat="1" applyFont="1" applyFill="1" applyBorder="1" applyAlignment="1" applyProtection="1">
      <alignment horizontal="left" vertical="top" wrapText="1"/>
      <protection hidden="1"/>
    </xf>
    <xf numFmtId="2" fontId="28" fillId="9" borderId="21" xfId="2" applyNumberFormat="1" applyFont="1" applyFill="1" applyBorder="1" applyAlignment="1" applyProtection="1">
      <alignment horizontal="left" vertical="top"/>
      <protection hidden="1"/>
    </xf>
    <xf numFmtId="0" fontId="28" fillId="9" borderId="21" xfId="0" applyFont="1" applyFill="1" applyBorder="1" applyAlignment="1" applyProtection="1">
      <alignment horizontal="center" vertical="top" wrapText="1"/>
      <protection hidden="1"/>
    </xf>
    <xf numFmtId="2" fontId="28" fillId="9" borderId="21" xfId="2" applyNumberFormat="1" applyFont="1" applyFill="1" applyBorder="1" applyAlignment="1" applyProtection="1">
      <alignment horizontal="center" vertical="top" wrapText="1"/>
      <protection hidden="1"/>
    </xf>
    <xf numFmtId="0" fontId="28" fillId="9" borderId="21" xfId="2" applyFont="1" applyFill="1" applyBorder="1" applyAlignment="1" applyProtection="1">
      <alignment horizontal="left" vertical="top" wrapText="1"/>
      <protection hidden="1"/>
    </xf>
    <xf numFmtId="43" fontId="27" fillId="9" borderId="19" xfId="1" applyFont="1" applyFill="1" applyBorder="1" applyAlignment="1" applyProtection="1">
      <alignment horizontal="left"/>
      <protection hidden="1"/>
    </xf>
    <xf numFmtId="43" fontId="27" fillId="9" borderId="20" xfId="1" applyFont="1" applyFill="1" applyBorder="1" applyAlignment="1" applyProtection="1">
      <alignment horizontal="left"/>
      <protection hidden="1"/>
    </xf>
    <xf numFmtId="43" fontId="27" fillId="9" borderId="22" xfId="1" applyFont="1" applyFill="1" applyBorder="1" applyAlignment="1" applyProtection="1">
      <alignment horizontal="left"/>
      <protection hidden="1"/>
    </xf>
    <xf numFmtId="43" fontId="27" fillId="9" borderId="21" xfId="1" applyFont="1" applyFill="1" applyBorder="1" applyAlignment="1" applyProtection="1">
      <alignment horizontal="left"/>
      <protection hidden="1"/>
    </xf>
    <xf numFmtId="0" fontId="22" fillId="9" borderId="20" xfId="0" applyFont="1" applyFill="1" applyBorder="1" applyProtection="1">
      <protection hidden="1"/>
    </xf>
    <xf numFmtId="0" fontId="22" fillId="9" borderId="21" xfId="0" applyFont="1" applyFill="1" applyBorder="1" applyProtection="1">
      <protection hidden="1"/>
    </xf>
    <xf numFmtId="0" fontId="22" fillId="9" borderId="22" xfId="0" applyFont="1" applyFill="1" applyBorder="1" applyProtection="1">
      <protection hidden="1"/>
    </xf>
    <xf numFmtId="0" fontId="22" fillId="0" borderId="29" xfId="0" applyFont="1" applyBorder="1" applyAlignment="1" applyProtection="1">
      <alignment horizontal="center"/>
      <protection hidden="1"/>
    </xf>
    <xf numFmtId="0" fontId="22" fillId="0" borderId="0" xfId="0" applyFont="1" applyAlignment="1" applyProtection="1">
      <alignment horizontal="center"/>
      <protection hidden="1"/>
    </xf>
    <xf numFmtId="0" fontId="22" fillId="0" borderId="0" xfId="0" applyFont="1" applyAlignment="1" applyProtection="1">
      <alignment horizontal="left"/>
      <protection hidden="1"/>
    </xf>
    <xf numFmtId="164" fontId="27" fillId="0" borderId="23" xfId="1" applyNumberFormat="1" applyFont="1" applyFill="1" applyBorder="1" applyProtection="1">
      <protection hidden="1"/>
    </xf>
    <xf numFmtId="164" fontId="27" fillId="4" borderId="24" xfId="1" applyNumberFormat="1" applyFont="1" applyFill="1" applyBorder="1" applyProtection="1">
      <protection locked="0"/>
    </xf>
    <xf numFmtId="164" fontId="27" fillId="4" borderId="25" xfId="1" applyNumberFormat="1" applyFont="1" applyFill="1" applyBorder="1" applyProtection="1">
      <protection locked="0"/>
    </xf>
    <xf numFmtId="164" fontId="27" fillId="4" borderId="26" xfId="1" applyNumberFormat="1" applyFont="1" applyFill="1" applyBorder="1" applyProtection="1">
      <protection locked="0"/>
    </xf>
    <xf numFmtId="43" fontId="27" fillId="0" borderId="29" xfId="1" applyFont="1" applyFill="1" applyBorder="1" applyProtection="1">
      <protection hidden="1"/>
    </xf>
    <xf numFmtId="43" fontId="27" fillId="0" borderId="30" xfId="1" applyFont="1" applyFill="1" applyBorder="1" applyProtection="1">
      <protection hidden="1"/>
    </xf>
    <xf numFmtId="164" fontId="27" fillId="0" borderId="38" xfId="2" applyNumberFormat="1" applyFont="1" applyBorder="1" applyProtection="1">
      <protection hidden="1"/>
    </xf>
    <xf numFmtId="164" fontId="27" fillId="4" borderId="39" xfId="1" applyNumberFormat="1" applyFont="1" applyFill="1" applyBorder="1" applyProtection="1">
      <protection locked="0"/>
    </xf>
    <xf numFmtId="0" fontId="22" fillId="12" borderId="29" xfId="0" applyFont="1" applyFill="1" applyBorder="1" applyAlignment="1" applyProtection="1">
      <alignment horizontal="center"/>
      <protection hidden="1"/>
    </xf>
    <xf numFmtId="0" fontId="22" fillId="12" borderId="0" xfId="0" applyFont="1" applyFill="1" applyAlignment="1" applyProtection="1">
      <alignment horizontal="center"/>
      <protection hidden="1"/>
    </xf>
    <xf numFmtId="0" fontId="22" fillId="12" borderId="0" xfId="0" applyFont="1" applyFill="1" applyProtection="1">
      <protection hidden="1"/>
    </xf>
    <xf numFmtId="164" fontId="27" fillId="12" borderId="23" xfId="1" applyNumberFormat="1" applyFont="1" applyFill="1" applyBorder="1" applyProtection="1">
      <protection hidden="1"/>
    </xf>
    <xf numFmtId="43" fontId="27" fillId="12" borderId="29" xfId="1" applyFont="1" applyFill="1" applyBorder="1" applyProtection="1">
      <protection hidden="1"/>
    </xf>
    <xf numFmtId="43" fontId="27" fillId="12" borderId="30" xfId="1" applyFont="1" applyFill="1" applyBorder="1" applyProtection="1">
      <protection hidden="1"/>
    </xf>
    <xf numFmtId="164" fontId="27" fillId="12" borderId="38" xfId="1" applyNumberFormat="1" applyFont="1" applyFill="1" applyBorder="1" applyProtection="1">
      <protection hidden="1"/>
    </xf>
    <xf numFmtId="164" fontId="27" fillId="4" borderId="15" xfId="1" applyNumberFormat="1" applyFont="1" applyFill="1" applyBorder="1" applyProtection="1">
      <protection locked="0"/>
    </xf>
    <xf numFmtId="164" fontId="27" fillId="4" borderId="28" xfId="1" applyNumberFormat="1" applyFont="1" applyFill="1" applyBorder="1" applyProtection="1">
      <protection locked="0"/>
    </xf>
    <xf numFmtId="164" fontId="27" fillId="9" borderId="19" xfId="1" applyNumberFormat="1" applyFont="1" applyFill="1" applyBorder="1" applyAlignment="1" applyProtection="1">
      <alignment horizontal="left"/>
      <protection hidden="1"/>
    </xf>
    <xf numFmtId="164" fontId="27" fillId="9" borderId="20" xfId="1" applyNumberFormat="1" applyFont="1" applyFill="1" applyBorder="1" applyAlignment="1" applyProtection="1">
      <alignment horizontal="left"/>
      <protection hidden="1"/>
    </xf>
    <xf numFmtId="164" fontId="27" fillId="9" borderId="22" xfId="1" applyNumberFormat="1" applyFont="1" applyFill="1" applyBorder="1" applyAlignment="1" applyProtection="1">
      <alignment horizontal="left"/>
      <protection hidden="1"/>
    </xf>
    <xf numFmtId="2" fontId="24" fillId="7" borderId="19" xfId="2" applyNumberFormat="1" applyFont="1" applyFill="1" applyBorder="1" applyAlignment="1" applyProtection="1">
      <alignment horizontal="left" vertical="center" wrapText="1"/>
      <protection hidden="1"/>
    </xf>
    <xf numFmtId="2" fontId="24" fillId="7" borderId="19" xfId="2" applyNumberFormat="1" applyFont="1" applyFill="1" applyBorder="1" applyAlignment="1" applyProtection="1">
      <alignment horizontal="center" vertical="center" wrapText="1"/>
      <protection hidden="1"/>
    </xf>
    <xf numFmtId="0" fontId="24" fillId="7" borderId="19" xfId="2" applyFont="1" applyFill="1" applyBorder="1" applyAlignment="1" applyProtection="1">
      <alignment horizontal="center" vertical="center" wrapText="1"/>
      <protection hidden="1"/>
    </xf>
    <xf numFmtId="2" fontId="24" fillId="7" borderId="19" xfId="2" applyNumberFormat="1" applyFont="1" applyFill="1" applyBorder="1" applyAlignment="1" applyProtection="1">
      <alignment horizontal="left" vertical="center"/>
      <protection hidden="1"/>
    </xf>
    <xf numFmtId="0" fontId="24" fillId="7" borderId="19" xfId="0" applyFont="1" applyFill="1" applyBorder="1" applyAlignment="1" applyProtection="1">
      <alignment horizontal="center" vertical="center" wrapText="1"/>
      <protection hidden="1"/>
    </xf>
    <xf numFmtId="0" fontId="22" fillId="0" borderId="0" xfId="0" applyFont="1" applyProtection="1">
      <protection hidden="1"/>
    </xf>
    <xf numFmtId="0" fontId="24" fillId="3" borderId="20" xfId="2" applyFont="1" applyFill="1" applyBorder="1" applyAlignment="1" applyProtection="1">
      <alignment horizontal="left" vertical="top" wrapText="1"/>
      <protection hidden="1"/>
    </xf>
    <xf numFmtId="0" fontId="22" fillId="12" borderId="5" xfId="0" applyFont="1" applyFill="1" applyBorder="1" applyAlignment="1" applyProtection="1">
      <alignment horizontal="center"/>
      <protection hidden="1"/>
    </xf>
    <xf numFmtId="3" fontId="27" fillId="12" borderId="23" xfId="1" applyNumberFormat="1" applyFont="1" applyFill="1" applyBorder="1" applyProtection="1">
      <protection hidden="1"/>
    </xf>
    <xf numFmtId="3" fontId="27" fillId="4" borderId="24" xfId="1" applyNumberFormat="1" applyFont="1" applyFill="1" applyBorder="1" applyProtection="1">
      <protection locked="0"/>
    </xf>
    <xf numFmtId="3" fontId="27" fillId="4" borderId="27" xfId="1" applyNumberFormat="1" applyFont="1" applyFill="1" applyBorder="1" applyProtection="1">
      <protection locked="0"/>
    </xf>
    <xf numFmtId="3" fontId="27" fillId="4" borderId="28" xfId="1" applyNumberFormat="1" applyFont="1" applyFill="1" applyBorder="1" applyProtection="1">
      <protection locked="0"/>
    </xf>
    <xf numFmtId="0" fontId="22" fillId="0" borderId="6" xfId="0" applyFont="1" applyBorder="1" applyAlignment="1" applyProtection="1">
      <alignment horizontal="center"/>
      <protection hidden="1"/>
    </xf>
    <xf numFmtId="3" fontId="27" fillId="0" borderId="23" xfId="1" applyNumberFormat="1" applyFont="1" applyFill="1" applyBorder="1" applyProtection="1">
      <protection hidden="1"/>
    </xf>
    <xf numFmtId="0" fontId="22" fillId="0" borderId="0" xfId="0" applyFont="1"/>
    <xf numFmtId="0" fontId="19" fillId="0" borderId="0" xfId="0" applyFont="1" applyProtection="1">
      <protection hidden="1"/>
    </xf>
    <xf numFmtId="3" fontId="19" fillId="2" borderId="0" xfId="0" applyNumberFormat="1" applyFont="1" applyFill="1" applyProtection="1">
      <protection hidden="1"/>
    </xf>
    <xf numFmtId="0" fontId="19" fillId="0" borderId="47" xfId="0" applyFont="1" applyBorder="1" applyProtection="1">
      <protection hidden="1"/>
    </xf>
    <xf numFmtId="49" fontId="19" fillId="0" borderId="47" xfId="0" applyNumberFormat="1" applyFont="1" applyBorder="1" applyAlignment="1" applyProtection="1">
      <alignment horizontal="right"/>
      <protection hidden="1"/>
    </xf>
    <xf numFmtId="3" fontId="19" fillId="0" borderId="47" xfId="0" applyNumberFormat="1" applyFont="1" applyBorder="1" applyProtection="1">
      <protection hidden="1"/>
    </xf>
    <xf numFmtId="0" fontId="19" fillId="2" borderId="14" xfId="0" applyFont="1" applyFill="1" applyBorder="1" applyAlignment="1" applyProtection="1">
      <alignment vertical="top" wrapText="1"/>
      <protection hidden="1"/>
    </xf>
    <xf numFmtId="0" fontId="19" fillId="2" borderId="0" xfId="0" applyFont="1" applyFill="1" applyAlignment="1" applyProtection="1">
      <alignment horizontal="center" vertical="top" wrapText="1"/>
      <protection hidden="1"/>
    </xf>
    <xf numFmtId="0" fontId="19" fillId="2" borderId="0" xfId="0" applyFont="1" applyFill="1" applyAlignment="1" applyProtection="1">
      <alignment horizontal="left"/>
      <protection hidden="1"/>
    </xf>
    <xf numFmtId="0" fontId="19" fillId="2" borderId="16" xfId="0" applyFont="1" applyFill="1" applyBorder="1" applyProtection="1">
      <protection hidden="1"/>
    </xf>
    <xf numFmtId="3" fontId="19" fillId="0" borderId="0" xfId="0" applyNumberFormat="1" applyFont="1" applyProtection="1">
      <protection hidden="1"/>
    </xf>
    <xf numFmtId="0" fontId="19" fillId="0" borderId="47" xfId="0" applyFont="1" applyBorder="1" applyAlignment="1" applyProtection="1">
      <alignment horizontal="right"/>
      <protection hidden="1"/>
    </xf>
    <xf numFmtId="0" fontId="19" fillId="2" borderId="16" xfId="0" applyFont="1" applyFill="1" applyBorder="1" applyAlignment="1" applyProtection="1">
      <alignment horizontal="left"/>
      <protection hidden="1"/>
    </xf>
    <xf numFmtId="0" fontId="20" fillId="2" borderId="0" xfId="0" applyFont="1" applyFill="1" applyProtection="1">
      <protection hidden="1"/>
    </xf>
    <xf numFmtId="0" fontId="19" fillId="2" borderId="17" xfId="0" applyFont="1" applyFill="1" applyBorder="1" applyProtection="1">
      <protection hidden="1"/>
    </xf>
    <xf numFmtId="164" fontId="27" fillId="12" borderId="30" xfId="1" applyNumberFormat="1" applyFont="1" applyFill="1" applyBorder="1" applyProtection="1">
      <protection hidden="1"/>
    </xf>
    <xf numFmtId="164" fontId="27" fillId="0" borderId="30" xfId="1" applyNumberFormat="1" applyFont="1" applyFill="1" applyBorder="1" applyProtection="1">
      <protection hidden="1"/>
    </xf>
    <xf numFmtId="4" fontId="25" fillId="4" borderId="20" xfId="1" applyNumberFormat="1" applyFont="1" applyFill="1" applyBorder="1" applyAlignment="1" applyProtection="1">
      <alignment horizontal="center" vertical="center" wrapText="1"/>
      <protection locked="0"/>
    </xf>
    <xf numFmtId="0" fontId="24" fillId="3" borderId="31" xfId="2" applyFont="1" applyFill="1" applyBorder="1" applyAlignment="1" applyProtection="1">
      <alignment horizontal="left" vertical="top" wrapText="1"/>
      <protection hidden="1"/>
    </xf>
    <xf numFmtId="43" fontId="27" fillId="9" borderId="21" xfId="1" applyFont="1" applyFill="1" applyBorder="1" applyProtection="1">
      <protection hidden="1"/>
    </xf>
    <xf numFmtId="43" fontId="27" fillId="9" borderId="19" xfId="1" applyFont="1" applyFill="1" applyBorder="1" applyProtection="1">
      <protection hidden="1"/>
    </xf>
    <xf numFmtId="43" fontId="27" fillId="9" borderId="20" xfId="1" applyFont="1" applyFill="1" applyBorder="1" applyProtection="1">
      <protection hidden="1"/>
    </xf>
    <xf numFmtId="43" fontId="27" fillId="9" borderId="22" xfId="1" applyFont="1" applyFill="1" applyBorder="1" applyProtection="1">
      <protection hidden="1"/>
    </xf>
    <xf numFmtId="3" fontId="27" fillId="4" borderId="25" xfId="1" applyNumberFormat="1" applyFont="1" applyFill="1" applyBorder="1" applyProtection="1">
      <protection locked="0"/>
    </xf>
    <xf numFmtId="3" fontId="27" fillId="4" borderId="26" xfId="1" applyNumberFormat="1" applyFont="1" applyFill="1" applyBorder="1" applyProtection="1">
      <protection locked="0"/>
    </xf>
    <xf numFmtId="2" fontId="24" fillId="7" borderId="40" xfId="2" applyNumberFormat="1" applyFont="1" applyFill="1" applyBorder="1" applyAlignment="1" applyProtection="1">
      <alignment horizontal="left" vertical="center" wrapText="1"/>
      <protection hidden="1"/>
    </xf>
    <xf numFmtId="0" fontId="24" fillId="7" borderId="40" xfId="0" applyFont="1" applyFill="1" applyBorder="1" applyAlignment="1" applyProtection="1">
      <alignment horizontal="center" vertical="center" wrapText="1"/>
      <protection hidden="1"/>
    </xf>
    <xf numFmtId="2" fontId="24" fillId="7" borderId="40" xfId="2" applyNumberFormat="1" applyFont="1" applyFill="1" applyBorder="1" applyAlignment="1" applyProtection="1">
      <alignment horizontal="center" vertical="center" wrapText="1"/>
      <protection hidden="1"/>
    </xf>
    <xf numFmtId="0" fontId="24" fillId="7" borderId="40" xfId="2" applyFont="1" applyFill="1" applyBorder="1" applyAlignment="1" applyProtection="1">
      <alignment horizontal="center" vertical="center" wrapText="1"/>
      <protection hidden="1"/>
    </xf>
    <xf numFmtId="0" fontId="22" fillId="12" borderId="0" xfId="0" applyFont="1" applyFill="1" applyAlignment="1" applyProtection="1">
      <alignment wrapText="1"/>
      <protection hidden="1"/>
    </xf>
    <xf numFmtId="0" fontId="22" fillId="12" borderId="0" xfId="0" quotePrefix="1" applyFont="1" applyFill="1" applyAlignment="1" applyProtection="1">
      <alignment horizontal="center"/>
      <protection hidden="1"/>
    </xf>
    <xf numFmtId="164" fontId="27" fillId="12" borderId="38" xfId="2" applyNumberFormat="1" applyFont="1" applyFill="1" applyBorder="1" applyProtection="1">
      <protection hidden="1"/>
    </xf>
    <xf numFmtId="0" fontId="22" fillId="0" borderId="0" xfId="0" applyFont="1" applyAlignment="1" applyProtection="1">
      <alignment wrapText="1"/>
      <protection hidden="1"/>
    </xf>
    <xf numFmtId="0" fontId="22" fillId="0" borderId="0" xfId="0" quotePrefix="1" applyFont="1" applyAlignment="1" applyProtection="1">
      <alignment horizontal="center"/>
      <protection hidden="1"/>
    </xf>
    <xf numFmtId="164" fontId="27" fillId="0" borderId="38" xfId="1" applyNumberFormat="1" applyFont="1" applyFill="1" applyBorder="1" applyProtection="1">
      <protection hidden="1"/>
    </xf>
    <xf numFmtId="4" fontId="25" fillId="4" borderId="20" xfId="1" applyNumberFormat="1" applyFont="1" applyFill="1" applyBorder="1" applyAlignment="1" applyProtection="1">
      <alignment vertical="center"/>
      <protection locked="0"/>
    </xf>
    <xf numFmtId="3" fontId="27" fillId="12" borderId="30" xfId="1" applyNumberFormat="1" applyFont="1" applyFill="1" applyBorder="1" applyProtection="1">
      <protection hidden="1"/>
    </xf>
    <xf numFmtId="3" fontId="27" fillId="0" borderId="30" xfId="1" applyNumberFormat="1" applyFont="1" applyFill="1" applyBorder="1" applyProtection="1">
      <protection hidden="1"/>
    </xf>
    <xf numFmtId="3" fontId="22" fillId="0" borderId="0" xfId="0" applyNumberFormat="1" applyFont="1"/>
    <xf numFmtId="2" fontId="24" fillId="7" borderId="31" xfId="2" applyNumberFormat="1" applyFont="1" applyFill="1" applyBorder="1" applyAlignment="1" applyProtection="1">
      <alignment horizontal="center" vertical="center" wrapText="1"/>
      <protection hidden="1"/>
    </xf>
    <xf numFmtId="49" fontId="19" fillId="0" borderId="47" xfId="0" applyNumberFormat="1" applyFont="1" applyBorder="1" applyProtection="1">
      <protection hidden="1"/>
    </xf>
    <xf numFmtId="3" fontId="19" fillId="0" borderId="47" xfId="0" applyNumberFormat="1" applyFont="1" applyBorder="1" applyAlignment="1" applyProtection="1">
      <alignment horizontal="center" vertical="center"/>
      <protection hidden="1"/>
    </xf>
    <xf numFmtId="0" fontId="19" fillId="2" borderId="16"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164" fontId="19" fillId="2" borderId="0" xfId="1" applyNumberFormat="1" applyFont="1" applyFill="1" applyAlignment="1" applyProtection="1">
      <alignment horizontal="center"/>
      <protection hidden="1"/>
    </xf>
    <xf numFmtId="3" fontId="19" fillId="2" borderId="0" xfId="0" applyNumberFormat="1" applyFont="1" applyFill="1" applyAlignment="1" applyProtection="1">
      <alignment horizontal="center"/>
      <protection hidden="1"/>
    </xf>
    <xf numFmtId="3" fontId="19" fillId="0" borderId="47" xfId="0" applyNumberFormat="1" applyFont="1" applyBorder="1" applyAlignment="1" applyProtection="1">
      <alignment vertical="center"/>
      <protection hidden="1"/>
    </xf>
    <xf numFmtId="164" fontId="19" fillId="2" borderId="16" xfId="1" applyNumberFormat="1" applyFont="1" applyFill="1" applyBorder="1" applyAlignment="1" applyProtection="1">
      <alignment horizontal="center"/>
      <protection hidden="1"/>
    </xf>
    <xf numFmtId="164" fontId="19" fillId="2" borderId="16" xfId="1" applyNumberFormat="1" applyFont="1" applyFill="1" applyBorder="1" applyAlignment="1" applyProtection="1">
      <alignment horizontal="center" vertical="center"/>
      <protection hidden="1"/>
    </xf>
    <xf numFmtId="0" fontId="22" fillId="12" borderId="0" xfId="0" applyFont="1" applyFill="1" applyAlignment="1" applyProtection="1">
      <alignment horizontal="left"/>
      <protection hidden="1"/>
    </xf>
    <xf numFmtId="0" fontId="36" fillId="4" borderId="47" xfId="0" applyFont="1" applyFill="1" applyBorder="1" applyAlignment="1" applyProtection="1">
      <alignment horizontal="left" vertical="center"/>
      <protection locked="0" hidden="1"/>
    </xf>
    <xf numFmtId="0" fontId="36" fillId="4" borderId="47" xfId="0" quotePrefix="1" applyFont="1" applyFill="1" applyBorder="1" applyAlignment="1" applyProtection="1">
      <alignment horizontal="left" vertical="center"/>
      <protection locked="0" hidden="1"/>
    </xf>
    <xf numFmtId="2" fontId="28" fillId="9" borderId="29" xfId="2" applyNumberFormat="1" applyFont="1" applyFill="1" applyBorder="1" applyAlignment="1" applyProtection="1">
      <alignment horizontal="left" vertical="top" wrapText="1"/>
      <protection hidden="1"/>
    </xf>
    <xf numFmtId="2" fontId="28" fillId="9" borderId="0" xfId="2" applyNumberFormat="1" applyFont="1" applyFill="1" applyAlignment="1" applyProtection="1">
      <alignment horizontal="left" vertical="top" wrapText="1"/>
      <protection hidden="1"/>
    </xf>
    <xf numFmtId="2" fontId="28" fillId="9" borderId="0" xfId="2" applyNumberFormat="1" applyFont="1" applyFill="1" applyAlignment="1" applyProtection="1">
      <alignment horizontal="left" vertical="top"/>
      <protection hidden="1"/>
    </xf>
    <xf numFmtId="0" fontId="28" fillId="9" borderId="0" xfId="0" applyFont="1" applyFill="1" applyAlignment="1" applyProtection="1">
      <alignment horizontal="center" vertical="top" wrapText="1"/>
      <protection hidden="1"/>
    </xf>
    <xf numFmtId="2" fontId="28" fillId="9" borderId="0" xfId="2" applyNumberFormat="1" applyFont="1" applyFill="1" applyAlignment="1" applyProtection="1">
      <alignment horizontal="center" vertical="top" wrapText="1"/>
      <protection hidden="1"/>
    </xf>
    <xf numFmtId="0" fontId="28" fillId="9" borderId="0" xfId="2" applyFont="1" applyFill="1" applyAlignment="1" applyProtection="1">
      <alignment horizontal="left" vertical="top" wrapText="1"/>
      <protection hidden="1"/>
    </xf>
    <xf numFmtId="43" fontId="27" fillId="9" borderId="23" xfId="1" applyFont="1" applyFill="1" applyBorder="1" applyAlignment="1" applyProtection="1">
      <alignment horizontal="left"/>
      <protection hidden="1"/>
    </xf>
    <xf numFmtId="43" fontId="27" fillId="9" borderId="30" xfId="1" applyFont="1" applyFill="1" applyBorder="1" applyAlignment="1" applyProtection="1">
      <alignment horizontal="left"/>
      <protection hidden="1"/>
    </xf>
    <xf numFmtId="0" fontId="28" fillId="9" borderId="6" xfId="2" applyFont="1" applyFill="1" applyBorder="1" applyAlignment="1" applyProtection="1">
      <alignment horizontal="left" vertical="top" wrapText="1"/>
      <protection hidden="1"/>
    </xf>
    <xf numFmtId="43" fontId="27" fillId="9" borderId="24" xfId="1" applyFont="1" applyFill="1" applyBorder="1" applyAlignment="1" applyProtection="1">
      <alignment horizontal="left"/>
      <protection hidden="1"/>
    </xf>
    <xf numFmtId="43" fontId="27" fillId="9" borderId="27" xfId="1" applyFont="1" applyFill="1" applyBorder="1" applyAlignment="1" applyProtection="1">
      <alignment horizontal="left"/>
      <protection hidden="1"/>
    </xf>
    <xf numFmtId="43" fontId="27" fillId="9" borderId="28" xfId="1" applyFont="1" applyFill="1" applyBorder="1" applyAlignment="1" applyProtection="1">
      <alignment horizontal="left"/>
      <protection hidden="1"/>
    </xf>
    <xf numFmtId="0" fontId="0" fillId="15" borderId="0" xfId="0" applyFill="1" applyProtection="1">
      <protection hidden="1"/>
    </xf>
    <xf numFmtId="164" fontId="27" fillId="15" borderId="0" xfId="1" applyNumberFormat="1" applyFont="1" applyFill="1" applyBorder="1" applyProtection="1"/>
    <xf numFmtId="0" fontId="0" fillId="16" borderId="0" xfId="0" applyFill="1" applyProtection="1">
      <protection hidden="1"/>
    </xf>
    <xf numFmtId="0" fontId="40" fillId="15" borderId="0" xfId="0" applyFont="1" applyFill="1" applyProtection="1">
      <protection hidden="1"/>
    </xf>
    <xf numFmtId="49" fontId="41" fillId="15" borderId="0" xfId="0" applyNumberFormat="1" applyFont="1" applyFill="1" applyAlignment="1" applyProtection="1">
      <alignment horizontal="right" vertical="top"/>
      <protection hidden="1"/>
    </xf>
    <xf numFmtId="0" fontId="41" fillId="15" borderId="0" xfId="0" applyFont="1" applyFill="1" applyAlignment="1" applyProtection="1">
      <alignment vertical="center" wrapText="1"/>
      <protection hidden="1"/>
    </xf>
    <xf numFmtId="0" fontId="39" fillId="17" borderId="0" xfId="0" applyFont="1" applyFill="1" applyAlignment="1" applyProtection="1">
      <alignment horizontal="left"/>
      <protection hidden="1"/>
    </xf>
    <xf numFmtId="0" fontId="40" fillId="17" borderId="0" xfId="0" applyFont="1" applyFill="1" applyProtection="1">
      <protection hidden="1"/>
    </xf>
    <xf numFmtId="49" fontId="41" fillId="17" borderId="0" xfId="0" applyNumberFormat="1" applyFont="1" applyFill="1" applyAlignment="1" applyProtection="1">
      <alignment horizontal="right" vertical="top"/>
      <protection hidden="1"/>
    </xf>
    <xf numFmtId="49" fontId="41" fillId="13" borderId="0" xfId="0" applyNumberFormat="1" applyFont="1" applyFill="1" applyAlignment="1" applyProtection="1">
      <alignment horizontal="right" vertical="top"/>
      <protection hidden="1"/>
    </xf>
    <xf numFmtId="0" fontId="41" fillId="13" borderId="0" xfId="0" applyFont="1" applyFill="1" applyAlignment="1" applyProtection="1">
      <alignment horizontal="right" vertical="top" wrapText="1"/>
      <protection hidden="1"/>
    </xf>
    <xf numFmtId="0" fontId="41" fillId="13" borderId="0" xfId="0" applyFont="1" applyFill="1" applyAlignment="1" applyProtection="1">
      <alignment horizontal="left" vertical="center" wrapText="1"/>
      <protection hidden="1"/>
    </xf>
    <xf numFmtId="0" fontId="42" fillId="2" borderId="2" xfId="0" applyFont="1" applyFill="1" applyBorder="1" applyAlignment="1" applyProtection="1">
      <alignment horizontal="left" vertical="center"/>
      <protection hidden="1"/>
    </xf>
    <xf numFmtId="0" fontId="5" fillId="14" borderId="2" xfId="0" applyFont="1" applyFill="1" applyBorder="1" applyAlignment="1" applyProtection="1">
      <alignment horizontal="left" vertical="top" wrapText="1"/>
      <protection hidden="1"/>
    </xf>
    <xf numFmtId="0" fontId="15" fillId="13" borderId="0" xfId="0" applyFont="1" applyFill="1" applyAlignment="1" applyProtection="1">
      <alignment horizontal="center" vertical="top"/>
      <protection hidden="1"/>
    </xf>
    <xf numFmtId="0" fontId="15" fillId="13" borderId="0" xfId="0" applyFont="1" applyFill="1" applyAlignment="1" applyProtection="1">
      <alignment horizontal="center" vertical="top" wrapText="1"/>
      <protection hidden="1"/>
    </xf>
    <xf numFmtId="0" fontId="22" fillId="15" borderId="31" xfId="0" applyFont="1" applyFill="1" applyBorder="1" applyProtection="1">
      <protection hidden="1"/>
    </xf>
    <xf numFmtId="0" fontId="22" fillId="15" borderId="32" xfId="0" applyFont="1" applyFill="1" applyBorder="1" applyProtection="1">
      <protection hidden="1"/>
    </xf>
    <xf numFmtId="0" fontId="23" fillId="15" borderId="32" xfId="0" applyFont="1" applyFill="1" applyBorder="1" applyAlignment="1" applyProtection="1">
      <alignment vertical="center"/>
      <protection hidden="1"/>
    </xf>
    <xf numFmtId="0" fontId="23" fillId="15" borderId="29" xfId="0" applyFont="1" applyFill="1" applyBorder="1" applyAlignment="1" applyProtection="1">
      <alignment vertical="center"/>
      <protection hidden="1"/>
    </xf>
    <xf numFmtId="0" fontId="23" fillId="15" borderId="0" xfId="0" applyFont="1" applyFill="1" applyAlignment="1" applyProtection="1">
      <alignment vertical="center"/>
      <protection hidden="1"/>
    </xf>
    <xf numFmtId="0" fontId="22" fillId="15" borderId="0" xfId="0" applyFont="1" applyFill="1" applyProtection="1">
      <protection hidden="1"/>
    </xf>
    <xf numFmtId="0" fontId="23" fillId="15" borderId="0" xfId="0" applyFont="1" applyFill="1" applyAlignment="1" applyProtection="1">
      <alignment horizontal="center" vertical="center" wrapText="1"/>
      <protection hidden="1"/>
    </xf>
    <xf numFmtId="0" fontId="31" fillId="15" borderId="0" xfId="0" applyFont="1" applyFill="1" applyProtection="1">
      <protection hidden="1"/>
    </xf>
    <xf numFmtId="0" fontId="33" fillId="15" borderId="0" xfId="0" applyFont="1" applyFill="1" applyProtection="1">
      <protection hidden="1"/>
    </xf>
    <xf numFmtId="0" fontId="33" fillId="15" borderId="50" xfId="0" applyFont="1" applyFill="1" applyBorder="1" applyProtection="1">
      <protection hidden="1"/>
    </xf>
    <xf numFmtId="0" fontId="31" fillId="15" borderId="0" xfId="0" applyFont="1" applyFill="1"/>
    <xf numFmtId="0" fontId="0" fillId="15" borderId="0" xfId="0" applyFill="1"/>
    <xf numFmtId="0" fontId="24" fillId="18" borderId="19" xfId="0" applyFont="1" applyFill="1" applyBorder="1" applyAlignment="1" applyProtection="1">
      <alignment horizontal="right" vertical="center" wrapText="1"/>
      <protection hidden="1"/>
    </xf>
    <xf numFmtId="3" fontId="24" fillId="18" borderId="19" xfId="0" applyNumberFormat="1" applyFont="1" applyFill="1" applyBorder="1" applyAlignment="1" applyProtection="1">
      <alignment horizontal="left" vertical="center" indent="1"/>
      <protection hidden="1"/>
    </xf>
    <xf numFmtId="4" fontId="35" fillId="18" borderId="20" xfId="0" applyNumberFormat="1" applyFont="1" applyFill="1" applyBorder="1" applyAlignment="1" applyProtection="1">
      <alignment vertical="center" wrapText="1"/>
      <protection hidden="1"/>
    </xf>
    <xf numFmtId="9" fontId="35" fillId="18" borderId="19" xfId="4" applyFont="1" applyFill="1" applyBorder="1" applyAlignment="1" applyProtection="1">
      <alignment vertical="center" wrapText="1"/>
      <protection hidden="1"/>
    </xf>
    <xf numFmtId="0" fontId="24" fillId="18" borderId="20" xfId="0" applyFont="1" applyFill="1" applyBorder="1" applyAlignment="1" applyProtection="1">
      <alignment vertical="center" wrapText="1"/>
      <protection hidden="1"/>
    </xf>
    <xf numFmtId="4" fontId="24" fillId="18" borderId="19" xfId="1" applyNumberFormat="1" applyFont="1" applyFill="1" applyBorder="1" applyAlignment="1" applyProtection="1">
      <alignment vertical="center"/>
      <protection hidden="1"/>
    </xf>
    <xf numFmtId="0" fontId="24" fillId="18" borderId="19" xfId="0" applyFont="1" applyFill="1" applyBorder="1" applyAlignment="1" applyProtection="1">
      <alignment horizontal="left" vertical="top" wrapText="1"/>
      <protection hidden="1"/>
    </xf>
    <xf numFmtId="0" fontId="24" fillId="13" borderId="20" xfId="0" applyFont="1" applyFill="1" applyBorder="1" applyAlignment="1" applyProtection="1">
      <alignment horizontal="left" vertical="top" wrapText="1"/>
      <protection hidden="1"/>
    </xf>
    <xf numFmtId="0" fontId="24" fillId="13" borderId="21" xfId="0" applyFont="1" applyFill="1" applyBorder="1" applyAlignment="1" applyProtection="1">
      <alignment horizontal="center" vertical="top" wrapText="1"/>
      <protection hidden="1"/>
    </xf>
    <xf numFmtId="0" fontId="24" fillId="13" borderId="22" xfId="0" applyFont="1" applyFill="1" applyBorder="1" applyAlignment="1" applyProtection="1">
      <alignment horizontal="center" vertical="top" wrapText="1"/>
      <protection hidden="1"/>
    </xf>
    <xf numFmtId="0" fontId="24" fillId="18" borderId="52" xfId="0" applyFont="1" applyFill="1" applyBorder="1" applyAlignment="1" applyProtection="1">
      <alignment vertical="center" wrapText="1"/>
      <protection hidden="1"/>
    </xf>
    <xf numFmtId="4" fontId="24" fillId="18" borderId="19" xfId="0" applyNumberFormat="1" applyFont="1" applyFill="1" applyBorder="1" applyAlignment="1" applyProtection="1">
      <alignment horizontal="right" vertical="center" wrapText="1"/>
      <protection hidden="1"/>
    </xf>
    <xf numFmtId="3" fontId="24" fillId="18" borderId="19" xfId="0" applyNumberFormat="1" applyFont="1" applyFill="1" applyBorder="1" applyAlignment="1" applyProtection="1">
      <alignment horizontal="left" vertical="center" wrapText="1" indent="1"/>
      <protection hidden="1"/>
    </xf>
    <xf numFmtId="0" fontId="24" fillId="18" borderId="40" xfId="0" applyFont="1" applyFill="1" applyBorder="1" applyAlignment="1" applyProtection="1">
      <alignment horizontal="left" vertical="center" wrapText="1"/>
      <protection hidden="1"/>
    </xf>
    <xf numFmtId="0" fontId="24" fillId="18" borderId="19" xfId="0" applyFont="1" applyFill="1" applyBorder="1" applyAlignment="1" applyProtection="1">
      <alignment horizontal="left" vertical="center" wrapText="1"/>
      <protection hidden="1"/>
    </xf>
    <xf numFmtId="0" fontId="24" fillId="18" borderId="33" xfId="0" applyFont="1" applyFill="1" applyBorder="1" applyAlignment="1" applyProtection="1">
      <alignment horizontal="left" vertical="center" wrapText="1"/>
      <protection hidden="1"/>
    </xf>
    <xf numFmtId="0" fontId="24" fillId="18" borderId="40" xfId="0" applyFont="1" applyFill="1" applyBorder="1" applyAlignment="1" applyProtection="1">
      <alignment vertical="center" wrapText="1"/>
      <protection hidden="1"/>
    </xf>
    <xf numFmtId="0" fontId="24" fillId="13" borderId="21" xfId="0" applyFont="1" applyFill="1" applyBorder="1" applyAlignment="1" applyProtection="1">
      <alignment horizontal="left" vertical="top" wrapText="1"/>
      <protection hidden="1"/>
    </xf>
    <xf numFmtId="0" fontId="24" fillId="13" borderId="22" xfId="0" applyFont="1" applyFill="1" applyBorder="1" applyAlignment="1" applyProtection="1">
      <alignment horizontal="left" vertical="top" wrapText="1"/>
      <protection hidden="1"/>
    </xf>
    <xf numFmtId="0" fontId="22" fillId="15" borderId="0" xfId="0" applyFont="1" applyFill="1"/>
    <xf numFmtId="0" fontId="22" fillId="15" borderId="0" xfId="0" applyFont="1" applyFill="1" applyAlignment="1" applyProtection="1">
      <alignment wrapText="1"/>
      <protection hidden="1"/>
    </xf>
    <xf numFmtId="0" fontId="23" fillId="15" borderId="30" xfId="0" applyFont="1" applyFill="1" applyBorder="1" applyAlignment="1" applyProtection="1">
      <alignment horizontal="center" vertical="center" wrapText="1"/>
      <protection hidden="1"/>
    </xf>
    <xf numFmtId="0" fontId="29" fillId="15" borderId="0" xfId="0" applyFont="1" applyFill="1" applyProtection="1">
      <protection hidden="1"/>
    </xf>
    <xf numFmtId="43" fontId="27" fillId="9" borderId="32" xfId="1" applyFont="1" applyFill="1" applyBorder="1" applyAlignment="1" applyProtection="1">
      <protection hidden="1"/>
    </xf>
    <xf numFmtId="43" fontId="27" fillId="9" borderId="33" xfId="1" applyFont="1" applyFill="1" applyBorder="1" applyAlignment="1" applyProtection="1">
      <protection hidden="1"/>
    </xf>
    <xf numFmtId="43" fontId="27" fillId="9" borderId="31" xfId="1" applyFont="1" applyFill="1" applyBorder="1" applyAlignment="1" applyProtection="1">
      <protection hidden="1"/>
    </xf>
    <xf numFmtId="4" fontId="24" fillId="18" borderId="19" xfId="0" applyNumberFormat="1" applyFont="1" applyFill="1" applyBorder="1" applyAlignment="1" applyProtection="1">
      <alignment vertical="center" wrapText="1"/>
      <protection hidden="1"/>
    </xf>
    <xf numFmtId="0" fontId="24" fillId="18" borderId="19" xfId="0" applyFont="1" applyFill="1" applyBorder="1" applyAlignment="1" applyProtection="1">
      <alignment vertical="center" wrapText="1"/>
      <protection hidden="1"/>
    </xf>
    <xf numFmtId="0" fontId="24" fillId="18" borderId="22" xfId="0" applyFont="1" applyFill="1" applyBorder="1" applyAlignment="1" applyProtection="1">
      <alignment horizontal="left" vertical="top" wrapText="1"/>
      <protection hidden="1"/>
    </xf>
    <xf numFmtId="0" fontId="22" fillId="15" borderId="33" xfId="0" applyFont="1" applyFill="1" applyBorder="1" applyAlignment="1" applyProtection="1">
      <alignment horizontal="center" vertical="center" wrapText="1"/>
      <protection hidden="1"/>
    </xf>
    <xf numFmtId="0" fontId="22" fillId="15" borderId="30" xfId="0" applyFont="1" applyFill="1" applyBorder="1" applyAlignment="1" applyProtection="1">
      <alignment horizontal="center" vertical="center" wrapText="1"/>
      <protection hidden="1"/>
    </xf>
    <xf numFmtId="0" fontId="22" fillId="15" borderId="29" xfId="0" applyFont="1" applyFill="1" applyBorder="1" applyAlignment="1" applyProtection="1">
      <alignment horizontal="center" vertical="center"/>
      <protection hidden="1"/>
    </xf>
    <xf numFmtId="0" fontId="22" fillId="15" borderId="0" xfId="0" applyFont="1" applyFill="1" applyAlignment="1" applyProtection="1">
      <alignment horizontal="center" vertical="center"/>
      <protection hidden="1"/>
    </xf>
    <xf numFmtId="0" fontId="22" fillId="15" borderId="0" xfId="0" applyFont="1" applyFill="1" applyAlignment="1" applyProtection="1">
      <alignment horizontal="center" vertical="center" wrapText="1"/>
      <protection hidden="1"/>
    </xf>
    <xf numFmtId="0" fontId="22" fillId="15" borderId="29" xfId="0" applyFont="1" applyFill="1" applyBorder="1" applyAlignment="1" applyProtection="1">
      <alignment horizontal="center"/>
      <protection hidden="1"/>
    </xf>
    <xf numFmtId="0" fontId="22" fillId="15" borderId="0" xfId="0" applyFont="1" applyFill="1" applyAlignment="1" applyProtection="1">
      <alignment horizontal="center"/>
      <protection hidden="1"/>
    </xf>
    <xf numFmtId="0" fontId="24" fillId="13" borderId="36" xfId="0" applyFont="1" applyFill="1" applyBorder="1" applyAlignment="1" applyProtection="1">
      <alignment horizontal="left" vertical="top" wrapText="1"/>
      <protection hidden="1"/>
    </xf>
    <xf numFmtId="0" fontId="24" fillId="13" borderId="2" xfId="0" applyFont="1" applyFill="1" applyBorder="1" applyAlignment="1" applyProtection="1">
      <alignment horizontal="center" vertical="top" wrapText="1"/>
      <protection hidden="1"/>
    </xf>
    <xf numFmtId="0" fontId="24" fillId="13" borderId="37" xfId="0" applyFont="1" applyFill="1" applyBorder="1" applyAlignment="1" applyProtection="1">
      <alignment horizontal="center" vertical="top" wrapText="1"/>
      <protection hidden="1"/>
    </xf>
    <xf numFmtId="0" fontId="26" fillId="18" borderId="47" xfId="0" applyFont="1" applyFill="1" applyBorder="1" applyAlignment="1" applyProtection="1">
      <alignment horizontal="right" vertical="center" wrapText="1"/>
      <protection hidden="1"/>
    </xf>
    <xf numFmtId="0" fontId="26" fillId="18" borderId="47" xfId="0" applyFont="1" applyFill="1" applyBorder="1" applyAlignment="1" applyProtection="1">
      <alignment horizontal="right" vertical="center"/>
      <protection hidden="1"/>
    </xf>
    <xf numFmtId="3" fontId="24" fillId="18" borderId="47" xfId="0" applyNumberFormat="1" applyFont="1" applyFill="1" applyBorder="1" applyAlignment="1" applyProtection="1">
      <alignment horizontal="left" vertical="top" wrapText="1"/>
      <protection hidden="1"/>
    </xf>
    <xf numFmtId="3" fontId="24" fillId="18" borderId="47" xfId="0" applyNumberFormat="1" applyFont="1" applyFill="1" applyBorder="1" applyAlignment="1" applyProtection="1">
      <alignment horizontal="center" vertical="center" wrapText="1"/>
      <protection hidden="1"/>
    </xf>
    <xf numFmtId="2" fontId="24" fillId="18" borderId="10" xfId="2" applyNumberFormat="1" applyFont="1" applyFill="1" applyBorder="1" applyAlignment="1" applyProtection="1">
      <alignment horizontal="left" vertical="center" wrapText="1"/>
      <protection hidden="1"/>
    </xf>
    <xf numFmtId="2" fontId="24" fillId="18" borderId="10" xfId="2" applyNumberFormat="1" applyFont="1" applyFill="1" applyBorder="1" applyAlignment="1" applyProtection="1">
      <alignment horizontal="left" vertical="center"/>
      <protection hidden="1"/>
    </xf>
    <xf numFmtId="2" fontId="24" fillId="18" borderId="10" xfId="2" applyNumberFormat="1" applyFont="1" applyFill="1" applyBorder="1" applyAlignment="1" applyProtection="1">
      <alignment horizontal="center" vertical="center" wrapText="1"/>
      <protection hidden="1"/>
    </xf>
    <xf numFmtId="3" fontId="24" fillId="14" borderId="10" xfId="0" applyNumberFormat="1" applyFont="1" applyFill="1" applyBorder="1" applyAlignment="1" applyProtection="1">
      <alignment horizontal="center" vertical="center" wrapText="1"/>
      <protection hidden="1"/>
    </xf>
    <xf numFmtId="3" fontId="24" fillId="18" borderId="47" xfId="0" applyNumberFormat="1" applyFont="1" applyFill="1" applyBorder="1" applyAlignment="1" applyProtection="1">
      <alignment horizontal="left" vertical="center" wrapText="1"/>
      <protection hidden="1"/>
    </xf>
    <xf numFmtId="3" fontId="24" fillId="18" borderId="47" xfId="0" applyNumberFormat="1" applyFont="1" applyFill="1" applyBorder="1" applyAlignment="1" applyProtection="1">
      <alignment vertical="center" wrapText="1"/>
      <protection hidden="1"/>
    </xf>
    <xf numFmtId="3" fontId="24" fillId="18" borderId="47" xfId="0" applyNumberFormat="1" applyFont="1" applyFill="1" applyBorder="1" applyAlignment="1" applyProtection="1">
      <alignment vertical="top" wrapText="1"/>
      <protection hidden="1"/>
    </xf>
    <xf numFmtId="2" fontId="24" fillId="13" borderId="10" xfId="2" applyNumberFormat="1" applyFont="1" applyFill="1" applyBorder="1" applyAlignment="1" applyProtection="1">
      <alignment horizontal="center" vertical="center" wrapText="1"/>
      <protection hidden="1"/>
    </xf>
    <xf numFmtId="0" fontId="47" fillId="15" borderId="0" xfId="0" applyFont="1" applyFill="1" applyProtection="1">
      <protection hidden="1"/>
    </xf>
    <xf numFmtId="0" fontId="0" fillId="0" borderId="0" xfId="0" applyAlignment="1">
      <alignment horizontal="left"/>
    </xf>
    <xf numFmtId="2" fontId="0" fillId="0" borderId="0" xfId="0" applyNumberFormat="1"/>
    <xf numFmtId="0" fontId="0" fillId="0" borderId="0" xfId="0" applyAlignment="1">
      <alignment horizontal="center"/>
    </xf>
    <xf numFmtId="2" fontId="3" fillId="8" borderId="42" xfId="0" applyNumberFormat="1" applyFont="1" applyFill="1" applyBorder="1" applyAlignment="1" applyProtection="1">
      <alignment horizontal="center"/>
      <protection hidden="1"/>
    </xf>
    <xf numFmtId="2" fontId="3" fillId="0" borderId="42" xfId="0" applyNumberFormat="1" applyFont="1" applyBorder="1" applyAlignment="1" applyProtection="1">
      <alignment horizontal="center"/>
      <protection hidden="1"/>
    </xf>
    <xf numFmtId="0" fontId="22" fillId="0" borderId="5" xfId="0" applyFont="1" applyBorder="1" applyAlignment="1" applyProtection="1">
      <alignment horizontal="center"/>
      <protection hidden="1"/>
    </xf>
    <xf numFmtId="0" fontId="41" fillId="15" borderId="0" xfId="0" applyFont="1" applyFill="1" applyAlignment="1" applyProtection="1">
      <alignment horizontal="left" vertical="top" wrapText="1"/>
      <protection hidden="1"/>
    </xf>
    <xf numFmtId="0" fontId="40" fillId="15" borderId="0" xfId="0" applyFont="1" applyFill="1" applyAlignment="1" applyProtection="1">
      <alignment horizontal="center"/>
      <protection hidden="1"/>
    </xf>
    <xf numFmtId="0" fontId="41" fillId="15" borderId="0" xfId="0" applyFont="1" applyFill="1" applyAlignment="1" applyProtection="1">
      <alignment horizontal="left" vertical="center" wrapText="1"/>
      <protection hidden="1"/>
    </xf>
    <xf numFmtId="0" fontId="17" fillId="15" borderId="0" xfId="0" applyFont="1" applyFill="1" applyAlignment="1" applyProtection="1">
      <alignment horizontal="left"/>
      <protection hidden="1"/>
    </xf>
    <xf numFmtId="49" fontId="41" fillId="13" borderId="0" xfId="0" applyNumberFormat="1" applyFont="1" applyFill="1" applyAlignment="1" applyProtection="1">
      <alignment horizontal="right" vertical="top"/>
      <protection hidden="1"/>
    </xf>
    <xf numFmtId="0" fontId="38" fillId="15" borderId="0" xfId="0" applyFont="1" applyFill="1" applyAlignment="1" applyProtection="1">
      <alignment horizontal="center" vertical="center"/>
      <protection hidden="1"/>
    </xf>
    <xf numFmtId="49" fontId="41" fillId="15" borderId="0" xfId="0" applyNumberFormat="1" applyFont="1" applyFill="1" applyAlignment="1" applyProtection="1">
      <alignment horizontal="right" vertical="top"/>
      <protection hidden="1"/>
    </xf>
    <xf numFmtId="0" fontId="41" fillId="15" borderId="0" xfId="0" applyFont="1" applyFill="1" applyAlignment="1" applyProtection="1">
      <alignment horizontal="right" vertical="top" wrapText="1"/>
      <protection hidden="1"/>
    </xf>
    <xf numFmtId="49" fontId="41" fillId="17" borderId="0" xfId="0" applyNumberFormat="1" applyFont="1" applyFill="1" applyAlignment="1" applyProtection="1">
      <alignment horizontal="right" vertical="top"/>
      <protection hidden="1"/>
    </xf>
    <xf numFmtId="0" fontId="39" fillId="15" borderId="0" xfId="0" applyFont="1" applyFill="1" applyAlignment="1" applyProtection="1">
      <alignment horizontal="left"/>
      <protection hidden="1"/>
    </xf>
    <xf numFmtId="0" fontId="44" fillId="15" borderId="31" xfId="0" applyFont="1" applyFill="1" applyBorder="1" applyAlignment="1" applyProtection="1">
      <alignment horizontal="center" vertical="center" wrapText="1"/>
      <protection hidden="1"/>
    </xf>
    <xf numFmtId="0" fontId="44" fillId="15" borderId="32" xfId="0" applyFont="1" applyFill="1" applyBorder="1" applyAlignment="1" applyProtection="1">
      <alignment horizontal="center" vertical="center" wrapText="1"/>
      <protection hidden="1"/>
    </xf>
    <xf numFmtId="0" fontId="44" fillId="15" borderId="33" xfId="0" applyFont="1" applyFill="1" applyBorder="1" applyAlignment="1" applyProtection="1">
      <alignment horizontal="center" vertical="center" wrapText="1"/>
      <protection hidden="1"/>
    </xf>
    <xf numFmtId="0" fontId="44" fillId="15" borderId="29" xfId="0" applyFont="1" applyFill="1" applyBorder="1" applyAlignment="1" applyProtection="1">
      <alignment horizontal="center" vertical="center" wrapText="1"/>
      <protection hidden="1"/>
    </xf>
    <xf numFmtId="0" fontId="44" fillId="15" borderId="0" xfId="0" applyFont="1" applyFill="1" applyAlignment="1" applyProtection="1">
      <alignment horizontal="center" vertical="center" wrapText="1"/>
      <protection hidden="1"/>
    </xf>
    <xf numFmtId="0" fontId="44" fillId="15" borderId="30" xfId="0" applyFont="1" applyFill="1" applyBorder="1" applyAlignment="1" applyProtection="1">
      <alignment horizontal="center" vertical="center" wrapText="1"/>
      <protection hidden="1"/>
    </xf>
    <xf numFmtId="0" fontId="44" fillId="15" borderId="52" xfId="0" applyFont="1" applyFill="1" applyBorder="1" applyAlignment="1" applyProtection="1">
      <alignment horizontal="center" vertical="center" wrapText="1"/>
      <protection hidden="1"/>
    </xf>
    <xf numFmtId="0" fontId="44" fillId="15" borderId="54" xfId="0" applyFont="1" applyFill="1" applyBorder="1" applyAlignment="1" applyProtection="1">
      <alignment horizontal="center" vertical="center" wrapText="1"/>
      <protection hidden="1"/>
    </xf>
    <xf numFmtId="0" fontId="44" fillId="15" borderId="53" xfId="0" applyFont="1" applyFill="1" applyBorder="1" applyAlignment="1" applyProtection="1">
      <alignment horizontal="center" vertical="center" wrapText="1"/>
      <protection hidden="1"/>
    </xf>
    <xf numFmtId="43" fontId="24" fillId="18" borderId="19" xfId="1" applyFont="1" applyFill="1" applyBorder="1" applyAlignment="1" applyProtection="1">
      <alignment horizontal="center" vertical="center"/>
      <protection hidden="1"/>
    </xf>
    <xf numFmtId="0" fontId="43" fillId="15" borderId="32" xfId="0" applyFont="1" applyFill="1" applyBorder="1" applyAlignment="1" applyProtection="1">
      <alignment horizontal="center" vertical="center" wrapText="1"/>
      <protection hidden="1"/>
    </xf>
    <xf numFmtId="0" fontId="43" fillId="15" borderId="0" xfId="0" applyFont="1" applyFill="1" applyAlignment="1" applyProtection="1">
      <alignment horizontal="center" vertical="center" wrapText="1"/>
      <protection hidden="1"/>
    </xf>
    <xf numFmtId="3" fontId="24" fillId="18" borderId="20" xfId="0" applyNumberFormat="1" applyFont="1" applyFill="1" applyBorder="1" applyAlignment="1" applyProtection="1">
      <alignment horizontal="left" vertical="center" wrapText="1" indent="1"/>
      <protection hidden="1"/>
    </xf>
    <xf numFmtId="3" fontId="24" fillId="18" borderId="22" xfId="0" applyNumberFormat="1" applyFont="1" applyFill="1" applyBorder="1" applyAlignment="1" applyProtection="1">
      <alignment horizontal="left" vertical="center" wrapText="1" indent="1"/>
      <protection hidden="1"/>
    </xf>
    <xf numFmtId="0" fontId="24" fillId="13" borderId="40" xfId="0" applyFont="1" applyFill="1" applyBorder="1" applyAlignment="1" applyProtection="1">
      <alignment horizontal="left" vertical="center" wrapText="1"/>
      <protection hidden="1"/>
    </xf>
    <xf numFmtId="0" fontId="24" fillId="13" borderId="23" xfId="0" applyFont="1" applyFill="1" applyBorder="1" applyAlignment="1" applyProtection="1">
      <alignment horizontal="left" vertical="center" wrapText="1"/>
      <protection hidden="1"/>
    </xf>
    <xf numFmtId="0" fontId="24" fillId="13" borderId="51" xfId="0" applyFont="1" applyFill="1" applyBorder="1" applyAlignment="1" applyProtection="1">
      <alignment horizontal="left" vertical="center" wrapText="1"/>
      <protection hidden="1"/>
    </xf>
    <xf numFmtId="0" fontId="24" fillId="18" borderId="20" xfId="0" applyFont="1" applyFill="1" applyBorder="1" applyAlignment="1" applyProtection="1">
      <alignment horizontal="center" vertical="center" wrapText="1"/>
      <protection hidden="1"/>
    </xf>
    <xf numFmtId="0" fontId="24" fillId="18" borderId="22" xfId="0" applyFont="1" applyFill="1" applyBorder="1" applyAlignment="1" applyProtection="1">
      <alignment horizontal="center" vertical="center" wrapText="1"/>
      <protection hidden="1"/>
    </xf>
    <xf numFmtId="3" fontId="32" fillId="4" borderId="20" xfId="1" applyNumberFormat="1" applyFont="1" applyFill="1" applyBorder="1" applyAlignment="1" applyProtection="1">
      <alignment horizontal="center" vertical="center"/>
      <protection locked="0"/>
    </xf>
    <xf numFmtId="3" fontId="32" fillId="4" borderId="22" xfId="1" applyNumberFormat="1" applyFont="1" applyFill="1" applyBorder="1" applyAlignment="1" applyProtection="1">
      <alignment horizontal="center" vertical="center"/>
      <protection locked="0"/>
    </xf>
    <xf numFmtId="0" fontId="34" fillId="18" borderId="52" xfId="0" applyFont="1" applyFill="1" applyBorder="1" applyAlignment="1" applyProtection="1">
      <alignment horizontal="center" vertical="center" wrapText="1"/>
      <protection hidden="1"/>
    </xf>
    <xf numFmtId="0" fontId="34" fillId="18" borderId="54" xfId="0" applyFont="1" applyFill="1" applyBorder="1" applyAlignment="1" applyProtection="1">
      <alignment horizontal="center" vertical="center" wrapText="1"/>
      <protection hidden="1"/>
    </xf>
    <xf numFmtId="0" fontId="34" fillId="18" borderId="53" xfId="0" applyFont="1" applyFill="1" applyBorder="1" applyAlignment="1" applyProtection="1">
      <alignment horizontal="center" vertical="center" wrapText="1"/>
      <protection hidden="1"/>
    </xf>
    <xf numFmtId="3" fontId="24" fillId="18" borderId="40" xfId="0" quotePrefix="1" applyNumberFormat="1" applyFont="1" applyFill="1" applyBorder="1" applyAlignment="1" applyProtection="1">
      <alignment horizontal="center" vertical="center" wrapText="1"/>
      <protection hidden="1"/>
    </xf>
    <xf numFmtId="3" fontId="24" fillId="18" borderId="51" xfId="0" quotePrefix="1" applyNumberFormat="1" applyFont="1" applyFill="1" applyBorder="1" applyAlignment="1" applyProtection="1">
      <alignment horizontal="center" vertical="center" wrapText="1"/>
      <protection hidden="1"/>
    </xf>
    <xf numFmtId="43" fontId="24" fillId="18" borderId="52" xfId="1" applyFont="1" applyFill="1" applyBorder="1" applyAlignment="1" applyProtection="1">
      <alignment horizontal="center" vertical="center" wrapText="1"/>
      <protection hidden="1"/>
    </xf>
    <xf numFmtId="43" fontId="24" fillId="18" borderId="54" xfId="1" applyFont="1" applyFill="1" applyBorder="1" applyAlignment="1" applyProtection="1">
      <alignment horizontal="center" vertical="center" wrapText="1"/>
      <protection hidden="1"/>
    </xf>
    <xf numFmtId="43" fontId="24" fillId="18" borderId="53" xfId="1" applyFont="1" applyFill="1" applyBorder="1" applyAlignment="1" applyProtection="1">
      <alignment horizontal="center" vertical="center" wrapText="1"/>
      <protection hidden="1"/>
    </xf>
    <xf numFmtId="3" fontId="24" fillId="18" borderId="40" xfId="1" applyNumberFormat="1" applyFont="1" applyFill="1" applyBorder="1" applyAlignment="1" applyProtection="1">
      <alignment horizontal="right" vertical="center"/>
      <protection hidden="1"/>
    </xf>
    <xf numFmtId="3" fontId="24" fillId="18" borderId="51" xfId="1" applyNumberFormat="1" applyFont="1" applyFill="1" applyBorder="1" applyAlignment="1" applyProtection="1">
      <alignment horizontal="right" vertical="center"/>
      <protection hidden="1"/>
    </xf>
    <xf numFmtId="4" fontId="24" fillId="18" borderId="40" xfId="1" applyNumberFormat="1" applyFont="1" applyFill="1" applyBorder="1" applyAlignment="1" applyProtection="1">
      <alignment horizontal="center" vertical="center"/>
      <protection hidden="1"/>
    </xf>
    <xf numFmtId="4" fontId="24" fillId="18" borderId="51" xfId="1" applyNumberFormat="1" applyFont="1" applyFill="1" applyBorder="1" applyAlignment="1" applyProtection="1">
      <alignment horizontal="center" vertical="center"/>
      <protection hidden="1"/>
    </xf>
    <xf numFmtId="0" fontId="45" fillId="15" borderId="31" xfId="0" applyFont="1" applyFill="1" applyBorder="1" applyAlignment="1" applyProtection="1">
      <alignment horizontal="center" vertical="center" wrapText="1"/>
      <protection hidden="1"/>
    </xf>
    <xf numFmtId="0" fontId="45" fillId="15" borderId="32" xfId="0" applyFont="1" applyFill="1" applyBorder="1" applyAlignment="1" applyProtection="1">
      <alignment horizontal="center" vertical="center" wrapText="1"/>
      <protection hidden="1"/>
    </xf>
    <xf numFmtId="0" fontId="45" fillId="15" borderId="33" xfId="0" applyFont="1" applyFill="1" applyBorder="1" applyAlignment="1" applyProtection="1">
      <alignment horizontal="center" vertical="center" wrapText="1"/>
      <protection hidden="1"/>
    </xf>
    <xf numFmtId="0" fontId="45" fillId="15" borderId="29" xfId="0" applyFont="1" applyFill="1" applyBorder="1" applyAlignment="1" applyProtection="1">
      <alignment horizontal="center" vertical="center" wrapText="1"/>
      <protection hidden="1"/>
    </xf>
    <xf numFmtId="0" fontId="45" fillId="15" borderId="0" xfId="0" applyFont="1" applyFill="1" applyAlignment="1" applyProtection="1">
      <alignment horizontal="center" vertical="center" wrapText="1"/>
      <protection hidden="1"/>
    </xf>
    <xf numFmtId="0" fontId="45" fillId="15" borderId="30" xfId="0" applyFont="1" applyFill="1" applyBorder="1" applyAlignment="1" applyProtection="1">
      <alignment horizontal="center" vertical="center" wrapText="1"/>
      <protection hidden="1"/>
    </xf>
    <xf numFmtId="0" fontId="45" fillId="15" borderId="52" xfId="0" applyFont="1" applyFill="1" applyBorder="1" applyAlignment="1" applyProtection="1">
      <alignment horizontal="center" vertical="center" wrapText="1"/>
      <protection hidden="1"/>
    </xf>
    <xf numFmtId="0" fontId="45" fillId="15" borderId="54" xfId="0" applyFont="1" applyFill="1" applyBorder="1" applyAlignment="1" applyProtection="1">
      <alignment horizontal="center" vertical="center" wrapText="1"/>
      <protection hidden="1"/>
    </xf>
    <xf numFmtId="0" fontId="45" fillId="15" borderId="53" xfId="0" applyFont="1" applyFill="1" applyBorder="1" applyAlignment="1" applyProtection="1">
      <alignment horizontal="center" vertical="center" wrapText="1"/>
      <protection hidden="1"/>
    </xf>
    <xf numFmtId="43" fontId="24" fillId="18" borderId="40" xfId="1" applyFont="1" applyFill="1" applyBorder="1" applyAlignment="1" applyProtection="1">
      <alignment horizontal="center" vertical="center"/>
      <protection hidden="1"/>
    </xf>
    <xf numFmtId="0" fontId="43" fillId="15" borderId="54" xfId="0" applyFont="1" applyFill="1" applyBorder="1" applyAlignment="1" applyProtection="1">
      <alignment horizontal="center" vertical="center" wrapText="1"/>
      <protection hidden="1"/>
    </xf>
    <xf numFmtId="0" fontId="24" fillId="13" borderId="31" xfId="0" applyFont="1" applyFill="1" applyBorder="1" applyAlignment="1" applyProtection="1">
      <alignment horizontal="center" vertical="center" wrapText="1"/>
      <protection hidden="1"/>
    </xf>
    <xf numFmtId="0" fontId="24" fillId="13" borderId="33" xfId="0" applyFont="1" applyFill="1" applyBorder="1" applyAlignment="1" applyProtection="1">
      <alignment horizontal="center" vertical="center" wrapText="1"/>
      <protection hidden="1"/>
    </xf>
    <xf numFmtId="0" fontId="24" fillId="13" borderId="52" xfId="0" applyFont="1" applyFill="1" applyBorder="1" applyAlignment="1" applyProtection="1">
      <alignment horizontal="center" vertical="center" wrapText="1"/>
      <protection hidden="1"/>
    </xf>
    <xf numFmtId="0" fontId="24" fillId="13" borderId="53" xfId="0" applyFont="1" applyFill="1" applyBorder="1" applyAlignment="1" applyProtection="1">
      <alignment horizontal="center" vertical="center" wrapText="1"/>
      <protection hidden="1"/>
    </xf>
    <xf numFmtId="3" fontId="24" fillId="18" borderId="40" xfId="1" applyNumberFormat="1" applyFont="1" applyFill="1" applyBorder="1" applyAlignment="1" applyProtection="1">
      <alignment horizontal="right" vertical="center" wrapText="1"/>
      <protection hidden="1"/>
    </xf>
    <xf numFmtId="3" fontId="24" fillId="18" borderId="51" xfId="1" applyNumberFormat="1" applyFont="1" applyFill="1" applyBorder="1" applyAlignment="1" applyProtection="1">
      <alignment horizontal="right" vertical="center" wrapText="1"/>
      <protection hidden="1"/>
    </xf>
    <xf numFmtId="3" fontId="24" fillId="18" borderId="40" xfId="0" applyNumberFormat="1" applyFont="1" applyFill="1" applyBorder="1" applyAlignment="1" applyProtection="1">
      <alignment horizontal="left" vertical="center" indent="1"/>
      <protection hidden="1"/>
    </xf>
    <xf numFmtId="3" fontId="24" fillId="18" borderId="51" xfId="0" applyNumberFormat="1" applyFont="1" applyFill="1" applyBorder="1" applyAlignment="1" applyProtection="1">
      <alignment horizontal="left" vertical="center" indent="1"/>
      <protection hidden="1"/>
    </xf>
    <xf numFmtId="43" fontId="24" fillId="18" borderId="20" xfId="1" applyFont="1" applyFill="1" applyBorder="1" applyAlignment="1" applyProtection="1">
      <alignment horizontal="center" vertical="center" wrapText="1"/>
      <protection hidden="1"/>
    </xf>
    <xf numFmtId="43" fontId="24" fillId="18" borderId="22" xfId="1" applyFont="1" applyFill="1" applyBorder="1" applyAlignment="1" applyProtection="1">
      <alignment horizontal="center" vertical="center" wrapText="1"/>
      <protection hidden="1"/>
    </xf>
    <xf numFmtId="0" fontId="46" fillId="15" borderId="31" xfId="0" applyFont="1" applyFill="1" applyBorder="1" applyAlignment="1" applyProtection="1">
      <alignment horizontal="center" vertical="center" wrapText="1"/>
      <protection hidden="1"/>
    </xf>
    <xf numFmtId="0" fontId="46" fillId="15" borderId="32" xfId="0" applyFont="1" applyFill="1" applyBorder="1" applyAlignment="1" applyProtection="1">
      <alignment horizontal="center" vertical="center" wrapText="1"/>
      <protection hidden="1"/>
    </xf>
    <xf numFmtId="0" fontId="46" fillId="15" borderId="33" xfId="0" applyFont="1" applyFill="1" applyBorder="1" applyAlignment="1" applyProtection="1">
      <alignment horizontal="center" vertical="center" wrapText="1"/>
      <protection hidden="1"/>
    </xf>
    <xf numFmtId="0" fontId="46" fillId="15" borderId="29" xfId="0" applyFont="1" applyFill="1" applyBorder="1" applyAlignment="1" applyProtection="1">
      <alignment horizontal="center" vertical="center" wrapText="1"/>
      <protection hidden="1"/>
    </xf>
    <xf numFmtId="0" fontId="46" fillId="15" borderId="0" xfId="0" applyFont="1" applyFill="1" applyAlignment="1" applyProtection="1">
      <alignment horizontal="center" vertical="center" wrapText="1"/>
      <protection hidden="1"/>
    </xf>
    <xf numFmtId="0" fontId="46" fillId="15" borderId="30" xfId="0" applyFont="1" applyFill="1" applyBorder="1" applyAlignment="1" applyProtection="1">
      <alignment horizontal="center" vertical="center" wrapText="1"/>
      <protection hidden="1"/>
    </xf>
    <xf numFmtId="0" fontId="46" fillId="15" borderId="52" xfId="0" applyFont="1" applyFill="1" applyBorder="1" applyAlignment="1" applyProtection="1">
      <alignment horizontal="center" vertical="center" wrapText="1"/>
      <protection hidden="1"/>
    </xf>
    <xf numFmtId="0" fontId="46" fillId="15" borderId="54" xfId="0" applyFont="1" applyFill="1" applyBorder="1" applyAlignment="1" applyProtection="1">
      <alignment horizontal="center" vertical="center" wrapText="1"/>
      <protection hidden="1"/>
    </xf>
    <xf numFmtId="0" fontId="46" fillId="15" borderId="53" xfId="0" applyFont="1" applyFill="1" applyBorder="1" applyAlignment="1" applyProtection="1">
      <alignment horizontal="center" vertical="center" wrapText="1"/>
      <protection hidden="1"/>
    </xf>
    <xf numFmtId="0" fontId="22" fillId="15" borderId="31" xfId="0" applyFont="1" applyFill="1" applyBorder="1" applyAlignment="1" applyProtection="1">
      <alignment horizontal="center" vertical="center"/>
      <protection hidden="1"/>
    </xf>
    <xf numFmtId="0" fontId="22" fillId="15" borderId="32" xfId="0" applyFont="1" applyFill="1" applyBorder="1" applyAlignment="1" applyProtection="1">
      <alignment horizontal="center" vertical="center"/>
      <protection hidden="1"/>
    </xf>
    <xf numFmtId="0" fontId="22" fillId="15" borderId="29" xfId="0" applyFont="1" applyFill="1" applyBorder="1" applyAlignment="1" applyProtection="1">
      <alignment horizontal="center" vertical="center"/>
      <protection hidden="1"/>
    </xf>
    <xf numFmtId="0" fontId="22" fillId="15" borderId="0" xfId="0" applyFont="1" applyFill="1" applyAlignment="1" applyProtection="1">
      <alignment horizontal="center" vertical="center"/>
      <protection hidden="1"/>
    </xf>
    <xf numFmtId="0" fontId="45" fillId="15" borderId="34" xfId="0" applyFont="1" applyFill="1" applyBorder="1" applyAlignment="1" applyProtection="1">
      <alignment horizontal="center" vertical="center" wrapText="1"/>
      <protection hidden="1"/>
    </xf>
    <xf numFmtId="0" fontId="45" fillId="15" borderId="3" xfId="0" applyFont="1" applyFill="1" applyBorder="1" applyAlignment="1" applyProtection="1">
      <alignment horizontal="center" vertical="center" wrapText="1"/>
      <protection hidden="1"/>
    </xf>
    <xf numFmtId="0" fontId="45" fillId="15" borderId="35" xfId="0" applyFont="1" applyFill="1" applyBorder="1" applyAlignment="1" applyProtection="1">
      <alignment horizontal="center" vertical="center" wrapText="1"/>
      <protection hidden="1"/>
    </xf>
    <xf numFmtId="0" fontId="22" fillId="15" borderId="31" xfId="0" applyFont="1" applyFill="1" applyBorder="1" applyAlignment="1" applyProtection="1">
      <alignment horizontal="center"/>
      <protection hidden="1"/>
    </xf>
    <xf numFmtId="0" fontId="22" fillId="15" borderId="32" xfId="0" applyFont="1" applyFill="1" applyBorder="1" applyAlignment="1" applyProtection="1">
      <alignment horizontal="center"/>
      <protection hidden="1"/>
    </xf>
    <xf numFmtId="0" fontId="22" fillId="15" borderId="29" xfId="0" applyFont="1" applyFill="1" applyBorder="1" applyAlignment="1" applyProtection="1">
      <alignment horizontal="center"/>
      <protection hidden="1"/>
    </xf>
    <xf numFmtId="0" fontId="22" fillId="15" borderId="0" xfId="0" applyFont="1" applyFill="1" applyAlignment="1" applyProtection="1">
      <alignment horizontal="center"/>
      <protection hidden="1"/>
    </xf>
    <xf numFmtId="0" fontId="30" fillId="18" borderId="47" xfId="0" applyFont="1" applyFill="1" applyBorder="1" applyAlignment="1" applyProtection="1">
      <alignment horizontal="center" vertical="center" wrapText="1"/>
      <protection hidden="1"/>
    </xf>
    <xf numFmtId="0" fontId="30" fillId="18" borderId="47" xfId="0" applyFont="1" applyFill="1" applyBorder="1" applyAlignment="1" applyProtection="1">
      <alignment horizontal="center" vertical="center"/>
      <protection hidden="1"/>
    </xf>
    <xf numFmtId="0" fontId="36" fillId="4" borderId="47" xfId="0" applyFont="1" applyFill="1" applyBorder="1" applyAlignment="1" applyProtection="1">
      <alignment horizontal="left" vertical="center"/>
      <protection locked="0" hidden="1"/>
    </xf>
    <xf numFmtId="0" fontId="26" fillId="18" borderId="47" xfId="0" applyFont="1" applyFill="1" applyBorder="1" applyAlignment="1" applyProtection="1">
      <alignment horizontal="right" vertical="center" wrapText="1"/>
      <protection hidden="1"/>
    </xf>
    <xf numFmtId="3" fontId="24" fillId="18" borderId="49" xfId="0" applyNumberFormat="1" applyFont="1" applyFill="1" applyBorder="1" applyAlignment="1" applyProtection="1">
      <alignment horizontal="center" vertical="center" wrapText="1"/>
      <protection hidden="1"/>
    </xf>
    <xf numFmtId="3" fontId="24" fillId="18" borderId="48" xfId="0" applyNumberFormat="1" applyFont="1" applyFill="1" applyBorder="1" applyAlignment="1" applyProtection="1">
      <alignment horizontal="center" vertical="center" wrapText="1"/>
      <protection hidden="1"/>
    </xf>
    <xf numFmtId="3" fontId="21" fillId="2" borderId="49" xfId="0" applyNumberFormat="1" applyFont="1" applyFill="1" applyBorder="1" applyAlignment="1" applyProtection="1">
      <alignment horizontal="center" vertical="center"/>
      <protection hidden="1"/>
    </xf>
    <xf numFmtId="3" fontId="21" fillId="2" borderId="48" xfId="0" applyNumberFormat="1" applyFont="1" applyFill="1" applyBorder="1" applyAlignment="1" applyProtection="1">
      <alignment horizontal="center" vertical="center"/>
      <protection hidden="1"/>
    </xf>
    <xf numFmtId="0" fontId="0" fillId="0" borderId="10" xfId="0" applyBorder="1" applyAlignment="1">
      <alignment horizontal="center"/>
    </xf>
    <xf numFmtId="0" fontId="0" fillId="0" borderId="18" xfId="0" applyBorder="1" applyAlignment="1">
      <alignment horizontal="center"/>
    </xf>
  </cellXfs>
  <cellStyles count="5">
    <cellStyle name="Comma" xfId="1" builtinId="3"/>
    <cellStyle name="Normal" xfId="0" builtinId="0"/>
    <cellStyle name="Normal 12" xfId="2" xr:uid="{00000000-0005-0000-0000-000002000000}"/>
    <cellStyle name="Normal 2" xfId="3" xr:uid="{00000000-0005-0000-0000-000003000000}"/>
    <cellStyle name="Percent" xfId="4" builtinId="5"/>
  </cellStyles>
  <dxfs count="40">
    <dxf>
      <font>
        <strike val="0"/>
        <outline val="0"/>
        <shadow val="0"/>
        <u val="none"/>
        <vertAlign val="baseline"/>
        <sz val="14"/>
        <color theme="1"/>
        <name val="Calibri"/>
        <family val="2"/>
        <scheme val="minor"/>
      </font>
    </dxf>
    <dxf>
      <font>
        <strike val="0"/>
        <outline val="0"/>
        <shadow val="0"/>
        <u val="none"/>
        <vertAlign val="baseline"/>
        <sz val="14"/>
        <color theme="1"/>
        <name val="Calibri"/>
        <family val="2"/>
        <scheme val="minor"/>
      </font>
    </dxf>
    <dxf>
      <font>
        <strike val="0"/>
        <outline val="0"/>
        <shadow val="0"/>
        <u val="none"/>
        <vertAlign val="baseline"/>
        <sz val="14"/>
        <color theme="1"/>
        <name val="Calibri"/>
        <family val="2"/>
        <scheme val="minor"/>
      </font>
    </dxf>
    <dxf>
      <font>
        <color rgb="FF9C0006"/>
      </font>
      <fill>
        <patternFill>
          <bgColor rgb="FFFFC7CE"/>
        </patternFill>
      </fill>
    </dxf>
    <dxf>
      <font>
        <color rgb="FF9C0006"/>
      </font>
      <fill>
        <patternFill>
          <fgColor indexed="64"/>
          <bgColor rgb="FFFFC7CE"/>
        </patternFill>
      </fill>
    </dxf>
    <dxf>
      <font>
        <color rgb="FF9C0006"/>
      </font>
      <fill>
        <patternFill>
          <fgColor indexed="64"/>
          <bgColor rgb="FFFFC7CE"/>
        </patternFill>
      </fill>
    </dxf>
    <dxf>
      <font>
        <color rgb="FF9C0006"/>
      </font>
      <fill>
        <patternFill>
          <fgColor indexed="64"/>
          <bgColor rgb="FFFFC7CE"/>
        </patternFill>
      </fill>
    </dxf>
    <dxf>
      <font>
        <color rgb="FF9C0006"/>
      </font>
      <fill>
        <patternFill>
          <fgColor indexed="64"/>
          <bgColor rgb="FFFFC7CE"/>
        </patternFill>
      </fill>
    </dxf>
    <dxf>
      <border>
        <left/>
        <right/>
        <top/>
        <bottom/>
      </border>
    </dxf>
    <dxf>
      <border>
        <left/>
        <right/>
        <top style="thin">
          <color auto="1"/>
        </top>
        <bottom style="thin">
          <color auto="1"/>
        </bottom>
        <vertical/>
        <horizontal/>
      </border>
    </dxf>
    <dxf>
      <font>
        <color rgb="FF9C0006"/>
      </font>
      <fill>
        <patternFill>
          <bgColor rgb="FFFFC7CE"/>
        </patternFill>
      </fill>
    </dxf>
    <dxf>
      <font>
        <strike val="0"/>
        <color theme="7"/>
      </font>
      <fill>
        <patternFill>
          <bgColor theme="7" tint="0.79998168889431442"/>
        </patternFill>
      </fill>
    </dxf>
    <dxf>
      <font>
        <strike val="0"/>
        <color theme="5"/>
      </font>
      <fill>
        <patternFill>
          <bgColor theme="5" tint="0.79998168889431442"/>
        </patternFill>
      </fill>
    </dxf>
    <dxf>
      <font>
        <strike val="0"/>
        <color theme="7"/>
      </font>
      <fill>
        <patternFill>
          <bgColor theme="7" tint="0.79998168889431442"/>
        </patternFill>
      </fill>
    </dxf>
    <dxf>
      <font>
        <strike val="0"/>
        <color theme="5"/>
      </font>
      <fill>
        <patternFill>
          <bgColor theme="5" tint="0.79998168889431442"/>
        </patternFill>
      </fill>
    </dxf>
    <dxf>
      <font>
        <strike val="0"/>
        <color theme="7"/>
      </font>
      <fill>
        <patternFill>
          <bgColor theme="7" tint="0.79998168889431442"/>
        </patternFill>
      </fill>
    </dxf>
    <dxf>
      <font>
        <strike val="0"/>
        <color theme="5"/>
      </font>
      <fill>
        <patternFill>
          <bgColor theme="5" tint="0.79998168889431442"/>
        </patternFill>
      </fill>
    </dxf>
    <dxf>
      <font>
        <strike val="0"/>
        <color theme="7"/>
      </font>
      <fill>
        <patternFill>
          <bgColor theme="7" tint="0.79998168889431442"/>
        </patternFill>
      </fill>
    </dxf>
    <dxf>
      <font>
        <strike val="0"/>
        <color theme="5"/>
      </font>
      <fill>
        <patternFill>
          <bgColor theme="5" tint="0.79998168889431442"/>
        </patternFill>
      </fill>
    </dxf>
    <dxf>
      <font>
        <strike val="0"/>
        <color theme="7"/>
      </font>
      <fill>
        <patternFill>
          <bgColor theme="7" tint="0.79998168889431442"/>
        </patternFill>
      </fill>
    </dxf>
    <dxf>
      <font>
        <strike val="0"/>
        <color theme="5"/>
      </font>
      <fill>
        <patternFill>
          <bgColor theme="5" tint="0.79998168889431442"/>
        </patternFill>
      </fill>
    </dxf>
    <dxf>
      <border>
        <left/>
        <right/>
        <top/>
        <bottom/>
      </border>
    </dxf>
    <dxf>
      <border>
        <left/>
        <right/>
        <top style="thin">
          <color auto="1"/>
        </top>
        <bottom style="thin">
          <color auto="1"/>
        </bottom>
        <vertical/>
        <horizontal/>
      </border>
    </dxf>
    <dxf>
      <border>
        <left/>
        <right/>
        <top/>
        <bottom/>
      </border>
    </dxf>
    <dxf>
      <border>
        <left/>
        <right/>
        <top style="thin">
          <color auto="1"/>
        </top>
        <bottom style="thin">
          <color auto="1"/>
        </bottom>
        <vertical/>
        <horizontal/>
      </border>
    </dxf>
    <dxf>
      <font>
        <color rgb="FF9C0006"/>
      </font>
      <fill>
        <patternFill>
          <bgColor rgb="FFFFC7CE"/>
        </patternFill>
      </fill>
    </dxf>
    <dxf>
      <font>
        <strike val="0"/>
        <color theme="7"/>
      </font>
      <fill>
        <patternFill>
          <bgColor theme="7" tint="0.79998168889431442"/>
        </patternFill>
      </fill>
    </dxf>
    <dxf>
      <font>
        <strike val="0"/>
        <color theme="5"/>
      </font>
      <fill>
        <patternFill>
          <bgColor theme="5" tint="0.79998168889431442"/>
        </patternFill>
      </fill>
    </dxf>
    <dxf>
      <font>
        <color rgb="FF9C0006"/>
      </font>
      <fill>
        <patternFill>
          <bgColor rgb="FFFFC7CE"/>
        </patternFill>
      </fill>
    </dxf>
    <dxf>
      <font>
        <strike val="0"/>
        <color theme="7"/>
      </font>
      <fill>
        <patternFill>
          <bgColor theme="7" tint="0.79998168889431442"/>
        </patternFill>
      </fill>
    </dxf>
    <dxf>
      <font>
        <strike val="0"/>
        <color theme="5"/>
      </font>
      <fill>
        <patternFill>
          <bgColor theme="5" tint="0.79998168889431442"/>
        </patternFill>
      </fill>
    </dxf>
    <dxf>
      <font>
        <strike val="0"/>
        <color theme="7"/>
      </font>
      <fill>
        <patternFill>
          <bgColor theme="7" tint="0.79998168889431442"/>
        </patternFill>
      </fill>
    </dxf>
    <dxf>
      <font>
        <strike val="0"/>
        <color theme="5"/>
      </font>
      <fill>
        <patternFill>
          <bgColor theme="5" tint="0.79998168889431442"/>
        </patternFill>
      </fill>
    </dxf>
    <dxf>
      <font>
        <color rgb="FF9C0006"/>
      </font>
      <fill>
        <patternFill>
          <bgColor rgb="FFFFC7CE"/>
        </patternFill>
      </fill>
    </dxf>
    <dxf>
      <font>
        <strike val="0"/>
        <color theme="7"/>
      </font>
      <fill>
        <patternFill>
          <bgColor theme="7" tint="0.79998168889431442"/>
        </patternFill>
      </fill>
    </dxf>
    <dxf>
      <font>
        <strike val="0"/>
        <color theme="5"/>
      </font>
      <fill>
        <patternFill>
          <bgColor theme="5" tint="0.79998168889431442"/>
        </patternFill>
      </fill>
    </dxf>
    <dxf>
      <font>
        <color rgb="FF9C0006"/>
      </font>
      <fill>
        <patternFill>
          <bgColor rgb="FFFFC7CE"/>
        </patternFill>
      </fill>
    </dxf>
    <dxf>
      <font>
        <strike val="0"/>
        <color theme="7"/>
      </font>
      <fill>
        <patternFill>
          <bgColor theme="7" tint="0.79998168889431442"/>
        </patternFill>
      </fill>
    </dxf>
    <dxf>
      <font>
        <strike val="0"/>
        <color theme="5"/>
      </font>
      <fill>
        <patternFill>
          <bgColor theme="5" tint="0.79998168889431442"/>
        </patternFill>
      </fill>
    </dxf>
    <dxf>
      <font>
        <color rgb="FF9C0006"/>
      </font>
      <fill>
        <patternFill>
          <bgColor rgb="FFFFC7CE"/>
        </patternFill>
      </fill>
    </dxf>
  </dxfs>
  <tableStyles count="1" defaultTableStyle="TableStyleMedium2" defaultPivotStyle="PivotStyleLight16">
    <tableStyle name="Invisible" pivot="0" table="0" count="0" xr9:uid="{8D98E334-A33E-4B46-A057-FCDC985589BF}"/>
  </tableStyles>
  <colors>
    <mruColors>
      <color rgb="FFFDE9E0"/>
      <color rgb="FFFFFF99"/>
      <color rgb="FFF3AF00"/>
      <color rgb="FF53565A"/>
      <color rgb="FFEAEEEE"/>
      <color rgb="FF002554"/>
      <color rgb="FF506B67"/>
      <color rgb="FFEDF3F9"/>
      <color rgb="FF809E9B"/>
      <color rgb="FF75787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7</xdr:col>
      <xdr:colOff>281185</xdr:colOff>
      <xdr:row>22</xdr:row>
      <xdr:rowOff>10112</xdr:rowOff>
    </xdr:from>
    <xdr:to>
      <xdr:col>9</xdr:col>
      <xdr:colOff>217684</xdr:colOff>
      <xdr:row>22</xdr:row>
      <xdr:rowOff>206109</xdr:rowOff>
    </xdr:to>
    <xdr:sp macro="[0]!RefreshPull" textlink="">
      <xdr:nvSpPr>
        <xdr:cNvPr id="3" name="Rectangle: Rounded Corners 2">
          <a:extLst>
            <a:ext uri="{FF2B5EF4-FFF2-40B4-BE49-F238E27FC236}">
              <a16:creationId xmlns:a16="http://schemas.microsoft.com/office/drawing/2014/main" id="{4669BA40-1AA0-40DD-8C5B-FACD8EA5D8AB}"/>
            </a:ext>
          </a:extLst>
        </xdr:cNvPr>
        <xdr:cNvSpPr/>
      </xdr:nvSpPr>
      <xdr:spPr>
        <a:xfrm>
          <a:off x="5018837" y="4317069"/>
          <a:ext cx="1311412" cy="195997"/>
        </a:xfrm>
        <a:prstGeom prst="roundRect">
          <a:avLst/>
        </a:prstGeom>
        <a:solidFill>
          <a:schemeClr val="bg2"/>
        </a:solidFill>
        <a:ln>
          <a:solidFill>
            <a:schemeClr val="bg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a:t>Click to Refresh </a:t>
          </a:r>
        </a:p>
      </xdr:txBody>
    </xdr:sp>
    <xdr:clientData/>
  </xdr:twoCellAnchor>
  <xdr:twoCellAnchor editAs="oneCell">
    <xdr:from>
      <xdr:col>11</xdr:col>
      <xdr:colOff>107673</xdr:colOff>
      <xdr:row>6</xdr:row>
      <xdr:rowOff>65160</xdr:rowOff>
    </xdr:from>
    <xdr:to>
      <xdr:col>13</xdr:col>
      <xdr:colOff>563217</xdr:colOff>
      <xdr:row>14</xdr:row>
      <xdr:rowOff>48155</xdr:rowOff>
    </xdr:to>
    <xdr:pic>
      <xdr:nvPicPr>
        <xdr:cNvPr id="6" name="Picture 5">
          <a:extLst>
            <a:ext uri="{FF2B5EF4-FFF2-40B4-BE49-F238E27FC236}">
              <a16:creationId xmlns:a16="http://schemas.microsoft.com/office/drawing/2014/main" id="{B5525FAC-E0F3-A03F-FF6A-B7286DAC5A1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735956" y="1158464"/>
          <a:ext cx="1681370" cy="158982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476250</xdr:colOff>
      <xdr:row>1</xdr:row>
      <xdr:rowOff>653143</xdr:rowOff>
    </xdr:from>
    <xdr:to>
      <xdr:col>2</xdr:col>
      <xdr:colOff>3837214</xdr:colOff>
      <xdr:row>6</xdr:row>
      <xdr:rowOff>116356</xdr:rowOff>
    </xdr:to>
    <xdr:pic>
      <xdr:nvPicPr>
        <xdr:cNvPr id="3" name="Picture 2">
          <a:extLst>
            <a:ext uri="{FF2B5EF4-FFF2-40B4-BE49-F238E27FC236}">
              <a16:creationId xmlns:a16="http://schemas.microsoft.com/office/drawing/2014/main" id="{40D4B157-77FD-4A80-9F04-1937BB31312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10000" y="857250"/>
          <a:ext cx="3360964" cy="317796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1905000</xdr:colOff>
      <xdr:row>1</xdr:row>
      <xdr:rowOff>47625</xdr:rowOff>
    </xdr:from>
    <xdr:to>
      <xdr:col>2</xdr:col>
      <xdr:colOff>4391637</xdr:colOff>
      <xdr:row>4</xdr:row>
      <xdr:rowOff>428625</xdr:rowOff>
    </xdr:to>
    <xdr:pic>
      <xdr:nvPicPr>
        <xdr:cNvPr id="2" name="Picture 1">
          <a:extLst>
            <a:ext uri="{FF2B5EF4-FFF2-40B4-BE49-F238E27FC236}">
              <a16:creationId xmlns:a16="http://schemas.microsoft.com/office/drawing/2014/main" id="{A4AD6AC1-0B0A-4DC9-87D2-90B5DAD1642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67313" y="285750"/>
          <a:ext cx="2486637" cy="23336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1835728</xdr:colOff>
      <xdr:row>1</xdr:row>
      <xdr:rowOff>121227</xdr:rowOff>
    </xdr:from>
    <xdr:to>
      <xdr:col>2</xdr:col>
      <xdr:colOff>4322365</xdr:colOff>
      <xdr:row>5</xdr:row>
      <xdr:rowOff>82262</xdr:rowOff>
    </xdr:to>
    <xdr:pic>
      <xdr:nvPicPr>
        <xdr:cNvPr id="2" name="Picture 1">
          <a:extLst>
            <a:ext uri="{FF2B5EF4-FFF2-40B4-BE49-F238E27FC236}">
              <a16:creationId xmlns:a16="http://schemas.microsoft.com/office/drawing/2014/main" id="{3997CED8-1F77-4E24-8852-5BBF56271D0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08864" y="363682"/>
          <a:ext cx="2486637" cy="233362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2182091</xdr:colOff>
      <xdr:row>1</xdr:row>
      <xdr:rowOff>346364</xdr:rowOff>
    </xdr:from>
    <xdr:to>
      <xdr:col>2</xdr:col>
      <xdr:colOff>4668728</xdr:colOff>
      <xdr:row>5</xdr:row>
      <xdr:rowOff>30308</xdr:rowOff>
    </xdr:to>
    <xdr:pic>
      <xdr:nvPicPr>
        <xdr:cNvPr id="2" name="Picture 1">
          <a:extLst>
            <a:ext uri="{FF2B5EF4-FFF2-40B4-BE49-F238E27FC236}">
              <a16:creationId xmlns:a16="http://schemas.microsoft.com/office/drawing/2014/main" id="{954C309F-E0EB-4CE5-B7A0-6BDD29A9B97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55227" y="588819"/>
          <a:ext cx="2486637" cy="23336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4</xdr:col>
      <xdr:colOff>81643</xdr:colOff>
      <xdr:row>0</xdr:row>
      <xdr:rowOff>27214</xdr:rowOff>
    </xdr:from>
    <xdr:to>
      <xdr:col>8</xdr:col>
      <xdr:colOff>176893</xdr:colOff>
      <xdr:row>3</xdr:row>
      <xdr:rowOff>108857</xdr:rowOff>
    </xdr:to>
    <xdr:sp macro="[0]!RefreshPull" textlink="">
      <xdr:nvSpPr>
        <xdr:cNvPr id="2" name="Rectangle: Rounded Corners 1">
          <a:extLst>
            <a:ext uri="{FF2B5EF4-FFF2-40B4-BE49-F238E27FC236}">
              <a16:creationId xmlns:a16="http://schemas.microsoft.com/office/drawing/2014/main" id="{E87E271F-37E5-4FCA-840E-5E702327B5FB}"/>
            </a:ext>
          </a:extLst>
        </xdr:cNvPr>
        <xdr:cNvSpPr/>
      </xdr:nvSpPr>
      <xdr:spPr>
        <a:xfrm>
          <a:off x="7048500" y="27214"/>
          <a:ext cx="3837214" cy="653143"/>
        </a:xfrm>
        <a:prstGeom prst="roundRect">
          <a:avLst/>
        </a:prstGeom>
        <a:solidFill>
          <a:schemeClr val="bg2"/>
        </a:solidFill>
        <a:ln>
          <a:solidFill>
            <a:schemeClr val="bg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2400"/>
            <a:t>Click to Refresh Snapshot</a:t>
          </a:r>
        </a:p>
      </xdr:txBody>
    </xdr:sp>
    <xdr:clientData/>
  </xdr:twoCellAnchor>
  <xdr:twoCellAnchor editAs="oneCell">
    <xdr:from>
      <xdr:col>15</xdr:col>
      <xdr:colOff>857249</xdr:colOff>
      <xdr:row>2</xdr:row>
      <xdr:rowOff>108857</xdr:rowOff>
    </xdr:from>
    <xdr:to>
      <xdr:col>18</xdr:col>
      <xdr:colOff>568029</xdr:colOff>
      <xdr:row>10</xdr:row>
      <xdr:rowOff>47625</xdr:rowOff>
    </xdr:to>
    <xdr:pic>
      <xdr:nvPicPr>
        <xdr:cNvPr id="3" name="Picture 2">
          <a:extLst>
            <a:ext uri="{FF2B5EF4-FFF2-40B4-BE49-F238E27FC236}">
              <a16:creationId xmlns:a16="http://schemas.microsoft.com/office/drawing/2014/main" id="{8D61C0D5-B45E-43B9-945B-9D4701CBFA2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485428" y="462643"/>
          <a:ext cx="2486637" cy="23336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4</xdr:col>
      <xdr:colOff>81643</xdr:colOff>
      <xdr:row>0</xdr:row>
      <xdr:rowOff>27214</xdr:rowOff>
    </xdr:from>
    <xdr:to>
      <xdr:col>8</xdr:col>
      <xdr:colOff>176893</xdr:colOff>
      <xdr:row>3</xdr:row>
      <xdr:rowOff>108857</xdr:rowOff>
    </xdr:to>
    <xdr:sp macro="[0]!RefreshPull" textlink="">
      <xdr:nvSpPr>
        <xdr:cNvPr id="2" name="Rectangle: Rounded Corners 1">
          <a:extLst>
            <a:ext uri="{FF2B5EF4-FFF2-40B4-BE49-F238E27FC236}">
              <a16:creationId xmlns:a16="http://schemas.microsoft.com/office/drawing/2014/main" id="{FB5A8FB2-2CB6-4638-8269-E7183F8B01DB}"/>
            </a:ext>
          </a:extLst>
        </xdr:cNvPr>
        <xdr:cNvSpPr/>
      </xdr:nvSpPr>
      <xdr:spPr>
        <a:xfrm>
          <a:off x="6901543" y="27214"/>
          <a:ext cx="4800600" cy="653143"/>
        </a:xfrm>
        <a:prstGeom prst="roundRect">
          <a:avLst/>
        </a:prstGeom>
        <a:solidFill>
          <a:schemeClr val="bg2"/>
        </a:solidFill>
        <a:ln>
          <a:solidFill>
            <a:schemeClr val="bg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2400"/>
            <a:t>Click to Refresh Forecast Summary</a:t>
          </a:r>
        </a:p>
      </xdr:txBody>
    </xdr:sp>
    <xdr:clientData/>
  </xdr:twoCellAnchor>
  <xdr:twoCellAnchor editAs="oneCell">
    <xdr:from>
      <xdr:col>15</xdr:col>
      <xdr:colOff>163286</xdr:colOff>
      <xdr:row>2</xdr:row>
      <xdr:rowOff>27214</xdr:rowOff>
    </xdr:from>
    <xdr:to>
      <xdr:col>17</xdr:col>
      <xdr:colOff>581637</xdr:colOff>
      <xdr:row>9</xdr:row>
      <xdr:rowOff>210911</xdr:rowOff>
    </xdr:to>
    <xdr:pic>
      <xdr:nvPicPr>
        <xdr:cNvPr id="3" name="Picture 2">
          <a:extLst>
            <a:ext uri="{FF2B5EF4-FFF2-40B4-BE49-F238E27FC236}">
              <a16:creationId xmlns:a16="http://schemas.microsoft.com/office/drawing/2014/main" id="{95CA3740-1DA4-441C-BCF6-94BBAB35FA6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431000" y="381000"/>
          <a:ext cx="2486637" cy="2333625"/>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A2B7347-CA60-41EF-8337-C748183C3C61}" name="T_YN" displayName="T_YN" ref="N14:N16" totalsRowShown="0" headerRowDxfId="2" dataDxfId="1">
  <autoFilter ref="N14:N16" xr:uid="{1AA27FC3-49CE-47D1-9D6E-0235DE4EBFAA}"/>
  <tableColumns count="1">
    <tableColumn id="1" xr3:uid="{86693716-3FF4-43BF-86E2-B8A5DE179114}" name="YN" dataDxfId="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7220634-1D13-40FC-879D-1D7A380D22EA}" name="T_Beef" displayName="T_Beef" ref="T4:T6" totalsRowShown="0">
  <autoFilter ref="T4:T6" xr:uid="{571F38F2-69EE-4862-A2BF-F0F49122C8D9}"/>
  <tableColumns count="1">
    <tableColumn id="1" xr3:uid="{F7DFDE93-63ED-4341-8AB1-B7B8446CC3D8}" name="Type of Beef"/>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Tyson 2024 Alternative Colors">
      <a:dk1>
        <a:srgbClr val="454446"/>
      </a:dk1>
      <a:lt1>
        <a:sysClr val="window" lastClr="FFFFFF"/>
      </a:lt1>
      <a:dk2>
        <a:srgbClr val="A2A1A2"/>
      </a:dk2>
      <a:lt2>
        <a:srgbClr val="9D2235"/>
      </a:lt2>
      <a:accent1>
        <a:srgbClr val="E40B0E"/>
      </a:accent1>
      <a:accent2>
        <a:srgbClr val="FED34C"/>
      </a:accent2>
      <a:accent3>
        <a:srgbClr val="E0D1B1"/>
      </a:accent3>
      <a:accent4>
        <a:srgbClr val="93C4C6"/>
      </a:accent4>
      <a:accent5>
        <a:srgbClr val="88BA90"/>
      </a:accent5>
      <a:accent6>
        <a:srgbClr val="70AD47"/>
      </a:accent6>
      <a:hlink>
        <a:srgbClr val="527F89"/>
      </a:hlink>
      <a:folHlink>
        <a:srgbClr val="C47900"/>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ustomProperty" Target="../customProperty2.bin"/><Relationship Id="rId2" Type="http://schemas.openxmlformats.org/officeDocument/2006/relationships/customProperty" Target="../customProperty1.bin"/><Relationship Id="rId1" Type="http://schemas.openxmlformats.org/officeDocument/2006/relationships/printerSettings" Target="../printerSettings/printerSettings1.bin"/><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customProperty" Target="../customProperty4.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customProperty" Target="../customProperty5.bin"/><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customProperty" Target="../customProperty6.bin"/><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customProperty" Target="../customProperty7.bin"/><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customProperty" Target="../customProperty8.bin"/><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customProperty" Target="../customProperty9.bin"/><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ustomProperty" Target="../customProperty11.bin"/><Relationship Id="rId2" Type="http://schemas.openxmlformats.org/officeDocument/2006/relationships/customProperty" Target="../customProperty10.bin"/><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customProperty" Target="../customProperty12.bin"/></Relationships>
</file>

<file path=xl/worksheets/_rels/sheet1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customProperty" Target="../customProperty13.bin"/><Relationship Id="rId1" Type="http://schemas.openxmlformats.org/officeDocument/2006/relationships/printerSettings" Target="../printerSettings/printerSettings10.bin"/><Relationship Id="rId4"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374D9E-523A-4318-9B97-3745836BDB97}">
  <sheetPr codeName="Sheet4">
    <tabColor theme="4"/>
  </sheetPr>
  <dimension ref="A1:U36"/>
  <sheetViews>
    <sheetView tabSelected="1" zoomScale="115" zoomScaleNormal="115" workbookViewId="0">
      <selection activeCell="D13" sqref="D13:K15"/>
    </sheetView>
  </sheetViews>
  <sheetFormatPr defaultColWidth="0" defaultRowHeight="14.5" zeroHeight="1" x14ac:dyDescent="0.35"/>
  <cols>
    <col min="1" max="1" width="9.1796875" customWidth="1"/>
    <col min="2" max="10" width="10.26953125" customWidth="1"/>
    <col min="11" max="11" width="12.453125" customWidth="1"/>
    <col min="12" max="14" width="9.1796875" customWidth="1"/>
    <col min="15" max="21" width="0" hidden="1" customWidth="1"/>
    <col min="22" max="16384" width="9.1796875" hidden="1"/>
  </cols>
  <sheetData>
    <row r="1" spans="1:17" x14ac:dyDescent="0.35">
      <c r="A1" s="164"/>
      <c r="B1" s="164"/>
      <c r="C1" s="164"/>
      <c r="D1" s="164"/>
      <c r="E1" s="164"/>
      <c r="F1" s="164"/>
      <c r="G1" s="164"/>
      <c r="H1" s="164"/>
      <c r="I1" s="164"/>
      <c r="J1" s="164"/>
      <c r="K1" s="164"/>
      <c r="L1" s="164"/>
      <c r="M1" s="164"/>
      <c r="N1" s="164"/>
    </row>
    <row r="2" spans="1:17" ht="15" customHeight="1" x14ac:dyDescent="0.35">
      <c r="A2" s="164"/>
      <c r="B2" s="255" t="s">
        <v>0</v>
      </c>
      <c r="C2" s="255"/>
      <c r="D2" s="255"/>
      <c r="E2" s="255"/>
      <c r="F2" s="255"/>
      <c r="G2" s="255"/>
      <c r="H2" s="255"/>
      <c r="I2" s="255"/>
      <c r="J2" s="255"/>
      <c r="K2" s="255"/>
      <c r="L2" s="164"/>
      <c r="M2" s="164"/>
      <c r="N2" s="164"/>
    </row>
    <row r="3" spans="1:17" ht="15" customHeight="1" x14ac:dyDescent="0.35">
      <c r="A3" s="164"/>
      <c r="B3" s="255"/>
      <c r="C3" s="255"/>
      <c r="D3" s="255"/>
      <c r="E3" s="255"/>
      <c r="F3" s="255"/>
      <c r="G3" s="255"/>
      <c r="H3" s="255"/>
      <c r="I3" s="255"/>
      <c r="J3" s="255"/>
      <c r="K3" s="255"/>
      <c r="L3" s="164"/>
      <c r="M3" s="164"/>
      <c r="N3" s="164"/>
    </row>
    <row r="4" spans="1:17" ht="15" customHeight="1" x14ac:dyDescent="0.35">
      <c r="A4" s="164"/>
      <c r="B4" s="255"/>
      <c r="C4" s="255"/>
      <c r="D4" s="255"/>
      <c r="E4" s="255"/>
      <c r="F4" s="255"/>
      <c r="G4" s="255"/>
      <c r="H4" s="255"/>
      <c r="I4" s="255"/>
      <c r="J4" s="255"/>
      <c r="K4" s="255"/>
      <c r="L4" s="164"/>
      <c r="M4" s="164"/>
      <c r="N4" s="164"/>
    </row>
    <row r="5" spans="1:17" ht="9.75" customHeight="1" x14ac:dyDescent="0.35">
      <c r="A5" s="164"/>
      <c r="B5" s="166"/>
      <c r="C5" s="166"/>
      <c r="D5" s="166"/>
      <c r="E5" s="166"/>
      <c r="F5" s="166"/>
      <c r="G5" s="166"/>
      <c r="H5" s="166"/>
      <c r="I5" s="166"/>
      <c r="J5" s="166"/>
      <c r="K5" s="166"/>
      <c r="L5" s="164"/>
      <c r="M5" s="164"/>
      <c r="N5" s="164"/>
    </row>
    <row r="6" spans="1:17" ht="17.149999999999999" customHeight="1" x14ac:dyDescent="0.45">
      <c r="A6" s="164"/>
      <c r="B6" s="259" t="s">
        <v>1</v>
      </c>
      <c r="C6" s="259"/>
      <c r="D6" s="259"/>
      <c r="E6" s="167"/>
      <c r="F6" s="167"/>
      <c r="G6" s="167"/>
      <c r="H6" s="167"/>
      <c r="I6" s="167"/>
      <c r="J6" s="167"/>
      <c r="K6" s="167"/>
      <c r="L6" s="164"/>
      <c r="M6" s="164"/>
      <c r="N6" s="164"/>
    </row>
    <row r="7" spans="1:17" ht="7.5" customHeight="1" x14ac:dyDescent="0.45">
      <c r="A7" s="164"/>
      <c r="B7" s="170"/>
      <c r="C7" s="170"/>
      <c r="D7" s="170"/>
      <c r="E7" s="171"/>
      <c r="F7" s="171"/>
      <c r="G7" s="171"/>
      <c r="H7" s="171"/>
      <c r="I7" s="171"/>
      <c r="J7" s="171"/>
      <c r="K7" s="171"/>
      <c r="L7" s="164"/>
      <c r="M7" s="164"/>
      <c r="N7" s="164"/>
    </row>
    <row r="8" spans="1:17" ht="17.5" customHeight="1" x14ac:dyDescent="0.35">
      <c r="A8" s="164"/>
      <c r="B8" s="258" t="s">
        <v>2</v>
      </c>
      <c r="C8" s="250" t="s">
        <v>414</v>
      </c>
      <c r="D8" s="250"/>
      <c r="E8" s="250"/>
      <c r="F8" s="250"/>
      <c r="G8" s="250"/>
      <c r="H8" s="250"/>
      <c r="I8" s="250"/>
      <c r="J8" s="250"/>
      <c r="K8" s="250"/>
      <c r="L8" s="164"/>
      <c r="M8" s="164"/>
      <c r="N8" s="164"/>
    </row>
    <row r="9" spans="1:17" ht="17.5" customHeight="1" x14ac:dyDescent="0.35">
      <c r="A9" s="164"/>
      <c r="B9" s="258"/>
      <c r="C9" s="250"/>
      <c r="D9" s="250"/>
      <c r="E9" s="250"/>
      <c r="F9" s="250"/>
      <c r="G9" s="250"/>
      <c r="H9" s="250"/>
      <c r="I9" s="250"/>
      <c r="J9" s="250"/>
      <c r="K9" s="250"/>
      <c r="L9" s="164"/>
      <c r="M9" s="164"/>
      <c r="N9" s="164"/>
    </row>
    <row r="10" spans="1:17" ht="17.5" customHeight="1" x14ac:dyDescent="0.35">
      <c r="A10" s="164"/>
      <c r="B10" s="172"/>
      <c r="C10" s="168" t="s">
        <v>3</v>
      </c>
      <c r="D10" s="252" t="s">
        <v>4</v>
      </c>
      <c r="E10" s="252"/>
      <c r="F10" s="252"/>
      <c r="G10" s="252"/>
      <c r="H10" s="165"/>
      <c r="I10" s="169"/>
      <c r="J10" s="169"/>
      <c r="K10" s="169"/>
      <c r="L10" s="164"/>
      <c r="M10" s="164"/>
      <c r="N10" s="164"/>
    </row>
    <row r="11" spans="1:17" ht="17.5" customHeight="1" x14ac:dyDescent="0.35">
      <c r="A11" s="164"/>
      <c r="B11" s="172"/>
      <c r="C11" s="256" t="s">
        <v>5</v>
      </c>
      <c r="D11" s="252" t="s">
        <v>6</v>
      </c>
      <c r="E11" s="252"/>
      <c r="F11" s="252"/>
      <c r="G11" s="252"/>
      <c r="H11" s="252"/>
      <c r="I11" s="252"/>
      <c r="J11" s="252"/>
      <c r="K11" s="252"/>
      <c r="L11" s="164"/>
      <c r="M11" s="164"/>
      <c r="N11" s="164"/>
    </row>
    <row r="12" spans="1:17" ht="17.5" customHeight="1" x14ac:dyDescent="0.35">
      <c r="A12" s="164"/>
      <c r="B12" s="172"/>
      <c r="C12" s="256"/>
      <c r="D12" s="252"/>
      <c r="E12" s="252"/>
      <c r="F12" s="252"/>
      <c r="G12" s="252"/>
      <c r="H12" s="252"/>
      <c r="I12" s="252"/>
      <c r="J12" s="252"/>
      <c r="K12" s="252"/>
      <c r="L12" s="164"/>
      <c r="M12" s="164"/>
      <c r="N12" s="164"/>
    </row>
    <row r="13" spans="1:17" ht="17.5" customHeight="1" x14ac:dyDescent="0.35">
      <c r="A13" s="164"/>
      <c r="B13" s="172"/>
      <c r="C13" s="257" t="s">
        <v>7</v>
      </c>
      <c r="D13" s="252" t="s">
        <v>8</v>
      </c>
      <c r="E13" s="252"/>
      <c r="F13" s="252"/>
      <c r="G13" s="252"/>
      <c r="H13" s="252"/>
      <c r="I13" s="252"/>
      <c r="J13" s="252"/>
      <c r="K13" s="252"/>
      <c r="L13" s="164"/>
      <c r="M13" s="164"/>
      <c r="N13" s="164"/>
    </row>
    <row r="14" spans="1:17" ht="17.5" customHeight="1" x14ac:dyDescent="0.35">
      <c r="A14" s="164"/>
      <c r="B14" s="172"/>
      <c r="C14" s="257"/>
      <c r="D14" s="252"/>
      <c r="E14" s="252"/>
      <c r="F14" s="252"/>
      <c r="G14" s="252"/>
      <c r="H14" s="252"/>
      <c r="I14" s="252"/>
      <c r="J14" s="252"/>
      <c r="K14" s="252"/>
      <c r="L14" s="164"/>
      <c r="M14" s="164"/>
      <c r="N14" s="164"/>
    </row>
    <row r="15" spans="1:17" ht="17.5" customHeight="1" x14ac:dyDescent="0.35">
      <c r="A15" s="164"/>
      <c r="B15" s="172"/>
      <c r="C15" s="257"/>
      <c r="D15" s="252"/>
      <c r="E15" s="252"/>
      <c r="F15" s="252"/>
      <c r="G15" s="252"/>
      <c r="H15" s="252"/>
      <c r="I15" s="252"/>
      <c r="J15" s="252"/>
      <c r="K15" s="252"/>
      <c r="L15" s="164"/>
      <c r="M15" s="164"/>
      <c r="N15" s="164"/>
      <c r="Q15" s="45"/>
    </row>
    <row r="16" spans="1:17" ht="17.5" customHeight="1" x14ac:dyDescent="0.35">
      <c r="A16" s="164"/>
      <c r="B16" s="172"/>
      <c r="C16" s="257" t="s">
        <v>9</v>
      </c>
      <c r="D16" s="252" t="s">
        <v>10</v>
      </c>
      <c r="E16" s="252"/>
      <c r="F16" s="252"/>
      <c r="G16" s="252"/>
      <c r="H16" s="252"/>
      <c r="I16" s="252"/>
      <c r="J16" s="252"/>
      <c r="K16" s="252"/>
      <c r="L16" s="164"/>
      <c r="M16" s="164"/>
      <c r="N16" s="164"/>
    </row>
    <row r="17" spans="1:21" ht="17.5" customHeight="1" x14ac:dyDescent="0.35">
      <c r="A17" s="164"/>
      <c r="B17" s="172"/>
      <c r="C17" s="257"/>
      <c r="D17" s="252"/>
      <c r="E17" s="252"/>
      <c r="F17" s="252"/>
      <c r="G17" s="252"/>
      <c r="H17" s="252"/>
      <c r="I17" s="252"/>
      <c r="J17" s="252"/>
      <c r="K17" s="252"/>
      <c r="L17" s="164"/>
      <c r="M17" s="164"/>
      <c r="N17" s="164"/>
      <c r="U17" s="45"/>
    </row>
    <row r="18" spans="1:21" ht="17.5" customHeight="1" x14ac:dyDescent="0.35">
      <c r="A18" s="164"/>
      <c r="B18" s="172"/>
      <c r="C18" s="257"/>
      <c r="D18" s="252"/>
      <c r="E18" s="252"/>
      <c r="F18" s="252"/>
      <c r="G18" s="252"/>
      <c r="H18" s="252"/>
      <c r="I18" s="252"/>
      <c r="J18" s="252"/>
      <c r="K18" s="252"/>
      <c r="L18" s="164"/>
      <c r="M18" s="164"/>
      <c r="N18" s="164"/>
    </row>
    <row r="19" spans="1:21" ht="17.5" customHeight="1" x14ac:dyDescent="0.35">
      <c r="A19" s="164"/>
      <c r="B19" s="172"/>
      <c r="C19" s="257" t="s">
        <v>11</v>
      </c>
      <c r="D19" s="252" t="s">
        <v>12</v>
      </c>
      <c r="E19" s="252"/>
      <c r="F19" s="252"/>
      <c r="G19" s="252"/>
      <c r="H19" s="252"/>
      <c r="I19" s="252"/>
      <c r="J19" s="252"/>
      <c r="K19" s="252"/>
      <c r="L19" s="164"/>
      <c r="M19" s="164"/>
      <c r="N19" s="164"/>
    </row>
    <row r="20" spans="1:21" ht="17.5" customHeight="1" x14ac:dyDescent="0.35">
      <c r="A20" s="164"/>
      <c r="B20" s="172"/>
      <c r="C20" s="257"/>
      <c r="D20" s="252"/>
      <c r="E20" s="252"/>
      <c r="F20" s="252"/>
      <c r="G20" s="252"/>
      <c r="H20" s="252"/>
      <c r="I20" s="252"/>
      <c r="J20" s="252"/>
      <c r="K20" s="252"/>
      <c r="L20" s="164"/>
      <c r="M20" s="164"/>
      <c r="N20" s="164"/>
    </row>
    <row r="21" spans="1:21" ht="7.5" customHeight="1" x14ac:dyDescent="0.35">
      <c r="A21" s="164"/>
      <c r="B21" s="173"/>
      <c r="C21" s="174"/>
      <c r="D21" s="175"/>
      <c r="E21" s="175"/>
      <c r="F21" s="175"/>
      <c r="G21" s="175"/>
      <c r="H21" s="175"/>
      <c r="I21" s="175"/>
      <c r="J21" s="175"/>
      <c r="K21" s="175"/>
      <c r="L21" s="164"/>
      <c r="M21" s="164"/>
      <c r="N21" s="164"/>
    </row>
    <row r="22" spans="1:21" ht="17.5" customHeight="1" x14ac:dyDescent="0.35">
      <c r="A22" s="164"/>
      <c r="B22" s="254" t="s">
        <v>13</v>
      </c>
      <c r="C22" s="250" t="s">
        <v>14</v>
      </c>
      <c r="D22" s="250"/>
      <c r="E22" s="250"/>
      <c r="F22" s="250"/>
      <c r="G22" s="250"/>
      <c r="H22" s="250"/>
      <c r="I22" s="250"/>
      <c r="J22" s="250"/>
      <c r="K22" s="250"/>
      <c r="L22" s="164"/>
      <c r="M22" s="164"/>
      <c r="N22" s="164"/>
    </row>
    <row r="23" spans="1:21" ht="17.5" customHeight="1" x14ac:dyDescent="0.35">
      <c r="A23" s="164"/>
      <c r="B23" s="254"/>
      <c r="C23" s="250"/>
      <c r="D23" s="250"/>
      <c r="E23" s="250"/>
      <c r="F23" s="250"/>
      <c r="G23" s="250"/>
      <c r="H23" s="250"/>
      <c r="I23" s="250"/>
      <c r="J23" s="250"/>
      <c r="K23" s="250"/>
      <c r="L23" s="164"/>
      <c r="M23" s="164"/>
      <c r="N23" s="164"/>
    </row>
    <row r="24" spans="1:21" ht="17.5" customHeight="1" x14ac:dyDescent="0.35">
      <c r="A24" s="164"/>
      <c r="B24" s="254" t="s">
        <v>15</v>
      </c>
      <c r="C24" s="250" t="s">
        <v>16</v>
      </c>
      <c r="D24" s="250"/>
      <c r="E24" s="250"/>
      <c r="F24" s="250"/>
      <c r="G24" s="250"/>
      <c r="H24" s="250"/>
      <c r="I24" s="250"/>
      <c r="J24" s="250"/>
      <c r="K24" s="250"/>
      <c r="L24" s="164"/>
      <c r="M24" s="164"/>
      <c r="N24" s="164"/>
    </row>
    <row r="25" spans="1:21" ht="17.5" customHeight="1" x14ac:dyDescent="0.35">
      <c r="A25" s="164"/>
      <c r="B25" s="254"/>
      <c r="C25" s="250"/>
      <c r="D25" s="250"/>
      <c r="E25" s="250"/>
      <c r="F25" s="250"/>
      <c r="G25" s="250"/>
      <c r="H25" s="250"/>
      <c r="I25" s="250"/>
      <c r="J25" s="250"/>
      <c r="K25" s="250"/>
      <c r="L25" s="164"/>
      <c r="M25" s="164"/>
      <c r="N25" s="164"/>
    </row>
    <row r="26" spans="1:21" ht="17.149999999999999" customHeight="1" x14ac:dyDescent="0.35">
      <c r="A26" s="164"/>
      <c r="B26" s="164"/>
      <c r="C26" s="164"/>
      <c r="D26" s="164"/>
      <c r="E26" s="164"/>
      <c r="F26" s="164"/>
      <c r="G26" s="164"/>
      <c r="H26" s="164"/>
      <c r="I26" s="164"/>
      <c r="J26" s="164"/>
      <c r="K26" s="164"/>
      <c r="L26" s="164"/>
      <c r="M26" s="164"/>
      <c r="N26" s="164"/>
    </row>
    <row r="27" spans="1:21" ht="9.75" customHeight="1" x14ac:dyDescent="0.35">
      <c r="A27" s="164"/>
      <c r="B27" s="166"/>
      <c r="C27" s="166"/>
      <c r="D27" s="166"/>
      <c r="E27" s="166"/>
      <c r="F27" s="166"/>
      <c r="G27" s="166"/>
      <c r="H27" s="166"/>
      <c r="I27" s="166"/>
      <c r="J27" s="166"/>
      <c r="K27" s="166"/>
      <c r="L27" s="164"/>
      <c r="M27" s="164"/>
      <c r="N27" s="164"/>
    </row>
    <row r="28" spans="1:21" ht="18.5" x14ac:dyDescent="0.45">
      <c r="A28" s="164"/>
      <c r="B28" s="253"/>
      <c r="C28" s="253"/>
      <c r="D28" s="253"/>
      <c r="E28" s="164"/>
      <c r="F28" s="164"/>
      <c r="G28" s="164"/>
      <c r="H28" s="164"/>
      <c r="I28" s="164"/>
      <c r="J28" s="164"/>
      <c r="K28" s="164"/>
      <c r="L28" s="164"/>
      <c r="M28" s="164"/>
      <c r="N28" s="164"/>
    </row>
    <row r="29" spans="1:21" x14ac:dyDescent="0.35">
      <c r="A29" s="164"/>
      <c r="B29" s="251" t="s">
        <v>17</v>
      </c>
      <c r="C29" s="251"/>
      <c r="D29" s="251"/>
      <c r="E29" s="251"/>
      <c r="F29" s="251"/>
      <c r="G29" s="251"/>
      <c r="H29" s="251"/>
      <c r="I29" s="251"/>
      <c r="J29" s="251"/>
      <c r="K29" s="251"/>
      <c r="L29" s="164"/>
      <c r="M29" s="164"/>
      <c r="N29" s="164"/>
    </row>
    <row r="30" spans="1:21" ht="9.75" customHeight="1" x14ac:dyDescent="0.35">
      <c r="A30" s="164"/>
      <c r="B30" s="164"/>
      <c r="C30" s="164"/>
      <c r="D30" s="164"/>
      <c r="E30" s="164"/>
      <c r="F30" s="164"/>
      <c r="G30" s="164"/>
      <c r="H30" s="164"/>
      <c r="I30" s="164"/>
      <c r="J30" s="164"/>
      <c r="K30" s="164"/>
      <c r="L30" s="164"/>
      <c r="M30" s="164"/>
      <c r="N30" s="164"/>
    </row>
    <row r="31" spans="1:21" x14ac:dyDescent="0.35">
      <c r="A31" s="164"/>
      <c r="B31" s="164"/>
      <c r="C31" s="164"/>
      <c r="D31" s="164"/>
      <c r="E31" s="164"/>
      <c r="F31" s="164"/>
      <c r="G31" s="164"/>
      <c r="H31" s="164"/>
      <c r="I31" s="164"/>
      <c r="J31" s="164"/>
      <c r="K31" s="164"/>
      <c r="L31" s="164"/>
      <c r="M31" s="164"/>
      <c r="N31" s="164"/>
    </row>
    <row r="32" spans="1:21" hidden="1" x14ac:dyDescent="0.35">
      <c r="A32" s="43"/>
      <c r="B32" s="43"/>
      <c r="C32" s="43"/>
      <c r="D32" s="43"/>
      <c r="E32" s="43"/>
      <c r="F32" s="43"/>
      <c r="G32" s="43"/>
      <c r="H32" s="43"/>
      <c r="I32" s="43"/>
      <c r="J32" s="43"/>
      <c r="K32" s="43"/>
      <c r="L32" s="43"/>
      <c r="M32" s="43"/>
      <c r="N32" s="43"/>
    </row>
    <row r="33" spans="1:14" hidden="1" x14ac:dyDescent="0.35">
      <c r="A33" s="1"/>
      <c r="B33" s="1"/>
      <c r="C33" s="1"/>
      <c r="D33" s="1"/>
      <c r="E33" s="1"/>
      <c r="F33" s="1"/>
      <c r="G33" s="1"/>
      <c r="H33" s="1"/>
      <c r="I33" s="1"/>
      <c r="J33" s="1"/>
      <c r="K33" s="1"/>
      <c r="L33" s="1"/>
      <c r="M33" s="1"/>
      <c r="N33" s="1"/>
    </row>
    <row r="34" spans="1:14" hidden="1" x14ac:dyDescent="0.35">
      <c r="A34" s="1"/>
      <c r="B34" s="1"/>
      <c r="C34" s="1"/>
      <c r="D34" s="1"/>
      <c r="E34" s="1"/>
      <c r="F34" s="1"/>
      <c r="G34" s="1"/>
      <c r="H34" s="1"/>
      <c r="I34" s="1"/>
      <c r="J34" s="1"/>
      <c r="K34" s="1"/>
      <c r="L34" s="1"/>
      <c r="M34" s="1"/>
      <c r="N34" s="1"/>
    </row>
    <row r="35" spans="1:14" hidden="1" x14ac:dyDescent="0.35">
      <c r="A35" s="1"/>
      <c r="B35" s="1"/>
      <c r="C35" s="1"/>
      <c r="D35" s="1"/>
      <c r="E35" s="1"/>
      <c r="F35" s="1"/>
      <c r="G35" s="1"/>
      <c r="H35" s="1"/>
      <c r="I35" s="1"/>
      <c r="J35" s="1"/>
      <c r="K35" s="1"/>
      <c r="L35" s="1"/>
      <c r="M35" s="1"/>
      <c r="N35" s="1"/>
    </row>
    <row r="36" spans="1:14" hidden="1" x14ac:dyDescent="0.35">
      <c r="A36" s="1"/>
      <c r="B36" s="1"/>
      <c r="C36" s="1"/>
      <c r="D36" s="1"/>
      <c r="E36" s="1"/>
      <c r="F36" s="1"/>
      <c r="G36" s="1"/>
      <c r="H36" s="1"/>
      <c r="I36" s="1"/>
      <c r="J36" s="1"/>
      <c r="K36" s="1"/>
      <c r="L36" s="1"/>
      <c r="M36" s="1"/>
      <c r="N36" s="1"/>
    </row>
  </sheetData>
  <mergeCells count="19">
    <mergeCell ref="B2:K4"/>
    <mergeCell ref="D10:G10"/>
    <mergeCell ref="D19:K20"/>
    <mergeCell ref="D16:K18"/>
    <mergeCell ref="C11:C12"/>
    <mergeCell ref="C13:C15"/>
    <mergeCell ref="C16:C18"/>
    <mergeCell ref="C19:C20"/>
    <mergeCell ref="B8:B9"/>
    <mergeCell ref="B6:D6"/>
    <mergeCell ref="C8:K9"/>
    <mergeCell ref="D13:K15"/>
    <mergeCell ref="C22:K23"/>
    <mergeCell ref="C24:K25"/>
    <mergeCell ref="B29:K29"/>
    <mergeCell ref="D11:K12"/>
    <mergeCell ref="B28:D28"/>
    <mergeCell ref="B22:B23"/>
    <mergeCell ref="B24:B25"/>
  </mergeCells>
  <pageMargins left="0.7" right="0.7" top="0.75" bottom="0.75" header="0.3" footer="0.3"/>
  <pageSetup orientation="portrait" r:id="rId1"/>
  <customProperties>
    <customPr name="_pios_id" r:id="rId2"/>
    <customPr name="EpmWorksheetKeyString_GUID" r:id="rId3"/>
  </customPropertie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7"/>
  </sheetPr>
  <dimension ref="A1:AJ100"/>
  <sheetViews>
    <sheetView zoomScale="60" zoomScaleNormal="60" zoomScaleSheetLayoutView="50" workbookViewId="0">
      <pane xSplit="3" ySplit="8" topLeftCell="D9" activePane="bottomRight" state="frozen"/>
      <selection pane="topRight" activeCell="B29" sqref="B29:K29"/>
      <selection pane="bottomLeft" activeCell="B29" sqref="B29:K29"/>
      <selection pane="bottomRight" activeCell="D12" sqref="D12"/>
    </sheetView>
  </sheetViews>
  <sheetFormatPr defaultColWidth="0" defaultRowHeight="14.5" zeroHeight="1" x14ac:dyDescent="0.35"/>
  <cols>
    <col min="1" max="1" width="26.81640625" customWidth="1"/>
    <col min="2" max="2" width="23.1796875" hidden="1" customWidth="1"/>
    <col min="3" max="3" width="96.1796875" customWidth="1"/>
    <col min="4" max="4" width="21.81640625" customWidth="1"/>
    <col min="5" max="5" width="17.1796875" customWidth="1"/>
    <col min="6" max="6" width="24.81640625" customWidth="1"/>
    <col min="7" max="7" width="27.453125" customWidth="1"/>
    <col min="8" max="9" width="20" customWidth="1"/>
    <col min="10" max="10" width="19.26953125" customWidth="1"/>
    <col min="11" max="12" width="12.54296875" customWidth="1"/>
    <col min="13" max="13" width="13.7265625" customWidth="1"/>
    <col min="14" max="14" width="14.26953125" customWidth="1"/>
    <col min="15" max="15" width="27.453125" customWidth="1"/>
    <col min="16" max="18" width="22.7265625" style="3" customWidth="1"/>
    <col min="19" max="19" width="23.26953125" style="3" customWidth="1"/>
    <col min="20" max="20" width="24.54296875" style="3" customWidth="1"/>
    <col min="21" max="21" width="21.81640625" style="3" customWidth="1"/>
    <col min="22" max="22" width="4.81640625" style="187" customWidth="1"/>
    <col min="23" max="23" width="19.7265625" style="3" customWidth="1"/>
    <col min="24" max="35" width="19" style="3" customWidth="1"/>
    <col min="36" max="36" width="8.81640625" style="164" customWidth="1"/>
    <col min="37" max="16384" width="8.81640625" style="3" hidden="1"/>
  </cols>
  <sheetData>
    <row r="1" spans="1:35" ht="15" thickBot="1" x14ac:dyDescent="0.4">
      <c r="A1" s="164"/>
      <c r="B1" s="164"/>
      <c r="C1" s="164"/>
      <c r="D1" s="164"/>
      <c r="E1" s="164"/>
      <c r="F1" s="164"/>
      <c r="G1" s="164"/>
      <c r="H1" s="164"/>
      <c r="I1" s="164"/>
      <c r="J1" s="164"/>
      <c r="K1" s="164"/>
      <c r="L1" s="164"/>
      <c r="M1" s="164"/>
      <c r="N1" s="164"/>
      <c r="O1" s="164"/>
      <c r="P1" s="164"/>
      <c r="Q1" s="164"/>
      <c r="R1" s="164"/>
      <c r="S1" s="164"/>
      <c r="T1" s="164"/>
      <c r="U1" s="164"/>
      <c r="W1" s="164"/>
      <c r="X1" s="164"/>
      <c r="Y1" s="164"/>
      <c r="Z1" s="164"/>
      <c r="AA1" s="164"/>
      <c r="AB1" s="164"/>
      <c r="AC1" s="164"/>
      <c r="AD1" s="164"/>
      <c r="AE1" s="164"/>
      <c r="AF1" s="164"/>
      <c r="AG1" s="164"/>
      <c r="AH1" s="164"/>
      <c r="AI1" s="164"/>
    </row>
    <row r="2" spans="1:35" ht="80.25" customHeight="1" thickBot="1" x14ac:dyDescent="0.4">
      <c r="A2" s="180"/>
      <c r="B2" s="181"/>
      <c r="C2" s="182"/>
      <c r="D2" s="270" t="s">
        <v>18</v>
      </c>
      <c r="E2" s="270"/>
      <c r="F2" s="270"/>
      <c r="G2" s="270"/>
      <c r="H2" s="270"/>
      <c r="I2" s="270"/>
      <c r="J2" s="270"/>
      <c r="K2" s="270"/>
      <c r="L2" s="270"/>
      <c r="M2" s="270"/>
      <c r="N2" s="270"/>
      <c r="O2" s="281" t="s">
        <v>19</v>
      </c>
      <c r="P2" s="282"/>
      <c r="Q2" s="283"/>
      <c r="R2" s="279"/>
      <c r="S2" s="280"/>
      <c r="T2" s="277" t="s">
        <v>20</v>
      </c>
      <c r="U2" s="278"/>
      <c r="V2" s="188"/>
      <c r="W2" s="260" t="s">
        <v>21</v>
      </c>
      <c r="X2" s="261"/>
      <c r="Y2" s="261"/>
      <c r="Z2" s="261"/>
      <c r="AA2" s="261"/>
      <c r="AB2" s="261"/>
      <c r="AC2" s="261"/>
      <c r="AD2" s="261"/>
      <c r="AE2" s="261"/>
      <c r="AF2" s="261"/>
      <c r="AG2" s="261"/>
      <c r="AH2" s="261"/>
      <c r="AI2" s="262"/>
    </row>
    <row r="3" spans="1:35" ht="60.75" customHeight="1" thickBot="1" x14ac:dyDescent="0.4">
      <c r="A3" s="183"/>
      <c r="B3" s="184"/>
      <c r="C3" s="184"/>
      <c r="D3" s="271"/>
      <c r="E3" s="271"/>
      <c r="F3" s="271"/>
      <c r="G3" s="271"/>
      <c r="H3" s="271"/>
      <c r="I3" s="271"/>
      <c r="J3" s="271"/>
      <c r="K3" s="271"/>
      <c r="L3" s="271"/>
      <c r="M3" s="271"/>
      <c r="N3" s="271"/>
      <c r="O3" s="192" t="s">
        <v>22</v>
      </c>
      <c r="P3" s="49"/>
      <c r="Q3" s="192" t="s">
        <v>23</v>
      </c>
      <c r="R3" s="193">
        <f>R2*0.7</f>
        <v>0</v>
      </c>
      <c r="S3" s="192" t="s">
        <v>24</v>
      </c>
      <c r="T3" s="272">
        <f>R3+P3</f>
        <v>0</v>
      </c>
      <c r="U3" s="273"/>
      <c r="V3" s="188"/>
      <c r="W3" s="263"/>
      <c r="X3" s="264"/>
      <c r="Y3" s="264"/>
      <c r="Z3" s="264"/>
      <c r="AA3" s="264"/>
      <c r="AB3" s="264"/>
      <c r="AC3" s="264"/>
      <c r="AD3" s="264"/>
      <c r="AE3" s="264"/>
      <c r="AF3" s="264"/>
      <c r="AG3" s="264"/>
      <c r="AH3" s="264"/>
      <c r="AI3" s="265"/>
    </row>
    <row r="4" spans="1:35" ht="60.75" customHeight="1" thickBot="1" x14ac:dyDescent="0.4">
      <c r="A4" s="183"/>
      <c r="B4" s="184"/>
      <c r="C4" s="184"/>
      <c r="D4" s="271"/>
      <c r="E4" s="271"/>
      <c r="F4" s="271"/>
      <c r="G4" s="271"/>
      <c r="H4" s="271"/>
      <c r="I4" s="271"/>
      <c r="J4" s="271"/>
      <c r="K4" s="271"/>
      <c r="L4" s="271"/>
      <c r="M4" s="271"/>
      <c r="N4" s="271"/>
      <c r="O4" s="192" t="s">
        <v>25</v>
      </c>
      <c r="P4" s="49"/>
      <c r="Q4" s="192" t="s">
        <v>26</v>
      </c>
      <c r="R4" s="193">
        <f>R2*0.3</f>
        <v>0</v>
      </c>
      <c r="S4" s="192" t="s">
        <v>27</v>
      </c>
      <c r="T4" s="272">
        <f>R4+P4</f>
        <v>0</v>
      </c>
      <c r="U4" s="273"/>
      <c r="V4" s="188"/>
      <c r="W4" s="263"/>
      <c r="X4" s="264"/>
      <c r="Y4" s="264"/>
      <c r="Z4" s="264"/>
      <c r="AA4" s="264"/>
      <c r="AB4" s="264"/>
      <c r="AC4" s="264"/>
      <c r="AD4" s="264"/>
      <c r="AE4" s="264"/>
      <c r="AF4" s="264"/>
      <c r="AG4" s="264"/>
      <c r="AH4" s="264"/>
      <c r="AI4" s="265"/>
    </row>
    <row r="5" spans="1:35" ht="45" customHeight="1" thickBot="1" x14ac:dyDescent="0.4">
      <c r="A5" s="183"/>
      <c r="B5" s="184"/>
      <c r="C5" s="184"/>
      <c r="D5" s="271"/>
      <c r="E5" s="271"/>
      <c r="F5" s="271"/>
      <c r="G5" s="271"/>
      <c r="H5" s="271"/>
      <c r="I5" s="271"/>
      <c r="J5" s="271"/>
      <c r="K5" s="271"/>
      <c r="L5" s="271"/>
      <c r="M5" s="271"/>
      <c r="N5" s="271"/>
      <c r="O5" s="274" t="s">
        <v>28</v>
      </c>
      <c r="P5" s="192" t="s">
        <v>29</v>
      </c>
      <c r="Q5" s="194">
        <f>SUM(T10:T81)</f>
        <v>0</v>
      </c>
      <c r="R5" s="195" t="str">
        <f>IFERROR(Q5/SUM($Q$5:$Q$6),"")</f>
        <v/>
      </c>
      <c r="S5" s="284" t="s">
        <v>415</v>
      </c>
      <c r="T5" s="196" t="s">
        <v>30</v>
      </c>
      <c r="U5" s="197">
        <f>T3-Q5</f>
        <v>0</v>
      </c>
      <c r="V5" s="243">
        <f>IF(U5&lt;-0.001,ROUNDUP((ABS(U5)/Lists!Q4),0),ROUNDDOWN((ABS(U5)/-Lists!Q4),0))</f>
        <v>0</v>
      </c>
      <c r="W5" s="263"/>
      <c r="X5" s="264"/>
      <c r="Y5" s="264"/>
      <c r="Z5" s="264"/>
      <c r="AA5" s="264"/>
      <c r="AB5" s="264"/>
      <c r="AC5" s="264"/>
      <c r="AD5" s="264"/>
      <c r="AE5" s="264"/>
      <c r="AF5" s="264"/>
      <c r="AG5" s="264"/>
      <c r="AH5" s="264"/>
      <c r="AI5" s="265"/>
    </row>
    <row r="6" spans="1:35" ht="45" customHeight="1" thickBot="1" x14ac:dyDescent="0.4">
      <c r="A6" s="183"/>
      <c r="B6" s="184"/>
      <c r="C6" s="184"/>
      <c r="D6" s="271"/>
      <c r="E6" s="271"/>
      <c r="F6" s="271"/>
      <c r="G6" s="271"/>
      <c r="H6" s="271"/>
      <c r="I6" s="271"/>
      <c r="J6" s="271"/>
      <c r="K6" s="271"/>
      <c r="L6" s="271"/>
      <c r="M6" s="271"/>
      <c r="N6" s="271"/>
      <c r="O6" s="275"/>
      <c r="P6" s="192" t="s">
        <v>31</v>
      </c>
      <c r="Q6" s="194">
        <f>SUM(U9:U81)</f>
        <v>0</v>
      </c>
      <c r="R6" s="195" t="str">
        <f>IFERROR(Q6/SUM($Q$5:$Q$6),"")</f>
        <v/>
      </c>
      <c r="S6" s="285"/>
      <c r="T6" s="196" t="s">
        <v>32</v>
      </c>
      <c r="U6" s="197">
        <f>T4-Q6</f>
        <v>0</v>
      </c>
      <c r="V6" s="243">
        <f>IF(U6&lt;-0.001,ROUNDUP((ABS(U6)/Lists!R4),0),ROUNDDOWN((ABS(U6)/-Lists!R4),0))</f>
        <v>0</v>
      </c>
      <c r="W6" s="263"/>
      <c r="X6" s="264"/>
      <c r="Y6" s="264"/>
      <c r="Z6" s="264"/>
      <c r="AA6" s="264"/>
      <c r="AB6" s="264"/>
      <c r="AC6" s="264"/>
      <c r="AD6" s="264"/>
      <c r="AE6" s="264"/>
      <c r="AF6" s="264"/>
      <c r="AG6" s="264"/>
      <c r="AH6" s="264"/>
      <c r="AI6" s="265"/>
    </row>
    <row r="7" spans="1:35" ht="42" customHeight="1" thickBot="1" x14ac:dyDescent="0.4">
      <c r="A7" s="183"/>
      <c r="B7" s="184"/>
      <c r="C7" s="185"/>
      <c r="D7" s="186"/>
      <c r="E7" s="186"/>
      <c r="F7" s="186"/>
      <c r="G7" s="186"/>
      <c r="H7" s="186"/>
      <c r="I7" s="186"/>
      <c r="J7" s="186"/>
      <c r="K7" s="186"/>
      <c r="L7" s="186"/>
      <c r="M7" s="186"/>
      <c r="N7" s="186"/>
      <c r="O7" s="276"/>
      <c r="P7" s="269" t="s">
        <v>33</v>
      </c>
      <c r="Q7" s="269"/>
      <c r="R7" s="269"/>
      <c r="S7" s="286" t="s">
        <v>34</v>
      </c>
      <c r="T7" s="287"/>
      <c r="U7" s="288"/>
      <c r="V7" s="189"/>
      <c r="W7" s="266"/>
      <c r="X7" s="267"/>
      <c r="Y7" s="267"/>
      <c r="Z7" s="267"/>
      <c r="AA7" s="267"/>
      <c r="AB7" s="267"/>
      <c r="AC7" s="267"/>
      <c r="AD7" s="267"/>
      <c r="AE7" s="267"/>
      <c r="AF7" s="267"/>
      <c r="AG7" s="267"/>
      <c r="AH7" s="267"/>
      <c r="AI7" s="268"/>
    </row>
    <row r="8" spans="1:35" ht="75" customHeight="1" thickBot="1" x14ac:dyDescent="0.4">
      <c r="A8" s="86" t="s">
        <v>35</v>
      </c>
      <c r="B8" s="86" t="s">
        <v>36</v>
      </c>
      <c r="C8" s="89" t="s">
        <v>37</v>
      </c>
      <c r="D8" s="90" t="s">
        <v>38</v>
      </c>
      <c r="E8" s="87" t="s">
        <v>39</v>
      </c>
      <c r="F8" s="87" t="s">
        <v>40</v>
      </c>
      <c r="G8" s="87" t="s">
        <v>41</v>
      </c>
      <c r="H8" s="87" t="s">
        <v>302</v>
      </c>
      <c r="I8" s="87" t="s">
        <v>43</v>
      </c>
      <c r="J8" s="87" t="s">
        <v>44</v>
      </c>
      <c r="K8" s="87" t="s">
        <v>45</v>
      </c>
      <c r="L8" s="87" t="s">
        <v>46</v>
      </c>
      <c r="M8" s="87" t="s">
        <v>47</v>
      </c>
      <c r="N8" s="88" t="s">
        <v>48</v>
      </c>
      <c r="O8" s="198" t="s">
        <v>49</v>
      </c>
      <c r="P8" s="198" t="s">
        <v>50</v>
      </c>
      <c r="Q8" s="198" t="s">
        <v>51</v>
      </c>
      <c r="R8" s="198" t="s">
        <v>52</v>
      </c>
      <c r="S8" s="198" t="s">
        <v>53</v>
      </c>
      <c r="T8" s="198" t="s">
        <v>54</v>
      </c>
      <c r="U8" s="198" t="s">
        <v>55</v>
      </c>
      <c r="V8" s="188"/>
      <c r="W8" s="199" t="s">
        <v>56</v>
      </c>
      <c r="X8" s="200" t="s">
        <v>57</v>
      </c>
      <c r="Y8" s="200" t="s">
        <v>58</v>
      </c>
      <c r="Z8" s="200" t="s">
        <v>59</v>
      </c>
      <c r="AA8" s="200" t="s">
        <v>60</v>
      </c>
      <c r="AB8" s="200" t="s">
        <v>61</v>
      </c>
      <c r="AC8" s="200" t="s">
        <v>62</v>
      </c>
      <c r="AD8" s="200" t="s">
        <v>63</v>
      </c>
      <c r="AE8" s="200" t="s">
        <v>64</v>
      </c>
      <c r="AF8" s="200" t="s">
        <v>65</v>
      </c>
      <c r="AG8" s="200" t="s">
        <v>66</v>
      </c>
      <c r="AH8" s="200" t="s">
        <v>67</v>
      </c>
      <c r="AI8" s="201" t="s">
        <v>68</v>
      </c>
    </row>
    <row r="9" spans="1:35" ht="18.5" thickBot="1" x14ac:dyDescent="0.4">
      <c r="A9" s="50"/>
      <c r="B9" s="51"/>
      <c r="C9" s="52" t="s">
        <v>69</v>
      </c>
      <c r="D9" s="53"/>
      <c r="E9" s="51"/>
      <c r="F9" s="51"/>
      <c r="G9" s="51"/>
      <c r="H9" s="54"/>
      <c r="I9" s="54"/>
      <c r="J9" s="51"/>
      <c r="K9" s="54"/>
      <c r="L9" s="54"/>
      <c r="M9" s="51"/>
      <c r="N9" s="55"/>
      <c r="O9" s="56"/>
      <c r="P9" s="56"/>
      <c r="Q9" s="57"/>
      <c r="R9" s="58"/>
      <c r="S9" s="59"/>
      <c r="T9" s="57"/>
      <c r="U9" s="58"/>
      <c r="V9" s="188"/>
      <c r="W9" s="60"/>
      <c r="X9" s="61"/>
      <c r="Y9" s="61"/>
      <c r="Z9" s="61"/>
      <c r="AA9" s="61"/>
      <c r="AB9" s="61"/>
      <c r="AC9" s="61"/>
      <c r="AD9" s="61"/>
      <c r="AE9" s="61"/>
      <c r="AF9" s="61"/>
      <c r="AG9" s="61"/>
      <c r="AH9" s="61"/>
      <c r="AI9" s="62"/>
    </row>
    <row r="10" spans="1:35" ht="17.5" x14ac:dyDescent="0.35">
      <c r="A10" s="63">
        <v>10000038479</v>
      </c>
      <c r="B10" s="64"/>
      <c r="C10" s="65" t="str">
        <f>INDEX('Roll Up - SY26-27 Calculator'!$A$3:$Q$130,MATCH($A10,'Roll Up - SY26-27 Calculator'!$A$3:$A$130,0),MATCH(C$8,'Roll Up - SY26-27 Calculator'!$A$3:$Q$3,0))</f>
        <v>Whole Grain Breaded Nashville Hot MWWM Chicken Tenders</v>
      </c>
      <c r="D10" s="64" t="str">
        <f>INDEX('Roll Up - SY26-27 Calculator'!$A$3:$Q$130,MATCH($A10,'Roll Up - SY26-27 Calculator'!$A$3:$A$130,0),MATCH(D$8,'Roll Up - SY26-27 Calculator'!$A$3:$Q$3,0))</f>
        <v>100103 W</v>
      </c>
      <c r="E10" s="64">
        <f>INDEX('Roll Up - SY26-27 Calculator'!$A$3:$Q$130,MATCH($A10,'Roll Up - SY26-27 Calculator'!$A$3:$A$130,0),MATCH(E$8,'Roll Up - SY26-27 Calculator'!$A$3:$Q$3,0))</f>
        <v>30.6</v>
      </c>
      <c r="F10" s="64">
        <f>INDEX('Roll Up - SY26-27 Calculator'!$A$3:$Q$130,MATCH($A10,'Roll Up - SY26-27 Calculator'!$A$3:$A$130,0),MATCH(F$8,'Roll Up - SY26-27 Calculator'!$A$3:$Q$3,0))</f>
        <v>105</v>
      </c>
      <c r="G10" s="64">
        <f>INDEX('Roll Up - SY26-27 Calculator'!$A$3:$Q$130,MATCH($A10,'Roll Up - SY26-27 Calculator'!$A$3:$A$130,0),MATCH(G$8,'Roll Up - SY26-27 Calculator'!$A$3:$Q$3,0))</f>
        <v>105</v>
      </c>
      <c r="H10" s="64">
        <f>INDEX('Roll Up - SY26-27 Calculator'!$A$3:$Q$130,MATCH($A10,'Roll Up - SY26-27 Calculator'!$A$3:$A$130,0),MATCH(H$8,'Roll Up - SY26-27 Calculator'!$A$3:$Q$3,0))</f>
        <v>4.6500000000000004</v>
      </c>
      <c r="I10" s="64">
        <f>INDEX('Roll Up - SY26-27 Calculator'!$A$3:$Q$130,MATCH($A10,'Roll Up - SY26-27 Calculator'!$A$3:$A$130,0),MATCH(I$8,'Roll Up - SY26-27 Calculator'!$A$3:$Q$3,0))</f>
        <v>25</v>
      </c>
      <c r="J10" s="64" t="str">
        <f>INDEX('Roll Up - SY26-27 Calculator'!$A$3:$Q$130,MATCH($A10,'Roll Up - SY26-27 Calculator'!$A$3:$A$130,0),MATCH(J$8,'Roll Up - SY26-27 Calculator'!$A$3:$Q$3,0))</f>
        <v>3 pieces</v>
      </c>
      <c r="K10" s="64">
        <f>INDEX('Roll Up - SY26-27 Calculator'!$A$3:$Q$130,MATCH($A10,'Roll Up - SY26-27 Calculator'!$A$3:$A$130,0),MATCH(K$8,'Roll Up - SY26-27 Calculator'!$A$3:$Q$3,0))</f>
        <v>2</v>
      </c>
      <c r="L10" s="64">
        <f>INDEX('Roll Up - SY26-27 Calculator'!$A$3:$Q$130,MATCH($A10,'Roll Up - SY26-27 Calculator'!$A$3:$A$130,0),MATCH(L$8,'Roll Up - SY26-27 Calculator'!$A$3:$Q$3,0))</f>
        <v>1</v>
      </c>
      <c r="M10" s="64">
        <f>INDEX('Roll Up - SY26-27 Calculator'!$A$3:$Q$130,MATCH($A10,'Roll Up - SY26-27 Calculator'!$A$3:$A$130,0),MATCH(M$8,'Roll Up - SY26-27 Calculator'!$A$3:$Q$3,0))</f>
        <v>26.65</v>
      </c>
      <c r="N10" s="64">
        <f>INDEX('Roll Up - SY26-27 Calculator'!$A$3:$Q$130,MATCH($A10,'Roll Up - SY26-27 Calculator'!$A$3:$A$130,0),MATCH(N$8,'Roll Up - SY26-27 Calculator'!$A$3:$Q$3,0))</f>
        <v>0</v>
      </c>
      <c r="O10" s="66" t="str">
        <f>IF(IF(P10&gt;0,P10*G10,Q10*R10)=0,"",IF(P10&gt;0,P10*G10,Q10*R10))</f>
        <v/>
      </c>
      <c r="P10" s="67"/>
      <c r="Q10" s="68"/>
      <c r="R10" s="69"/>
      <c r="S10" s="67"/>
      <c r="T10" s="70" t="str">
        <f>IFERROR(ROUNDUP(O10/G10,0)*M10,"")</f>
        <v/>
      </c>
      <c r="U10" s="71" t="str">
        <f>IFERROR(ROUNDUP(O10/G10,0)*N10,"")</f>
        <v/>
      </c>
      <c r="V10" s="188"/>
      <c r="W10" s="72" t="str">
        <f t="shared" ref="W10:W51" si="0">IF(IFERROR(ROUNDUP(O10/G10,0)-SUM(X10:AI10),SUM(X10:AI10)*-1)=0,"",(IFERROR(ROUNDUP(O10/G10,0)-SUM(X10:AI10),SUM(X10:AI10)*-1)))</f>
        <v/>
      </c>
      <c r="X10" s="73"/>
      <c r="Y10" s="73"/>
      <c r="Z10" s="73"/>
      <c r="AA10" s="73"/>
      <c r="AB10" s="73"/>
      <c r="AC10" s="73"/>
      <c r="AD10" s="73"/>
      <c r="AE10" s="73"/>
      <c r="AF10" s="73"/>
      <c r="AG10" s="73"/>
      <c r="AH10" s="73"/>
      <c r="AI10" s="69"/>
    </row>
    <row r="11" spans="1:35" ht="17.5" x14ac:dyDescent="0.35">
      <c r="A11" s="74">
        <v>10000038942</v>
      </c>
      <c r="B11" s="75"/>
      <c r="C11" s="149" t="str">
        <f>INDEX('Roll Up - SY26-27 Calculator'!$A$3:$Q$130,MATCH($A11,'Roll Up - SY26-27 Calculator'!$A$3:$A$130,0),MATCH(C$8,'Roll Up - SY26-27 Calculator'!$A$3:$Q$3,0))</f>
        <v>Wings of Fire Bone-In Chicken Wings</v>
      </c>
      <c r="D11" s="75" t="str">
        <f>INDEX('Roll Up - SY26-27 Calculator'!$A$3:$Q$130,MATCH($A11,'Roll Up - SY26-27 Calculator'!$A$3:$A$130,0),MATCH(D$8,'Roll Up - SY26-27 Calculator'!$A$3:$Q$3,0))</f>
        <v>100103 W</v>
      </c>
      <c r="E11" s="75">
        <f>INDEX('Roll Up - SY26-27 Calculator'!$A$3:$Q$130,MATCH($A11,'Roll Up - SY26-27 Calculator'!$A$3:$A$130,0),MATCH(E$8,'Roll Up - SY26-27 Calculator'!$A$3:$Q$3,0))</f>
        <v>30</v>
      </c>
      <c r="F11" s="75" t="str">
        <f>INDEX('Roll Up - SY26-27 Calculator'!$A$3:$Q$130,MATCH($A11,'Roll Up - SY26-27 Calculator'!$A$3:$A$130,0),MATCH(F$8,'Roll Up - SY26-27 Calculator'!$A$3:$Q$3,0))</f>
        <v>71-88</v>
      </c>
      <c r="G11" s="75">
        <f>INDEX('Roll Up - SY26-27 Calculator'!$A$3:$Q$130,MATCH($A11,'Roll Up - SY26-27 Calculator'!$A$3:$A$130,0),MATCH(G$8,'Roll Up - SY26-27 Calculator'!$A$3:$Q$3,0))</f>
        <v>79</v>
      </c>
      <c r="H11" s="75" t="str">
        <f>INDEX('Roll Up - SY26-27 Calculator'!$A$3:$Q$130,MATCH($A11,'Roll Up - SY26-27 Calculator'!$A$3:$A$130,0),MATCH(H$8,'Roll Up - SY26-27 Calculator'!$A$3:$Q$3,0))</f>
        <v>5.40 - 6.73</v>
      </c>
      <c r="I11" s="75">
        <f>INDEX('Roll Up - SY26-27 Calculator'!$A$3:$Q$130,MATCH($A11,'Roll Up - SY26-27 Calculator'!$A$3:$A$130,0),MATCH(I$8,'Roll Up - SY26-27 Calculator'!$A$3:$Q$3,0))</f>
        <v>0</v>
      </c>
      <c r="J11" s="75" t="str">
        <f>INDEX('Roll Up - SY26-27 Calculator'!$A$3:$Q$130,MATCH($A11,'Roll Up - SY26-27 Calculator'!$A$3:$A$130,0),MATCH(J$8,'Roll Up - SY26-27 Calculator'!$A$3:$Q$3,0))</f>
        <v>4 pieces</v>
      </c>
      <c r="K11" s="75">
        <f>INDEX('Roll Up - SY26-27 Calculator'!$A$3:$Q$130,MATCH($A11,'Roll Up - SY26-27 Calculator'!$A$3:$A$130,0),MATCH(K$8,'Roll Up - SY26-27 Calculator'!$A$3:$Q$3,0))</f>
        <v>2</v>
      </c>
      <c r="L11" s="75" t="str">
        <f>INDEX('Roll Up - SY26-27 Calculator'!$A$3:$Q$130,MATCH($A11,'Roll Up - SY26-27 Calculator'!$A$3:$A$130,0),MATCH(L$8,'Roll Up - SY26-27 Calculator'!$A$3:$Q$3,0))</f>
        <v>-</v>
      </c>
      <c r="M11" s="75">
        <f>INDEX('Roll Up - SY26-27 Calculator'!$A$3:$Q$130,MATCH($A11,'Roll Up - SY26-27 Calculator'!$A$3:$A$130,0),MATCH(M$8,'Roll Up - SY26-27 Calculator'!$A$3:$Q$3,0))</f>
        <v>24.13</v>
      </c>
      <c r="N11" s="75">
        <f>INDEX('Roll Up - SY26-27 Calculator'!$A$3:$Q$130,MATCH($A11,'Roll Up - SY26-27 Calculator'!$A$3:$A$130,0),MATCH(N$8,'Roll Up - SY26-27 Calculator'!$A$3:$Q$3,0))</f>
        <v>0</v>
      </c>
      <c r="O11" s="77" t="str">
        <f t="shared" ref="O11:O45" si="1">IF(IF(P11&gt;0,P11*G11,Q11*R11)=0,"",IF(P11&gt;0,P11*G11,Q11*R11))</f>
        <v/>
      </c>
      <c r="P11" s="67"/>
      <c r="Q11" s="68"/>
      <c r="R11" s="69"/>
      <c r="S11" s="67"/>
      <c r="T11" s="78" t="str">
        <f t="shared" ref="T11:T45" si="2">IFERROR(ROUNDUP(O11/G11,0)*M11,"")</f>
        <v/>
      </c>
      <c r="U11" s="79" t="str">
        <f t="shared" ref="U11:U45" si="3">IFERROR(ROUNDUP(O11/G11,0)*N11,"")</f>
        <v/>
      </c>
      <c r="V11" s="188"/>
      <c r="W11" s="80" t="str">
        <f t="shared" si="0"/>
        <v/>
      </c>
      <c r="X11" s="81"/>
      <c r="Y11" s="81"/>
      <c r="Z11" s="81"/>
      <c r="AA11" s="81"/>
      <c r="AB11" s="81"/>
      <c r="AC11" s="81"/>
      <c r="AD11" s="81"/>
      <c r="AE11" s="81"/>
      <c r="AF11" s="81"/>
      <c r="AG11" s="81"/>
      <c r="AH11" s="81"/>
      <c r="AI11" s="82"/>
    </row>
    <row r="12" spans="1:35" ht="17.5" x14ac:dyDescent="0.35">
      <c r="A12" s="63">
        <v>10000051698</v>
      </c>
      <c r="B12" s="64"/>
      <c r="C12" s="65" t="str">
        <f>INDEX('Roll Up - SY26-27 Calculator'!$A$3:$Q$130,MATCH($A12,'Roll Up - SY26-27 Calculator'!$A$3:$A$130,0),MATCH(C$8,'Roll Up - SY26-27 Calculator'!$A$3:$Q$3,0))</f>
        <v>Whole Grain Breaded Homestyle Whole Muscle Boneless Chicken Wings</v>
      </c>
      <c r="D12" s="64" t="str">
        <f>INDEX('Roll Up - SY26-27 Calculator'!$A$3:$Q$130,MATCH($A12,'Roll Up - SY26-27 Calculator'!$A$3:$A$130,0),MATCH(D$8,'Roll Up - SY26-27 Calculator'!$A$3:$Q$3,0))</f>
        <v>100103 W</v>
      </c>
      <c r="E12" s="64">
        <f>INDEX('Roll Up - SY26-27 Calculator'!$A$3:$Q$130,MATCH($A12,'Roll Up - SY26-27 Calculator'!$A$3:$A$130,0),MATCH(E$8,'Roll Up - SY26-27 Calculator'!$A$3:$Q$3,0))</f>
        <v>30.24</v>
      </c>
      <c r="F12" s="64">
        <f>INDEX('Roll Up - SY26-27 Calculator'!$A$3:$Q$130,MATCH($A12,'Roll Up - SY26-27 Calculator'!$A$3:$A$130,0),MATCH(F$8,'Roll Up - SY26-27 Calculator'!$A$3:$Q$3,0))</f>
        <v>128</v>
      </c>
      <c r="G12" s="64">
        <f>INDEX('Roll Up - SY26-27 Calculator'!$A$3:$Q$130,MATCH($A12,'Roll Up - SY26-27 Calculator'!$A$3:$A$130,0),MATCH(G$8,'Roll Up - SY26-27 Calculator'!$A$3:$Q$3,0))</f>
        <v>128</v>
      </c>
      <c r="H12" s="64">
        <f>INDEX('Roll Up - SY26-27 Calculator'!$A$3:$Q$130,MATCH($A12,'Roll Up - SY26-27 Calculator'!$A$3:$A$130,0),MATCH(H$8,'Roll Up - SY26-27 Calculator'!$A$3:$Q$3,0))</f>
        <v>3.78</v>
      </c>
      <c r="I12" s="64">
        <f>INDEX('Roll Up - SY26-27 Calculator'!$A$3:$Q$130,MATCH($A12,'Roll Up - SY26-27 Calculator'!$A$3:$A$130,0),MATCH(I$8,'Roll Up - SY26-27 Calculator'!$A$3:$Q$3,0))</f>
        <v>40</v>
      </c>
      <c r="J12" s="64" t="str">
        <f>INDEX('Roll Up - SY26-27 Calculator'!$A$3:$Q$130,MATCH($A12,'Roll Up - SY26-27 Calculator'!$A$3:$A$130,0),MATCH(J$8,'Roll Up - SY26-27 Calculator'!$A$3:$Q$3,0))</f>
        <v>6 pieces</v>
      </c>
      <c r="K12" s="64">
        <f>INDEX('Roll Up - SY26-27 Calculator'!$A$3:$Q$130,MATCH($A12,'Roll Up - SY26-27 Calculator'!$A$3:$A$130,0),MATCH(K$8,'Roll Up - SY26-27 Calculator'!$A$3:$Q$3,0))</f>
        <v>2</v>
      </c>
      <c r="L12" s="64">
        <f>INDEX('Roll Up - SY26-27 Calculator'!$A$3:$Q$130,MATCH($A12,'Roll Up - SY26-27 Calculator'!$A$3:$A$130,0),MATCH(L$8,'Roll Up - SY26-27 Calculator'!$A$3:$Q$3,0))</f>
        <v>1</v>
      </c>
      <c r="M12" s="64">
        <f>INDEX('Roll Up - SY26-27 Calculator'!$A$3:$Q$130,MATCH($A12,'Roll Up - SY26-27 Calculator'!$A$3:$A$130,0),MATCH(M$8,'Roll Up - SY26-27 Calculator'!$A$3:$Q$3,0))</f>
        <v>32.43</v>
      </c>
      <c r="N12" s="64">
        <f>INDEX('Roll Up - SY26-27 Calculator'!$A$3:$Q$130,MATCH($A12,'Roll Up - SY26-27 Calculator'!$A$3:$A$130,0),MATCH(N$8,'Roll Up - SY26-27 Calculator'!$A$3:$Q$3,0))</f>
        <v>0</v>
      </c>
      <c r="O12" s="66" t="str">
        <f t="shared" si="1"/>
        <v/>
      </c>
      <c r="P12" s="67"/>
      <c r="Q12" s="68"/>
      <c r="R12" s="69"/>
      <c r="S12" s="67"/>
      <c r="T12" s="70" t="str">
        <f t="shared" si="2"/>
        <v/>
      </c>
      <c r="U12" s="71" t="str">
        <f t="shared" si="3"/>
        <v/>
      </c>
      <c r="V12" s="188"/>
      <c r="W12" s="72" t="str">
        <f t="shared" si="0"/>
        <v/>
      </c>
      <c r="X12" s="73"/>
      <c r="Y12" s="73"/>
      <c r="Z12" s="73"/>
      <c r="AA12" s="73"/>
      <c r="AB12" s="73"/>
      <c r="AC12" s="73"/>
      <c r="AD12" s="73"/>
      <c r="AE12" s="73"/>
      <c r="AF12" s="73"/>
      <c r="AG12" s="73"/>
      <c r="AH12" s="73"/>
      <c r="AI12" s="69"/>
    </row>
    <row r="13" spans="1:35" ht="17.5" x14ac:dyDescent="0.35">
      <c r="A13" s="74">
        <v>10000064752</v>
      </c>
      <c r="B13" s="75"/>
      <c r="C13" s="149" t="str">
        <f>INDEX('Roll Up - SY26-27 Calculator'!$A$3:$Q$130,MATCH($A13,'Roll Up - SY26-27 Calculator'!$A$3:$A$130,0),MATCH(C$8,'Roll Up - SY26-27 Calculator'!$A$3:$Q$3,0))</f>
        <v>Mega Minis® Whole Grain Breaded Waffle Flavored Chicken Chunks</v>
      </c>
      <c r="D13" s="75" t="str">
        <f>INDEX('Roll Up - SY26-27 Calculator'!$A$3:$Q$130,MATCH($A13,'Roll Up - SY26-27 Calculator'!$A$3:$A$130,0),MATCH(D$8,'Roll Up - SY26-27 Calculator'!$A$3:$Q$3,0))</f>
        <v>100103 W</v>
      </c>
      <c r="E13" s="75">
        <f>INDEX('Roll Up - SY26-27 Calculator'!$A$3:$Q$130,MATCH($A13,'Roll Up - SY26-27 Calculator'!$A$3:$A$130,0),MATCH(E$8,'Roll Up - SY26-27 Calculator'!$A$3:$Q$3,0))</f>
        <v>30.26</v>
      </c>
      <c r="F13" s="75">
        <f>INDEX('Roll Up - SY26-27 Calculator'!$A$3:$Q$130,MATCH($A13,'Roll Up - SY26-27 Calculator'!$A$3:$A$130,0),MATCH(F$8,'Roll Up - SY26-27 Calculator'!$A$3:$Q$3,0))</f>
        <v>149</v>
      </c>
      <c r="G13" s="75">
        <f>INDEX('Roll Up - SY26-27 Calculator'!$A$3:$Q$130,MATCH($A13,'Roll Up - SY26-27 Calculator'!$A$3:$A$130,0),MATCH(G$8,'Roll Up - SY26-27 Calculator'!$A$3:$Q$3,0))</f>
        <v>149</v>
      </c>
      <c r="H13" s="75">
        <f>INDEX('Roll Up - SY26-27 Calculator'!$A$3:$Q$130,MATCH($A13,'Roll Up - SY26-27 Calculator'!$A$3:$A$130,0),MATCH(H$8,'Roll Up - SY26-27 Calculator'!$A$3:$Q$3,0))</f>
        <v>3.24</v>
      </c>
      <c r="I13" s="75">
        <f>INDEX('Roll Up - SY26-27 Calculator'!$A$3:$Q$130,MATCH($A13,'Roll Up - SY26-27 Calculator'!$A$3:$A$130,0),MATCH(I$8,'Roll Up - SY26-27 Calculator'!$A$3:$Q$3,0))</f>
        <v>0</v>
      </c>
      <c r="J13" s="75" t="str">
        <f>INDEX('Roll Up - SY26-27 Calculator'!$A$3:$Q$130,MATCH($A13,'Roll Up - SY26-27 Calculator'!$A$3:$A$130,0),MATCH(J$8,'Roll Up - SY26-27 Calculator'!$A$3:$Q$3,0))</f>
        <v>6 pieces</v>
      </c>
      <c r="K13" s="75">
        <f>INDEX('Roll Up - SY26-27 Calculator'!$A$3:$Q$130,MATCH($A13,'Roll Up - SY26-27 Calculator'!$A$3:$A$130,0),MATCH(K$8,'Roll Up - SY26-27 Calculator'!$A$3:$Q$3,0))</f>
        <v>1</v>
      </c>
      <c r="L13" s="75">
        <f>INDEX('Roll Up - SY26-27 Calculator'!$A$3:$Q$130,MATCH($A13,'Roll Up - SY26-27 Calculator'!$A$3:$A$130,0),MATCH(L$8,'Roll Up - SY26-27 Calculator'!$A$3:$Q$3,0))</f>
        <v>1</v>
      </c>
      <c r="M13" s="75">
        <f>INDEX('Roll Up - SY26-27 Calculator'!$A$3:$Q$130,MATCH($A13,'Roll Up - SY26-27 Calculator'!$A$3:$A$130,0),MATCH(M$8,'Roll Up - SY26-27 Calculator'!$A$3:$Q$3,0))</f>
        <v>25.02</v>
      </c>
      <c r="N13" s="75">
        <f>INDEX('Roll Up - SY26-27 Calculator'!$A$3:$Q$130,MATCH($A13,'Roll Up - SY26-27 Calculator'!$A$3:$A$130,0),MATCH(N$8,'Roll Up - SY26-27 Calculator'!$A$3:$Q$3,0))</f>
        <v>0</v>
      </c>
      <c r="O13" s="77" t="str">
        <f t="shared" si="1"/>
        <v/>
      </c>
      <c r="P13" s="67"/>
      <c r="Q13" s="68"/>
      <c r="R13" s="69"/>
      <c r="S13" s="67"/>
      <c r="T13" s="78" t="str">
        <f t="shared" si="2"/>
        <v/>
      </c>
      <c r="U13" s="79" t="str">
        <f t="shared" si="3"/>
        <v/>
      </c>
      <c r="V13" s="188"/>
      <c r="W13" s="80" t="str">
        <f t="shared" si="0"/>
        <v/>
      </c>
      <c r="X13" s="81"/>
      <c r="Y13" s="81"/>
      <c r="Z13" s="81"/>
      <c r="AA13" s="81"/>
      <c r="AB13" s="81"/>
      <c r="AC13" s="81"/>
      <c r="AD13" s="81"/>
      <c r="AE13" s="81"/>
      <c r="AF13" s="81"/>
      <c r="AG13" s="81"/>
      <c r="AH13" s="81"/>
      <c r="AI13" s="82"/>
    </row>
    <row r="14" spans="1:35" ht="17.5" x14ac:dyDescent="0.35">
      <c r="A14" s="63">
        <v>10000068745</v>
      </c>
      <c r="B14" s="64"/>
      <c r="C14" s="65" t="str">
        <f>INDEX('Roll Up - SY26-27 Calculator'!$A$3:$Q$130,MATCH($A14,'Roll Up - SY26-27 Calculator'!$A$3:$A$130,0),MATCH(C$8,'Roll Up - SY26-27 Calculator'!$A$3:$Q$3,0))</f>
        <v>Whole Grain Breaded Hot 'N Spicy MWWM Chicken Filets</v>
      </c>
      <c r="D14" s="64" t="str">
        <f>INDEX('Roll Up - SY26-27 Calculator'!$A$3:$Q$130,MATCH($A14,'Roll Up - SY26-27 Calculator'!$A$3:$A$130,0),MATCH(D$8,'Roll Up - SY26-27 Calculator'!$A$3:$Q$3,0))</f>
        <v>100103 W</v>
      </c>
      <c r="E14" s="64">
        <f>INDEX('Roll Up - SY26-27 Calculator'!$A$3:$Q$130,MATCH($A14,'Roll Up - SY26-27 Calculator'!$A$3:$A$130,0),MATCH(E$8,'Roll Up - SY26-27 Calculator'!$A$3:$Q$3,0))</f>
        <v>30</v>
      </c>
      <c r="F14" s="64">
        <f>INDEX('Roll Up - SY26-27 Calculator'!$A$3:$Q$130,MATCH($A14,'Roll Up - SY26-27 Calculator'!$A$3:$A$130,0),MATCH(F$8,'Roll Up - SY26-27 Calculator'!$A$3:$Q$3,0))</f>
        <v>211</v>
      </c>
      <c r="G14" s="64">
        <f>INDEX('Roll Up - SY26-27 Calculator'!$A$3:$Q$130,MATCH($A14,'Roll Up - SY26-27 Calculator'!$A$3:$A$130,0),MATCH(G$8,'Roll Up - SY26-27 Calculator'!$A$3:$Q$3,0))</f>
        <v>211</v>
      </c>
      <c r="H14" s="64">
        <f>INDEX('Roll Up - SY26-27 Calculator'!$A$3:$Q$130,MATCH($A14,'Roll Up - SY26-27 Calculator'!$A$3:$A$130,0),MATCH(H$8,'Roll Up - SY26-27 Calculator'!$A$3:$Q$3,0))</f>
        <v>2.27</v>
      </c>
      <c r="I14" s="64">
        <f>INDEX('Roll Up - SY26-27 Calculator'!$A$3:$Q$130,MATCH($A14,'Roll Up - SY26-27 Calculator'!$A$3:$A$130,0),MATCH(I$8,'Roll Up - SY26-27 Calculator'!$A$3:$Q$3,0))</f>
        <v>25</v>
      </c>
      <c r="J14" s="64" t="str">
        <f>INDEX('Roll Up - SY26-27 Calculator'!$A$3:$Q$130,MATCH($A14,'Roll Up - SY26-27 Calculator'!$A$3:$A$130,0),MATCH(J$8,'Roll Up - SY26-27 Calculator'!$A$3:$Q$3,0))</f>
        <v>1 piece</v>
      </c>
      <c r="K14" s="64">
        <f>INDEX('Roll Up - SY26-27 Calculator'!$A$3:$Q$130,MATCH($A14,'Roll Up - SY26-27 Calculator'!$A$3:$A$130,0),MATCH(K$8,'Roll Up - SY26-27 Calculator'!$A$3:$Q$3,0))</f>
        <v>1</v>
      </c>
      <c r="L14" s="64">
        <f>INDEX('Roll Up - SY26-27 Calculator'!$A$3:$Q$130,MATCH($A14,'Roll Up - SY26-27 Calculator'!$A$3:$A$130,0),MATCH(L$8,'Roll Up - SY26-27 Calculator'!$A$3:$Q$3,0))</f>
        <v>0.5</v>
      </c>
      <c r="M14" s="64">
        <f>INDEX('Roll Up - SY26-27 Calculator'!$A$3:$Q$130,MATCH($A14,'Roll Up - SY26-27 Calculator'!$A$3:$A$130,0),MATCH(M$8,'Roll Up - SY26-27 Calculator'!$A$3:$Q$3,0))</f>
        <v>32.380000000000003</v>
      </c>
      <c r="N14" s="64">
        <f>INDEX('Roll Up - SY26-27 Calculator'!$A$3:$Q$130,MATCH($A14,'Roll Up - SY26-27 Calculator'!$A$3:$A$130,0),MATCH(N$8,'Roll Up - SY26-27 Calculator'!$A$3:$Q$3,0))</f>
        <v>0</v>
      </c>
      <c r="O14" s="66" t="str">
        <f t="shared" si="1"/>
        <v/>
      </c>
      <c r="P14" s="67"/>
      <c r="Q14" s="68"/>
      <c r="R14" s="69"/>
      <c r="S14" s="67"/>
      <c r="T14" s="70" t="str">
        <f t="shared" si="2"/>
        <v/>
      </c>
      <c r="U14" s="71" t="str">
        <f t="shared" si="3"/>
        <v/>
      </c>
      <c r="V14" s="188"/>
      <c r="W14" s="72" t="str">
        <f t="shared" si="0"/>
        <v/>
      </c>
      <c r="X14" s="73"/>
      <c r="Y14" s="73"/>
      <c r="Z14" s="73"/>
      <c r="AA14" s="73"/>
      <c r="AB14" s="73"/>
      <c r="AC14" s="73"/>
      <c r="AD14" s="73"/>
      <c r="AE14" s="73"/>
      <c r="AF14" s="73"/>
      <c r="AG14" s="73"/>
      <c r="AH14" s="73"/>
      <c r="AI14" s="69"/>
    </row>
    <row r="15" spans="1:35" ht="17.5" x14ac:dyDescent="0.35">
      <c r="A15" s="74">
        <v>10000070875</v>
      </c>
      <c r="B15" s="75"/>
      <c r="C15" s="149" t="str">
        <f>INDEX('Roll Up - SY26-27 Calculator'!$A$3:$Q$130,MATCH($A15,'Roll Up - SY26-27 Calculator'!$A$3:$A$130,0),MATCH(C$8,'Roll Up - SY26-27 Calculator'!$A$3:$Q$3,0))</f>
        <v xml:space="preserve">Whole Grain Breaded White Meat Chicken Patties </v>
      </c>
      <c r="D15" s="75" t="str">
        <f>INDEX('Roll Up - SY26-27 Calculator'!$A$3:$Q$130,MATCH($A15,'Roll Up - SY26-27 Calculator'!$A$3:$A$130,0),MATCH(D$8,'Roll Up - SY26-27 Calculator'!$A$3:$Q$3,0))</f>
        <v>100103 W</v>
      </c>
      <c r="E15" s="75">
        <f>INDEX('Roll Up - SY26-27 Calculator'!$A$3:$Q$130,MATCH($A15,'Roll Up - SY26-27 Calculator'!$A$3:$A$130,0),MATCH(E$8,'Roll Up - SY26-27 Calculator'!$A$3:$Q$3,0))</f>
        <v>30.02</v>
      </c>
      <c r="F15" s="75">
        <f>INDEX('Roll Up - SY26-27 Calculator'!$A$3:$Q$130,MATCH($A15,'Roll Up - SY26-27 Calculator'!$A$3:$A$130,0),MATCH(F$8,'Roll Up - SY26-27 Calculator'!$A$3:$Q$3,0))</f>
        <v>118</v>
      </c>
      <c r="G15" s="75">
        <f>INDEX('Roll Up - SY26-27 Calculator'!$A$3:$Q$130,MATCH($A15,'Roll Up - SY26-27 Calculator'!$A$3:$A$130,0),MATCH(G$8,'Roll Up - SY26-27 Calculator'!$A$3:$Q$3,0))</f>
        <v>118</v>
      </c>
      <c r="H15" s="75">
        <f>INDEX('Roll Up - SY26-27 Calculator'!$A$3:$Q$130,MATCH($A15,'Roll Up - SY26-27 Calculator'!$A$3:$A$130,0),MATCH(H$8,'Roll Up - SY26-27 Calculator'!$A$3:$Q$3,0))</f>
        <v>4.07</v>
      </c>
      <c r="I15" s="75">
        <f>INDEX('Roll Up - SY26-27 Calculator'!$A$3:$Q$130,MATCH($A15,'Roll Up - SY26-27 Calculator'!$A$3:$A$130,0),MATCH(I$8,'Roll Up - SY26-27 Calculator'!$A$3:$Q$3,0))</f>
        <v>0</v>
      </c>
      <c r="J15" s="75" t="str">
        <f>INDEX('Roll Up - SY26-27 Calculator'!$A$3:$Q$130,MATCH($A15,'Roll Up - SY26-27 Calculator'!$A$3:$A$130,0),MATCH(J$8,'Roll Up - SY26-27 Calculator'!$A$3:$Q$3,0))</f>
        <v>1 piece</v>
      </c>
      <c r="K15" s="75">
        <f>INDEX('Roll Up - SY26-27 Calculator'!$A$3:$Q$130,MATCH($A15,'Roll Up - SY26-27 Calculator'!$A$3:$A$130,0),MATCH(K$8,'Roll Up - SY26-27 Calculator'!$A$3:$Q$3,0))</f>
        <v>2</v>
      </c>
      <c r="L15" s="75">
        <f>INDEX('Roll Up - SY26-27 Calculator'!$A$3:$Q$130,MATCH($A15,'Roll Up - SY26-27 Calculator'!$A$3:$A$130,0),MATCH(L$8,'Roll Up - SY26-27 Calculator'!$A$3:$Q$3,0))</f>
        <v>1</v>
      </c>
      <c r="M15" s="75">
        <f>INDEX('Roll Up - SY26-27 Calculator'!$A$3:$Q$130,MATCH($A15,'Roll Up - SY26-27 Calculator'!$A$3:$A$130,0),MATCH(M$8,'Roll Up - SY26-27 Calculator'!$A$3:$Q$3,0))</f>
        <v>29.6</v>
      </c>
      <c r="N15" s="75">
        <f>INDEX('Roll Up - SY26-27 Calculator'!$A$3:$Q$130,MATCH($A15,'Roll Up - SY26-27 Calculator'!$A$3:$A$130,0),MATCH(N$8,'Roll Up - SY26-27 Calculator'!$A$3:$Q$3,0))</f>
        <v>0</v>
      </c>
      <c r="O15" s="77" t="str">
        <f t="shared" ref="O15:O16" si="4">IF(IF(P15&gt;0,P15*G15,Q15*R15)=0,"",IF(P15&gt;0,P15*G15,Q15*R15))</f>
        <v/>
      </c>
      <c r="P15" s="67"/>
      <c r="Q15" s="68"/>
      <c r="R15" s="69"/>
      <c r="S15" s="67"/>
      <c r="T15" s="78" t="str">
        <f t="shared" ref="T15:T16" si="5">IFERROR(ROUNDUP(O15/G15,0)*M15,"")</f>
        <v/>
      </c>
      <c r="U15" s="79" t="str">
        <f t="shared" ref="U15:U16" si="6">IFERROR(ROUNDUP(O15/G15,0)*N15,"")</f>
        <v/>
      </c>
      <c r="V15" s="188"/>
      <c r="W15" s="80" t="str">
        <f t="shared" ref="W15:W16" si="7">IF(IFERROR(ROUNDUP(O15/G15,0)-SUM(X15:AI15),SUM(X15:AI15)*-1)=0,"",(IFERROR(ROUNDUP(O15/G15,0)-SUM(X15:AI15),SUM(X15:AI15)*-1)))</f>
        <v/>
      </c>
      <c r="X15" s="81"/>
      <c r="Y15" s="81"/>
      <c r="Z15" s="81"/>
      <c r="AA15" s="81"/>
      <c r="AB15" s="81"/>
      <c r="AC15" s="81"/>
      <c r="AD15" s="81"/>
      <c r="AE15" s="81"/>
      <c r="AF15" s="81"/>
      <c r="AG15" s="81"/>
      <c r="AH15" s="81"/>
      <c r="AI15" s="82"/>
    </row>
    <row r="16" spans="1:35" ht="17.5" x14ac:dyDescent="0.35">
      <c r="A16" s="63">
        <v>10000070876</v>
      </c>
      <c r="B16" s="64"/>
      <c r="C16" s="65" t="str">
        <f>INDEX('Roll Up - SY26-27 Calculator'!$A$3:$Q$130,MATCH($A16,'Roll Up - SY26-27 Calculator'!$A$3:$A$130,0),MATCH(C$8,'Roll Up - SY26-27 Calculator'!$A$3:$Q$3,0))</f>
        <v>Whole Grain Breaded White Meat Chicken Nuggets</v>
      </c>
      <c r="D16" s="64" t="str">
        <f>INDEX('Roll Up - SY26-27 Calculator'!$A$3:$Q$130,MATCH($A16,'Roll Up - SY26-27 Calculator'!$A$3:$A$130,0),MATCH(D$8,'Roll Up - SY26-27 Calculator'!$A$3:$Q$3,0))</f>
        <v>100103 W</v>
      </c>
      <c r="E16" s="64">
        <f>INDEX('Roll Up - SY26-27 Calculator'!$A$3:$Q$130,MATCH($A16,'Roll Up - SY26-27 Calculator'!$A$3:$A$130,0),MATCH(E$8,'Roll Up - SY26-27 Calculator'!$A$3:$Q$3,0))</f>
        <v>30.12</v>
      </c>
      <c r="F16" s="64">
        <f>INDEX('Roll Up - SY26-27 Calculator'!$A$3:$Q$130,MATCH($A16,'Roll Up - SY26-27 Calculator'!$A$3:$A$130,0),MATCH(F$8,'Roll Up - SY26-27 Calculator'!$A$3:$Q$3,0))</f>
        <v>122</v>
      </c>
      <c r="G16" s="64">
        <f>INDEX('Roll Up - SY26-27 Calculator'!$A$3:$Q$130,MATCH($A16,'Roll Up - SY26-27 Calculator'!$A$3:$A$130,0),MATCH(G$8,'Roll Up - SY26-27 Calculator'!$A$3:$Q$3,0))</f>
        <v>122</v>
      </c>
      <c r="H16" s="64">
        <f>INDEX('Roll Up - SY26-27 Calculator'!$A$3:$Q$130,MATCH($A16,'Roll Up - SY26-27 Calculator'!$A$3:$A$130,0),MATCH(H$8,'Roll Up - SY26-27 Calculator'!$A$3:$Q$3,0))</f>
        <v>3.95</v>
      </c>
      <c r="I16" s="64">
        <f>INDEX('Roll Up - SY26-27 Calculator'!$A$3:$Q$130,MATCH($A16,'Roll Up - SY26-27 Calculator'!$A$3:$A$130,0),MATCH(I$8,'Roll Up - SY26-27 Calculator'!$A$3:$Q$3,0))</f>
        <v>0</v>
      </c>
      <c r="J16" s="64" t="str">
        <f>INDEX('Roll Up - SY26-27 Calculator'!$A$3:$Q$130,MATCH($A16,'Roll Up - SY26-27 Calculator'!$A$3:$A$130,0),MATCH(J$8,'Roll Up - SY26-27 Calculator'!$A$3:$Q$3,0))</f>
        <v>5 pieces</v>
      </c>
      <c r="K16" s="64">
        <f>INDEX('Roll Up - SY26-27 Calculator'!$A$3:$Q$130,MATCH($A16,'Roll Up - SY26-27 Calculator'!$A$3:$A$130,0),MATCH(K$8,'Roll Up - SY26-27 Calculator'!$A$3:$Q$3,0))</f>
        <v>2</v>
      </c>
      <c r="L16" s="64">
        <f>INDEX('Roll Up - SY26-27 Calculator'!$A$3:$Q$130,MATCH($A16,'Roll Up - SY26-27 Calculator'!$A$3:$A$130,0),MATCH(L$8,'Roll Up - SY26-27 Calculator'!$A$3:$Q$3,0))</f>
        <v>1</v>
      </c>
      <c r="M16" s="64">
        <f>INDEX('Roll Up - SY26-27 Calculator'!$A$3:$Q$130,MATCH($A16,'Roll Up - SY26-27 Calculator'!$A$3:$A$130,0),MATCH(M$8,'Roll Up - SY26-27 Calculator'!$A$3:$Q$3,0))</f>
        <v>29.72</v>
      </c>
      <c r="N16" s="64">
        <f>INDEX('Roll Up - SY26-27 Calculator'!$A$3:$Q$130,MATCH($A16,'Roll Up - SY26-27 Calculator'!$A$3:$A$130,0),MATCH(N$8,'Roll Up - SY26-27 Calculator'!$A$3:$Q$3,0))</f>
        <v>0</v>
      </c>
      <c r="O16" s="66" t="str">
        <f t="shared" si="4"/>
        <v/>
      </c>
      <c r="P16" s="67"/>
      <c r="Q16" s="68"/>
      <c r="R16" s="69"/>
      <c r="S16" s="67"/>
      <c r="T16" s="70" t="str">
        <f t="shared" si="5"/>
        <v/>
      </c>
      <c r="U16" s="71" t="str">
        <f t="shared" si="6"/>
        <v/>
      </c>
      <c r="V16" s="188"/>
      <c r="W16" s="72" t="str">
        <f t="shared" si="7"/>
        <v/>
      </c>
      <c r="X16" s="73"/>
      <c r="Y16" s="73"/>
      <c r="Z16" s="73"/>
      <c r="AA16" s="73"/>
      <c r="AB16" s="73"/>
      <c r="AC16" s="73"/>
      <c r="AD16" s="73"/>
      <c r="AE16" s="73"/>
      <c r="AF16" s="73"/>
      <c r="AG16" s="73"/>
      <c r="AH16" s="73"/>
      <c r="AI16" s="69"/>
    </row>
    <row r="17" spans="1:35" ht="17.5" x14ac:dyDescent="0.35">
      <c r="A17" s="74">
        <v>10000070877</v>
      </c>
      <c r="B17" s="75"/>
      <c r="C17" s="149" t="str">
        <f>INDEX('Roll Up - SY26-27 Calculator'!$A$3:$Q$130,MATCH($A17,'Roll Up - SY26-27 Calculator'!$A$3:$A$130,0),MATCH(C$8,'Roll Up - SY26-27 Calculator'!$A$3:$Q$3,0))</f>
        <v>Whole Grain Breaded White Meat Popcorn Chicken</v>
      </c>
      <c r="D17" s="75" t="str">
        <f>INDEX('Roll Up - SY26-27 Calculator'!$A$3:$Q$130,MATCH($A17,'Roll Up - SY26-27 Calculator'!$A$3:$A$130,0),MATCH(D$8,'Roll Up - SY26-27 Calculator'!$A$3:$Q$3,0))</f>
        <v>100103 W</v>
      </c>
      <c r="E17" s="75">
        <f>INDEX('Roll Up - SY26-27 Calculator'!$A$3:$Q$130,MATCH($A17,'Roll Up - SY26-27 Calculator'!$A$3:$A$130,0),MATCH(E$8,'Roll Up - SY26-27 Calculator'!$A$3:$Q$3,0))</f>
        <v>30.19</v>
      </c>
      <c r="F17" s="75">
        <f>INDEX('Roll Up - SY26-27 Calculator'!$A$3:$Q$130,MATCH($A17,'Roll Up - SY26-27 Calculator'!$A$3:$A$130,0),MATCH(F$8,'Roll Up - SY26-27 Calculator'!$A$3:$Q$3,0))</f>
        <v>122</v>
      </c>
      <c r="G17" s="75">
        <f>INDEX('Roll Up - SY26-27 Calculator'!$A$3:$Q$130,MATCH($A17,'Roll Up - SY26-27 Calculator'!$A$3:$A$130,0),MATCH(G$8,'Roll Up - SY26-27 Calculator'!$A$3:$Q$3,0))</f>
        <v>122</v>
      </c>
      <c r="H17" s="75">
        <f>INDEX('Roll Up - SY26-27 Calculator'!$A$3:$Q$130,MATCH($A17,'Roll Up - SY26-27 Calculator'!$A$3:$A$130,0),MATCH(H$8,'Roll Up - SY26-27 Calculator'!$A$3:$Q$3,0))</f>
        <v>3.96</v>
      </c>
      <c r="I17" s="75">
        <f>INDEX('Roll Up - SY26-27 Calculator'!$A$3:$Q$130,MATCH($A17,'Roll Up - SY26-27 Calculator'!$A$3:$A$130,0),MATCH(I$8,'Roll Up - SY26-27 Calculator'!$A$3:$Q$3,0))</f>
        <v>0</v>
      </c>
      <c r="J17" s="75" t="str">
        <f>INDEX('Roll Up - SY26-27 Calculator'!$A$3:$Q$130,MATCH($A17,'Roll Up - SY26-27 Calculator'!$A$3:$A$130,0),MATCH(J$8,'Roll Up - SY26-27 Calculator'!$A$3:$Q$3,0))</f>
        <v>12 pieces</v>
      </c>
      <c r="K17" s="75">
        <f>INDEX('Roll Up - SY26-27 Calculator'!$A$3:$Q$130,MATCH($A17,'Roll Up - SY26-27 Calculator'!$A$3:$A$130,0),MATCH(K$8,'Roll Up - SY26-27 Calculator'!$A$3:$Q$3,0))</f>
        <v>2</v>
      </c>
      <c r="L17" s="75">
        <f>INDEX('Roll Up - SY26-27 Calculator'!$A$3:$Q$130,MATCH($A17,'Roll Up - SY26-27 Calculator'!$A$3:$A$130,0),MATCH(L$8,'Roll Up - SY26-27 Calculator'!$A$3:$Q$3,0))</f>
        <v>1</v>
      </c>
      <c r="M17" s="75">
        <f>INDEX('Roll Up - SY26-27 Calculator'!$A$3:$Q$130,MATCH($A17,'Roll Up - SY26-27 Calculator'!$A$3:$A$130,0),MATCH(M$8,'Roll Up - SY26-27 Calculator'!$A$3:$Q$3,0))</f>
        <v>29.8</v>
      </c>
      <c r="N17" s="75">
        <f>INDEX('Roll Up - SY26-27 Calculator'!$A$3:$Q$130,MATCH($A17,'Roll Up - SY26-27 Calculator'!$A$3:$A$130,0),MATCH(N$8,'Roll Up - SY26-27 Calculator'!$A$3:$Q$3,0))</f>
        <v>0</v>
      </c>
      <c r="O17" s="77" t="str">
        <f t="shared" si="1"/>
        <v/>
      </c>
      <c r="P17" s="67"/>
      <c r="Q17" s="68"/>
      <c r="R17" s="69"/>
      <c r="S17" s="67"/>
      <c r="T17" s="78" t="str">
        <f t="shared" si="2"/>
        <v/>
      </c>
      <c r="U17" s="79" t="str">
        <f t="shared" si="3"/>
        <v/>
      </c>
      <c r="V17" s="188"/>
      <c r="W17" s="80" t="str">
        <f t="shared" si="0"/>
        <v/>
      </c>
      <c r="X17" s="81"/>
      <c r="Y17" s="81"/>
      <c r="Z17" s="81"/>
      <c r="AA17" s="81"/>
      <c r="AB17" s="81"/>
      <c r="AC17" s="81"/>
      <c r="AD17" s="81"/>
      <c r="AE17" s="81"/>
      <c r="AF17" s="81"/>
      <c r="AG17" s="81"/>
      <c r="AH17" s="81"/>
      <c r="AI17" s="82"/>
    </row>
    <row r="18" spans="1:35" ht="17.5" x14ac:dyDescent="0.35">
      <c r="A18" s="63">
        <v>10061470928</v>
      </c>
      <c r="B18" s="64"/>
      <c r="C18" s="65" t="str">
        <f>INDEX('Roll Up - SY26-27 Calculator'!$A$3:$Q$130,MATCH($A18,'Roll Up - SY26-27 Calculator'!$A$3:$A$130,0),MATCH(C$8,'Roll Up - SY26-27 Calculator'!$A$3:$Q$3,0))</f>
        <v>Whole Grain Breaded MWWM Honey Sriracha Glazed Boneless Chicken Wings</v>
      </c>
      <c r="D18" s="64" t="str">
        <f>INDEX('Roll Up - SY26-27 Calculator'!$A$3:$Q$130,MATCH($A18,'Roll Up - SY26-27 Calculator'!$A$3:$A$130,0),MATCH(D$8,'Roll Up - SY26-27 Calculator'!$A$3:$Q$3,0))</f>
        <v>100103 W</v>
      </c>
      <c r="E18" s="64">
        <f>INDEX('Roll Up - SY26-27 Calculator'!$A$3:$Q$130,MATCH($A18,'Roll Up - SY26-27 Calculator'!$A$3:$A$130,0),MATCH(E$8,'Roll Up - SY26-27 Calculator'!$A$3:$Q$3,0))</f>
        <v>28.5</v>
      </c>
      <c r="F18" s="64">
        <f>INDEX('Roll Up - SY26-27 Calculator'!$A$3:$Q$130,MATCH($A18,'Roll Up - SY26-27 Calculator'!$A$3:$A$130,0),MATCH(F$8,'Roll Up - SY26-27 Calculator'!$A$3:$Q$3,0))</f>
        <v>88</v>
      </c>
      <c r="G18" s="64">
        <f>INDEX('Roll Up - SY26-27 Calculator'!$A$3:$Q$130,MATCH($A18,'Roll Up - SY26-27 Calculator'!$A$3:$A$130,0),MATCH(G$8,'Roll Up - SY26-27 Calculator'!$A$3:$Q$3,0))</f>
        <v>88</v>
      </c>
      <c r="H18" s="64">
        <f>INDEX('Roll Up - SY26-27 Calculator'!$A$3:$Q$130,MATCH($A18,'Roll Up - SY26-27 Calculator'!$A$3:$A$130,0),MATCH(H$8,'Roll Up - SY26-27 Calculator'!$A$3:$Q$3,0))</f>
        <v>5.16</v>
      </c>
      <c r="I18" s="64">
        <f>INDEX('Roll Up - SY26-27 Calculator'!$A$3:$Q$130,MATCH($A18,'Roll Up - SY26-27 Calculator'!$A$3:$A$130,0),MATCH(I$8,'Roll Up - SY26-27 Calculator'!$A$3:$Q$3,0))</f>
        <v>25</v>
      </c>
      <c r="J18" s="64" t="str">
        <f>INDEX('Roll Up - SY26-27 Calculator'!$A$3:$Q$130,MATCH($A18,'Roll Up - SY26-27 Calculator'!$A$3:$A$130,0),MATCH(J$8,'Roll Up - SY26-27 Calculator'!$A$3:$Q$3,0))</f>
        <v>6 pieces</v>
      </c>
      <c r="K18" s="64">
        <f>INDEX('Roll Up - SY26-27 Calculator'!$A$3:$Q$130,MATCH($A18,'Roll Up - SY26-27 Calculator'!$A$3:$A$130,0),MATCH(K$8,'Roll Up - SY26-27 Calculator'!$A$3:$Q$3,0))</f>
        <v>2</v>
      </c>
      <c r="L18" s="64">
        <f>INDEX('Roll Up - SY26-27 Calculator'!$A$3:$Q$130,MATCH($A18,'Roll Up - SY26-27 Calculator'!$A$3:$A$130,0),MATCH(L$8,'Roll Up - SY26-27 Calculator'!$A$3:$Q$3,0))</f>
        <v>1</v>
      </c>
      <c r="M18" s="64">
        <f>INDEX('Roll Up - SY26-27 Calculator'!$A$3:$Q$130,MATCH($A18,'Roll Up - SY26-27 Calculator'!$A$3:$A$130,0),MATCH(M$8,'Roll Up - SY26-27 Calculator'!$A$3:$Q$3,0))</f>
        <v>22.66</v>
      </c>
      <c r="N18" s="64">
        <f>INDEX('Roll Up - SY26-27 Calculator'!$A$3:$Q$130,MATCH($A18,'Roll Up - SY26-27 Calculator'!$A$3:$A$130,0),MATCH(N$8,'Roll Up - SY26-27 Calculator'!$A$3:$Q$3,0))</f>
        <v>0</v>
      </c>
      <c r="O18" s="66" t="str">
        <f t="shared" si="1"/>
        <v/>
      </c>
      <c r="P18" s="67"/>
      <c r="Q18" s="68"/>
      <c r="R18" s="69"/>
      <c r="S18" s="67"/>
      <c r="T18" s="70" t="str">
        <f t="shared" si="2"/>
        <v/>
      </c>
      <c r="U18" s="71" t="str">
        <f t="shared" si="3"/>
        <v/>
      </c>
      <c r="V18" s="188"/>
      <c r="W18" s="72" t="str">
        <f t="shared" si="0"/>
        <v/>
      </c>
      <c r="X18" s="73"/>
      <c r="Y18" s="73"/>
      <c r="Z18" s="73"/>
      <c r="AA18" s="73"/>
      <c r="AB18" s="73"/>
      <c r="AC18" s="73"/>
      <c r="AD18" s="73"/>
      <c r="AE18" s="73"/>
      <c r="AF18" s="73"/>
      <c r="AG18" s="73"/>
      <c r="AH18" s="73"/>
      <c r="AI18" s="69"/>
    </row>
    <row r="19" spans="1:35" ht="17.5" x14ac:dyDescent="0.35">
      <c r="A19" s="74">
        <v>10214220928</v>
      </c>
      <c r="B19" s="75"/>
      <c r="C19" s="149" t="str">
        <f>INDEX('Roll Up - SY26-27 Calculator'!$A$3:$Q$130,MATCH($A19,'Roll Up - SY26-27 Calculator'!$A$3:$A$130,0),MATCH(C$8,'Roll Up - SY26-27 Calculator'!$A$3:$Q$3,0))</f>
        <v>Whole Grain Breaded MWWM Homestyle Boneless Chicken Wings</v>
      </c>
      <c r="D19" s="75" t="str">
        <f>INDEX('Roll Up - SY26-27 Calculator'!$A$3:$Q$130,MATCH($A19,'Roll Up - SY26-27 Calculator'!$A$3:$A$130,0),MATCH(D$8,'Roll Up - SY26-27 Calculator'!$A$3:$Q$3,0))</f>
        <v>100103 W</v>
      </c>
      <c r="E19" s="75">
        <f>INDEX('Roll Up - SY26-27 Calculator'!$A$3:$Q$130,MATCH($A19,'Roll Up - SY26-27 Calculator'!$A$3:$A$130,0),MATCH(E$8,'Roll Up - SY26-27 Calculator'!$A$3:$Q$3,0))</f>
        <v>10</v>
      </c>
      <c r="F19" s="75">
        <f>INDEX('Roll Up - SY26-27 Calculator'!$A$3:$Q$130,MATCH($A19,'Roll Up - SY26-27 Calculator'!$A$3:$A$130,0),MATCH(F$8,'Roll Up - SY26-27 Calculator'!$A$3:$Q$3,0))</f>
        <v>34</v>
      </c>
      <c r="G19" s="75">
        <f>INDEX('Roll Up - SY26-27 Calculator'!$A$3:$Q$130,MATCH($A19,'Roll Up - SY26-27 Calculator'!$A$3:$A$130,0),MATCH(G$8,'Roll Up - SY26-27 Calculator'!$A$3:$Q$3,0))</f>
        <v>34</v>
      </c>
      <c r="H19" s="75">
        <f>INDEX('Roll Up - SY26-27 Calculator'!$A$3:$Q$130,MATCH($A19,'Roll Up - SY26-27 Calculator'!$A$3:$A$130,0),MATCH(H$8,'Roll Up - SY26-27 Calculator'!$A$3:$Q$3,0))</f>
        <v>4.68</v>
      </c>
      <c r="I19" s="75">
        <f>INDEX('Roll Up - SY26-27 Calculator'!$A$3:$Q$130,MATCH($A19,'Roll Up - SY26-27 Calculator'!$A$3:$A$130,0),MATCH(I$8,'Roll Up - SY26-27 Calculator'!$A$3:$Q$3,0))</f>
        <v>0</v>
      </c>
      <c r="J19" s="75" t="str">
        <f>INDEX('Roll Up - SY26-27 Calculator'!$A$3:$Q$130,MATCH($A19,'Roll Up - SY26-27 Calculator'!$A$3:$A$130,0),MATCH(J$8,'Roll Up - SY26-27 Calculator'!$A$3:$Q$3,0))</f>
        <v>6 pieces</v>
      </c>
      <c r="K19" s="75">
        <f>INDEX('Roll Up - SY26-27 Calculator'!$A$3:$Q$130,MATCH($A19,'Roll Up - SY26-27 Calculator'!$A$3:$A$130,0),MATCH(K$8,'Roll Up - SY26-27 Calculator'!$A$3:$Q$3,0))</f>
        <v>2</v>
      </c>
      <c r="L19" s="75">
        <f>INDEX('Roll Up - SY26-27 Calculator'!$A$3:$Q$130,MATCH($A19,'Roll Up - SY26-27 Calculator'!$A$3:$A$130,0),MATCH(L$8,'Roll Up - SY26-27 Calculator'!$A$3:$Q$3,0))</f>
        <v>1.5</v>
      </c>
      <c r="M19" s="75">
        <f>INDEX('Roll Up - SY26-27 Calculator'!$A$3:$Q$130,MATCH($A19,'Roll Up - SY26-27 Calculator'!$A$3:$A$130,0),MATCH(M$8,'Roll Up - SY26-27 Calculator'!$A$3:$Q$3,0))</f>
        <v>10.46</v>
      </c>
      <c r="N19" s="75">
        <f>INDEX('Roll Up - SY26-27 Calculator'!$A$3:$Q$130,MATCH($A19,'Roll Up - SY26-27 Calculator'!$A$3:$A$130,0),MATCH(N$8,'Roll Up - SY26-27 Calculator'!$A$3:$Q$3,0))</f>
        <v>0</v>
      </c>
      <c r="O19" s="77" t="str">
        <f t="shared" si="1"/>
        <v/>
      </c>
      <c r="P19" s="67"/>
      <c r="Q19" s="68"/>
      <c r="R19" s="69"/>
      <c r="S19" s="67"/>
      <c r="T19" s="78" t="str">
        <f t="shared" si="2"/>
        <v/>
      </c>
      <c r="U19" s="79" t="str">
        <f t="shared" si="3"/>
        <v/>
      </c>
      <c r="V19" s="188"/>
      <c r="W19" s="80" t="str">
        <f t="shared" si="0"/>
        <v/>
      </c>
      <c r="X19" s="81"/>
      <c r="Y19" s="81"/>
      <c r="Z19" s="81"/>
      <c r="AA19" s="81"/>
      <c r="AB19" s="81"/>
      <c r="AC19" s="81"/>
      <c r="AD19" s="81"/>
      <c r="AE19" s="81"/>
      <c r="AF19" s="81"/>
      <c r="AG19" s="81"/>
      <c r="AH19" s="81"/>
      <c r="AI19" s="82"/>
    </row>
    <row r="20" spans="1:35" ht="17.5" x14ac:dyDescent="0.35">
      <c r="A20" s="63">
        <v>10221780928</v>
      </c>
      <c r="B20" s="64"/>
      <c r="C20" s="65" t="str">
        <f>INDEX('Roll Up - SY26-27 Calculator'!$A$3:$Q$130,MATCH($A20,'Roll Up - SY26-27 Calculator'!$A$3:$A$130,0),MATCH(C$8,'Roll Up - SY26-27 Calculator'!$A$3:$Q$3,0))</f>
        <v>Whole Grain Battered Tempura Style Chicken Nuggets</v>
      </c>
      <c r="D20" s="64" t="str">
        <f>INDEX('Roll Up - SY26-27 Calculator'!$A$3:$Q$130,MATCH($A20,'Roll Up - SY26-27 Calculator'!$A$3:$A$130,0),MATCH(D$8,'Roll Up - SY26-27 Calculator'!$A$3:$Q$3,0))</f>
        <v>100103 W</v>
      </c>
      <c r="E20" s="64">
        <f>INDEX('Roll Up - SY26-27 Calculator'!$A$3:$Q$130,MATCH($A20,'Roll Up - SY26-27 Calculator'!$A$3:$A$130,0),MATCH(E$8,'Roll Up - SY26-27 Calculator'!$A$3:$Q$3,0))</f>
        <v>23.12</v>
      </c>
      <c r="F20" s="64">
        <f>INDEX('Roll Up - SY26-27 Calculator'!$A$3:$Q$130,MATCH($A20,'Roll Up - SY26-27 Calculator'!$A$3:$A$130,0),MATCH(F$8,'Roll Up - SY26-27 Calculator'!$A$3:$Q$3,0))</f>
        <v>98</v>
      </c>
      <c r="G20" s="64">
        <f>INDEX('Roll Up - SY26-27 Calculator'!$A$3:$Q$130,MATCH($A20,'Roll Up - SY26-27 Calculator'!$A$3:$A$130,0),MATCH(G$8,'Roll Up - SY26-27 Calculator'!$A$3:$Q$3,0))</f>
        <v>98</v>
      </c>
      <c r="H20" s="64">
        <f>INDEX('Roll Up - SY26-27 Calculator'!$A$3:$Q$130,MATCH($A20,'Roll Up - SY26-27 Calculator'!$A$3:$A$130,0),MATCH(H$8,'Roll Up - SY26-27 Calculator'!$A$3:$Q$3,0))</f>
        <v>3.75</v>
      </c>
      <c r="I20" s="64">
        <f>INDEX('Roll Up - SY26-27 Calculator'!$A$3:$Q$130,MATCH($A20,'Roll Up - SY26-27 Calculator'!$A$3:$A$130,0),MATCH(I$8,'Roll Up - SY26-27 Calculator'!$A$3:$Q$3,0))</f>
        <v>10</v>
      </c>
      <c r="J20" s="64" t="str">
        <f>INDEX('Roll Up - SY26-27 Calculator'!$A$3:$Q$130,MATCH($A20,'Roll Up - SY26-27 Calculator'!$A$3:$A$130,0),MATCH(J$8,'Roll Up - SY26-27 Calculator'!$A$3:$Q$3,0))</f>
        <v>5 pieces</v>
      </c>
      <c r="K20" s="64">
        <f>INDEX('Roll Up - SY26-27 Calculator'!$A$3:$Q$130,MATCH($A20,'Roll Up - SY26-27 Calculator'!$A$3:$A$130,0),MATCH(K$8,'Roll Up - SY26-27 Calculator'!$A$3:$Q$3,0))</f>
        <v>2</v>
      </c>
      <c r="L20" s="64">
        <f>INDEX('Roll Up - SY26-27 Calculator'!$A$3:$Q$130,MATCH($A20,'Roll Up - SY26-27 Calculator'!$A$3:$A$130,0),MATCH(L$8,'Roll Up - SY26-27 Calculator'!$A$3:$Q$3,0))</f>
        <v>1</v>
      </c>
      <c r="M20" s="64">
        <f>INDEX('Roll Up - SY26-27 Calculator'!$A$3:$Q$130,MATCH($A20,'Roll Up - SY26-27 Calculator'!$A$3:$A$130,0),MATCH(M$8,'Roll Up - SY26-27 Calculator'!$A$3:$Q$3,0))</f>
        <v>17.91</v>
      </c>
      <c r="N20" s="64">
        <f>INDEX('Roll Up - SY26-27 Calculator'!$A$3:$Q$130,MATCH($A20,'Roll Up - SY26-27 Calculator'!$A$3:$A$130,0),MATCH(N$8,'Roll Up - SY26-27 Calculator'!$A$3:$Q$3,0))</f>
        <v>0</v>
      </c>
      <c r="O20" s="66" t="str">
        <f t="shared" si="1"/>
        <v/>
      </c>
      <c r="P20" s="67"/>
      <c r="Q20" s="68"/>
      <c r="R20" s="69"/>
      <c r="S20" s="67"/>
      <c r="T20" s="70" t="str">
        <f t="shared" si="2"/>
        <v/>
      </c>
      <c r="U20" s="71" t="str">
        <f t="shared" si="3"/>
        <v/>
      </c>
      <c r="V20" s="188"/>
      <c r="W20" s="72" t="str">
        <f t="shared" si="0"/>
        <v/>
      </c>
      <c r="X20" s="73"/>
      <c r="Y20" s="73"/>
      <c r="Z20" s="73"/>
      <c r="AA20" s="73"/>
      <c r="AB20" s="73"/>
      <c r="AC20" s="73"/>
      <c r="AD20" s="73"/>
      <c r="AE20" s="73"/>
      <c r="AF20" s="73"/>
      <c r="AG20" s="73"/>
      <c r="AH20" s="73"/>
      <c r="AI20" s="69"/>
    </row>
    <row r="21" spans="1:35" ht="17.5" x14ac:dyDescent="0.35">
      <c r="A21" s="74">
        <v>10269760928</v>
      </c>
      <c r="B21" s="75"/>
      <c r="C21" s="149" t="str">
        <f>INDEX('Roll Up - SY26-27 Calculator'!$A$3:$Q$130,MATCH($A21,'Roll Up - SY26-27 Calculator'!$A$3:$A$130,0),MATCH(C$8,'Roll Up - SY26-27 Calculator'!$A$3:$Q$3,0))</f>
        <v>Mega Minis® Whole Grain Breaded Homestyle MWWM Chicken Chunks</v>
      </c>
      <c r="D21" s="75" t="str">
        <f>INDEX('Roll Up - SY26-27 Calculator'!$A$3:$Q$130,MATCH($A21,'Roll Up - SY26-27 Calculator'!$A$3:$A$130,0),MATCH(D$8,'Roll Up - SY26-27 Calculator'!$A$3:$Q$3,0))</f>
        <v>100103 W</v>
      </c>
      <c r="E21" s="75">
        <f>INDEX('Roll Up - SY26-27 Calculator'!$A$3:$Q$130,MATCH($A21,'Roll Up - SY26-27 Calculator'!$A$3:$A$130,0),MATCH(E$8,'Roll Up - SY26-27 Calculator'!$A$3:$Q$3,0))</f>
        <v>30.26</v>
      </c>
      <c r="F21" s="75">
        <f>INDEX('Roll Up - SY26-27 Calculator'!$A$3:$Q$130,MATCH($A21,'Roll Up - SY26-27 Calculator'!$A$3:$A$130,0),MATCH(F$8,'Roll Up - SY26-27 Calculator'!$A$3:$Q$3,0))</f>
        <v>112</v>
      </c>
      <c r="G21" s="75">
        <f>INDEX('Roll Up - SY26-27 Calculator'!$A$3:$Q$130,MATCH($A21,'Roll Up - SY26-27 Calculator'!$A$3:$A$130,0),MATCH(G$8,'Roll Up - SY26-27 Calculator'!$A$3:$Q$3,0))</f>
        <v>112</v>
      </c>
      <c r="H21" s="75">
        <f>INDEX('Roll Up - SY26-27 Calculator'!$A$3:$Q$130,MATCH($A21,'Roll Up - SY26-27 Calculator'!$A$3:$A$130,0),MATCH(H$8,'Roll Up - SY26-27 Calculator'!$A$3:$Q$3,0))</f>
        <v>4.3</v>
      </c>
      <c r="I21" s="75">
        <f>INDEX('Roll Up - SY26-27 Calculator'!$A$3:$Q$130,MATCH($A21,'Roll Up - SY26-27 Calculator'!$A$3:$A$130,0),MATCH(I$8,'Roll Up - SY26-27 Calculator'!$A$3:$Q$3,0))</f>
        <v>0</v>
      </c>
      <c r="J21" s="75" t="str">
        <f>INDEX('Roll Up - SY26-27 Calculator'!$A$3:$Q$130,MATCH($A21,'Roll Up - SY26-27 Calculator'!$A$3:$A$130,0),MATCH(J$8,'Roll Up - SY26-27 Calculator'!$A$3:$Q$3,0))</f>
        <v>10 pieces</v>
      </c>
      <c r="K21" s="75">
        <f>INDEX('Roll Up - SY26-27 Calculator'!$A$3:$Q$130,MATCH($A21,'Roll Up - SY26-27 Calculator'!$A$3:$A$130,0),MATCH(K$8,'Roll Up - SY26-27 Calculator'!$A$3:$Q$3,0))</f>
        <v>2</v>
      </c>
      <c r="L21" s="75">
        <f>INDEX('Roll Up - SY26-27 Calculator'!$A$3:$Q$130,MATCH($A21,'Roll Up - SY26-27 Calculator'!$A$3:$A$130,0),MATCH(L$8,'Roll Up - SY26-27 Calculator'!$A$3:$Q$3,0))</f>
        <v>1</v>
      </c>
      <c r="M21" s="75">
        <f>INDEX('Roll Up - SY26-27 Calculator'!$A$3:$Q$130,MATCH($A21,'Roll Up - SY26-27 Calculator'!$A$3:$A$130,0),MATCH(M$8,'Roll Up - SY26-27 Calculator'!$A$3:$Q$3,0))</f>
        <v>32.840000000000003</v>
      </c>
      <c r="N21" s="75">
        <f>INDEX('Roll Up - SY26-27 Calculator'!$A$3:$Q$130,MATCH($A21,'Roll Up - SY26-27 Calculator'!$A$3:$A$130,0),MATCH(N$8,'Roll Up - SY26-27 Calculator'!$A$3:$Q$3,0))</f>
        <v>0</v>
      </c>
      <c r="O21" s="77" t="str">
        <f t="shared" si="1"/>
        <v/>
      </c>
      <c r="P21" s="67"/>
      <c r="Q21" s="68"/>
      <c r="R21" s="69"/>
      <c r="S21" s="67"/>
      <c r="T21" s="78" t="str">
        <f t="shared" si="2"/>
        <v/>
      </c>
      <c r="U21" s="79" t="str">
        <f t="shared" si="3"/>
        <v/>
      </c>
      <c r="V21" s="188"/>
      <c r="W21" s="80" t="str">
        <f t="shared" si="0"/>
        <v/>
      </c>
      <c r="X21" s="81"/>
      <c r="Y21" s="81"/>
      <c r="Z21" s="81"/>
      <c r="AA21" s="81"/>
      <c r="AB21" s="81"/>
      <c r="AC21" s="81"/>
      <c r="AD21" s="81"/>
      <c r="AE21" s="81"/>
      <c r="AF21" s="81"/>
      <c r="AG21" s="81"/>
      <c r="AH21" s="81"/>
      <c r="AI21" s="82"/>
    </row>
    <row r="22" spans="1:35" ht="17.5" x14ac:dyDescent="0.35">
      <c r="A22" s="63">
        <v>10286860928</v>
      </c>
      <c r="B22" s="64"/>
      <c r="C22" s="65" t="str">
        <f>INDEX('Roll Up - SY26-27 Calculator'!$A$3:$Q$130,MATCH($A22,'Roll Up - SY26-27 Calculator'!$A$3:$A$130,0),MATCH(C$8,'Roll Up - SY26-27 Calculator'!$A$3:$Q$3,0))</f>
        <v>Mega Minis® Whole Grain Breaded Nashville Hot MWWM Chicken Chunks</v>
      </c>
      <c r="D22" s="64" t="str">
        <f>INDEX('Roll Up - SY26-27 Calculator'!$A$3:$Q$130,MATCH($A22,'Roll Up - SY26-27 Calculator'!$A$3:$A$130,0),MATCH(D$8,'Roll Up - SY26-27 Calculator'!$A$3:$Q$3,0))</f>
        <v>100103 W</v>
      </c>
      <c r="E22" s="64">
        <f>INDEX('Roll Up - SY26-27 Calculator'!$A$3:$Q$130,MATCH($A22,'Roll Up - SY26-27 Calculator'!$A$3:$A$130,0),MATCH(E$8,'Roll Up - SY26-27 Calculator'!$A$3:$Q$3,0))</f>
        <v>31.5</v>
      </c>
      <c r="F22" s="64">
        <f>INDEX('Roll Up - SY26-27 Calculator'!$A$3:$Q$130,MATCH($A22,'Roll Up - SY26-27 Calculator'!$A$3:$A$130,0),MATCH(F$8,'Roll Up - SY26-27 Calculator'!$A$3:$Q$3,0))</f>
        <v>112</v>
      </c>
      <c r="G22" s="64">
        <f>INDEX('Roll Up - SY26-27 Calculator'!$A$3:$Q$130,MATCH($A22,'Roll Up - SY26-27 Calculator'!$A$3:$A$130,0),MATCH(G$8,'Roll Up - SY26-27 Calculator'!$A$3:$Q$3,0))</f>
        <v>112</v>
      </c>
      <c r="H22" s="64">
        <f>INDEX('Roll Up - SY26-27 Calculator'!$A$3:$Q$130,MATCH($A22,'Roll Up - SY26-27 Calculator'!$A$3:$A$130,0),MATCH(H$8,'Roll Up - SY26-27 Calculator'!$A$3:$Q$3,0))</f>
        <v>4.5</v>
      </c>
      <c r="I22" s="64">
        <f>INDEX('Roll Up - SY26-27 Calculator'!$A$3:$Q$130,MATCH($A22,'Roll Up - SY26-27 Calculator'!$A$3:$A$130,0),MATCH(I$8,'Roll Up - SY26-27 Calculator'!$A$3:$Q$3,0))</f>
        <v>25</v>
      </c>
      <c r="J22" s="64" t="str">
        <f>INDEX('Roll Up - SY26-27 Calculator'!$A$3:$Q$130,MATCH($A22,'Roll Up - SY26-27 Calculator'!$A$3:$A$130,0),MATCH(J$8,'Roll Up - SY26-27 Calculator'!$A$3:$Q$3,0))</f>
        <v>10 pieces</v>
      </c>
      <c r="K22" s="64">
        <f>INDEX('Roll Up - SY26-27 Calculator'!$A$3:$Q$130,MATCH($A22,'Roll Up - SY26-27 Calculator'!$A$3:$A$130,0),MATCH(K$8,'Roll Up - SY26-27 Calculator'!$A$3:$Q$3,0))</f>
        <v>2</v>
      </c>
      <c r="L22" s="64">
        <f>INDEX('Roll Up - SY26-27 Calculator'!$A$3:$Q$130,MATCH($A22,'Roll Up - SY26-27 Calculator'!$A$3:$A$130,0),MATCH(L$8,'Roll Up - SY26-27 Calculator'!$A$3:$Q$3,0))</f>
        <v>1</v>
      </c>
      <c r="M22" s="64">
        <f>INDEX('Roll Up - SY26-27 Calculator'!$A$3:$Q$130,MATCH($A22,'Roll Up - SY26-27 Calculator'!$A$3:$A$130,0),MATCH(M$8,'Roll Up - SY26-27 Calculator'!$A$3:$Q$3,0))</f>
        <v>27.42</v>
      </c>
      <c r="N22" s="64">
        <f>INDEX('Roll Up - SY26-27 Calculator'!$A$3:$Q$130,MATCH($A22,'Roll Up - SY26-27 Calculator'!$A$3:$A$130,0),MATCH(N$8,'Roll Up - SY26-27 Calculator'!$A$3:$Q$3,0))</f>
        <v>0</v>
      </c>
      <c r="O22" s="66" t="str">
        <f t="shared" si="1"/>
        <v/>
      </c>
      <c r="P22" s="67"/>
      <c r="Q22" s="68"/>
      <c r="R22" s="69"/>
      <c r="S22" s="67"/>
      <c r="T22" s="70" t="str">
        <f t="shared" si="2"/>
        <v/>
      </c>
      <c r="U22" s="71" t="str">
        <f t="shared" si="3"/>
        <v/>
      </c>
      <c r="V22" s="188"/>
      <c r="W22" s="72" t="str">
        <f t="shared" si="0"/>
        <v/>
      </c>
      <c r="X22" s="73"/>
      <c r="Y22" s="73"/>
      <c r="Z22" s="73"/>
      <c r="AA22" s="73"/>
      <c r="AB22" s="73"/>
      <c r="AC22" s="73"/>
      <c r="AD22" s="73"/>
      <c r="AE22" s="73"/>
      <c r="AF22" s="73"/>
      <c r="AG22" s="73"/>
      <c r="AH22" s="73"/>
      <c r="AI22" s="69"/>
    </row>
    <row r="23" spans="1:35" ht="17.5" x14ac:dyDescent="0.35">
      <c r="A23" s="74">
        <v>10346960928</v>
      </c>
      <c r="B23" s="75"/>
      <c r="C23" s="149" t="str">
        <f>INDEX('Roll Up - SY26-27 Calculator'!$A$3:$Q$130,MATCH($A23,'Roll Up - SY26-27 Calculator'!$A$3:$A$130,0),MATCH(C$8,'Roll Up - SY26-27 Calculator'!$A$3:$Q$3,0))</f>
        <v>Oven Roasted Glazed Chicken Wings</v>
      </c>
      <c r="D23" s="75" t="str">
        <f>INDEX('Roll Up - SY26-27 Calculator'!$A$3:$Q$130,MATCH($A23,'Roll Up - SY26-27 Calculator'!$A$3:$A$130,0),MATCH(D$8,'Roll Up - SY26-27 Calculator'!$A$3:$Q$3,0))</f>
        <v>100103 W</v>
      </c>
      <c r="E23" s="75">
        <f>INDEX('Roll Up - SY26-27 Calculator'!$A$3:$Q$130,MATCH($A23,'Roll Up - SY26-27 Calculator'!$A$3:$A$130,0),MATCH(E$8,'Roll Up - SY26-27 Calculator'!$A$3:$Q$3,0))</f>
        <v>30</v>
      </c>
      <c r="F23" s="75" t="str">
        <f>INDEX('Roll Up - SY26-27 Calculator'!$A$3:$Q$130,MATCH($A23,'Roll Up - SY26-27 Calculator'!$A$3:$A$130,0),MATCH(F$8,'Roll Up - SY26-27 Calculator'!$A$3:$Q$3,0))</f>
        <v>71-88</v>
      </c>
      <c r="G23" s="75">
        <f>INDEX('Roll Up - SY26-27 Calculator'!$A$3:$Q$130,MATCH($A23,'Roll Up - SY26-27 Calculator'!$A$3:$A$130,0),MATCH(G$8,'Roll Up - SY26-27 Calculator'!$A$3:$Q$3,0))</f>
        <v>79</v>
      </c>
      <c r="H23" s="75" t="str">
        <f>INDEX('Roll Up - SY26-27 Calculator'!$A$3:$Q$130,MATCH($A23,'Roll Up - SY26-27 Calculator'!$A$3:$A$130,0),MATCH(H$8,'Roll Up - SY26-27 Calculator'!$A$3:$Q$3,0))</f>
        <v>5.4-6.73</v>
      </c>
      <c r="I23" s="75">
        <f>INDEX('Roll Up - SY26-27 Calculator'!$A$3:$Q$130,MATCH($A23,'Roll Up - SY26-27 Calculator'!$A$3:$A$130,0),MATCH(I$8,'Roll Up - SY26-27 Calculator'!$A$3:$Q$3,0))</f>
        <v>0</v>
      </c>
      <c r="J23" s="75" t="str">
        <f>INDEX('Roll Up - SY26-27 Calculator'!$A$3:$Q$130,MATCH($A23,'Roll Up - SY26-27 Calculator'!$A$3:$A$130,0),MATCH(J$8,'Roll Up - SY26-27 Calculator'!$A$3:$Q$3,0))</f>
        <v>4 pieces</v>
      </c>
      <c r="K23" s="75">
        <f>INDEX('Roll Up - SY26-27 Calculator'!$A$3:$Q$130,MATCH($A23,'Roll Up - SY26-27 Calculator'!$A$3:$A$130,0),MATCH(K$8,'Roll Up - SY26-27 Calculator'!$A$3:$Q$3,0))</f>
        <v>2</v>
      </c>
      <c r="L23" s="75" t="str">
        <f>INDEX('Roll Up - SY26-27 Calculator'!$A$3:$Q$130,MATCH($A23,'Roll Up - SY26-27 Calculator'!$A$3:$A$130,0),MATCH(L$8,'Roll Up - SY26-27 Calculator'!$A$3:$Q$3,0))</f>
        <v>-</v>
      </c>
      <c r="M23" s="75">
        <f>INDEX('Roll Up - SY26-27 Calculator'!$A$3:$Q$130,MATCH($A23,'Roll Up - SY26-27 Calculator'!$A$3:$A$130,0),MATCH(M$8,'Roll Up - SY26-27 Calculator'!$A$3:$Q$3,0))</f>
        <v>26.39</v>
      </c>
      <c r="N23" s="75">
        <f>INDEX('Roll Up - SY26-27 Calculator'!$A$3:$Q$130,MATCH($A23,'Roll Up - SY26-27 Calculator'!$A$3:$A$130,0),MATCH(N$8,'Roll Up - SY26-27 Calculator'!$A$3:$Q$3,0))</f>
        <v>0</v>
      </c>
      <c r="O23" s="77" t="str">
        <f t="shared" si="1"/>
        <v/>
      </c>
      <c r="P23" s="67"/>
      <c r="Q23" s="68"/>
      <c r="R23" s="69"/>
      <c r="S23" s="67"/>
      <c r="T23" s="78" t="str">
        <f t="shared" si="2"/>
        <v/>
      </c>
      <c r="U23" s="79" t="str">
        <f t="shared" si="3"/>
        <v/>
      </c>
      <c r="V23" s="188"/>
      <c r="W23" s="80" t="str">
        <f t="shared" si="0"/>
        <v/>
      </c>
      <c r="X23" s="81"/>
      <c r="Y23" s="81"/>
      <c r="Z23" s="81"/>
      <c r="AA23" s="81"/>
      <c r="AB23" s="81"/>
      <c r="AC23" s="81"/>
      <c r="AD23" s="81"/>
      <c r="AE23" s="81"/>
      <c r="AF23" s="81"/>
      <c r="AG23" s="81"/>
      <c r="AH23" s="81"/>
      <c r="AI23" s="82"/>
    </row>
    <row r="24" spans="1:35" ht="17.5" x14ac:dyDescent="0.35">
      <c r="A24" s="63">
        <v>10368640928</v>
      </c>
      <c r="B24" s="64"/>
      <c r="C24" s="65" t="str">
        <f>INDEX('Roll Up - SY26-27 Calculator'!$A$3:$Q$130,MATCH($A24,'Roll Up - SY26-27 Calculator'!$A$3:$A$130,0),MATCH(C$8,'Roll Up - SY26-27 Calculator'!$A$3:$Q$3,0))</f>
        <v>Whole Grain Breaded Homestyle Whole Muscle Chicken Tenderloins</v>
      </c>
      <c r="D24" s="64" t="str">
        <f>INDEX('Roll Up - SY26-27 Calculator'!$A$3:$Q$130,MATCH($A24,'Roll Up - SY26-27 Calculator'!$A$3:$A$130,0),MATCH(D$8,'Roll Up - SY26-27 Calculator'!$A$3:$Q$3,0))</f>
        <v>100103 W</v>
      </c>
      <c r="E24" s="64">
        <f>INDEX('Roll Up - SY26-27 Calculator'!$A$3:$Q$130,MATCH($A24,'Roll Up - SY26-27 Calculator'!$A$3:$A$130,0),MATCH(E$8,'Roll Up - SY26-27 Calculator'!$A$3:$Q$3,0))</f>
        <v>30</v>
      </c>
      <c r="F24" s="64">
        <f>INDEX('Roll Up - SY26-27 Calculator'!$A$3:$Q$130,MATCH($A24,'Roll Up - SY26-27 Calculator'!$A$3:$A$130,0),MATCH(F$8,'Roll Up - SY26-27 Calculator'!$A$3:$Q$3,0))</f>
        <v>107</v>
      </c>
      <c r="G24" s="64">
        <f>INDEX('Roll Up - SY26-27 Calculator'!$A$3:$Q$130,MATCH($A24,'Roll Up - SY26-27 Calculator'!$A$3:$A$130,0),MATCH(G$8,'Roll Up - SY26-27 Calculator'!$A$3:$Q$3,0))</f>
        <v>107</v>
      </c>
      <c r="H24" s="64">
        <f>INDEX('Roll Up - SY26-27 Calculator'!$A$3:$Q$130,MATCH($A24,'Roll Up - SY26-27 Calculator'!$A$3:$A$130,0),MATCH(H$8,'Roll Up - SY26-27 Calculator'!$A$3:$Q$3,0))</f>
        <v>4.46</v>
      </c>
      <c r="I24" s="64">
        <f>INDEX('Roll Up - SY26-27 Calculator'!$A$3:$Q$130,MATCH($A24,'Roll Up - SY26-27 Calculator'!$A$3:$A$130,0),MATCH(I$8,'Roll Up - SY26-27 Calculator'!$A$3:$Q$3,0))</f>
        <v>25</v>
      </c>
      <c r="J24" s="64" t="str">
        <f>INDEX('Roll Up - SY26-27 Calculator'!$A$3:$Q$130,MATCH($A24,'Roll Up - SY26-27 Calculator'!$A$3:$A$130,0),MATCH(J$8,'Roll Up - SY26-27 Calculator'!$A$3:$Q$3,0))</f>
        <v>2 pieces</v>
      </c>
      <c r="K24" s="64">
        <f>INDEX('Roll Up - SY26-27 Calculator'!$A$3:$Q$130,MATCH($A24,'Roll Up - SY26-27 Calculator'!$A$3:$A$130,0),MATCH(K$8,'Roll Up - SY26-27 Calculator'!$A$3:$Q$3,0))</f>
        <v>2.5</v>
      </c>
      <c r="L24" s="64">
        <f>INDEX('Roll Up - SY26-27 Calculator'!$A$3:$Q$130,MATCH($A24,'Roll Up - SY26-27 Calculator'!$A$3:$A$130,0),MATCH(L$8,'Roll Up - SY26-27 Calculator'!$A$3:$Q$3,0))</f>
        <v>1</v>
      </c>
      <c r="M24" s="64">
        <f>INDEX('Roll Up - SY26-27 Calculator'!$A$3:$Q$130,MATCH($A24,'Roll Up - SY26-27 Calculator'!$A$3:$A$130,0),MATCH(M$8,'Roll Up - SY26-27 Calculator'!$A$3:$Q$3,0))</f>
        <v>34.07</v>
      </c>
      <c r="N24" s="64">
        <f>INDEX('Roll Up - SY26-27 Calculator'!$A$3:$Q$130,MATCH($A24,'Roll Up - SY26-27 Calculator'!$A$3:$A$130,0),MATCH(N$8,'Roll Up - SY26-27 Calculator'!$A$3:$Q$3,0))</f>
        <v>0</v>
      </c>
      <c r="O24" s="66" t="str">
        <f t="shared" si="1"/>
        <v/>
      </c>
      <c r="P24" s="67"/>
      <c r="Q24" s="68"/>
      <c r="R24" s="69"/>
      <c r="S24" s="67"/>
      <c r="T24" s="70" t="str">
        <f t="shared" si="2"/>
        <v/>
      </c>
      <c r="U24" s="71" t="str">
        <f t="shared" si="3"/>
        <v/>
      </c>
      <c r="V24" s="188"/>
      <c r="W24" s="72" t="str">
        <f t="shared" si="0"/>
        <v/>
      </c>
      <c r="X24" s="73"/>
      <c r="Y24" s="73"/>
      <c r="Z24" s="73"/>
      <c r="AA24" s="73"/>
      <c r="AB24" s="73"/>
      <c r="AC24" s="73"/>
      <c r="AD24" s="73"/>
      <c r="AE24" s="73"/>
      <c r="AF24" s="73"/>
      <c r="AG24" s="73"/>
      <c r="AH24" s="73"/>
      <c r="AI24" s="69"/>
    </row>
    <row r="25" spans="1:35" ht="17.5" x14ac:dyDescent="0.35">
      <c r="A25" s="74">
        <v>10383500928</v>
      </c>
      <c r="B25" s="75"/>
      <c r="C25" s="149" t="str">
        <f>INDEX('Roll Up - SY26-27 Calculator'!$A$3:$Q$130,MATCH($A25,'Roll Up - SY26-27 Calculator'!$A$3:$A$130,0),MATCH(C$8,'Roll Up - SY26-27 Calculator'!$A$3:$Q$3,0))</f>
        <v>Red Label™ Whole Muscle Grilled Chicken Filets</v>
      </c>
      <c r="D25" s="75" t="str">
        <f>INDEX('Roll Up - SY26-27 Calculator'!$A$3:$Q$130,MATCH($A25,'Roll Up - SY26-27 Calculator'!$A$3:$A$130,0),MATCH(D$8,'Roll Up - SY26-27 Calculator'!$A$3:$Q$3,0))</f>
        <v>100103 W</v>
      </c>
      <c r="E25" s="75">
        <f>INDEX('Roll Up - SY26-27 Calculator'!$A$3:$Q$130,MATCH($A25,'Roll Up - SY26-27 Calculator'!$A$3:$A$130,0),MATCH(E$8,'Roll Up - SY26-27 Calculator'!$A$3:$Q$3,0))</f>
        <v>10</v>
      </c>
      <c r="F25" s="75">
        <f>INDEX('Roll Up - SY26-27 Calculator'!$A$3:$Q$130,MATCH($A25,'Roll Up - SY26-27 Calculator'!$A$3:$A$130,0),MATCH(F$8,'Roll Up - SY26-27 Calculator'!$A$3:$Q$3,0))</f>
        <v>54</v>
      </c>
      <c r="G25" s="75">
        <f>INDEX('Roll Up - SY26-27 Calculator'!$A$3:$Q$130,MATCH($A25,'Roll Up - SY26-27 Calculator'!$A$3:$A$130,0),MATCH(G$8,'Roll Up - SY26-27 Calculator'!$A$3:$Q$3,0))</f>
        <v>54</v>
      </c>
      <c r="H25" s="75">
        <f>INDEX('Roll Up - SY26-27 Calculator'!$A$3:$Q$130,MATCH($A25,'Roll Up - SY26-27 Calculator'!$A$3:$A$130,0),MATCH(H$8,'Roll Up - SY26-27 Calculator'!$A$3:$Q$3,0))</f>
        <v>3</v>
      </c>
      <c r="I25" s="75">
        <f>INDEX('Roll Up - SY26-27 Calculator'!$A$3:$Q$130,MATCH($A25,'Roll Up - SY26-27 Calculator'!$A$3:$A$130,0),MATCH(I$8,'Roll Up - SY26-27 Calculator'!$A$3:$Q$3,0))</f>
        <v>0</v>
      </c>
      <c r="J25" s="75" t="str">
        <f>INDEX('Roll Up - SY26-27 Calculator'!$A$3:$Q$130,MATCH($A25,'Roll Up - SY26-27 Calculator'!$A$3:$A$130,0),MATCH(J$8,'Roll Up - SY26-27 Calculator'!$A$3:$Q$3,0))</f>
        <v>1 piece</v>
      </c>
      <c r="K25" s="75">
        <f>INDEX('Roll Up - SY26-27 Calculator'!$A$3:$Q$130,MATCH($A25,'Roll Up - SY26-27 Calculator'!$A$3:$A$130,0),MATCH(K$8,'Roll Up - SY26-27 Calculator'!$A$3:$Q$3,0))</f>
        <v>2.25</v>
      </c>
      <c r="L25" s="75" t="str">
        <f>INDEX('Roll Up - SY26-27 Calculator'!$A$3:$Q$130,MATCH($A25,'Roll Up - SY26-27 Calculator'!$A$3:$A$130,0),MATCH(L$8,'Roll Up - SY26-27 Calculator'!$A$3:$Q$3,0))</f>
        <v>-</v>
      </c>
      <c r="M25" s="75">
        <f>INDEX('Roll Up - SY26-27 Calculator'!$A$3:$Q$130,MATCH($A25,'Roll Up - SY26-27 Calculator'!$A$3:$A$130,0),MATCH(M$8,'Roll Up - SY26-27 Calculator'!$A$3:$Q$3,0))</f>
        <v>13.75</v>
      </c>
      <c r="N25" s="75">
        <f>INDEX('Roll Up - SY26-27 Calculator'!$A$3:$Q$130,MATCH($A25,'Roll Up - SY26-27 Calculator'!$A$3:$A$130,0),MATCH(N$8,'Roll Up - SY26-27 Calculator'!$A$3:$Q$3,0))</f>
        <v>0</v>
      </c>
      <c r="O25" s="77" t="str">
        <f t="shared" si="1"/>
        <v/>
      </c>
      <c r="P25" s="67"/>
      <c r="Q25" s="68"/>
      <c r="R25" s="69"/>
      <c r="S25" s="67"/>
      <c r="T25" s="78" t="str">
        <f t="shared" si="2"/>
        <v/>
      </c>
      <c r="U25" s="79" t="str">
        <f t="shared" si="3"/>
        <v/>
      </c>
      <c r="V25" s="188"/>
      <c r="W25" s="80" t="str">
        <f t="shared" si="0"/>
        <v/>
      </c>
      <c r="X25" s="81"/>
      <c r="Y25" s="81"/>
      <c r="Z25" s="81"/>
      <c r="AA25" s="81"/>
      <c r="AB25" s="81"/>
      <c r="AC25" s="81"/>
      <c r="AD25" s="81"/>
      <c r="AE25" s="81"/>
      <c r="AF25" s="81"/>
      <c r="AG25" s="81"/>
      <c r="AH25" s="81"/>
      <c r="AI25" s="82"/>
    </row>
    <row r="26" spans="1:35" ht="17.5" x14ac:dyDescent="0.35">
      <c r="A26" s="63">
        <v>10703000928</v>
      </c>
      <c r="B26" s="64"/>
      <c r="C26" s="65" t="str">
        <f>INDEX('Roll Up - SY26-27 Calculator'!$A$3:$Q$130,MATCH($A26,'Roll Up - SY26-27 Calculator'!$A$3:$A$130,0),MATCH(C$8,'Roll Up - SY26-27 Calculator'!$A$3:$Q$3,0))</f>
        <v>Whole Grain Breaded Homestyle Whole Muscle Chicken Breast Filets</v>
      </c>
      <c r="D26" s="64" t="str">
        <f>INDEX('Roll Up - SY26-27 Calculator'!$A$3:$Q$130,MATCH($A26,'Roll Up - SY26-27 Calculator'!$A$3:$A$130,0),MATCH(D$8,'Roll Up - SY26-27 Calculator'!$A$3:$Q$3,0))</f>
        <v>100103 W</v>
      </c>
      <c r="E26" s="64">
        <f>INDEX('Roll Up - SY26-27 Calculator'!$A$3:$Q$130,MATCH($A26,'Roll Up - SY26-27 Calculator'!$A$3:$A$130,0),MATCH(E$8,'Roll Up - SY26-27 Calculator'!$A$3:$Q$3,0))</f>
        <v>30</v>
      </c>
      <c r="F26" s="64" t="str">
        <f>INDEX('Roll Up - SY26-27 Calculator'!$A$3:$Q$130,MATCH($A26,'Roll Up - SY26-27 Calculator'!$A$3:$A$130,0),MATCH(F$8,'Roll Up - SY26-27 Calculator'!$A$3:$Q$3,0))</f>
        <v>104-136</v>
      </c>
      <c r="G26" s="64">
        <f>INDEX('Roll Up - SY26-27 Calculator'!$A$3:$Q$130,MATCH($A26,'Roll Up - SY26-27 Calculator'!$A$3:$A$130,0),MATCH(G$8,'Roll Up - SY26-27 Calculator'!$A$3:$Q$3,0))</f>
        <v>120</v>
      </c>
      <c r="H26" s="64">
        <f>INDEX('Roll Up - SY26-27 Calculator'!$A$3:$Q$130,MATCH($A26,'Roll Up - SY26-27 Calculator'!$A$3:$A$130,0),MATCH(H$8,'Roll Up - SY26-27 Calculator'!$A$3:$Q$3,0))</f>
        <v>4</v>
      </c>
      <c r="I26" s="64">
        <f>INDEX('Roll Up - SY26-27 Calculator'!$A$3:$Q$130,MATCH($A26,'Roll Up - SY26-27 Calculator'!$A$3:$A$130,0),MATCH(I$8,'Roll Up - SY26-27 Calculator'!$A$3:$Q$3,0))</f>
        <v>0</v>
      </c>
      <c r="J26" s="64" t="str">
        <f>INDEX('Roll Up - SY26-27 Calculator'!$A$3:$Q$130,MATCH($A26,'Roll Up - SY26-27 Calculator'!$A$3:$A$130,0),MATCH(J$8,'Roll Up - SY26-27 Calculator'!$A$3:$Q$3,0))</f>
        <v>1 piece</v>
      </c>
      <c r="K26" s="64">
        <f>INDEX('Roll Up - SY26-27 Calculator'!$A$3:$Q$130,MATCH($A26,'Roll Up - SY26-27 Calculator'!$A$3:$A$130,0),MATCH(K$8,'Roll Up - SY26-27 Calculator'!$A$3:$Q$3,0))</f>
        <v>2</v>
      </c>
      <c r="L26" s="64">
        <f>INDEX('Roll Up - SY26-27 Calculator'!$A$3:$Q$130,MATCH($A26,'Roll Up - SY26-27 Calculator'!$A$3:$A$130,0),MATCH(L$8,'Roll Up - SY26-27 Calculator'!$A$3:$Q$3,0))</f>
        <v>1</v>
      </c>
      <c r="M26" s="64">
        <f>INDEX('Roll Up - SY26-27 Calculator'!$A$3:$Q$130,MATCH($A26,'Roll Up - SY26-27 Calculator'!$A$3:$A$130,0),MATCH(M$8,'Roll Up - SY26-27 Calculator'!$A$3:$Q$3,0))</f>
        <v>30.95</v>
      </c>
      <c r="N26" s="64">
        <f>INDEX('Roll Up - SY26-27 Calculator'!$A$3:$Q$130,MATCH($A26,'Roll Up - SY26-27 Calculator'!$A$3:$A$130,0),MATCH(N$8,'Roll Up - SY26-27 Calculator'!$A$3:$Q$3,0))</f>
        <v>0</v>
      </c>
      <c r="O26" s="66" t="str">
        <f t="shared" si="1"/>
        <v/>
      </c>
      <c r="P26" s="67"/>
      <c r="Q26" s="68"/>
      <c r="R26" s="69"/>
      <c r="S26" s="67"/>
      <c r="T26" s="70" t="str">
        <f t="shared" si="2"/>
        <v/>
      </c>
      <c r="U26" s="71" t="str">
        <f t="shared" si="3"/>
        <v/>
      </c>
      <c r="V26" s="188"/>
      <c r="W26" s="72" t="str">
        <f t="shared" si="0"/>
        <v/>
      </c>
      <c r="X26" s="73"/>
      <c r="Y26" s="73"/>
      <c r="Z26" s="73"/>
      <c r="AA26" s="73"/>
      <c r="AB26" s="73"/>
      <c r="AC26" s="73"/>
      <c r="AD26" s="73"/>
      <c r="AE26" s="73"/>
      <c r="AF26" s="73"/>
      <c r="AG26" s="73"/>
      <c r="AH26" s="73"/>
      <c r="AI26" s="69"/>
    </row>
    <row r="27" spans="1:35" ht="17.5" x14ac:dyDescent="0.35">
      <c r="A27" s="74">
        <v>10703020928</v>
      </c>
      <c r="B27" s="75"/>
      <c r="C27" s="149" t="str">
        <f>INDEX('Roll Up - SY26-27 Calculator'!$A$3:$Q$130,MATCH($A27,'Roll Up - SY26-27 Calculator'!$A$3:$A$130,0),MATCH(C$8,'Roll Up - SY26-27 Calculator'!$A$3:$Q$3,0))</f>
        <v>Whole Grain Breaded Golden Crispy MWWM Chicken Filets</v>
      </c>
      <c r="D27" s="75" t="str">
        <f>INDEX('Roll Up - SY26-27 Calculator'!$A$3:$Q$130,MATCH($A27,'Roll Up - SY26-27 Calculator'!$A$3:$A$130,0),MATCH(D$8,'Roll Up - SY26-27 Calculator'!$A$3:$Q$3,0))</f>
        <v>100103 W</v>
      </c>
      <c r="E27" s="75">
        <f>INDEX('Roll Up - SY26-27 Calculator'!$A$3:$Q$130,MATCH($A27,'Roll Up - SY26-27 Calculator'!$A$3:$A$130,0),MATCH(E$8,'Roll Up - SY26-27 Calculator'!$A$3:$Q$3,0))</f>
        <v>30.82</v>
      </c>
      <c r="F27" s="75">
        <f>INDEX('Roll Up - SY26-27 Calculator'!$A$3:$Q$130,MATCH($A27,'Roll Up - SY26-27 Calculator'!$A$3:$A$130,0),MATCH(F$8,'Roll Up - SY26-27 Calculator'!$A$3:$Q$3,0))</f>
        <v>120</v>
      </c>
      <c r="G27" s="75">
        <f>INDEX('Roll Up - SY26-27 Calculator'!$A$3:$Q$130,MATCH($A27,'Roll Up - SY26-27 Calculator'!$A$3:$A$130,0),MATCH(G$8,'Roll Up - SY26-27 Calculator'!$A$3:$Q$3,0))</f>
        <v>120</v>
      </c>
      <c r="H27" s="75">
        <f>INDEX('Roll Up - SY26-27 Calculator'!$A$3:$Q$130,MATCH($A27,'Roll Up - SY26-27 Calculator'!$A$3:$A$130,0),MATCH(H$8,'Roll Up - SY26-27 Calculator'!$A$3:$Q$3,0))</f>
        <v>4.1100000000000003</v>
      </c>
      <c r="I27" s="75">
        <f>INDEX('Roll Up - SY26-27 Calculator'!$A$3:$Q$130,MATCH($A27,'Roll Up - SY26-27 Calculator'!$A$3:$A$130,0),MATCH(I$8,'Roll Up - SY26-27 Calculator'!$A$3:$Q$3,0))</f>
        <v>0</v>
      </c>
      <c r="J27" s="75" t="str">
        <f>INDEX('Roll Up - SY26-27 Calculator'!$A$3:$Q$130,MATCH($A27,'Roll Up - SY26-27 Calculator'!$A$3:$A$130,0),MATCH(J$8,'Roll Up - SY26-27 Calculator'!$A$3:$Q$3,0))</f>
        <v>1 piece</v>
      </c>
      <c r="K27" s="75">
        <f>INDEX('Roll Up - SY26-27 Calculator'!$A$3:$Q$130,MATCH($A27,'Roll Up - SY26-27 Calculator'!$A$3:$A$130,0),MATCH(K$8,'Roll Up - SY26-27 Calculator'!$A$3:$Q$3,0))</f>
        <v>2</v>
      </c>
      <c r="L27" s="75">
        <f>INDEX('Roll Up - SY26-27 Calculator'!$A$3:$Q$130,MATCH($A27,'Roll Up - SY26-27 Calculator'!$A$3:$A$130,0),MATCH(L$8,'Roll Up - SY26-27 Calculator'!$A$3:$Q$3,0))</f>
        <v>1</v>
      </c>
      <c r="M27" s="75">
        <f>INDEX('Roll Up - SY26-27 Calculator'!$A$3:$Q$130,MATCH($A27,'Roll Up - SY26-27 Calculator'!$A$3:$A$130,0),MATCH(M$8,'Roll Up - SY26-27 Calculator'!$A$3:$Q$3,0))</f>
        <v>33.96</v>
      </c>
      <c r="N27" s="75">
        <f>INDEX('Roll Up - SY26-27 Calculator'!$A$3:$Q$130,MATCH($A27,'Roll Up - SY26-27 Calculator'!$A$3:$A$130,0),MATCH(N$8,'Roll Up - SY26-27 Calculator'!$A$3:$Q$3,0))</f>
        <v>0</v>
      </c>
      <c r="O27" s="77" t="str">
        <f t="shared" si="1"/>
        <v/>
      </c>
      <c r="P27" s="67"/>
      <c r="Q27" s="68"/>
      <c r="R27" s="69"/>
      <c r="S27" s="67"/>
      <c r="T27" s="78" t="str">
        <f t="shared" si="2"/>
        <v/>
      </c>
      <c r="U27" s="79" t="str">
        <f t="shared" si="3"/>
        <v/>
      </c>
      <c r="V27" s="188"/>
      <c r="W27" s="80" t="str">
        <f t="shared" si="0"/>
        <v/>
      </c>
      <c r="X27" s="81"/>
      <c r="Y27" s="81"/>
      <c r="Z27" s="81"/>
      <c r="AA27" s="81"/>
      <c r="AB27" s="81"/>
      <c r="AC27" s="81"/>
      <c r="AD27" s="81"/>
      <c r="AE27" s="81"/>
      <c r="AF27" s="81"/>
      <c r="AG27" s="81"/>
      <c r="AH27" s="81"/>
      <c r="AI27" s="82"/>
    </row>
    <row r="28" spans="1:35" ht="17.5" x14ac:dyDescent="0.35">
      <c r="A28" s="63">
        <v>10703030928</v>
      </c>
      <c r="B28" s="64"/>
      <c r="C28" s="65" t="str">
        <f>INDEX('Roll Up - SY26-27 Calculator'!$A$3:$Q$130,MATCH($A28,'Roll Up - SY26-27 Calculator'!$A$3:$A$130,0),MATCH(C$8,'Roll Up - SY26-27 Calculator'!$A$3:$Q$3,0))</f>
        <v>Whole Grain Breaded Southern Style MWWM Chicken Filets</v>
      </c>
      <c r="D28" s="64" t="str">
        <f>INDEX('Roll Up - SY26-27 Calculator'!$A$3:$Q$130,MATCH($A28,'Roll Up - SY26-27 Calculator'!$A$3:$A$130,0),MATCH(D$8,'Roll Up - SY26-27 Calculator'!$A$3:$Q$3,0))</f>
        <v>100103 W</v>
      </c>
      <c r="E28" s="64">
        <f>INDEX('Roll Up - SY26-27 Calculator'!$A$3:$Q$130,MATCH($A28,'Roll Up - SY26-27 Calculator'!$A$3:$A$130,0),MATCH(E$8,'Roll Up - SY26-27 Calculator'!$A$3:$Q$3,0))</f>
        <v>30</v>
      </c>
      <c r="F28" s="64">
        <f>INDEX('Roll Up - SY26-27 Calculator'!$A$3:$Q$130,MATCH($A28,'Roll Up - SY26-27 Calculator'!$A$3:$A$130,0),MATCH(F$8,'Roll Up - SY26-27 Calculator'!$A$3:$Q$3,0))</f>
        <v>211</v>
      </c>
      <c r="G28" s="64">
        <f>INDEX('Roll Up - SY26-27 Calculator'!$A$3:$Q$130,MATCH($A28,'Roll Up - SY26-27 Calculator'!$A$3:$A$130,0),MATCH(G$8,'Roll Up - SY26-27 Calculator'!$A$3:$Q$3,0))</f>
        <v>211</v>
      </c>
      <c r="H28" s="64">
        <f>INDEX('Roll Up - SY26-27 Calculator'!$A$3:$Q$130,MATCH($A28,'Roll Up - SY26-27 Calculator'!$A$3:$A$130,0),MATCH(H$8,'Roll Up - SY26-27 Calculator'!$A$3:$Q$3,0))</f>
        <v>2.27</v>
      </c>
      <c r="I28" s="64">
        <f>INDEX('Roll Up - SY26-27 Calculator'!$A$3:$Q$130,MATCH($A28,'Roll Up - SY26-27 Calculator'!$A$3:$A$130,0),MATCH(I$8,'Roll Up - SY26-27 Calculator'!$A$3:$Q$3,0))</f>
        <v>0</v>
      </c>
      <c r="J28" s="64" t="str">
        <f>INDEX('Roll Up - SY26-27 Calculator'!$A$3:$Q$130,MATCH($A28,'Roll Up - SY26-27 Calculator'!$A$3:$A$130,0),MATCH(J$8,'Roll Up - SY26-27 Calculator'!$A$3:$Q$3,0))</f>
        <v>1 piece</v>
      </c>
      <c r="K28" s="64">
        <f>INDEX('Roll Up - SY26-27 Calculator'!$A$3:$Q$130,MATCH($A28,'Roll Up - SY26-27 Calculator'!$A$3:$A$130,0),MATCH(K$8,'Roll Up - SY26-27 Calculator'!$A$3:$Q$3,0))</f>
        <v>1</v>
      </c>
      <c r="L28" s="64">
        <f>INDEX('Roll Up - SY26-27 Calculator'!$A$3:$Q$130,MATCH($A28,'Roll Up - SY26-27 Calculator'!$A$3:$A$130,0),MATCH(L$8,'Roll Up - SY26-27 Calculator'!$A$3:$Q$3,0))</f>
        <v>0.5</v>
      </c>
      <c r="M28" s="64">
        <f>INDEX('Roll Up - SY26-27 Calculator'!$A$3:$Q$130,MATCH($A28,'Roll Up - SY26-27 Calculator'!$A$3:$A$130,0),MATCH(M$8,'Roll Up - SY26-27 Calculator'!$A$3:$Q$3,0))</f>
        <v>32.380000000000003</v>
      </c>
      <c r="N28" s="64">
        <f>INDEX('Roll Up - SY26-27 Calculator'!$A$3:$Q$130,MATCH($A28,'Roll Up - SY26-27 Calculator'!$A$3:$A$130,0),MATCH(N$8,'Roll Up - SY26-27 Calculator'!$A$3:$Q$3,0))</f>
        <v>0</v>
      </c>
      <c r="O28" s="66" t="str">
        <f t="shared" si="1"/>
        <v/>
      </c>
      <c r="P28" s="67"/>
      <c r="Q28" s="68"/>
      <c r="R28" s="69"/>
      <c r="S28" s="67"/>
      <c r="T28" s="70" t="str">
        <f t="shared" si="2"/>
        <v/>
      </c>
      <c r="U28" s="71" t="str">
        <f t="shared" si="3"/>
        <v/>
      </c>
      <c r="V28" s="188"/>
      <c r="W28" s="72" t="str">
        <f t="shared" si="0"/>
        <v/>
      </c>
      <c r="X28" s="73"/>
      <c r="Y28" s="73"/>
      <c r="Z28" s="73"/>
      <c r="AA28" s="73"/>
      <c r="AB28" s="73"/>
      <c r="AC28" s="73"/>
      <c r="AD28" s="73"/>
      <c r="AE28" s="73"/>
      <c r="AF28" s="73"/>
      <c r="AG28" s="73"/>
      <c r="AH28" s="73"/>
      <c r="AI28" s="69"/>
    </row>
    <row r="29" spans="1:35" ht="17.5" x14ac:dyDescent="0.35">
      <c r="A29" s="74">
        <v>10703100928</v>
      </c>
      <c r="B29" s="75"/>
      <c r="C29" s="149" t="str">
        <f>INDEX('Roll Up - SY26-27 Calculator'!$A$3:$Q$130,MATCH($A29,'Roll Up - SY26-27 Calculator'!$A$3:$A$130,0),MATCH(C$8,'Roll Up - SY26-27 Calculator'!$A$3:$Q$3,0))</f>
        <v>Whole Grain Breaded Hot 'N Spicy Whole Muscle Chicken Breast Filets</v>
      </c>
      <c r="D29" s="75" t="str">
        <f>INDEX('Roll Up - SY26-27 Calculator'!$A$3:$Q$130,MATCH($A29,'Roll Up - SY26-27 Calculator'!$A$3:$A$130,0),MATCH(D$8,'Roll Up - SY26-27 Calculator'!$A$3:$Q$3,0))</f>
        <v>100103 W</v>
      </c>
      <c r="E29" s="75">
        <f>INDEX('Roll Up - SY26-27 Calculator'!$A$3:$Q$130,MATCH($A29,'Roll Up - SY26-27 Calculator'!$A$3:$A$130,0),MATCH(E$8,'Roll Up - SY26-27 Calculator'!$A$3:$Q$3,0))</f>
        <v>30</v>
      </c>
      <c r="F29" s="75" t="str">
        <f>INDEX('Roll Up - SY26-27 Calculator'!$A$3:$Q$130,MATCH($A29,'Roll Up - SY26-27 Calculator'!$A$3:$A$130,0),MATCH(F$8,'Roll Up - SY26-27 Calculator'!$A$3:$Q$3,0))</f>
        <v>104-136</v>
      </c>
      <c r="G29" s="75">
        <f>INDEX('Roll Up - SY26-27 Calculator'!$A$3:$Q$130,MATCH($A29,'Roll Up - SY26-27 Calculator'!$A$3:$A$130,0),MATCH(G$8,'Roll Up - SY26-27 Calculator'!$A$3:$Q$3,0))</f>
        <v>120</v>
      </c>
      <c r="H29" s="75">
        <f>INDEX('Roll Up - SY26-27 Calculator'!$A$3:$Q$130,MATCH($A29,'Roll Up - SY26-27 Calculator'!$A$3:$A$130,0),MATCH(H$8,'Roll Up - SY26-27 Calculator'!$A$3:$Q$3,0))</f>
        <v>4</v>
      </c>
      <c r="I29" s="75">
        <f>INDEX('Roll Up - SY26-27 Calculator'!$A$3:$Q$130,MATCH($A29,'Roll Up - SY26-27 Calculator'!$A$3:$A$130,0),MATCH(I$8,'Roll Up - SY26-27 Calculator'!$A$3:$Q$3,0))</f>
        <v>0</v>
      </c>
      <c r="J29" s="75" t="str">
        <f>INDEX('Roll Up - SY26-27 Calculator'!$A$3:$Q$130,MATCH($A29,'Roll Up - SY26-27 Calculator'!$A$3:$A$130,0),MATCH(J$8,'Roll Up - SY26-27 Calculator'!$A$3:$Q$3,0))</f>
        <v>1 piece</v>
      </c>
      <c r="K29" s="75">
        <f>INDEX('Roll Up - SY26-27 Calculator'!$A$3:$Q$130,MATCH($A29,'Roll Up - SY26-27 Calculator'!$A$3:$A$130,0),MATCH(K$8,'Roll Up - SY26-27 Calculator'!$A$3:$Q$3,0))</f>
        <v>2</v>
      </c>
      <c r="L29" s="75">
        <f>INDEX('Roll Up - SY26-27 Calculator'!$A$3:$Q$130,MATCH($A29,'Roll Up - SY26-27 Calculator'!$A$3:$A$130,0),MATCH(L$8,'Roll Up - SY26-27 Calculator'!$A$3:$Q$3,0))</f>
        <v>1</v>
      </c>
      <c r="M29" s="75">
        <f>INDEX('Roll Up - SY26-27 Calculator'!$A$3:$Q$130,MATCH($A29,'Roll Up - SY26-27 Calculator'!$A$3:$A$130,0),MATCH(M$8,'Roll Up - SY26-27 Calculator'!$A$3:$Q$3,0))</f>
        <v>30.95</v>
      </c>
      <c r="N29" s="75">
        <f>INDEX('Roll Up - SY26-27 Calculator'!$A$3:$Q$130,MATCH($A29,'Roll Up - SY26-27 Calculator'!$A$3:$A$130,0),MATCH(N$8,'Roll Up - SY26-27 Calculator'!$A$3:$Q$3,0))</f>
        <v>0</v>
      </c>
      <c r="O29" s="77" t="str">
        <f t="shared" si="1"/>
        <v/>
      </c>
      <c r="P29" s="67"/>
      <c r="Q29" s="68"/>
      <c r="R29" s="69"/>
      <c r="S29" s="67"/>
      <c r="T29" s="78" t="str">
        <f t="shared" si="2"/>
        <v/>
      </c>
      <c r="U29" s="79" t="str">
        <f t="shared" si="3"/>
        <v/>
      </c>
      <c r="V29" s="188"/>
      <c r="W29" s="80" t="str">
        <f t="shared" si="0"/>
        <v/>
      </c>
      <c r="X29" s="81"/>
      <c r="Y29" s="81"/>
      <c r="Z29" s="81"/>
      <c r="AA29" s="81"/>
      <c r="AB29" s="81"/>
      <c r="AC29" s="81"/>
      <c r="AD29" s="81"/>
      <c r="AE29" s="81"/>
      <c r="AF29" s="81"/>
      <c r="AG29" s="81"/>
      <c r="AH29" s="81"/>
      <c r="AI29" s="82"/>
    </row>
    <row r="30" spans="1:35" ht="17.5" x14ac:dyDescent="0.35">
      <c r="A30" s="63">
        <v>10703120928</v>
      </c>
      <c r="B30" s="64"/>
      <c r="C30" s="65" t="str">
        <f>INDEX('Roll Up - SY26-27 Calculator'!$A$3:$Q$130,MATCH($A30,'Roll Up - SY26-27 Calculator'!$A$3:$A$130,0),MATCH(C$8,'Roll Up - SY26-27 Calculator'!$A$3:$Q$3,0))</f>
        <v>Whole Grain Breaded Hot 'N Spicy MWWM Chicken Filets</v>
      </c>
      <c r="D30" s="64" t="str">
        <f>INDEX('Roll Up - SY26-27 Calculator'!$A$3:$Q$130,MATCH($A30,'Roll Up - SY26-27 Calculator'!$A$3:$A$130,0),MATCH(D$8,'Roll Up - SY26-27 Calculator'!$A$3:$Q$3,0))</f>
        <v>100103 W</v>
      </c>
      <c r="E30" s="64">
        <f>INDEX('Roll Up - SY26-27 Calculator'!$A$3:$Q$130,MATCH($A30,'Roll Up - SY26-27 Calculator'!$A$3:$A$130,0),MATCH(E$8,'Roll Up - SY26-27 Calculator'!$A$3:$Q$3,0))</f>
        <v>30.82</v>
      </c>
      <c r="F30" s="64">
        <f>INDEX('Roll Up - SY26-27 Calculator'!$A$3:$Q$130,MATCH($A30,'Roll Up - SY26-27 Calculator'!$A$3:$A$130,0),MATCH(F$8,'Roll Up - SY26-27 Calculator'!$A$3:$Q$3,0))</f>
        <v>120</v>
      </c>
      <c r="G30" s="64">
        <f>INDEX('Roll Up - SY26-27 Calculator'!$A$3:$Q$130,MATCH($A30,'Roll Up - SY26-27 Calculator'!$A$3:$A$130,0),MATCH(G$8,'Roll Up - SY26-27 Calculator'!$A$3:$Q$3,0))</f>
        <v>120</v>
      </c>
      <c r="H30" s="64">
        <f>INDEX('Roll Up - SY26-27 Calculator'!$A$3:$Q$130,MATCH($A30,'Roll Up - SY26-27 Calculator'!$A$3:$A$130,0),MATCH(H$8,'Roll Up - SY26-27 Calculator'!$A$3:$Q$3,0))</f>
        <v>4.1100000000000003</v>
      </c>
      <c r="I30" s="64">
        <f>INDEX('Roll Up - SY26-27 Calculator'!$A$3:$Q$130,MATCH($A30,'Roll Up - SY26-27 Calculator'!$A$3:$A$130,0),MATCH(I$8,'Roll Up - SY26-27 Calculator'!$A$3:$Q$3,0))</f>
        <v>0</v>
      </c>
      <c r="J30" s="64" t="str">
        <f>INDEX('Roll Up - SY26-27 Calculator'!$A$3:$Q$130,MATCH($A30,'Roll Up - SY26-27 Calculator'!$A$3:$A$130,0),MATCH(J$8,'Roll Up - SY26-27 Calculator'!$A$3:$Q$3,0))</f>
        <v>1 piece</v>
      </c>
      <c r="K30" s="64">
        <f>INDEX('Roll Up - SY26-27 Calculator'!$A$3:$Q$130,MATCH($A30,'Roll Up - SY26-27 Calculator'!$A$3:$A$130,0),MATCH(K$8,'Roll Up - SY26-27 Calculator'!$A$3:$Q$3,0))</f>
        <v>2</v>
      </c>
      <c r="L30" s="64">
        <f>INDEX('Roll Up - SY26-27 Calculator'!$A$3:$Q$130,MATCH($A30,'Roll Up - SY26-27 Calculator'!$A$3:$A$130,0),MATCH(L$8,'Roll Up - SY26-27 Calculator'!$A$3:$Q$3,0))</f>
        <v>1</v>
      </c>
      <c r="M30" s="64">
        <f>INDEX('Roll Up - SY26-27 Calculator'!$A$3:$Q$130,MATCH($A30,'Roll Up - SY26-27 Calculator'!$A$3:$A$130,0),MATCH(M$8,'Roll Up - SY26-27 Calculator'!$A$3:$Q$3,0))</f>
        <v>34.119999999999997</v>
      </c>
      <c r="N30" s="64">
        <f>INDEX('Roll Up - SY26-27 Calculator'!$A$3:$Q$130,MATCH($A30,'Roll Up - SY26-27 Calculator'!$A$3:$A$130,0),MATCH(N$8,'Roll Up - SY26-27 Calculator'!$A$3:$Q$3,0))</f>
        <v>0</v>
      </c>
      <c r="O30" s="66" t="str">
        <f t="shared" si="1"/>
        <v/>
      </c>
      <c r="P30" s="67"/>
      <c r="Q30" s="68"/>
      <c r="R30" s="69"/>
      <c r="S30" s="67"/>
      <c r="T30" s="70" t="str">
        <f t="shared" si="2"/>
        <v/>
      </c>
      <c r="U30" s="71" t="str">
        <f t="shared" si="3"/>
        <v/>
      </c>
      <c r="V30" s="188"/>
      <c r="W30" s="72" t="str">
        <f t="shared" si="0"/>
        <v/>
      </c>
      <c r="X30" s="73"/>
      <c r="Y30" s="73"/>
      <c r="Z30" s="73"/>
      <c r="AA30" s="73"/>
      <c r="AB30" s="73"/>
      <c r="AC30" s="73"/>
      <c r="AD30" s="73"/>
      <c r="AE30" s="73"/>
      <c r="AF30" s="73"/>
      <c r="AG30" s="73"/>
      <c r="AH30" s="73"/>
      <c r="AI30" s="69"/>
    </row>
    <row r="31" spans="1:35" ht="17.5" x14ac:dyDescent="0.35">
      <c r="A31" s="74">
        <v>10703320928</v>
      </c>
      <c r="B31" s="75"/>
      <c r="C31" s="149" t="str">
        <f>INDEX('Roll Up - SY26-27 Calculator'!$A$3:$Q$130,MATCH($A31,'Roll Up - SY26-27 Calculator'!$A$3:$A$130,0),MATCH(C$8,'Roll Up - SY26-27 Calculator'!$A$3:$Q$3,0))</f>
        <v>Whole Grain Breaded Golden Crispy MWWM Chicken Tenders</v>
      </c>
      <c r="D31" s="75" t="str">
        <f>INDEX('Roll Up - SY26-27 Calculator'!$A$3:$Q$130,MATCH($A31,'Roll Up - SY26-27 Calculator'!$A$3:$A$130,0),MATCH(D$8,'Roll Up - SY26-27 Calculator'!$A$3:$Q$3,0))</f>
        <v>100103 W</v>
      </c>
      <c r="E31" s="75">
        <f>INDEX('Roll Up - SY26-27 Calculator'!$A$3:$Q$130,MATCH($A31,'Roll Up - SY26-27 Calculator'!$A$3:$A$130,0),MATCH(E$8,'Roll Up - SY26-27 Calculator'!$A$3:$Q$3,0))</f>
        <v>30.14</v>
      </c>
      <c r="F31" s="75">
        <f>INDEX('Roll Up - SY26-27 Calculator'!$A$3:$Q$130,MATCH($A31,'Roll Up - SY26-27 Calculator'!$A$3:$A$130,0),MATCH(F$8,'Roll Up - SY26-27 Calculator'!$A$3:$Q$3,0))</f>
        <v>114</v>
      </c>
      <c r="G31" s="75">
        <f>INDEX('Roll Up - SY26-27 Calculator'!$A$3:$Q$130,MATCH($A31,'Roll Up - SY26-27 Calculator'!$A$3:$A$130,0),MATCH(G$8,'Roll Up - SY26-27 Calculator'!$A$3:$Q$3,0))</f>
        <v>114</v>
      </c>
      <c r="H31" s="75">
        <f>INDEX('Roll Up - SY26-27 Calculator'!$A$3:$Q$130,MATCH($A31,'Roll Up - SY26-27 Calculator'!$A$3:$A$130,0),MATCH(H$8,'Roll Up - SY26-27 Calculator'!$A$3:$Q$3,0))</f>
        <v>4.2300000000000004</v>
      </c>
      <c r="I31" s="75">
        <f>INDEX('Roll Up - SY26-27 Calculator'!$A$3:$Q$130,MATCH($A31,'Roll Up - SY26-27 Calculator'!$A$3:$A$130,0),MATCH(I$8,'Roll Up - SY26-27 Calculator'!$A$3:$Q$3,0))</f>
        <v>0</v>
      </c>
      <c r="J31" s="75" t="str">
        <f>INDEX('Roll Up - SY26-27 Calculator'!$A$3:$Q$130,MATCH($A31,'Roll Up - SY26-27 Calculator'!$A$3:$A$130,0),MATCH(J$8,'Roll Up - SY26-27 Calculator'!$A$3:$Q$3,0))</f>
        <v>3 pieces</v>
      </c>
      <c r="K31" s="75">
        <f>INDEX('Roll Up - SY26-27 Calculator'!$A$3:$Q$130,MATCH($A31,'Roll Up - SY26-27 Calculator'!$A$3:$A$130,0),MATCH(K$8,'Roll Up - SY26-27 Calculator'!$A$3:$Q$3,0))</f>
        <v>2</v>
      </c>
      <c r="L31" s="75">
        <f>INDEX('Roll Up - SY26-27 Calculator'!$A$3:$Q$130,MATCH($A31,'Roll Up - SY26-27 Calculator'!$A$3:$A$130,0),MATCH(L$8,'Roll Up - SY26-27 Calculator'!$A$3:$Q$3,0))</f>
        <v>1</v>
      </c>
      <c r="M31" s="75">
        <f>INDEX('Roll Up - SY26-27 Calculator'!$A$3:$Q$130,MATCH($A31,'Roll Up - SY26-27 Calculator'!$A$3:$A$130,0),MATCH(M$8,'Roll Up - SY26-27 Calculator'!$A$3:$Q$3,0))</f>
        <v>33.42</v>
      </c>
      <c r="N31" s="75">
        <f>INDEX('Roll Up - SY26-27 Calculator'!$A$3:$Q$130,MATCH($A31,'Roll Up - SY26-27 Calculator'!$A$3:$A$130,0),MATCH(N$8,'Roll Up - SY26-27 Calculator'!$A$3:$Q$3,0))</f>
        <v>0</v>
      </c>
      <c r="O31" s="77" t="str">
        <f>IF(IF(P31&gt;0,P31*G31,Q31*R31)=0,"",IF(P31&gt;0,P31*G31,Q31*R31))</f>
        <v/>
      </c>
      <c r="P31" s="67"/>
      <c r="Q31" s="68"/>
      <c r="R31" s="69"/>
      <c r="S31" s="67"/>
      <c r="T31" s="78" t="str">
        <f>IFERROR(ROUNDUP(O31/G31,0)*M31,"")</f>
        <v/>
      </c>
      <c r="U31" s="79" t="str">
        <f>IFERROR(ROUNDUP(O31/G31,0)*N31,"")</f>
        <v/>
      </c>
      <c r="V31" s="188"/>
      <c r="W31" s="80" t="str">
        <f t="shared" si="0"/>
        <v/>
      </c>
      <c r="X31" s="81"/>
      <c r="Y31" s="81"/>
      <c r="Z31" s="81"/>
      <c r="AA31" s="81"/>
      <c r="AB31" s="81"/>
      <c r="AC31" s="81"/>
      <c r="AD31" s="81"/>
      <c r="AE31" s="81"/>
      <c r="AF31" s="81"/>
      <c r="AG31" s="81"/>
      <c r="AH31" s="81"/>
      <c r="AI31" s="82"/>
    </row>
    <row r="32" spans="1:35" ht="17.5" x14ac:dyDescent="0.35">
      <c r="A32" s="63">
        <v>10703420928</v>
      </c>
      <c r="B32" s="64"/>
      <c r="C32" s="65" t="str">
        <f>INDEX('Roll Up - SY26-27 Calculator'!$A$3:$Q$130,MATCH($A32,'Roll Up - SY26-27 Calculator'!$A$3:$A$130,0),MATCH(C$8,'Roll Up - SY26-27 Calculator'!$A$3:$Q$3,0))</f>
        <v>Whole Grain Breaded Hot 'N Spicy MWWM Chicken Tenders</v>
      </c>
      <c r="D32" s="64" t="str">
        <f>INDEX('Roll Up - SY26-27 Calculator'!$A$3:$Q$130,MATCH($A32,'Roll Up - SY26-27 Calculator'!$A$3:$A$130,0),MATCH(D$8,'Roll Up - SY26-27 Calculator'!$A$3:$Q$3,0))</f>
        <v>100103 W</v>
      </c>
      <c r="E32" s="64">
        <f>INDEX('Roll Up - SY26-27 Calculator'!$A$3:$Q$130,MATCH($A32,'Roll Up - SY26-27 Calculator'!$A$3:$A$130,0),MATCH(E$8,'Roll Up - SY26-27 Calculator'!$A$3:$Q$3,0))</f>
        <v>30.08</v>
      </c>
      <c r="F32" s="64">
        <f>INDEX('Roll Up - SY26-27 Calculator'!$A$3:$Q$130,MATCH($A32,'Roll Up - SY26-27 Calculator'!$A$3:$A$130,0),MATCH(F$8,'Roll Up - SY26-27 Calculator'!$A$3:$Q$3,0))</f>
        <v>126</v>
      </c>
      <c r="G32" s="64">
        <f>INDEX('Roll Up - SY26-27 Calculator'!$A$3:$Q$130,MATCH($A32,'Roll Up - SY26-27 Calculator'!$A$3:$A$130,0),MATCH(G$8,'Roll Up - SY26-27 Calculator'!$A$3:$Q$3,0))</f>
        <v>126</v>
      </c>
      <c r="H32" s="64">
        <f>INDEX('Roll Up - SY26-27 Calculator'!$A$3:$Q$130,MATCH($A32,'Roll Up - SY26-27 Calculator'!$A$3:$A$130,0),MATCH(H$8,'Roll Up - SY26-27 Calculator'!$A$3:$Q$3,0))</f>
        <v>3.82</v>
      </c>
      <c r="I32" s="64">
        <f>INDEX('Roll Up - SY26-27 Calculator'!$A$3:$Q$130,MATCH($A32,'Roll Up - SY26-27 Calculator'!$A$3:$A$130,0),MATCH(I$8,'Roll Up - SY26-27 Calculator'!$A$3:$Q$3,0))</f>
        <v>0</v>
      </c>
      <c r="J32" s="64" t="str">
        <f>INDEX('Roll Up - SY26-27 Calculator'!$A$3:$Q$130,MATCH($A32,'Roll Up - SY26-27 Calculator'!$A$3:$A$130,0),MATCH(J$8,'Roll Up - SY26-27 Calculator'!$A$3:$Q$3,0))</f>
        <v>3 pieces</v>
      </c>
      <c r="K32" s="64">
        <f>INDEX('Roll Up - SY26-27 Calculator'!$A$3:$Q$130,MATCH($A32,'Roll Up - SY26-27 Calculator'!$A$3:$A$130,0),MATCH(K$8,'Roll Up - SY26-27 Calculator'!$A$3:$Q$3,0))</f>
        <v>2</v>
      </c>
      <c r="L32" s="64">
        <f>INDEX('Roll Up - SY26-27 Calculator'!$A$3:$Q$130,MATCH($A32,'Roll Up - SY26-27 Calculator'!$A$3:$A$130,0),MATCH(L$8,'Roll Up - SY26-27 Calculator'!$A$3:$Q$3,0))</f>
        <v>1</v>
      </c>
      <c r="M32" s="64">
        <f>INDEX('Roll Up - SY26-27 Calculator'!$A$3:$Q$130,MATCH($A32,'Roll Up - SY26-27 Calculator'!$A$3:$A$130,0),MATCH(M$8,'Roll Up - SY26-27 Calculator'!$A$3:$Q$3,0))</f>
        <v>33.36</v>
      </c>
      <c r="N32" s="64">
        <f>INDEX('Roll Up - SY26-27 Calculator'!$A$3:$Q$130,MATCH($A32,'Roll Up - SY26-27 Calculator'!$A$3:$A$130,0),MATCH(N$8,'Roll Up - SY26-27 Calculator'!$A$3:$Q$3,0))</f>
        <v>0</v>
      </c>
      <c r="O32" s="66" t="str">
        <f>IF(IF(P32&gt;0,P32*G32,Q32*R32)=0,"",IF(P32&gt;0,P32*G32,Q32*R32))</f>
        <v/>
      </c>
      <c r="P32" s="67"/>
      <c r="Q32" s="68"/>
      <c r="R32" s="69"/>
      <c r="S32" s="67"/>
      <c r="T32" s="70" t="str">
        <f>IFERROR(ROUNDUP(O32/G32,0)*M32,"")</f>
        <v/>
      </c>
      <c r="U32" s="71" t="str">
        <f>IFERROR(ROUNDUP(O32/G32,0)*N32,"")</f>
        <v/>
      </c>
      <c r="V32" s="188"/>
      <c r="W32" s="72" t="str">
        <f t="shared" si="0"/>
        <v/>
      </c>
      <c r="X32" s="73"/>
      <c r="Y32" s="73"/>
      <c r="Z32" s="73"/>
      <c r="AA32" s="73"/>
      <c r="AB32" s="73"/>
      <c r="AC32" s="73"/>
      <c r="AD32" s="73"/>
      <c r="AE32" s="73"/>
      <c r="AF32" s="73"/>
      <c r="AG32" s="73"/>
      <c r="AH32" s="73"/>
      <c r="AI32" s="69"/>
    </row>
    <row r="33" spans="1:35" ht="17.5" x14ac:dyDescent="0.35">
      <c r="A33" s="74">
        <v>10703620928</v>
      </c>
      <c r="B33" s="75"/>
      <c r="C33" s="149" t="str">
        <f>INDEX('Roll Up - SY26-27 Calculator'!$A$3:$Q$130,MATCH($A33,'Roll Up - SY26-27 Calculator'!$A$3:$A$130,0),MATCH(C$8,'Roll Up - SY26-27 Calculator'!$A$3:$Q$3,0))</f>
        <v>Whole Grain Breaded Golden Crispy MWWM Boneless Chicken Wings</v>
      </c>
      <c r="D33" s="75" t="str">
        <f>INDEX('Roll Up - SY26-27 Calculator'!$A$3:$Q$130,MATCH($A33,'Roll Up - SY26-27 Calculator'!$A$3:$A$130,0),MATCH(D$8,'Roll Up - SY26-27 Calculator'!$A$3:$Q$3,0))</f>
        <v>100103 W</v>
      </c>
      <c r="E33" s="75">
        <f>INDEX('Roll Up - SY26-27 Calculator'!$A$3:$Q$130,MATCH($A33,'Roll Up - SY26-27 Calculator'!$A$3:$A$130,0),MATCH(E$8,'Roll Up - SY26-27 Calculator'!$A$3:$Q$3,0))</f>
        <v>30.18</v>
      </c>
      <c r="F33" s="75">
        <f>INDEX('Roll Up - SY26-27 Calculator'!$A$3:$Q$130,MATCH($A33,'Roll Up - SY26-27 Calculator'!$A$3:$A$130,0),MATCH(F$8,'Roll Up - SY26-27 Calculator'!$A$3:$Q$3,0))</f>
        <v>111</v>
      </c>
      <c r="G33" s="75">
        <f>INDEX('Roll Up - SY26-27 Calculator'!$A$3:$Q$130,MATCH($A33,'Roll Up - SY26-27 Calculator'!$A$3:$A$130,0),MATCH(G$8,'Roll Up - SY26-27 Calculator'!$A$3:$Q$3,0))</f>
        <v>111</v>
      </c>
      <c r="H33" s="75">
        <f>INDEX('Roll Up - SY26-27 Calculator'!$A$3:$Q$130,MATCH($A33,'Roll Up - SY26-27 Calculator'!$A$3:$A$130,0),MATCH(H$8,'Roll Up - SY26-27 Calculator'!$A$3:$Q$3,0))</f>
        <v>4.3499999999999996</v>
      </c>
      <c r="I33" s="75">
        <f>INDEX('Roll Up - SY26-27 Calculator'!$A$3:$Q$130,MATCH($A33,'Roll Up - SY26-27 Calculator'!$A$3:$A$130,0),MATCH(I$8,'Roll Up - SY26-27 Calculator'!$A$3:$Q$3,0))</f>
        <v>10</v>
      </c>
      <c r="J33" s="75" t="str">
        <f>INDEX('Roll Up - SY26-27 Calculator'!$A$3:$Q$130,MATCH($A33,'Roll Up - SY26-27 Calculator'!$A$3:$A$130,0),MATCH(J$8,'Roll Up - SY26-27 Calculator'!$A$3:$Q$3,0))</f>
        <v>5 pieces</v>
      </c>
      <c r="K33" s="75">
        <f>INDEX('Roll Up - SY26-27 Calculator'!$A$3:$Q$130,MATCH($A33,'Roll Up - SY26-27 Calculator'!$A$3:$A$130,0),MATCH(K$8,'Roll Up - SY26-27 Calculator'!$A$3:$Q$3,0))</f>
        <v>2</v>
      </c>
      <c r="L33" s="75">
        <f>INDEX('Roll Up - SY26-27 Calculator'!$A$3:$Q$130,MATCH($A33,'Roll Up - SY26-27 Calculator'!$A$3:$A$130,0),MATCH(L$8,'Roll Up - SY26-27 Calculator'!$A$3:$Q$3,0))</f>
        <v>1</v>
      </c>
      <c r="M33" s="75">
        <f>INDEX('Roll Up - SY26-27 Calculator'!$A$3:$Q$130,MATCH($A33,'Roll Up - SY26-27 Calculator'!$A$3:$A$130,0),MATCH(M$8,'Roll Up - SY26-27 Calculator'!$A$3:$Q$3,0))</f>
        <v>33.26</v>
      </c>
      <c r="N33" s="75">
        <f>INDEX('Roll Up - SY26-27 Calculator'!$A$3:$Q$130,MATCH($A33,'Roll Up - SY26-27 Calculator'!$A$3:$A$130,0),MATCH(N$8,'Roll Up - SY26-27 Calculator'!$A$3:$Q$3,0))</f>
        <v>0</v>
      </c>
      <c r="O33" s="77" t="str">
        <f>IF(IF(P33&gt;0,P33*G33,Q33*R33)=0,"",IF(P33&gt;0,P33*G33,Q33*R33))</f>
        <v/>
      </c>
      <c r="P33" s="67"/>
      <c r="Q33" s="68"/>
      <c r="R33" s="69"/>
      <c r="S33" s="67"/>
      <c r="T33" s="70" t="str">
        <f>IFERROR(ROUNDUP(O33/G33,0)*M33,"")</f>
        <v/>
      </c>
      <c r="U33" s="71" t="str">
        <f>IFERROR(ROUNDUP(O33/G33,0)*N33,"")</f>
        <v/>
      </c>
      <c r="V33" s="188"/>
      <c r="W33" s="72" t="str">
        <f t="shared" ref="W33" si="8">IF(IFERROR(ROUNDUP(O33/G33,0)-SUM(X33:AI33),SUM(X33:AI33)*-1)=0,"",(IFERROR(ROUNDUP(O33/G33,0)-SUM(X33:AI33),SUM(X33:AI33)*-1)))</f>
        <v/>
      </c>
      <c r="X33" s="73"/>
      <c r="Y33" s="73"/>
      <c r="Z33" s="73"/>
      <c r="AA33" s="73"/>
      <c r="AB33" s="73"/>
      <c r="AC33" s="73"/>
      <c r="AD33" s="73"/>
      <c r="AE33" s="73"/>
      <c r="AF33" s="73"/>
      <c r="AG33" s="73"/>
      <c r="AH33" s="73"/>
      <c r="AI33" s="69"/>
    </row>
    <row r="34" spans="1:35" ht="17.5" x14ac:dyDescent="0.35">
      <c r="A34" s="63">
        <v>10703720928</v>
      </c>
      <c r="B34" s="64"/>
      <c r="C34" s="65" t="str">
        <f>INDEX('Roll Up - SY26-27 Calculator'!$A$3:$Q$130,MATCH($A34,'Roll Up - SY26-27 Calculator'!$A$3:$A$130,0),MATCH(C$8,'Roll Up - SY26-27 Calculator'!$A$3:$Q$3,0))</f>
        <v>Whole Grain Breaded Hot 'N Spicy MWWM Boneless Chicken Wings</v>
      </c>
      <c r="D34" s="64" t="str">
        <f>INDEX('Roll Up - SY26-27 Calculator'!$A$3:$Q$130,MATCH($A34,'Roll Up - SY26-27 Calculator'!$A$3:$A$130,0),MATCH(D$8,'Roll Up - SY26-27 Calculator'!$A$3:$Q$3,0))</f>
        <v>100103 W</v>
      </c>
      <c r="E34" s="64">
        <f>INDEX('Roll Up - SY26-27 Calculator'!$A$3:$Q$130,MATCH($A34,'Roll Up - SY26-27 Calculator'!$A$3:$A$130,0),MATCH(E$8,'Roll Up - SY26-27 Calculator'!$A$3:$Q$3,0))</f>
        <v>30</v>
      </c>
      <c r="F34" s="64">
        <f>INDEX('Roll Up - SY26-27 Calculator'!$A$3:$Q$130,MATCH($A34,'Roll Up - SY26-27 Calculator'!$A$3:$A$130,0),MATCH(F$8,'Roll Up - SY26-27 Calculator'!$A$3:$Q$3,0))</f>
        <v>115</v>
      </c>
      <c r="G34" s="64">
        <f>INDEX('Roll Up - SY26-27 Calculator'!$A$3:$Q$130,MATCH($A34,'Roll Up - SY26-27 Calculator'!$A$3:$A$130,0),MATCH(G$8,'Roll Up - SY26-27 Calculator'!$A$3:$Q$3,0))</f>
        <v>115</v>
      </c>
      <c r="H34" s="64">
        <f>INDEX('Roll Up - SY26-27 Calculator'!$A$3:$Q$130,MATCH($A34,'Roll Up - SY26-27 Calculator'!$A$3:$A$130,0),MATCH(H$8,'Roll Up - SY26-27 Calculator'!$A$3:$Q$3,0))</f>
        <v>4.1500000000000004</v>
      </c>
      <c r="I34" s="64">
        <f>INDEX('Roll Up - SY26-27 Calculator'!$A$3:$Q$130,MATCH($A34,'Roll Up - SY26-27 Calculator'!$A$3:$A$130,0),MATCH(I$8,'Roll Up - SY26-27 Calculator'!$A$3:$Q$3,0))</f>
        <v>0</v>
      </c>
      <c r="J34" s="64" t="str">
        <f>INDEX('Roll Up - SY26-27 Calculator'!$A$3:$Q$130,MATCH($A34,'Roll Up - SY26-27 Calculator'!$A$3:$A$130,0),MATCH(J$8,'Roll Up - SY26-27 Calculator'!$A$3:$Q$3,0))</f>
        <v>5 pieces</v>
      </c>
      <c r="K34" s="64">
        <f>INDEX('Roll Up - SY26-27 Calculator'!$A$3:$Q$130,MATCH($A34,'Roll Up - SY26-27 Calculator'!$A$3:$A$130,0),MATCH(K$8,'Roll Up - SY26-27 Calculator'!$A$3:$Q$3,0))</f>
        <v>2</v>
      </c>
      <c r="L34" s="64">
        <f>INDEX('Roll Up - SY26-27 Calculator'!$A$3:$Q$130,MATCH($A34,'Roll Up - SY26-27 Calculator'!$A$3:$A$130,0),MATCH(L$8,'Roll Up - SY26-27 Calculator'!$A$3:$Q$3,0))</f>
        <v>1</v>
      </c>
      <c r="M34" s="64">
        <f>INDEX('Roll Up - SY26-27 Calculator'!$A$3:$Q$130,MATCH($A34,'Roll Up - SY26-27 Calculator'!$A$3:$A$130,0),MATCH(M$8,'Roll Up - SY26-27 Calculator'!$A$3:$Q$3,0))</f>
        <v>33.200000000000003</v>
      </c>
      <c r="N34" s="64">
        <f>INDEX('Roll Up - SY26-27 Calculator'!$A$3:$Q$130,MATCH($A34,'Roll Up - SY26-27 Calculator'!$A$3:$A$130,0),MATCH(N$8,'Roll Up - SY26-27 Calculator'!$A$3:$Q$3,0))</f>
        <v>0</v>
      </c>
      <c r="O34" s="66" t="str">
        <f>IF(IF(P34&gt;0,P34*G34,Q34*R34)=0,"",IF(P34&gt;0,P34*G34,Q34*R34))</f>
        <v/>
      </c>
      <c r="P34" s="67"/>
      <c r="Q34" s="68"/>
      <c r="R34" s="69"/>
      <c r="S34" s="67"/>
      <c r="T34" s="70" t="str">
        <f>IFERROR(ROUNDUP(O34/G34,0)*M34,"")</f>
        <v/>
      </c>
      <c r="U34" s="71" t="str">
        <f>IFERROR(ROUNDUP(O34/G34,0)*N34,"")</f>
        <v/>
      </c>
      <c r="V34" s="188"/>
      <c r="W34" s="72" t="str">
        <f t="shared" ref="W34" si="9">IF(IFERROR(ROUNDUP(O34/G34,0)-SUM(X34:AI34),SUM(X34:AI34)*-1)=0,"",(IFERROR(ROUNDUP(O34/G34,0)-SUM(X34:AI34),SUM(X34:AI34)*-1)))</f>
        <v/>
      </c>
      <c r="X34" s="73"/>
      <c r="Y34" s="73"/>
      <c r="Z34" s="73"/>
      <c r="AA34" s="73"/>
      <c r="AB34" s="73"/>
      <c r="AC34" s="73"/>
      <c r="AD34" s="73"/>
      <c r="AE34" s="73"/>
      <c r="AF34" s="73"/>
      <c r="AG34" s="73"/>
      <c r="AH34" s="73"/>
      <c r="AI34" s="69"/>
    </row>
    <row r="35" spans="1:35" ht="18" thickBot="1" x14ac:dyDescent="0.4">
      <c r="A35" s="74">
        <v>17033220928</v>
      </c>
      <c r="B35" s="75"/>
      <c r="C35" s="149" t="str">
        <f>INDEX('Roll Up - SY26-27 Calculator'!$A$3:$Q$130,MATCH($A35,'Roll Up - SY26-27 Calculator'!$A$3:$A$130,0),MATCH(C$8,'Roll Up - SY26-27 Calculator'!$A$3:$Q$3,0))</f>
        <v>Whole Grain Breaded Homestyle MWWM Chicken Tenders</v>
      </c>
      <c r="D35" s="75" t="str">
        <f>INDEX('Roll Up - SY26-27 Calculator'!$A$3:$Q$130,MATCH($A35,'Roll Up - SY26-27 Calculator'!$A$3:$A$130,0),MATCH(D$8,'Roll Up - SY26-27 Calculator'!$A$3:$Q$3,0))</f>
        <v>100103 W</v>
      </c>
      <c r="E35" s="75">
        <f>INDEX('Roll Up - SY26-27 Calculator'!$A$3:$Q$130,MATCH($A35,'Roll Up - SY26-27 Calculator'!$A$3:$A$130,0),MATCH(E$8,'Roll Up - SY26-27 Calculator'!$A$3:$Q$3,0))</f>
        <v>30.9</v>
      </c>
      <c r="F35" s="75">
        <f>INDEX('Roll Up - SY26-27 Calculator'!$A$3:$Q$130,MATCH($A35,'Roll Up - SY26-27 Calculator'!$A$3:$A$130,0),MATCH(F$8,'Roll Up - SY26-27 Calculator'!$A$3:$Q$3,0))</f>
        <v>110</v>
      </c>
      <c r="G35" s="75">
        <f>INDEX('Roll Up - SY26-27 Calculator'!$A$3:$Q$130,MATCH($A35,'Roll Up - SY26-27 Calculator'!$A$3:$A$130,0),MATCH(G$8,'Roll Up - SY26-27 Calculator'!$A$3:$Q$3,0))</f>
        <v>110</v>
      </c>
      <c r="H35" s="75">
        <f>INDEX('Roll Up - SY26-27 Calculator'!$A$3:$Q$130,MATCH($A35,'Roll Up - SY26-27 Calculator'!$A$3:$A$130,0),MATCH(H$8,'Roll Up - SY26-27 Calculator'!$A$3:$Q$3,0))</f>
        <v>4.5</v>
      </c>
      <c r="I35" s="75">
        <f>INDEX('Roll Up - SY26-27 Calculator'!$A$3:$Q$130,MATCH($A35,'Roll Up - SY26-27 Calculator'!$A$3:$A$130,0),MATCH(I$8,'Roll Up - SY26-27 Calculator'!$A$3:$Q$3,0))</f>
        <v>10</v>
      </c>
      <c r="J35" s="75" t="str">
        <f>INDEX('Roll Up - SY26-27 Calculator'!$A$3:$Q$130,MATCH($A35,'Roll Up - SY26-27 Calculator'!$A$3:$A$130,0),MATCH(J$8,'Roll Up - SY26-27 Calculator'!$A$3:$Q$3,0))</f>
        <v>3 pieces</v>
      </c>
      <c r="K35" s="75">
        <f>INDEX('Roll Up - SY26-27 Calculator'!$A$3:$Q$130,MATCH($A35,'Roll Up - SY26-27 Calculator'!$A$3:$A$130,0),MATCH(K$8,'Roll Up - SY26-27 Calculator'!$A$3:$Q$3,0))</f>
        <v>2</v>
      </c>
      <c r="L35" s="75">
        <f>INDEX('Roll Up - SY26-27 Calculator'!$A$3:$Q$130,MATCH($A35,'Roll Up - SY26-27 Calculator'!$A$3:$A$130,0),MATCH(L$8,'Roll Up - SY26-27 Calculator'!$A$3:$Q$3,0))</f>
        <v>1</v>
      </c>
      <c r="M35" s="75">
        <f>INDEX('Roll Up - SY26-27 Calculator'!$A$3:$Q$130,MATCH($A35,'Roll Up - SY26-27 Calculator'!$A$3:$A$130,0),MATCH(M$8,'Roll Up - SY26-27 Calculator'!$A$3:$Q$3,0))</f>
        <v>32.630000000000003</v>
      </c>
      <c r="N35" s="75">
        <f>INDEX('Roll Up - SY26-27 Calculator'!$A$3:$Q$130,MATCH($A35,'Roll Up - SY26-27 Calculator'!$A$3:$A$130,0),MATCH(N$8,'Roll Up - SY26-27 Calculator'!$A$3:$Q$3,0))</f>
        <v>0</v>
      </c>
      <c r="O35" s="77" t="str">
        <f>IF(IF(P35&gt;0,P35*G35,Q35*R35)=0,"",IF(P35&gt;0,P35*G35,Q35*R35))</f>
        <v/>
      </c>
      <c r="P35" s="67"/>
      <c r="Q35" s="68"/>
      <c r="R35" s="69"/>
      <c r="S35" s="67"/>
      <c r="T35" s="70" t="str">
        <f>IFERROR(ROUNDUP(O35/G35,0)*M35,"")</f>
        <v/>
      </c>
      <c r="U35" s="71" t="str">
        <f>IFERROR(ROUNDUP(O35/G35,0)*N35,"")</f>
        <v/>
      </c>
      <c r="V35" s="188"/>
      <c r="W35" s="72" t="str">
        <f t="shared" ref="W35" si="10">IF(IFERROR(ROUNDUP(O35/G35,0)-SUM(X35:AI35),SUM(X35:AI35)*-1)=0,"",(IFERROR(ROUNDUP(O35/G35,0)-SUM(X35:AI35),SUM(X35:AI35)*-1)))</f>
        <v/>
      </c>
      <c r="X35" s="73"/>
      <c r="Y35" s="73"/>
      <c r="Z35" s="73"/>
      <c r="AA35" s="73"/>
      <c r="AB35" s="73"/>
      <c r="AC35" s="73"/>
      <c r="AD35" s="73"/>
      <c r="AE35" s="73"/>
      <c r="AF35" s="73"/>
      <c r="AG35" s="73"/>
      <c r="AH35" s="73"/>
      <c r="AI35" s="69"/>
    </row>
    <row r="36" spans="1:35" ht="18.5" thickBot="1" x14ac:dyDescent="0.4">
      <c r="A36" s="50"/>
      <c r="B36" s="51"/>
      <c r="C36" s="52" t="s">
        <v>70</v>
      </c>
      <c r="D36" s="53"/>
      <c r="E36" s="51"/>
      <c r="F36" s="51"/>
      <c r="G36" s="51"/>
      <c r="H36" s="54"/>
      <c r="I36" s="54"/>
      <c r="J36" s="51"/>
      <c r="K36" s="54"/>
      <c r="L36" s="54"/>
      <c r="M36" s="51"/>
      <c r="N36" s="55"/>
      <c r="O36" s="83"/>
      <c r="P36" s="83"/>
      <c r="Q36" s="84"/>
      <c r="R36" s="85"/>
      <c r="S36" s="83"/>
      <c r="T36" s="57"/>
      <c r="U36" s="58"/>
      <c r="V36" s="188"/>
      <c r="W36" s="60"/>
      <c r="X36" s="61"/>
      <c r="Y36" s="61"/>
      <c r="Z36" s="61"/>
      <c r="AA36" s="61"/>
      <c r="AB36" s="61"/>
      <c r="AC36" s="61"/>
      <c r="AD36" s="61"/>
      <c r="AE36" s="61"/>
      <c r="AF36" s="61"/>
      <c r="AG36" s="61"/>
      <c r="AH36" s="61"/>
      <c r="AI36" s="62"/>
    </row>
    <row r="37" spans="1:35" ht="17.5" x14ac:dyDescent="0.35">
      <c r="A37" s="74">
        <v>10000043537</v>
      </c>
      <c r="B37" s="75"/>
      <c r="C37" s="149" t="str">
        <f>INDEX('Roll Up - SY26-27 Calculator'!$A$3:$Q$130,MATCH($A37,'Roll Up - SY26-27 Calculator'!$A$3:$A$130,0),MATCH(C$8,'Roll Up - SY26-27 Calculator'!$A$3:$Q$3,0))</f>
        <v>Taco Seasoned Chopped Chicken</v>
      </c>
      <c r="D37" s="75" t="str">
        <f>INDEX('Roll Up - SY26-27 Calculator'!$A$3:$Q$130,MATCH($A37,'Roll Up - SY26-27 Calculator'!$A$3:$A$130,0),MATCH(D$8,'Roll Up - SY26-27 Calculator'!$A$3:$Q$3,0))</f>
        <v>100103 D</v>
      </c>
      <c r="E37" s="75">
        <f>INDEX('Roll Up - SY26-27 Calculator'!$A$3:$Q$130,MATCH($A37,'Roll Up - SY26-27 Calculator'!$A$3:$A$130,0),MATCH(E$8,'Roll Up - SY26-27 Calculator'!$A$3:$Q$3,0))</f>
        <v>30</v>
      </c>
      <c r="F37" s="75">
        <f>INDEX('Roll Up - SY26-27 Calculator'!$A$3:$Q$130,MATCH($A37,'Roll Up - SY26-27 Calculator'!$A$3:$A$130,0),MATCH(F$8,'Roll Up - SY26-27 Calculator'!$A$3:$Q$3,0))</f>
        <v>240</v>
      </c>
      <c r="G37" s="75">
        <f>INDEX('Roll Up - SY26-27 Calculator'!$A$3:$Q$130,MATCH($A37,'Roll Up - SY26-27 Calculator'!$A$3:$A$130,0),MATCH(G$8,'Roll Up - SY26-27 Calculator'!$A$3:$Q$3,0))</f>
        <v>240</v>
      </c>
      <c r="H37" s="75">
        <f>INDEX('Roll Up - SY26-27 Calculator'!$A$3:$Q$130,MATCH($A37,'Roll Up - SY26-27 Calculator'!$A$3:$A$130,0),MATCH(H$8,'Roll Up - SY26-27 Calculator'!$A$3:$Q$3,0))</f>
        <v>2</v>
      </c>
      <c r="I37" s="75">
        <f>INDEX('Roll Up - SY26-27 Calculator'!$A$3:$Q$130,MATCH($A37,'Roll Up - SY26-27 Calculator'!$A$3:$A$130,0),MATCH(I$8,'Roll Up - SY26-27 Calculator'!$A$3:$Q$3,0))</f>
        <v>25</v>
      </c>
      <c r="J37" s="75" t="str">
        <f>INDEX('Roll Up - SY26-27 Calculator'!$A$3:$Q$130,MATCH($A37,'Roll Up - SY26-27 Calculator'!$A$3:$A$130,0),MATCH(J$8,'Roll Up - SY26-27 Calculator'!$A$3:$Q$3,0))</f>
        <v>2.00 oz.</v>
      </c>
      <c r="K37" s="75">
        <f>INDEX('Roll Up - SY26-27 Calculator'!$A$3:$Q$130,MATCH($A37,'Roll Up - SY26-27 Calculator'!$A$3:$A$130,0),MATCH(K$8,'Roll Up - SY26-27 Calculator'!$A$3:$Q$3,0))</f>
        <v>2</v>
      </c>
      <c r="L37" s="75" t="str">
        <f>INDEX('Roll Up - SY26-27 Calculator'!$A$3:$Q$130,MATCH($A37,'Roll Up - SY26-27 Calculator'!$A$3:$A$130,0),MATCH(L$8,'Roll Up - SY26-27 Calculator'!$A$3:$Q$3,0))</f>
        <v>-</v>
      </c>
      <c r="M37" s="75">
        <f>INDEX('Roll Up - SY26-27 Calculator'!$A$3:$Q$130,MATCH($A37,'Roll Up - SY26-27 Calculator'!$A$3:$A$130,0),MATCH(M$8,'Roll Up - SY26-27 Calculator'!$A$3:$Q$3,0))</f>
        <v>0</v>
      </c>
      <c r="N37" s="75">
        <f>INDEX('Roll Up - SY26-27 Calculator'!$A$3:$Q$130,MATCH($A37,'Roll Up - SY26-27 Calculator'!$A$3:$A$130,0),MATCH(N$8,'Roll Up - SY26-27 Calculator'!$A$3:$Q$3,0))</f>
        <v>39.58</v>
      </c>
      <c r="O37" s="77" t="str">
        <f t="shared" si="1"/>
        <v/>
      </c>
      <c r="P37" s="67"/>
      <c r="Q37" s="68"/>
      <c r="R37" s="69"/>
      <c r="S37" s="67"/>
      <c r="T37" s="78" t="str">
        <f t="shared" si="2"/>
        <v/>
      </c>
      <c r="U37" s="79" t="str">
        <f t="shared" si="3"/>
        <v/>
      </c>
      <c r="V37" s="188"/>
      <c r="W37" s="80" t="str">
        <f t="shared" si="0"/>
        <v/>
      </c>
      <c r="X37" s="81"/>
      <c r="Y37" s="81"/>
      <c r="Z37" s="81"/>
      <c r="AA37" s="81"/>
      <c r="AB37" s="81"/>
      <c r="AC37" s="81"/>
      <c r="AD37" s="81"/>
      <c r="AE37" s="81"/>
      <c r="AF37" s="81"/>
      <c r="AG37" s="81"/>
      <c r="AH37" s="81"/>
      <c r="AI37" s="82"/>
    </row>
    <row r="38" spans="1:35" ht="17.5" x14ac:dyDescent="0.35">
      <c r="A38" s="63">
        <v>10000044195</v>
      </c>
      <c r="B38" s="75"/>
      <c r="C38" s="65" t="str">
        <f>INDEX('Roll Up - SY26-27 Calculator'!$A$3:$Q$130,MATCH($A38,'Roll Up - SY26-27 Calculator'!$A$3:$A$130,0),MATCH(C$8,'Roll Up - SY26-27 Calculator'!$A$3:$Q$3,0))</f>
        <v>Breaded Traditional Chicken Thigh</v>
      </c>
      <c r="D38" s="64" t="str">
        <f>INDEX('Roll Up - SY26-27 Calculator'!$A$3:$Q$130,MATCH($A38,'Roll Up - SY26-27 Calculator'!$A$3:$A$130,0),MATCH(D$8,'Roll Up - SY26-27 Calculator'!$A$3:$Q$3,0))</f>
        <v>100103 D</v>
      </c>
      <c r="E38" s="64">
        <f>INDEX('Roll Up - SY26-27 Calculator'!$A$3:$Q$130,MATCH($A38,'Roll Up - SY26-27 Calculator'!$A$3:$A$130,0),MATCH(E$8,'Roll Up - SY26-27 Calculator'!$A$3:$Q$3,0))</f>
        <v>29.64</v>
      </c>
      <c r="F38" s="64" t="str">
        <f>INDEX('Roll Up - SY26-27 Calculator'!$A$3:$Q$130,MATCH($A38,'Roll Up - SY26-27 Calculator'!$A$3:$A$130,0),MATCH(F$8,'Roll Up - SY26-27 Calculator'!$A$3:$Q$3,0))</f>
        <v>56-100</v>
      </c>
      <c r="G38" s="64">
        <f>INDEX('Roll Up - SY26-27 Calculator'!$A$3:$Q$130,MATCH($A38,'Roll Up - SY26-27 Calculator'!$A$3:$A$130,0),MATCH(G$8,'Roll Up - SY26-27 Calculator'!$A$3:$Q$3,0))</f>
        <v>78</v>
      </c>
      <c r="H38" s="64" t="str">
        <f>INDEX('Roll Up - SY26-27 Calculator'!$A$3:$Q$130,MATCH($A38,'Roll Up - SY26-27 Calculator'!$A$3:$A$130,0),MATCH(H$8,'Roll Up - SY26-27 Calculator'!$A$3:$Q$3,0))</f>
        <v>4.7-8.4</v>
      </c>
      <c r="I38" s="64">
        <f>INDEX('Roll Up - SY26-27 Calculator'!$A$3:$Q$130,MATCH($A38,'Roll Up - SY26-27 Calculator'!$A$3:$A$130,0),MATCH(I$8,'Roll Up - SY26-27 Calculator'!$A$3:$Q$3,0))</f>
        <v>0</v>
      </c>
      <c r="J38" s="64" t="str">
        <f>INDEX('Roll Up - SY26-27 Calculator'!$A$3:$Q$130,MATCH($A38,'Roll Up - SY26-27 Calculator'!$A$3:$A$130,0),MATCH(J$8,'Roll Up - SY26-27 Calculator'!$A$3:$Q$3,0))</f>
        <v>1 piece</v>
      </c>
      <c r="K38" s="64">
        <f>INDEX('Roll Up - SY26-27 Calculator'!$A$3:$Q$130,MATCH($A38,'Roll Up - SY26-27 Calculator'!$A$3:$A$130,0),MATCH(K$8,'Roll Up - SY26-27 Calculator'!$A$3:$Q$3,0))</f>
        <v>3.25</v>
      </c>
      <c r="L38" s="64">
        <f>INDEX('Roll Up - SY26-27 Calculator'!$A$3:$Q$130,MATCH($A38,'Roll Up - SY26-27 Calculator'!$A$3:$A$130,0),MATCH(L$8,'Roll Up - SY26-27 Calculator'!$A$3:$Q$3,0))</f>
        <v>1.25</v>
      </c>
      <c r="M38" s="64">
        <f>INDEX('Roll Up - SY26-27 Calculator'!$A$3:$Q$130,MATCH($A38,'Roll Up - SY26-27 Calculator'!$A$3:$A$130,0),MATCH(M$8,'Roll Up - SY26-27 Calculator'!$A$3:$Q$3,0))</f>
        <v>0</v>
      </c>
      <c r="N38" s="64">
        <f>INDEX('Roll Up - SY26-27 Calculator'!$A$3:$Q$130,MATCH($A38,'Roll Up - SY26-27 Calculator'!$A$3:$A$130,0),MATCH(N$8,'Roll Up - SY26-27 Calculator'!$A$3:$Q$3,0))</f>
        <v>23.27</v>
      </c>
      <c r="O38" s="66" t="str">
        <f t="shared" si="1"/>
        <v/>
      </c>
      <c r="P38" s="67"/>
      <c r="Q38" s="68"/>
      <c r="R38" s="69"/>
      <c r="S38" s="67"/>
      <c r="T38" s="70" t="str">
        <f t="shared" si="2"/>
        <v/>
      </c>
      <c r="U38" s="71" t="str">
        <f t="shared" si="3"/>
        <v/>
      </c>
      <c r="V38" s="188"/>
      <c r="W38" s="72" t="str">
        <f t="shared" si="0"/>
        <v/>
      </c>
      <c r="X38" s="73"/>
      <c r="Y38" s="73"/>
      <c r="Z38" s="73"/>
      <c r="AA38" s="73"/>
      <c r="AB38" s="73"/>
      <c r="AC38" s="73"/>
      <c r="AD38" s="73"/>
      <c r="AE38" s="73"/>
      <c r="AF38" s="73"/>
      <c r="AG38" s="73"/>
      <c r="AH38" s="73"/>
      <c r="AI38" s="69"/>
    </row>
    <row r="39" spans="1:35" ht="17.5" x14ac:dyDescent="0.35">
      <c r="A39" s="74">
        <v>10000044196</v>
      </c>
      <c r="B39" s="75"/>
      <c r="C39" s="149" t="str">
        <f>INDEX('Roll Up - SY26-27 Calculator'!$A$3:$Q$130,MATCH($A39,'Roll Up - SY26-27 Calculator'!$A$3:$A$130,0),MATCH(C$8,'Roll Up - SY26-27 Calculator'!$A$3:$Q$3,0))</f>
        <v>Mesquite Glazed Chicken Thigh</v>
      </c>
      <c r="D39" s="75" t="str">
        <f>INDEX('Roll Up - SY26-27 Calculator'!$A$3:$Q$130,MATCH($A39,'Roll Up - SY26-27 Calculator'!$A$3:$A$130,0),MATCH(D$8,'Roll Up - SY26-27 Calculator'!$A$3:$Q$3,0))</f>
        <v>100103 D</v>
      </c>
      <c r="E39" s="75">
        <f>INDEX('Roll Up - SY26-27 Calculator'!$A$3:$Q$130,MATCH($A39,'Roll Up - SY26-27 Calculator'!$A$3:$A$130,0),MATCH(E$8,'Roll Up - SY26-27 Calculator'!$A$3:$Q$3,0))</f>
        <v>23.08</v>
      </c>
      <c r="F39" s="75" t="str">
        <f>INDEX('Roll Up - SY26-27 Calculator'!$A$3:$Q$130,MATCH($A39,'Roll Up - SY26-27 Calculator'!$A$3:$A$130,0),MATCH(F$8,'Roll Up - SY26-27 Calculator'!$A$3:$Q$3,0))</f>
        <v>57-100</v>
      </c>
      <c r="G39" s="75">
        <f>INDEX('Roll Up - SY26-27 Calculator'!$A$3:$Q$130,MATCH($A39,'Roll Up - SY26-27 Calculator'!$A$3:$A$130,0),MATCH(G$8,'Roll Up - SY26-27 Calculator'!$A$3:$Q$3,0))</f>
        <v>78</v>
      </c>
      <c r="H39" s="75" t="str">
        <f>INDEX('Roll Up - SY26-27 Calculator'!$A$3:$Q$130,MATCH($A39,'Roll Up - SY26-27 Calculator'!$A$3:$A$130,0),MATCH(H$8,'Roll Up - SY26-27 Calculator'!$A$3:$Q$3,0))</f>
        <v>3.7-6.5</v>
      </c>
      <c r="I39" s="75">
        <f>INDEX('Roll Up - SY26-27 Calculator'!$A$3:$Q$130,MATCH($A39,'Roll Up - SY26-27 Calculator'!$A$3:$A$130,0),MATCH(I$8,'Roll Up - SY26-27 Calculator'!$A$3:$Q$3,0))</f>
        <v>0</v>
      </c>
      <c r="J39" s="75" t="str">
        <f>INDEX('Roll Up - SY26-27 Calculator'!$A$3:$Q$130,MATCH($A39,'Roll Up - SY26-27 Calculator'!$A$3:$A$130,0),MATCH(J$8,'Roll Up - SY26-27 Calculator'!$A$3:$Q$3,0))</f>
        <v>1 piece</v>
      </c>
      <c r="K39" s="75">
        <f>INDEX('Roll Up - SY26-27 Calculator'!$A$3:$Q$130,MATCH($A39,'Roll Up - SY26-27 Calculator'!$A$3:$A$130,0),MATCH(K$8,'Roll Up - SY26-27 Calculator'!$A$3:$Q$3,0))</f>
        <v>3.25</v>
      </c>
      <c r="L39" s="75" t="str">
        <f>INDEX('Roll Up - SY26-27 Calculator'!$A$3:$Q$130,MATCH($A39,'Roll Up - SY26-27 Calculator'!$A$3:$A$130,0),MATCH(L$8,'Roll Up - SY26-27 Calculator'!$A$3:$Q$3,0))</f>
        <v>-</v>
      </c>
      <c r="M39" s="75">
        <f>INDEX('Roll Up - SY26-27 Calculator'!$A$3:$Q$130,MATCH($A39,'Roll Up - SY26-27 Calculator'!$A$3:$A$130,0),MATCH(M$8,'Roll Up - SY26-27 Calculator'!$A$3:$Q$3,0))</f>
        <v>0</v>
      </c>
      <c r="N39" s="75">
        <f>INDEX('Roll Up - SY26-27 Calculator'!$A$3:$Q$130,MATCH($A39,'Roll Up - SY26-27 Calculator'!$A$3:$A$130,0),MATCH(N$8,'Roll Up - SY26-27 Calculator'!$A$3:$Q$3,0))</f>
        <v>19.190000000000001</v>
      </c>
      <c r="O39" s="77" t="str">
        <f t="shared" si="1"/>
        <v/>
      </c>
      <c r="P39" s="67"/>
      <c r="Q39" s="68"/>
      <c r="R39" s="69"/>
      <c r="S39" s="67"/>
      <c r="T39" s="78" t="str">
        <f t="shared" si="2"/>
        <v/>
      </c>
      <c r="U39" s="79" t="str">
        <f t="shared" si="3"/>
        <v/>
      </c>
      <c r="V39" s="188"/>
      <c r="W39" s="80" t="str">
        <f t="shared" si="0"/>
        <v/>
      </c>
      <c r="X39" s="81"/>
      <c r="Y39" s="81"/>
      <c r="Z39" s="81"/>
      <c r="AA39" s="81"/>
      <c r="AB39" s="81"/>
      <c r="AC39" s="81"/>
      <c r="AD39" s="81"/>
      <c r="AE39" s="81"/>
      <c r="AF39" s="81"/>
      <c r="AG39" s="81"/>
      <c r="AH39" s="81"/>
      <c r="AI39" s="82"/>
    </row>
    <row r="40" spans="1:35" ht="17.5" x14ac:dyDescent="0.35">
      <c r="A40" s="63">
        <v>10000052436</v>
      </c>
      <c r="B40" s="75"/>
      <c r="C40" s="65" t="str">
        <f>INDEX('Roll Up - SY26-27 Calculator'!$A$3:$Q$130,MATCH($A40,'Roll Up - SY26-27 Calculator'!$A$3:$A$130,0),MATCH(C$8,'Roll Up - SY26-27 Calculator'!$A$3:$Q$3,0))</f>
        <v>Fully Cooked Chicken Drumsticks With BBQ Sauce</v>
      </c>
      <c r="D40" s="64" t="str">
        <f>INDEX('Roll Up - SY26-27 Calculator'!$A$3:$Q$130,MATCH($A40,'Roll Up - SY26-27 Calculator'!$A$3:$A$130,0),MATCH(D$8,'Roll Up - SY26-27 Calculator'!$A$3:$Q$3,0))</f>
        <v>100103 D</v>
      </c>
      <c r="E40" s="64">
        <f>INDEX('Roll Up - SY26-27 Calculator'!$A$3:$Q$130,MATCH($A40,'Roll Up - SY26-27 Calculator'!$A$3:$A$130,0),MATCH(E$8,'Roll Up - SY26-27 Calculator'!$A$3:$Q$3,0))</f>
        <v>31.25</v>
      </c>
      <c r="F40" s="64" t="str">
        <f>INDEX('Roll Up - SY26-27 Calculator'!$A$3:$Q$130,MATCH($A40,'Roll Up - SY26-27 Calculator'!$A$3:$A$130,0),MATCH(F$8,'Roll Up - SY26-27 Calculator'!$A$3:$Q$3,0))</f>
        <v>69-110</v>
      </c>
      <c r="G40" s="64">
        <f>INDEX('Roll Up - SY26-27 Calculator'!$A$3:$Q$130,MATCH($A40,'Roll Up - SY26-27 Calculator'!$A$3:$A$130,0),MATCH(G$8,'Roll Up - SY26-27 Calculator'!$A$3:$Q$3,0))</f>
        <v>89</v>
      </c>
      <c r="H40" s="64" t="str">
        <f>INDEX('Roll Up - SY26-27 Calculator'!$A$3:$Q$130,MATCH($A40,'Roll Up - SY26-27 Calculator'!$A$3:$A$130,0),MATCH(H$8,'Roll Up - SY26-27 Calculator'!$A$3:$Q$3,0))</f>
        <v>3.75-6.0</v>
      </c>
      <c r="I40" s="64">
        <f>INDEX('Roll Up - SY26-27 Calculator'!$A$3:$Q$130,MATCH($A40,'Roll Up - SY26-27 Calculator'!$A$3:$A$130,0),MATCH(I$8,'Roll Up - SY26-27 Calculator'!$A$3:$Q$3,0))</f>
        <v>40</v>
      </c>
      <c r="J40" s="64" t="str">
        <f>INDEX('Roll Up - SY26-27 Calculator'!$A$3:$Q$130,MATCH($A40,'Roll Up - SY26-27 Calculator'!$A$3:$A$130,0),MATCH(J$8,'Roll Up - SY26-27 Calculator'!$A$3:$Q$3,0))</f>
        <v>1 piece</v>
      </c>
      <c r="K40" s="64">
        <f>INDEX('Roll Up - SY26-27 Calculator'!$A$3:$Q$130,MATCH($A40,'Roll Up - SY26-27 Calculator'!$A$3:$A$130,0),MATCH(K$8,'Roll Up - SY26-27 Calculator'!$A$3:$Q$3,0))</f>
        <v>2.5</v>
      </c>
      <c r="L40" s="64" t="str">
        <f>INDEX('Roll Up - SY26-27 Calculator'!$A$3:$Q$130,MATCH($A40,'Roll Up - SY26-27 Calculator'!$A$3:$A$130,0),MATCH(L$8,'Roll Up - SY26-27 Calculator'!$A$3:$Q$3,0))</f>
        <v>-</v>
      </c>
      <c r="M40" s="64">
        <f>INDEX('Roll Up - SY26-27 Calculator'!$A$3:$Q$130,MATCH($A40,'Roll Up - SY26-27 Calculator'!$A$3:$A$130,0),MATCH(M$8,'Roll Up - SY26-27 Calculator'!$A$3:$Q$3,0))</f>
        <v>0</v>
      </c>
      <c r="N40" s="64">
        <f>INDEX('Roll Up - SY26-27 Calculator'!$A$3:$Q$130,MATCH($A40,'Roll Up - SY26-27 Calculator'!$A$3:$A$130,0),MATCH(N$8,'Roll Up - SY26-27 Calculator'!$A$3:$Q$3,0))</f>
        <v>21.58</v>
      </c>
      <c r="O40" s="66" t="str">
        <f t="shared" si="1"/>
        <v/>
      </c>
      <c r="P40" s="67"/>
      <c r="Q40" s="68"/>
      <c r="R40" s="69"/>
      <c r="S40" s="67"/>
      <c r="T40" s="70" t="str">
        <f t="shared" si="2"/>
        <v/>
      </c>
      <c r="U40" s="71" t="str">
        <f t="shared" si="3"/>
        <v/>
      </c>
      <c r="V40" s="188"/>
      <c r="W40" s="72" t="str">
        <f t="shared" si="0"/>
        <v/>
      </c>
      <c r="X40" s="73"/>
      <c r="Y40" s="73"/>
      <c r="Z40" s="73"/>
      <c r="AA40" s="73"/>
      <c r="AB40" s="73"/>
      <c r="AC40" s="73"/>
      <c r="AD40" s="73"/>
      <c r="AE40" s="73"/>
      <c r="AF40" s="73"/>
      <c r="AG40" s="73"/>
      <c r="AH40" s="73"/>
      <c r="AI40" s="69"/>
    </row>
    <row r="41" spans="1:35" ht="17.5" x14ac:dyDescent="0.35">
      <c r="A41" s="74">
        <v>10000060843</v>
      </c>
      <c r="B41" s="75"/>
      <c r="C41" s="149" t="str">
        <f>INDEX('Roll Up - SY26-27 Calculator'!$A$3:$Q$130,MATCH($A41,'Roll Up - SY26-27 Calculator'!$A$3:$A$130,0),MATCH(C$8,'Roll Up - SY26-27 Calculator'!$A$3:$Q$3,0))</f>
        <v>Mega Minis® Whole Grain Breaded Homestyle Chicken Chunks</v>
      </c>
      <c r="D41" s="75" t="str">
        <f>INDEX('Roll Up - SY26-27 Calculator'!$A$3:$Q$130,MATCH($A41,'Roll Up - SY26-27 Calculator'!$A$3:$A$130,0),MATCH(D$8,'Roll Up - SY26-27 Calculator'!$A$3:$Q$3,0))</f>
        <v>100103 D</v>
      </c>
      <c r="E41" s="75">
        <f>INDEX('Roll Up - SY26-27 Calculator'!$A$3:$Q$130,MATCH($A41,'Roll Up - SY26-27 Calculator'!$A$3:$A$130,0),MATCH(E$8,'Roll Up - SY26-27 Calculator'!$A$3:$Q$3,0))</f>
        <v>30.26</v>
      </c>
      <c r="F41" s="75">
        <f>INDEX('Roll Up - SY26-27 Calculator'!$A$3:$Q$130,MATCH($A41,'Roll Up - SY26-27 Calculator'!$A$3:$A$130,0),MATCH(F$8,'Roll Up - SY26-27 Calculator'!$A$3:$Q$3,0))</f>
        <v>112</v>
      </c>
      <c r="G41" s="75">
        <f>INDEX('Roll Up - SY26-27 Calculator'!$A$3:$Q$130,MATCH($A41,'Roll Up - SY26-27 Calculator'!$A$3:$A$130,0),MATCH(G$8,'Roll Up - SY26-27 Calculator'!$A$3:$Q$3,0))</f>
        <v>112</v>
      </c>
      <c r="H41" s="75">
        <f>INDEX('Roll Up - SY26-27 Calculator'!$A$3:$Q$130,MATCH($A41,'Roll Up - SY26-27 Calculator'!$A$3:$A$130,0),MATCH(H$8,'Roll Up - SY26-27 Calculator'!$A$3:$Q$3,0))</f>
        <v>4.3</v>
      </c>
      <c r="I41" s="75">
        <f>INDEX('Roll Up - SY26-27 Calculator'!$A$3:$Q$130,MATCH($A41,'Roll Up - SY26-27 Calculator'!$A$3:$A$130,0),MATCH(I$8,'Roll Up - SY26-27 Calculator'!$A$3:$Q$3,0))</f>
        <v>0</v>
      </c>
      <c r="J41" s="75" t="str">
        <f>INDEX('Roll Up - SY26-27 Calculator'!$A$3:$Q$130,MATCH($A41,'Roll Up - SY26-27 Calculator'!$A$3:$A$130,0),MATCH(J$8,'Roll Up - SY26-27 Calculator'!$A$3:$Q$3,0))</f>
        <v>10 pieces</v>
      </c>
      <c r="K41" s="75">
        <f>INDEX('Roll Up - SY26-27 Calculator'!$A$3:$Q$130,MATCH($A41,'Roll Up - SY26-27 Calculator'!$A$3:$A$130,0),MATCH(K$8,'Roll Up - SY26-27 Calculator'!$A$3:$Q$3,0))</f>
        <v>2</v>
      </c>
      <c r="L41" s="75">
        <f>INDEX('Roll Up - SY26-27 Calculator'!$A$3:$Q$130,MATCH($A41,'Roll Up - SY26-27 Calculator'!$A$3:$A$130,0),MATCH(L$8,'Roll Up - SY26-27 Calculator'!$A$3:$Q$3,0))</f>
        <v>1</v>
      </c>
      <c r="M41" s="75">
        <f>INDEX('Roll Up - SY26-27 Calculator'!$A$3:$Q$130,MATCH($A41,'Roll Up - SY26-27 Calculator'!$A$3:$A$130,0),MATCH(M$8,'Roll Up - SY26-27 Calculator'!$A$3:$Q$3,0))</f>
        <v>0</v>
      </c>
      <c r="N41" s="75">
        <f>INDEX('Roll Up - SY26-27 Calculator'!$A$3:$Q$130,MATCH($A41,'Roll Up - SY26-27 Calculator'!$A$3:$A$130,0),MATCH(N$8,'Roll Up - SY26-27 Calculator'!$A$3:$Q$3,0))</f>
        <v>35.57</v>
      </c>
      <c r="O41" s="77" t="str">
        <f t="shared" si="1"/>
        <v/>
      </c>
      <c r="P41" s="67"/>
      <c r="Q41" s="68"/>
      <c r="R41" s="69"/>
      <c r="S41" s="67"/>
      <c r="T41" s="78" t="str">
        <f t="shared" si="2"/>
        <v/>
      </c>
      <c r="U41" s="79" t="str">
        <f t="shared" si="3"/>
        <v/>
      </c>
      <c r="V41" s="188"/>
      <c r="W41" s="80" t="str">
        <f t="shared" si="0"/>
        <v/>
      </c>
      <c r="X41" s="81"/>
      <c r="Y41" s="81"/>
      <c r="Z41" s="81"/>
      <c r="AA41" s="81"/>
      <c r="AB41" s="81"/>
      <c r="AC41" s="81"/>
      <c r="AD41" s="81"/>
      <c r="AE41" s="81"/>
      <c r="AF41" s="81"/>
      <c r="AG41" s="81"/>
      <c r="AH41" s="81"/>
      <c r="AI41" s="82"/>
    </row>
    <row r="42" spans="1:35" ht="17.5" x14ac:dyDescent="0.35">
      <c r="A42" s="63">
        <v>10046210928</v>
      </c>
      <c r="B42" s="75"/>
      <c r="C42" s="65" t="str">
        <f>INDEX('Roll Up - SY26-27 Calculator'!$A$3:$Q$130,MATCH($A42,'Roll Up - SY26-27 Calculator'!$A$3:$A$130,0),MATCH(C$8,'Roll Up - SY26-27 Calculator'!$A$3:$Q$3,0))</f>
        <v>Fajita Chicken Strips</v>
      </c>
      <c r="D42" s="64" t="str">
        <f>INDEX('Roll Up - SY26-27 Calculator'!$A$3:$Q$130,MATCH($A42,'Roll Up - SY26-27 Calculator'!$A$3:$A$130,0),MATCH(D$8,'Roll Up - SY26-27 Calculator'!$A$3:$Q$3,0))</f>
        <v>100103 D</v>
      </c>
      <c r="E42" s="64">
        <f>INDEX('Roll Up - SY26-27 Calculator'!$A$3:$Q$130,MATCH($A42,'Roll Up - SY26-27 Calculator'!$A$3:$A$130,0),MATCH(E$8,'Roll Up - SY26-27 Calculator'!$A$3:$Q$3,0))</f>
        <v>30</v>
      </c>
      <c r="F42" s="64">
        <f>INDEX('Roll Up - SY26-27 Calculator'!$A$3:$Q$130,MATCH($A42,'Roll Up - SY26-27 Calculator'!$A$3:$A$130,0),MATCH(F$8,'Roll Up - SY26-27 Calculator'!$A$3:$Q$3,0))</f>
        <v>160</v>
      </c>
      <c r="G42" s="64">
        <f>INDEX('Roll Up - SY26-27 Calculator'!$A$3:$Q$130,MATCH($A42,'Roll Up - SY26-27 Calculator'!$A$3:$A$130,0),MATCH(G$8,'Roll Up - SY26-27 Calculator'!$A$3:$Q$3,0))</f>
        <v>160</v>
      </c>
      <c r="H42" s="64">
        <f>INDEX('Roll Up - SY26-27 Calculator'!$A$3:$Q$130,MATCH($A42,'Roll Up - SY26-27 Calculator'!$A$3:$A$130,0),MATCH(H$8,'Roll Up - SY26-27 Calculator'!$A$3:$Q$3,0))</f>
        <v>3</v>
      </c>
      <c r="I42" s="64">
        <f>INDEX('Roll Up - SY26-27 Calculator'!$A$3:$Q$130,MATCH($A42,'Roll Up - SY26-27 Calculator'!$A$3:$A$130,0),MATCH(I$8,'Roll Up - SY26-27 Calculator'!$A$3:$Q$3,0))</f>
        <v>25</v>
      </c>
      <c r="J42" s="64" t="str">
        <f>INDEX('Roll Up - SY26-27 Calculator'!$A$3:$Q$130,MATCH($A42,'Roll Up - SY26-27 Calculator'!$A$3:$A$130,0),MATCH(J$8,'Roll Up - SY26-27 Calculator'!$A$3:$Q$3,0))</f>
        <v>3.00 oz.</v>
      </c>
      <c r="K42" s="64">
        <f>INDEX('Roll Up - SY26-27 Calculator'!$A$3:$Q$130,MATCH($A42,'Roll Up - SY26-27 Calculator'!$A$3:$A$130,0),MATCH(K$8,'Roll Up - SY26-27 Calculator'!$A$3:$Q$3,0))</f>
        <v>2</v>
      </c>
      <c r="L42" s="64" t="str">
        <f>INDEX('Roll Up - SY26-27 Calculator'!$A$3:$Q$130,MATCH($A42,'Roll Up - SY26-27 Calculator'!$A$3:$A$130,0),MATCH(L$8,'Roll Up - SY26-27 Calculator'!$A$3:$Q$3,0))</f>
        <v>-</v>
      </c>
      <c r="M42" s="64">
        <f>INDEX('Roll Up - SY26-27 Calculator'!$A$3:$Q$130,MATCH($A42,'Roll Up - SY26-27 Calculator'!$A$3:$A$130,0),MATCH(M$8,'Roll Up - SY26-27 Calculator'!$A$3:$Q$3,0))</f>
        <v>0</v>
      </c>
      <c r="N42" s="64">
        <f>INDEX('Roll Up - SY26-27 Calculator'!$A$3:$Q$130,MATCH($A42,'Roll Up - SY26-27 Calculator'!$A$3:$A$130,0),MATCH(N$8,'Roll Up - SY26-27 Calculator'!$A$3:$Q$3,0))</f>
        <v>45.84</v>
      </c>
      <c r="O42" s="66" t="str">
        <f t="shared" si="1"/>
        <v/>
      </c>
      <c r="P42" s="67"/>
      <c r="Q42" s="68"/>
      <c r="R42" s="69"/>
      <c r="S42" s="67"/>
      <c r="T42" s="70" t="str">
        <f t="shared" si="2"/>
        <v/>
      </c>
      <c r="U42" s="71" t="str">
        <f t="shared" si="3"/>
        <v/>
      </c>
      <c r="V42" s="188"/>
      <c r="W42" s="72" t="str">
        <f t="shared" si="0"/>
        <v/>
      </c>
      <c r="X42" s="73"/>
      <c r="Y42" s="73"/>
      <c r="Z42" s="73"/>
      <c r="AA42" s="73"/>
      <c r="AB42" s="73"/>
      <c r="AC42" s="73"/>
      <c r="AD42" s="73"/>
      <c r="AE42" s="73"/>
      <c r="AF42" s="73"/>
      <c r="AG42" s="73"/>
      <c r="AH42" s="73"/>
      <c r="AI42" s="69"/>
    </row>
    <row r="43" spans="1:35" ht="17.5" x14ac:dyDescent="0.35">
      <c r="A43" s="74">
        <v>10110260328</v>
      </c>
      <c r="B43" s="75"/>
      <c r="C43" s="149" t="str">
        <f>INDEX('Roll Up - SY26-27 Calculator'!$A$3:$Q$130,MATCH($A43,'Roll Up - SY26-27 Calculator'!$A$3:$A$130,0),MATCH(C$8,'Roll Up - SY26-27 Calculator'!$A$3:$Q$3,0))</f>
        <v>Chicken Meatballs</v>
      </c>
      <c r="D43" s="75" t="str">
        <f>INDEX('Roll Up - SY26-27 Calculator'!$A$3:$Q$130,MATCH($A43,'Roll Up - SY26-27 Calculator'!$A$3:$A$130,0),MATCH(D$8,'Roll Up - SY26-27 Calculator'!$A$3:$Q$3,0))</f>
        <v>100103 D</v>
      </c>
      <c r="E43" s="75">
        <f>INDEX('Roll Up - SY26-27 Calculator'!$A$3:$Q$130,MATCH($A43,'Roll Up - SY26-27 Calculator'!$A$3:$A$130,0),MATCH(E$8,'Roll Up - SY26-27 Calculator'!$A$3:$Q$3,0))</f>
        <v>10</v>
      </c>
      <c r="F43" s="75">
        <f>INDEX('Roll Up - SY26-27 Calculator'!$A$3:$Q$130,MATCH($A43,'Roll Up - SY26-27 Calculator'!$A$3:$A$130,0),MATCH(F$8,'Roll Up - SY26-27 Calculator'!$A$3:$Q$3,0))</f>
        <v>55</v>
      </c>
      <c r="G43" s="75">
        <f>INDEX('Roll Up - SY26-27 Calculator'!$A$3:$Q$130,MATCH($A43,'Roll Up - SY26-27 Calculator'!$A$3:$A$130,0),MATCH(G$8,'Roll Up - SY26-27 Calculator'!$A$3:$Q$3,0))</f>
        <v>55</v>
      </c>
      <c r="H43" s="75">
        <f>INDEX('Roll Up - SY26-27 Calculator'!$A$3:$Q$130,MATCH($A43,'Roll Up - SY26-27 Calculator'!$A$3:$A$130,0),MATCH(H$8,'Roll Up - SY26-27 Calculator'!$A$3:$Q$3,0))</f>
        <v>2.88</v>
      </c>
      <c r="I43" s="75">
        <f>INDEX('Roll Up - SY26-27 Calculator'!$A$3:$Q$130,MATCH($A43,'Roll Up - SY26-27 Calculator'!$A$3:$A$130,0),MATCH(I$8,'Roll Up - SY26-27 Calculator'!$A$3:$Q$3,0))</f>
        <v>15</v>
      </c>
      <c r="J43" s="75" t="str">
        <f>INDEX('Roll Up - SY26-27 Calculator'!$A$3:$Q$130,MATCH($A43,'Roll Up - SY26-27 Calculator'!$A$3:$A$130,0),MATCH(J$8,'Roll Up - SY26-27 Calculator'!$A$3:$Q$3,0))</f>
        <v>5 pieces</v>
      </c>
      <c r="K43" s="75">
        <f>INDEX('Roll Up - SY26-27 Calculator'!$A$3:$Q$130,MATCH($A43,'Roll Up - SY26-27 Calculator'!$A$3:$A$130,0),MATCH(K$8,'Roll Up - SY26-27 Calculator'!$A$3:$Q$3,0))</f>
        <v>2</v>
      </c>
      <c r="L43" s="75" t="str">
        <f>INDEX('Roll Up - SY26-27 Calculator'!$A$3:$Q$130,MATCH($A43,'Roll Up - SY26-27 Calculator'!$A$3:$A$130,0),MATCH(L$8,'Roll Up - SY26-27 Calculator'!$A$3:$Q$3,0))</f>
        <v>-</v>
      </c>
      <c r="M43" s="75">
        <f>INDEX('Roll Up - SY26-27 Calculator'!$A$3:$Q$130,MATCH($A43,'Roll Up - SY26-27 Calculator'!$A$3:$A$130,0),MATCH(M$8,'Roll Up - SY26-27 Calculator'!$A$3:$Q$3,0))</f>
        <v>0</v>
      </c>
      <c r="N43" s="75">
        <f>INDEX('Roll Up - SY26-27 Calculator'!$A$3:$Q$130,MATCH($A43,'Roll Up - SY26-27 Calculator'!$A$3:$A$130,0),MATCH(N$8,'Roll Up - SY26-27 Calculator'!$A$3:$Q$3,0))</f>
        <v>12.47</v>
      </c>
      <c r="O43" s="77" t="str">
        <f t="shared" si="1"/>
        <v/>
      </c>
      <c r="P43" s="67"/>
      <c r="Q43" s="68"/>
      <c r="R43" s="69"/>
      <c r="S43" s="67"/>
      <c r="T43" s="78" t="str">
        <f t="shared" si="2"/>
        <v/>
      </c>
      <c r="U43" s="79" t="str">
        <f t="shared" si="3"/>
        <v/>
      </c>
      <c r="V43" s="188"/>
      <c r="W43" s="80" t="str">
        <f t="shared" si="0"/>
        <v/>
      </c>
      <c r="X43" s="81"/>
      <c r="Y43" s="81"/>
      <c r="Z43" s="81"/>
      <c r="AA43" s="81"/>
      <c r="AB43" s="81"/>
      <c r="AC43" s="81"/>
      <c r="AD43" s="81"/>
      <c r="AE43" s="81"/>
      <c r="AF43" s="81"/>
      <c r="AG43" s="81"/>
      <c r="AH43" s="81"/>
      <c r="AI43" s="82"/>
    </row>
    <row r="44" spans="1:35" ht="17.5" x14ac:dyDescent="0.35">
      <c r="A44" s="63">
        <v>10167020928</v>
      </c>
      <c r="B44" s="75"/>
      <c r="C44" s="65" t="str">
        <f>INDEX('Roll Up - SY26-27 Calculator'!$A$3:$Q$130,MATCH($A44,'Roll Up - SY26-27 Calculator'!$A$3:$A$130,0),MATCH(C$8,'Roll Up - SY26-27 Calculator'!$A$3:$Q$3,0))</f>
        <v>Chicken Strips with Grill Marks</v>
      </c>
      <c r="D44" s="64" t="str">
        <f>INDEX('Roll Up - SY26-27 Calculator'!$A$3:$Q$130,MATCH($A44,'Roll Up - SY26-27 Calculator'!$A$3:$A$130,0),MATCH(D$8,'Roll Up - SY26-27 Calculator'!$A$3:$Q$3,0))</f>
        <v>100103 D</v>
      </c>
      <c r="E44" s="64">
        <f>INDEX('Roll Up - SY26-27 Calculator'!$A$3:$Q$130,MATCH($A44,'Roll Up - SY26-27 Calculator'!$A$3:$A$130,0),MATCH(E$8,'Roll Up - SY26-27 Calculator'!$A$3:$Q$3,0))</f>
        <v>30</v>
      </c>
      <c r="F44" s="64">
        <f>INDEX('Roll Up - SY26-27 Calculator'!$A$3:$Q$130,MATCH($A44,'Roll Up - SY26-27 Calculator'!$A$3:$A$130,0),MATCH(F$8,'Roll Up - SY26-27 Calculator'!$A$3:$Q$3,0))</f>
        <v>168</v>
      </c>
      <c r="G44" s="64">
        <f>INDEX('Roll Up - SY26-27 Calculator'!$A$3:$Q$130,MATCH($A44,'Roll Up - SY26-27 Calculator'!$A$3:$A$130,0),MATCH(G$8,'Roll Up - SY26-27 Calculator'!$A$3:$Q$3,0))</f>
        <v>168</v>
      </c>
      <c r="H44" s="64">
        <f>INDEX('Roll Up - SY26-27 Calculator'!$A$3:$Q$130,MATCH($A44,'Roll Up - SY26-27 Calculator'!$A$3:$A$130,0),MATCH(H$8,'Roll Up - SY26-27 Calculator'!$A$3:$Q$3,0))</f>
        <v>2.85</v>
      </c>
      <c r="I44" s="64">
        <f>INDEX('Roll Up - SY26-27 Calculator'!$A$3:$Q$130,MATCH($A44,'Roll Up - SY26-27 Calculator'!$A$3:$A$130,0),MATCH(I$8,'Roll Up - SY26-27 Calculator'!$A$3:$Q$3,0))</f>
        <v>0</v>
      </c>
      <c r="J44" s="64" t="str">
        <f>INDEX('Roll Up - SY26-27 Calculator'!$A$3:$Q$130,MATCH($A44,'Roll Up - SY26-27 Calculator'!$A$3:$A$130,0),MATCH(J$8,'Roll Up - SY26-27 Calculator'!$A$3:$Q$3,0))</f>
        <v>2.85 oz.</v>
      </c>
      <c r="K44" s="64">
        <f>INDEX('Roll Up - SY26-27 Calculator'!$A$3:$Q$130,MATCH($A44,'Roll Up - SY26-27 Calculator'!$A$3:$A$130,0),MATCH(K$8,'Roll Up - SY26-27 Calculator'!$A$3:$Q$3,0))</f>
        <v>2</v>
      </c>
      <c r="L44" s="64" t="str">
        <f>INDEX('Roll Up - SY26-27 Calculator'!$A$3:$Q$130,MATCH($A44,'Roll Up - SY26-27 Calculator'!$A$3:$A$130,0),MATCH(L$8,'Roll Up - SY26-27 Calculator'!$A$3:$Q$3,0))</f>
        <v>-</v>
      </c>
      <c r="M44" s="64">
        <f>INDEX('Roll Up - SY26-27 Calculator'!$A$3:$Q$130,MATCH($A44,'Roll Up - SY26-27 Calculator'!$A$3:$A$130,0),MATCH(M$8,'Roll Up - SY26-27 Calculator'!$A$3:$Q$3,0))</f>
        <v>0</v>
      </c>
      <c r="N44" s="64">
        <f>INDEX('Roll Up - SY26-27 Calculator'!$A$3:$Q$130,MATCH($A44,'Roll Up - SY26-27 Calculator'!$A$3:$A$130,0),MATCH(N$8,'Roll Up - SY26-27 Calculator'!$A$3:$Q$3,0))</f>
        <v>45.84</v>
      </c>
      <c r="O44" s="66" t="str">
        <f t="shared" si="1"/>
        <v/>
      </c>
      <c r="P44" s="67"/>
      <c r="Q44" s="68"/>
      <c r="R44" s="69"/>
      <c r="S44" s="67"/>
      <c r="T44" s="70" t="str">
        <f t="shared" si="2"/>
        <v/>
      </c>
      <c r="U44" s="71" t="str">
        <f t="shared" si="3"/>
        <v/>
      </c>
      <c r="V44" s="188"/>
      <c r="W44" s="72" t="str">
        <f t="shared" si="0"/>
        <v/>
      </c>
      <c r="X44" s="73"/>
      <c r="Y44" s="73"/>
      <c r="Z44" s="73"/>
      <c r="AA44" s="73"/>
      <c r="AB44" s="73"/>
      <c r="AC44" s="73"/>
      <c r="AD44" s="73"/>
      <c r="AE44" s="73"/>
      <c r="AF44" s="73"/>
      <c r="AG44" s="73"/>
      <c r="AH44" s="73"/>
      <c r="AI44" s="69"/>
    </row>
    <row r="45" spans="1:35" ht="17.5" x14ac:dyDescent="0.35">
      <c r="A45" s="74">
        <v>10174430928</v>
      </c>
      <c r="B45" s="75"/>
      <c r="C45" s="149" t="str">
        <f>INDEX('Roll Up - SY26-27 Calculator'!$A$3:$Q$130,MATCH($A45,'Roll Up - SY26-27 Calculator'!$A$3:$A$130,0),MATCH(C$8,'Roll Up - SY26-27 Calculator'!$A$3:$Q$3,0))</f>
        <v>Chicken Sausage Patties</v>
      </c>
      <c r="D45" s="75" t="str">
        <f>INDEX('Roll Up - SY26-27 Calculator'!$A$3:$Q$130,MATCH($A45,'Roll Up - SY26-27 Calculator'!$A$3:$A$130,0),MATCH(D$8,'Roll Up - SY26-27 Calculator'!$A$3:$Q$3,0))</f>
        <v>100103 D</v>
      </c>
      <c r="E45" s="75">
        <f>INDEX('Roll Up - SY26-27 Calculator'!$A$3:$Q$130,MATCH($A45,'Roll Up - SY26-27 Calculator'!$A$3:$A$130,0),MATCH(E$8,'Roll Up - SY26-27 Calculator'!$A$3:$Q$3,0))</f>
        <v>30.07</v>
      </c>
      <c r="F45" s="75">
        <f>INDEX('Roll Up - SY26-27 Calculator'!$A$3:$Q$130,MATCH($A45,'Roll Up - SY26-27 Calculator'!$A$3:$A$130,0),MATCH(F$8,'Roll Up - SY26-27 Calculator'!$A$3:$Q$3,0))</f>
        <v>336</v>
      </c>
      <c r="G45" s="75">
        <f>INDEX('Roll Up - SY26-27 Calculator'!$A$3:$Q$130,MATCH($A45,'Roll Up - SY26-27 Calculator'!$A$3:$A$130,0),MATCH(G$8,'Roll Up - SY26-27 Calculator'!$A$3:$Q$3,0))</f>
        <v>336</v>
      </c>
      <c r="H45" s="75">
        <f>INDEX('Roll Up - SY26-27 Calculator'!$A$3:$Q$130,MATCH($A45,'Roll Up - SY26-27 Calculator'!$A$3:$A$130,0),MATCH(H$8,'Roll Up - SY26-27 Calculator'!$A$3:$Q$3,0))</f>
        <v>1.43</v>
      </c>
      <c r="I45" s="75">
        <f>INDEX('Roll Up - SY26-27 Calculator'!$A$3:$Q$130,MATCH($A45,'Roll Up - SY26-27 Calculator'!$A$3:$A$130,0),MATCH(I$8,'Roll Up - SY26-27 Calculator'!$A$3:$Q$3,0))</f>
        <v>25</v>
      </c>
      <c r="J45" s="75" t="str">
        <f>INDEX('Roll Up - SY26-27 Calculator'!$A$3:$Q$130,MATCH($A45,'Roll Up - SY26-27 Calculator'!$A$3:$A$130,0),MATCH(J$8,'Roll Up - SY26-27 Calculator'!$A$3:$Q$3,0))</f>
        <v>1 piece</v>
      </c>
      <c r="K45" s="75">
        <f>INDEX('Roll Up - SY26-27 Calculator'!$A$3:$Q$130,MATCH($A45,'Roll Up - SY26-27 Calculator'!$A$3:$A$130,0),MATCH(K$8,'Roll Up - SY26-27 Calculator'!$A$3:$Q$3,0))</f>
        <v>1</v>
      </c>
      <c r="L45" s="75" t="str">
        <f>INDEX('Roll Up - SY26-27 Calculator'!$A$3:$Q$130,MATCH($A45,'Roll Up - SY26-27 Calculator'!$A$3:$A$130,0),MATCH(L$8,'Roll Up - SY26-27 Calculator'!$A$3:$Q$3,0))</f>
        <v>-</v>
      </c>
      <c r="M45" s="75">
        <f>INDEX('Roll Up - SY26-27 Calculator'!$A$3:$Q$130,MATCH($A45,'Roll Up - SY26-27 Calculator'!$A$3:$A$130,0),MATCH(M$8,'Roll Up - SY26-27 Calculator'!$A$3:$Q$3,0))</f>
        <v>0</v>
      </c>
      <c r="N45" s="75">
        <f>INDEX('Roll Up - SY26-27 Calculator'!$A$3:$Q$130,MATCH($A45,'Roll Up - SY26-27 Calculator'!$A$3:$A$130,0),MATCH(N$8,'Roll Up - SY26-27 Calculator'!$A$3:$Q$3,0))</f>
        <v>44.75</v>
      </c>
      <c r="O45" s="77" t="str">
        <f t="shared" si="1"/>
        <v/>
      </c>
      <c r="P45" s="67"/>
      <c r="Q45" s="68"/>
      <c r="R45" s="69"/>
      <c r="S45" s="67"/>
      <c r="T45" s="78" t="str">
        <f t="shared" si="2"/>
        <v/>
      </c>
      <c r="U45" s="79" t="str">
        <f t="shared" si="3"/>
        <v/>
      </c>
      <c r="V45" s="188"/>
      <c r="W45" s="80" t="str">
        <f t="shared" si="0"/>
        <v/>
      </c>
      <c r="X45" s="81"/>
      <c r="Y45" s="81"/>
      <c r="Z45" s="81"/>
      <c r="AA45" s="81"/>
      <c r="AB45" s="81"/>
      <c r="AC45" s="81"/>
      <c r="AD45" s="81"/>
      <c r="AE45" s="81"/>
      <c r="AF45" s="81"/>
      <c r="AG45" s="81"/>
      <c r="AH45" s="81"/>
      <c r="AI45" s="82"/>
    </row>
    <row r="46" spans="1:35" ht="17.5" x14ac:dyDescent="0.35">
      <c r="A46" s="63">
        <v>10195430928</v>
      </c>
      <c r="B46" s="75"/>
      <c r="C46" s="65" t="str">
        <f>INDEX('Roll Up - SY26-27 Calculator'!$A$3:$Q$130,MATCH($A46,'Roll Up - SY26-27 Calculator'!$A$3:$A$130,0),MATCH(C$8,'Roll Up - SY26-27 Calculator'!$A$3:$Q$3,0))</f>
        <v>Whole Grain Breaded Pancake Flavored Chicken Sausage Bites</v>
      </c>
      <c r="D46" s="64" t="str">
        <f>INDEX('Roll Up - SY26-27 Calculator'!$A$3:$Q$130,MATCH($A46,'Roll Up - SY26-27 Calculator'!$A$3:$A$130,0),MATCH(D$8,'Roll Up - SY26-27 Calculator'!$A$3:$Q$3,0))</f>
        <v>100103 D</v>
      </c>
      <c r="E46" s="64">
        <f>INDEX('Roll Up - SY26-27 Calculator'!$A$3:$Q$130,MATCH($A46,'Roll Up - SY26-27 Calculator'!$A$3:$A$130,0),MATCH(E$8,'Roll Up - SY26-27 Calculator'!$A$3:$Q$3,0))</f>
        <v>30</v>
      </c>
      <c r="F46" s="64">
        <f>INDEX('Roll Up - SY26-27 Calculator'!$A$3:$Q$130,MATCH($A46,'Roll Up - SY26-27 Calculator'!$A$3:$A$130,0),MATCH(F$8,'Roll Up - SY26-27 Calculator'!$A$3:$Q$3,0))</f>
        <v>165</v>
      </c>
      <c r="G46" s="64">
        <f>INDEX('Roll Up - SY26-27 Calculator'!$A$3:$Q$130,MATCH($A46,'Roll Up - SY26-27 Calculator'!$A$3:$A$130,0),MATCH(G$8,'Roll Up - SY26-27 Calculator'!$A$3:$Q$3,0))</f>
        <v>165</v>
      </c>
      <c r="H46" s="64">
        <f>INDEX('Roll Up - SY26-27 Calculator'!$A$3:$Q$130,MATCH($A46,'Roll Up - SY26-27 Calculator'!$A$3:$A$130,0),MATCH(H$8,'Roll Up - SY26-27 Calculator'!$A$3:$Q$3,0))</f>
        <v>2.9</v>
      </c>
      <c r="I46" s="64">
        <f>INDEX('Roll Up - SY26-27 Calculator'!$A$3:$Q$130,MATCH($A46,'Roll Up - SY26-27 Calculator'!$A$3:$A$130,0),MATCH(I$8,'Roll Up - SY26-27 Calculator'!$A$3:$Q$3,0))</f>
        <v>25</v>
      </c>
      <c r="J46" s="64" t="str">
        <f>INDEX('Roll Up - SY26-27 Calculator'!$A$3:$Q$130,MATCH($A46,'Roll Up - SY26-27 Calculator'!$A$3:$A$130,0),MATCH(J$8,'Roll Up - SY26-27 Calculator'!$A$3:$Q$3,0))</f>
        <v>5 pieces</v>
      </c>
      <c r="K46" s="64">
        <f>INDEX('Roll Up - SY26-27 Calculator'!$A$3:$Q$130,MATCH($A46,'Roll Up - SY26-27 Calculator'!$A$3:$A$130,0),MATCH(K$8,'Roll Up - SY26-27 Calculator'!$A$3:$Q$3,0))</f>
        <v>1</v>
      </c>
      <c r="L46" s="64">
        <f>INDEX('Roll Up - SY26-27 Calculator'!$A$3:$Q$130,MATCH($A46,'Roll Up - SY26-27 Calculator'!$A$3:$A$130,0),MATCH(L$8,'Roll Up - SY26-27 Calculator'!$A$3:$Q$3,0))</f>
        <v>1</v>
      </c>
      <c r="M46" s="64">
        <f>INDEX('Roll Up - SY26-27 Calculator'!$A$3:$Q$130,MATCH($A46,'Roll Up - SY26-27 Calculator'!$A$3:$A$130,0),MATCH(M$8,'Roll Up - SY26-27 Calculator'!$A$3:$Q$3,0))</f>
        <v>0</v>
      </c>
      <c r="N46" s="64">
        <f>INDEX('Roll Up - SY26-27 Calculator'!$A$3:$Q$130,MATCH($A46,'Roll Up - SY26-27 Calculator'!$A$3:$A$130,0),MATCH(N$8,'Roll Up - SY26-27 Calculator'!$A$3:$Q$3,0))</f>
        <v>22.95</v>
      </c>
      <c r="O46" s="66" t="str">
        <f t="shared" ref="O46:O51" si="11">IF(IF(P46&gt;0,P46*G46,Q46*R46)=0,"",IF(P46&gt;0,P46*G46,Q46*R46))</f>
        <v/>
      </c>
      <c r="P46" s="67"/>
      <c r="Q46" s="68"/>
      <c r="R46" s="69"/>
      <c r="S46" s="67"/>
      <c r="T46" s="70" t="str">
        <f t="shared" ref="T46:T51" si="12">IFERROR(ROUNDUP(O46/G46,0)*M46,"")</f>
        <v/>
      </c>
      <c r="U46" s="71" t="str">
        <f t="shared" ref="U46:U51" si="13">IFERROR(ROUNDUP(O46/G46,0)*N46,"")</f>
        <v/>
      </c>
      <c r="V46" s="188"/>
      <c r="W46" s="72" t="str">
        <f t="shared" si="0"/>
        <v/>
      </c>
      <c r="X46" s="73"/>
      <c r="Y46" s="73"/>
      <c r="Z46" s="73"/>
      <c r="AA46" s="73"/>
      <c r="AB46" s="73"/>
      <c r="AC46" s="73"/>
      <c r="AD46" s="73"/>
      <c r="AE46" s="73"/>
      <c r="AF46" s="73"/>
      <c r="AG46" s="73"/>
      <c r="AH46" s="73"/>
      <c r="AI46" s="69"/>
    </row>
    <row r="47" spans="1:35" ht="17.5" x14ac:dyDescent="0.35">
      <c r="A47" s="74">
        <v>10197770328</v>
      </c>
      <c r="B47" s="75"/>
      <c r="C47" s="149" t="str">
        <f>INDEX('Roll Up - SY26-27 Calculator'!$A$3:$Q$130,MATCH($A47,'Roll Up - SY26-27 Calculator'!$A$3:$A$130,0),MATCH(C$8,'Roll Up - SY26-27 Calculator'!$A$3:$Q$3,0))</f>
        <v>Chicken Meatballs</v>
      </c>
      <c r="D47" s="75" t="str">
        <f>INDEX('Roll Up - SY26-27 Calculator'!$A$3:$Q$130,MATCH($A47,'Roll Up - SY26-27 Calculator'!$A$3:$A$130,0),MATCH(D$8,'Roll Up - SY26-27 Calculator'!$A$3:$Q$3,0))</f>
        <v>100103 D</v>
      </c>
      <c r="E47" s="75">
        <f>INDEX('Roll Up - SY26-27 Calculator'!$A$3:$Q$130,MATCH($A47,'Roll Up - SY26-27 Calculator'!$A$3:$A$130,0),MATCH(E$8,'Roll Up - SY26-27 Calculator'!$A$3:$Q$3,0))</f>
        <v>10</v>
      </c>
      <c r="F47" s="75">
        <f>INDEX('Roll Up - SY26-27 Calculator'!$A$3:$Q$130,MATCH($A47,'Roll Up - SY26-27 Calculator'!$A$3:$A$130,0),MATCH(F$8,'Roll Up - SY26-27 Calculator'!$A$3:$Q$3,0))</f>
        <v>54</v>
      </c>
      <c r="G47" s="75">
        <f>INDEX('Roll Up - SY26-27 Calculator'!$A$3:$Q$130,MATCH($A47,'Roll Up - SY26-27 Calculator'!$A$3:$A$130,0),MATCH(G$8,'Roll Up - SY26-27 Calculator'!$A$3:$Q$3,0))</f>
        <v>54</v>
      </c>
      <c r="H47" s="75">
        <f>INDEX('Roll Up - SY26-27 Calculator'!$A$3:$Q$130,MATCH($A47,'Roll Up - SY26-27 Calculator'!$A$3:$A$130,0),MATCH(H$8,'Roll Up - SY26-27 Calculator'!$A$3:$Q$3,0))</f>
        <v>2.92</v>
      </c>
      <c r="I47" s="75">
        <f>INDEX('Roll Up - SY26-27 Calculator'!$A$3:$Q$130,MATCH($A47,'Roll Up - SY26-27 Calculator'!$A$3:$A$130,0),MATCH(I$8,'Roll Up - SY26-27 Calculator'!$A$3:$Q$3,0))</f>
        <v>15</v>
      </c>
      <c r="J47" s="75" t="str">
        <f>INDEX('Roll Up - SY26-27 Calculator'!$A$3:$Q$130,MATCH($A47,'Roll Up - SY26-27 Calculator'!$A$3:$A$130,0),MATCH(J$8,'Roll Up - SY26-27 Calculator'!$A$3:$Q$3,0))</f>
        <v>3 pieces</v>
      </c>
      <c r="K47" s="75">
        <f>INDEX('Roll Up - SY26-27 Calculator'!$A$3:$Q$130,MATCH($A47,'Roll Up - SY26-27 Calculator'!$A$3:$A$130,0),MATCH(K$8,'Roll Up - SY26-27 Calculator'!$A$3:$Q$3,0))</f>
        <v>2</v>
      </c>
      <c r="L47" s="75" t="str">
        <f>INDEX('Roll Up - SY26-27 Calculator'!$A$3:$Q$130,MATCH($A47,'Roll Up - SY26-27 Calculator'!$A$3:$A$130,0),MATCH(L$8,'Roll Up - SY26-27 Calculator'!$A$3:$Q$3,0))</f>
        <v>-</v>
      </c>
      <c r="M47" s="75">
        <f>INDEX('Roll Up - SY26-27 Calculator'!$A$3:$Q$130,MATCH($A47,'Roll Up - SY26-27 Calculator'!$A$3:$A$130,0),MATCH(M$8,'Roll Up - SY26-27 Calculator'!$A$3:$Q$3,0))</f>
        <v>0</v>
      </c>
      <c r="N47" s="75">
        <f>INDEX('Roll Up - SY26-27 Calculator'!$A$3:$Q$130,MATCH($A47,'Roll Up - SY26-27 Calculator'!$A$3:$A$130,0),MATCH(N$8,'Roll Up - SY26-27 Calculator'!$A$3:$Q$3,0))</f>
        <v>11.13</v>
      </c>
      <c r="O47" s="77" t="str">
        <f t="shared" si="11"/>
        <v/>
      </c>
      <c r="P47" s="67"/>
      <c r="Q47" s="68"/>
      <c r="R47" s="69"/>
      <c r="S47" s="67"/>
      <c r="T47" s="78" t="str">
        <f t="shared" si="12"/>
        <v/>
      </c>
      <c r="U47" s="79" t="str">
        <f t="shared" si="13"/>
        <v/>
      </c>
      <c r="V47" s="188"/>
      <c r="W47" s="80" t="str">
        <f t="shared" si="0"/>
        <v/>
      </c>
      <c r="X47" s="81"/>
      <c r="Y47" s="81"/>
      <c r="Z47" s="81"/>
      <c r="AA47" s="81"/>
      <c r="AB47" s="81"/>
      <c r="AC47" s="81"/>
      <c r="AD47" s="81"/>
      <c r="AE47" s="81"/>
      <c r="AF47" s="81"/>
      <c r="AG47" s="81"/>
      <c r="AH47" s="81"/>
      <c r="AI47" s="82"/>
    </row>
    <row r="48" spans="1:35" ht="17.5" x14ac:dyDescent="0.35">
      <c r="A48" s="63">
        <v>10209800328</v>
      </c>
      <c r="B48" s="75"/>
      <c r="C48" s="65" t="str">
        <f>INDEX('Roll Up - SY26-27 Calculator'!$A$3:$Q$130,MATCH($A48,'Roll Up - SY26-27 Calculator'!$A$3:$A$130,0),MATCH(C$8,'Roll Up - SY26-27 Calculator'!$A$3:$Q$3,0))</f>
        <v>Sliced Black Forest Chicken Ham</v>
      </c>
      <c r="D48" s="64" t="str">
        <f>INDEX('Roll Up - SY26-27 Calculator'!$A$3:$Q$130,MATCH($A48,'Roll Up - SY26-27 Calculator'!$A$3:$A$130,0),MATCH(D$8,'Roll Up - SY26-27 Calculator'!$A$3:$Q$3,0))</f>
        <v>100103 D</v>
      </c>
      <c r="E48" s="64">
        <f>INDEX('Roll Up - SY26-27 Calculator'!$A$3:$Q$130,MATCH($A48,'Roll Up - SY26-27 Calculator'!$A$3:$A$130,0),MATCH(E$8,'Roll Up - SY26-27 Calculator'!$A$3:$Q$3,0))</f>
        <v>12</v>
      </c>
      <c r="F48" s="64">
        <f>INDEX('Roll Up - SY26-27 Calculator'!$A$3:$Q$130,MATCH($A48,'Roll Up - SY26-27 Calculator'!$A$3:$A$130,0),MATCH(F$8,'Roll Up - SY26-27 Calculator'!$A$3:$Q$3,0))</f>
        <v>55</v>
      </c>
      <c r="G48" s="64">
        <f>INDEX('Roll Up - SY26-27 Calculator'!$A$3:$Q$130,MATCH($A48,'Roll Up - SY26-27 Calculator'!$A$3:$A$130,0),MATCH(G$8,'Roll Up - SY26-27 Calculator'!$A$3:$Q$3,0))</f>
        <v>55</v>
      </c>
      <c r="H48" s="64">
        <f>INDEX('Roll Up - SY26-27 Calculator'!$A$3:$Q$130,MATCH($A48,'Roll Up - SY26-27 Calculator'!$A$3:$A$130,0),MATCH(H$8,'Roll Up - SY26-27 Calculator'!$A$3:$Q$3,0))</f>
        <v>3.5</v>
      </c>
      <c r="I48" s="64">
        <f>INDEX('Roll Up - SY26-27 Calculator'!$A$3:$Q$130,MATCH($A48,'Roll Up - SY26-27 Calculator'!$A$3:$A$130,0),MATCH(I$8,'Roll Up - SY26-27 Calculator'!$A$3:$Q$3,0))</f>
        <v>15</v>
      </c>
      <c r="J48" s="64" t="str">
        <f>INDEX('Roll Up - SY26-27 Calculator'!$A$3:$Q$130,MATCH($A48,'Roll Up - SY26-27 Calculator'!$A$3:$A$130,0),MATCH(J$8,'Roll Up - SY26-27 Calculator'!$A$3:$Q$3,0))</f>
        <v>7 slices</v>
      </c>
      <c r="K48" s="64">
        <f>INDEX('Roll Up - SY26-27 Calculator'!$A$3:$Q$130,MATCH($A48,'Roll Up - SY26-27 Calculator'!$A$3:$A$130,0),MATCH(K$8,'Roll Up - SY26-27 Calculator'!$A$3:$Q$3,0))</f>
        <v>2</v>
      </c>
      <c r="L48" s="64" t="str">
        <f>INDEX('Roll Up - SY26-27 Calculator'!$A$3:$Q$130,MATCH($A48,'Roll Up - SY26-27 Calculator'!$A$3:$A$130,0),MATCH(L$8,'Roll Up - SY26-27 Calculator'!$A$3:$Q$3,0))</f>
        <v>-</v>
      </c>
      <c r="M48" s="64">
        <f>INDEX('Roll Up - SY26-27 Calculator'!$A$3:$Q$130,MATCH($A48,'Roll Up - SY26-27 Calculator'!$A$3:$A$130,0),MATCH(M$8,'Roll Up - SY26-27 Calculator'!$A$3:$Q$3,0))</f>
        <v>0</v>
      </c>
      <c r="N48" s="64">
        <f>INDEX('Roll Up - SY26-27 Calculator'!$A$3:$Q$130,MATCH($A48,'Roll Up - SY26-27 Calculator'!$A$3:$A$130,0),MATCH(N$8,'Roll Up - SY26-27 Calculator'!$A$3:$Q$3,0))</f>
        <v>17.29</v>
      </c>
      <c r="O48" s="66" t="str">
        <f t="shared" si="11"/>
        <v/>
      </c>
      <c r="P48" s="67"/>
      <c r="Q48" s="68"/>
      <c r="R48" s="69"/>
      <c r="S48" s="67"/>
      <c r="T48" s="70" t="str">
        <f t="shared" si="12"/>
        <v/>
      </c>
      <c r="U48" s="71" t="str">
        <f t="shared" si="13"/>
        <v/>
      </c>
      <c r="V48" s="188"/>
      <c r="W48" s="72" t="str">
        <f t="shared" si="0"/>
        <v/>
      </c>
      <c r="X48" s="73"/>
      <c r="Y48" s="73"/>
      <c r="Z48" s="73"/>
      <c r="AA48" s="73"/>
      <c r="AB48" s="73"/>
      <c r="AC48" s="73"/>
      <c r="AD48" s="73"/>
      <c r="AE48" s="73"/>
      <c r="AF48" s="73"/>
      <c r="AG48" s="73"/>
      <c r="AH48" s="73"/>
      <c r="AI48" s="69"/>
    </row>
    <row r="49" spans="1:35" ht="17.5" x14ac:dyDescent="0.35">
      <c r="A49" s="74">
        <v>10264350928</v>
      </c>
      <c r="B49" s="75"/>
      <c r="C49" s="149" t="str">
        <f>INDEX('Roll Up - SY26-27 Calculator'!$A$3:$Q$130,MATCH($A49,'Roll Up - SY26-27 Calculator'!$A$3:$A$130,0),MATCH(C$8,'Roll Up - SY26-27 Calculator'!$A$3:$Q$3,0))</f>
        <v>Glazed Oven Roasted Chicken Drumsticks</v>
      </c>
      <c r="D49" s="75" t="str">
        <f>INDEX('Roll Up - SY26-27 Calculator'!$A$3:$Q$130,MATCH($A49,'Roll Up - SY26-27 Calculator'!$A$3:$A$130,0),MATCH(D$8,'Roll Up - SY26-27 Calculator'!$A$3:$Q$3,0))</f>
        <v>100103 D</v>
      </c>
      <c r="E49" s="75">
        <f>INDEX('Roll Up - SY26-27 Calculator'!$A$3:$Q$130,MATCH($A49,'Roll Up - SY26-27 Calculator'!$A$3:$A$130,0),MATCH(E$8,'Roll Up - SY26-27 Calculator'!$A$3:$Q$3,0))</f>
        <v>30</v>
      </c>
      <c r="F49" s="75" t="str">
        <f>INDEX('Roll Up - SY26-27 Calculator'!$A$3:$Q$130,MATCH($A49,'Roll Up - SY26-27 Calculator'!$A$3:$A$130,0),MATCH(F$8,'Roll Up - SY26-27 Calculator'!$A$3:$Q$3,0))</f>
        <v>80-120</v>
      </c>
      <c r="G49" s="75">
        <f>INDEX('Roll Up - SY26-27 Calculator'!$A$3:$Q$130,MATCH($A49,'Roll Up - SY26-27 Calculator'!$A$3:$A$130,0),MATCH(G$8,'Roll Up - SY26-27 Calculator'!$A$3:$Q$3,0))</f>
        <v>100</v>
      </c>
      <c r="H49" s="75" t="str">
        <f>INDEX('Roll Up - SY26-27 Calculator'!$A$3:$Q$130,MATCH($A49,'Roll Up - SY26-27 Calculator'!$A$3:$A$130,0),MATCH(H$8,'Roll Up - SY26-27 Calculator'!$A$3:$Q$3,0))</f>
        <v>3.75-6.0</v>
      </c>
      <c r="I49" s="75">
        <f>INDEX('Roll Up - SY26-27 Calculator'!$A$3:$Q$130,MATCH($A49,'Roll Up - SY26-27 Calculator'!$A$3:$A$130,0),MATCH(I$8,'Roll Up - SY26-27 Calculator'!$A$3:$Q$3,0))</f>
        <v>10</v>
      </c>
      <c r="J49" s="75" t="str">
        <f>INDEX('Roll Up - SY26-27 Calculator'!$A$3:$Q$130,MATCH($A49,'Roll Up - SY26-27 Calculator'!$A$3:$A$130,0),MATCH(J$8,'Roll Up - SY26-27 Calculator'!$A$3:$Q$3,0))</f>
        <v>1 piece</v>
      </c>
      <c r="K49" s="75">
        <f>INDEX('Roll Up - SY26-27 Calculator'!$A$3:$Q$130,MATCH($A49,'Roll Up - SY26-27 Calculator'!$A$3:$A$130,0),MATCH(K$8,'Roll Up - SY26-27 Calculator'!$A$3:$Q$3,0))</f>
        <v>2.5</v>
      </c>
      <c r="L49" s="75" t="str">
        <f>INDEX('Roll Up - SY26-27 Calculator'!$A$3:$Q$130,MATCH($A49,'Roll Up - SY26-27 Calculator'!$A$3:$A$130,0),MATCH(L$8,'Roll Up - SY26-27 Calculator'!$A$3:$Q$3,0))</f>
        <v>-</v>
      </c>
      <c r="M49" s="75">
        <f>INDEX('Roll Up - SY26-27 Calculator'!$A$3:$Q$130,MATCH($A49,'Roll Up - SY26-27 Calculator'!$A$3:$A$130,0),MATCH(M$8,'Roll Up - SY26-27 Calculator'!$A$3:$Q$3,0))</f>
        <v>0</v>
      </c>
      <c r="N49" s="75">
        <f>INDEX('Roll Up - SY26-27 Calculator'!$A$3:$Q$130,MATCH($A49,'Roll Up - SY26-27 Calculator'!$A$3:$A$130,0),MATCH(N$8,'Roll Up - SY26-27 Calculator'!$A$3:$Q$3,0))</f>
        <v>24.79</v>
      </c>
      <c r="O49" s="77" t="str">
        <f t="shared" si="11"/>
        <v/>
      </c>
      <c r="P49" s="67"/>
      <c r="Q49" s="68"/>
      <c r="R49" s="69"/>
      <c r="S49" s="67"/>
      <c r="T49" s="78" t="str">
        <f t="shared" si="12"/>
        <v/>
      </c>
      <c r="U49" s="79" t="str">
        <f t="shared" si="13"/>
        <v/>
      </c>
      <c r="V49" s="188"/>
      <c r="W49" s="80" t="str">
        <f t="shared" si="0"/>
        <v/>
      </c>
      <c r="X49" s="81"/>
      <c r="Y49" s="81"/>
      <c r="Z49" s="81"/>
      <c r="AA49" s="81"/>
      <c r="AB49" s="81"/>
      <c r="AC49" s="81"/>
      <c r="AD49" s="81"/>
      <c r="AE49" s="81"/>
      <c r="AF49" s="81"/>
      <c r="AG49" s="81"/>
      <c r="AH49" s="81"/>
      <c r="AI49" s="82"/>
    </row>
    <row r="50" spans="1:35" ht="17.5" x14ac:dyDescent="0.35">
      <c r="A50" s="63">
        <v>10264360928</v>
      </c>
      <c r="B50" s="75"/>
      <c r="C50" s="65" t="str">
        <f>INDEX('Roll Up - SY26-27 Calculator'!$A$3:$Q$130,MATCH($A50,'Roll Up - SY26-27 Calculator'!$A$3:$A$130,0),MATCH(C$8,'Roll Up - SY26-27 Calculator'!$A$3:$Q$3,0))</f>
        <v>Mesquite Glazed Chicken Drumsticks</v>
      </c>
      <c r="D50" s="64" t="str">
        <f>INDEX('Roll Up - SY26-27 Calculator'!$A$3:$Q$130,MATCH($A50,'Roll Up - SY26-27 Calculator'!$A$3:$A$130,0),MATCH(D$8,'Roll Up - SY26-27 Calculator'!$A$3:$Q$3,0))</f>
        <v>100103 D</v>
      </c>
      <c r="E50" s="64">
        <f>INDEX('Roll Up - SY26-27 Calculator'!$A$3:$Q$130,MATCH($A50,'Roll Up - SY26-27 Calculator'!$A$3:$A$130,0),MATCH(E$8,'Roll Up - SY26-27 Calculator'!$A$3:$Q$3,0))</f>
        <v>30</v>
      </c>
      <c r="F50" s="64" t="str">
        <f>INDEX('Roll Up - SY26-27 Calculator'!$A$3:$Q$130,MATCH($A50,'Roll Up - SY26-27 Calculator'!$A$3:$A$130,0),MATCH(F$8,'Roll Up - SY26-27 Calculator'!$A$3:$Q$3,0))</f>
        <v>80-120</v>
      </c>
      <c r="G50" s="64">
        <f>INDEX('Roll Up - SY26-27 Calculator'!$A$3:$Q$130,MATCH($A50,'Roll Up - SY26-27 Calculator'!$A$3:$A$130,0),MATCH(G$8,'Roll Up - SY26-27 Calculator'!$A$3:$Q$3,0))</f>
        <v>100</v>
      </c>
      <c r="H50" s="64" t="str">
        <f>INDEX('Roll Up - SY26-27 Calculator'!$A$3:$Q$130,MATCH($A50,'Roll Up - SY26-27 Calculator'!$A$3:$A$130,0),MATCH(H$8,'Roll Up - SY26-27 Calculator'!$A$3:$Q$3,0))</f>
        <v>3.75-6.0</v>
      </c>
      <c r="I50" s="64">
        <f>INDEX('Roll Up - SY26-27 Calculator'!$A$3:$Q$130,MATCH($A50,'Roll Up - SY26-27 Calculator'!$A$3:$A$130,0),MATCH(I$8,'Roll Up - SY26-27 Calculator'!$A$3:$Q$3,0))</f>
        <v>10</v>
      </c>
      <c r="J50" s="64" t="str">
        <f>INDEX('Roll Up - SY26-27 Calculator'!$A$3:$Q$130,MATCH($A50,'Roll Up - SY26-27 Calculator'!$A$3:$A$130,0),MATCH(J$8,'Roll Up - SY26-27 Calculator'!$A$3:$Q$3,0))</f>
        <v>1 piece</v>
      </c>
      <c r="K50" s="64">
        <f>INDEX('Roll Up - SY26-27 Calculator'!$A$3:$Q$130,MATCH($A50,'Roll Up - SY26-27 Calculator'!$A$3:$A$130,0),MATCH(K$8,'Roll Up - SY26-27 Calculator'!$A$3:$Q$3,0))</f>
        <v>2.5</v>
      </c>
      <c r="L50" s="64" t="str">
        <f>INDEX('Roll Up - SY26-27 Calculator'!$A$3:$Q$130,MATCH($A50,'Roll Up - SY26-27 Calculator'!$A$3:$A$130,0),MATCH(L$8,'Roll Up - SY26-27 Calculator'!$A$3:$Q$3,0))</f>
        <v>-</v>
      </c>
      <c r="M50" s="64">
        <f>INDEX('Roll Up - SY26-27 Calculator'!$A$3:$Q$130,MATCH($A50,'Roll Up - SY26-27 Calculator'!$A$3:$A$130,0),MATCH(M$8,'Roll Up - SY26-27 Calculator'!$A$3:$Q$3,0))</f>
        <v>0</v>
      </c>
      <c r="N50" s="64">
        <f>INDEX('Roll Up - SY26-27 Calculator'!$A$3:$Q$130,MATCH($A50,'Roll Up - SY26-27 Calculator'!$A$3:$A$130,0),MATCH(N$8,'Roll Up - SY26-27 Calculator'!$A$3:$Q$3,0))</f>
        <v>24.9</v>
      </c>
      <c r="O50" s="66" t="str">
        <f t="shared" si="11"/>
        <v/>
      </c>
      <c r="P50" s="67"/>
      <c r="Q50" s="68"/>
      <c r="R50" s="69"/>
      <c r="S50" s="67"/>
      <c r="T50" s="70" t="str">
        <f t="shared" si="12"/>
        <v/>
      </c>
      <c r="U50" s="71" t="str">
        <f t="shared" si="13"/>
        <v/>
      </c>
      <c r="V50" s="188"/>
      <c r="W50" s="72" t="str">
        <f t="shared" si="0"/>
        <v/>
      </c>
      <c r="X50" s="73"/>
      <c r="Y50" s="73"/>
      <c r="Z50" s="73"/>
      <c r="AA50" s="73"/>
      <c r="AB50" s="73"/>
      <c r="AC50" s="73"/>
      <c r="AD50" s="73"/>
      <c r="AE50" s="73"/>
      <c r="AF50" s="73"/>
      <c r="AG50" s="73"/>
      <c r="AH50" s="73"/>
      <c r="AI50" s="69"/>
    </row>
    <row r="51" spans="1:35" ht="17.5" x14ac:dyDescent="0.35">
      <c r="A51" s="74">
        <v>10270240928</v>
      </c>
      <c r="B51" s="75"/>
      <c r="C51" s="149" t="str">
        <f>INDEX('Roll Up - SY26-27 Calculator'!$A$3:$Q$130,MATCH($A51,'Roll Up - SY26-27 Calculator'!$A$3:$A$130,0),MATCH(C$8,'Roll Up - SY26-27 Calculator'!$A$3:$Q$3,0))</f>
        <v>Whole Grain Mini Chicken Corn Dog Bites</v>
      </c>
      <c r="D51" s="75" t="str">
        <f>INDEX('Roll Up - SY26-27 Calculator'!$A$3:$Q$130,MATCH($A51,'Roll Up - SY26-27 Calculator'!$A$3:$A$130,0),MATCH(D$8,'Roll Up - SY26-27 Calculator'!$A$3:$Q$3,0))</f>
        <v>100103 D</v>
      </c>
      <c r="E51" s="75">
        <f>INDEX('Roll Up - SY26-27 Calculator'!$A$3:$Q$130,MATCH($A51,'Roll Up - SY26-27 Calculator'!$A$3:$A$130,0),MATCH(E$8,'Roll Up - SY26-27 Calculator'!$A$3:$Q$3,0))</f>
        <v>30.15</v>
      </c>
      <c r="F51" s="75">
        <f>INDEX('Roll Up - SY26-27 Calculator'!$A$3:$Q$130,MATCH($A51,'Roll Up - SY26-27 Calculator'!$A$3:$A$130,0),MATCH(F$8,'Roll Up - SY26-27 Calculator'!$A$3:$Q$3,0))</f>
        <v>120</v>
      </c>
      <c r="G51" s="75">
        <f>INDEX('Roll Up - SY26-27 Calculator'!$A$3:$Q$130,MATCH($A51,'Roll Up - SY26-27 Calculator'!$A$3:$A$130,0),MATCH(G$8,'Roll Up - SY26-27 Calculator'!$A$3:$Q$3,0))</f>
        <v>120</v>
      </c>
      <c r="H51" s="75">
        <f>INDEX('Roll Up - SY26-27 Calculator'!$A$3:$Q$130,MATCH($A51,'Roll Up - SY26-27 Calculator'!$A$3:$A$130,0),MATCH(H$8,'Roll Up - SY26-27 Calculator'!$A$3:$Q$3,0))</f>
        <v>4</v>
      </c>
      <c r="I51" s="75">
        <f>INDEX('Roll Up - SY26-27 Calculator'!$A$3:$Q$130,MATCH($A51,'Roll Up - SY26-27 Calculator'!$A$3:$A$130,0),MATCH(I$8,'Roll Up - SY26-27 Calculator'!$A$3:$Q$3,0))</f>
        <v>0</v>
      </c>
      <c r="J51" s="75" t="str">
        <f>INDEX('Roll Up - SY26-27 Calculator'!$A$3:$Q$130,MATCH($A51,'Roll Up - SY26-27 Calculator'!$A$3:$A$130,0),MATCH(J$8,'Roll Up - SY26-27 Calculator'!$A$3:$Q$3,0))</f>
        <v>6 pieces</v>
      </c>
      <c r="K51" s="75">
        <f>INDEX('Roll Up - SY26-27 Calculator'!$A$3:$Q$130,MATCH($A51,'Roll Up - SY26-27 Calculator'!$A$3:$A$130,0),MATCH(K$8,'Roll Up - SY26-27 Calculator'!$A$3:$Q$3,0))</f>
        <v>2</v>
      </c>
      <c r="L51" s="75">
        <f>INDEX('Roll Up - SY26-27 Calculator'!$A$3:$Q$130,MATCH($A51,'Roll Up - SY26-27 Calculator'!$A$3:$A$130,0),MATCH(L$8,'Roll Up - SY26-27 Calculator'!$A$3:$Q$3,0))</f>
        <v>2</v>
      </c>
      <c r="M51" s="75">
        <f>INDEX('Roll Up - SY26-27 Calculator'!$A$3:$Q$130,MATCH($A51,'Roll Up - SY26-27 Calculator'!$A$3:$A$130,0),MATCH(M$8,'Roll Up - SY26-27 Calculator'!$A$3:$Q$3,0))</f>
        <v>0</v>
      </c>
      <c r="N51" s="75">
        <f>INDEX('Roll Up - SY26-27 Calculator'!$A$3:$Q$130,MATCH($A51,'Roll Up - SY26-27 Calculator'!$A$3:$A$130,0),MATCH(N$8,'Roll Up - SY26-27 Calculator'!$A$3:$Q$3,0))</f>
        <v>19.14</v>
      </c>
      <c r="O51" s="77" t="str">
        <f t="shared" si="11"/>
        <v/>
      </c>
      <c r="P51" s="67"/>
      <c r="Q51" s="68"/>
      <c r="R51" s="69"/>
      <c r="S51" s="67"/>
      <c r="T51" s="78" t="str">
        <f t="shared" si="12"/>
        <v/>
      </c>
      <c r="U51" s="79" t="str">
        <f t="shared" si="13"/>
        <v/>
      </c>
      <c r="V51" s="188"/>
      <c r="W51" s="80" t="str">
        <f t="shared" si="0"/>
        <v/>
      </c>
      <c r="X51" s="81"/>
      <c r="Y51" s="81"/>
      <c r="Z51" s="81"/>
      <c r="AA51" s="81"/>
      <c r="AB51" s="81"/>
      <c r="AC51" s="81"/>
      <c r="AD51" s="81"/>
      <c r="AE51" s="81"/>
      <c r="AF51" s="81"/>
      <c r="AG51" s="81"/>
      <c r="AH51" s="81"/>
      <c r="AI51" s="82"/>
    </row>
    <row r="52" spans="1:35" ht="17.5" x14ac:dyDescent="0.35">
      <c r="A52" s="63">
        <v>10363650928</v>
      </c>
      <c r="B52" s="75"/>
      <c r="C52" s="65" t="str">
        <f>INDEX('Roll Up - SY26-27 Calculator'!$A$3:$Q$130,MATCH($A52,'Roll Up - SY26-27 Calculator'!$A$3:$A$130,0),MATCH(C$8,'Roll Up - SY26-27 Calculator'!$A$3:$Q$3,0))</f>
        <v>Whole Grain Chicken Corn Dogs</v>
      </c>
      <c r="D52" s="64" t="str">
        <f>INDEX('Roll Up - SY26-27 Calculator'!$A$3:$Q$130,MATCH($A52,'Roll Up - SY26-27 Calculator'!$A$3:$A$130,0),MATCH(D$8,'Roll Up - SY26-27 Calculator'!$A$3:$Q$3,0))</f>
        <v>100103 D</v>
      </c>
      <c r="E52" s="64">
        <f>INDEX('Roll Up - SY26-27 Calculator'!$A$3:$Q$130,MATCH($A52,'Roll Up - SY26-27 Calculator'!$A$3:$A$130,0),MATCH(E$8,'Roll Up - SY26-27 Calculator'!$A$3:$Q$3,0))</f>
        <v>12</v>
      </c>
      <c r="F52" s="64">
        <f>INDEX('Roll Up - SY26-27 Calculator'!$A$3:$Q$130,MATCH($A52,'Roll Up - SY26-27 Calculator'!$A$3:$A$130,0),MATCH(F$8,'Roll Up - SY26-27 Calculator'!$A$3:$Q$3,0))</f>
        <v>48</v>
      </c>
      <c r="G52" s="64">
        <f>INDEX('Roll Up - SY26-27 Calculator'!$A$3:$Q$130,MATCH($A52,'Roll Up - SY26-27 Calculator'!$A$3:$A$130,0),MATCH(G$8,'Roll Up - SY26-27 Calculator'!$A$3:$Q$3,0))</f>
        <v>48</v>
      </c>
      <c r="H52" s="64">
        <f>INDEX('Roll Up - SY26-27 Calculator'!$A$3:$Q$130,MATCH($A52,'Roll Up - SY26-27 Calculator'!$A$3:$A$130,0),MATCH(H$8,'Roll Up - SY26-27 Calculator'!$A$3:$Q$3,0))</f>
        <v>4</v>
      </c>
      <c r="I52" s="64">
        <f>INDEX('Roll Up - SY26-27 Calculator'!$A$3:$Q$130,MATCH($A52,'Roll Up - SY26-27 Calculator'!$A$3:$A$130,0),MATCH(I$8,'Roll Up - SY26-27 Calculator'!$A$3:$Q$3,0))</f>
        <v>0</v>
      </c>
      <c r="J52" s="64" t="str">
        <f>INDEX('Roll Up - SY26-27 Calculator'!$A$3:$Q$130,MATCH($A52,'Roll Up - SY26-27 Calculator'!$A$3:$A$130,0),MATCH(J$8,'Roll Up - SY26-27 Calculator'!$A$3:$Q$3,0))</f>
        <v>1 piece</v>
      </c>
      <c r="K52" s="64">
        <f>INDEX('Roll Up - SY26-27 Calculator'!$A$3:$Q$130,MATCH($A52,'Roll Up - SY26-27 Calculator'!$A$3:$A$130,0),MATCH(K$8,'Roll Up - SY26-27 Calculator'!$A$3:$Q$3,0))</f>
        <v>2</v>
      </c>
      <c r="L52" s="64">
        <f>INDEX('Roll Up - SY26-27 Calculator'!$A$3:$Q$130,MATCH($A52,'Roll Up - SY26-27 Calculator'!$A$3:$A$130,0),MATCH(L$8,'Roll Up - SY26-27 Calculator'!$A$3:$Q$3,0))</f>
        <v>2</v>
      </c>
      <c r="M52" s="64">
        <f>INDEX('Roll Up - SY26-27 Calculator'!$A$3:$Q$130,MATCH($A52,'Roll Up - SY26-27 Calculator'!$A$3:$A$130,0),MATCH(M$8,'Roll Up - SY26-27 Calculator'!$A$3:$Q$3,0))</f>
        <v>0</v>
      </c>
      <c r="N52" s="64">
        <f>INDEX('Roll Up - SY26-27 Calculator'!$A$3:$Q$130,MATCH($A52,'Roll Up - SY26-27 Calculator'!$A$3:$A$130,0),MATCH(N$8,'Roll Up - SY26-27 Calculator'!$A$3:$Q$3,0))</f>
        <v>7.01</v>
      </c>
      <c r="O52" s="66" t="str">
        <f t="shared" ref="O52:O53" si="14">IF(IF(P52&gt;0,P52*G52,Q52*R52)=0,"",IF(P52&gt;0,P52*G52,Q52*R52))</f>
        <v/>
      </c>
      <c r="P52" s="67"/>
      <c r="Q52" s="68"/>
      <c r="R52" s="69"/>
      <c r="S52" s="67"/>
      <c r="T52" s="70" t="str">
        <f t="shared" ref="T52:T53" si="15">IFERROR(ROUNDUP(O52/G52,0)*M52,"")</f>
        <v/>
      </c>
      <c r="U52" s="71" t="str">
        <f t="shared" ref="U52:U53" si="16">IFERROR(ROUNDUP(O52/G52,0)*N52,"")</f>
        <v/>
      </c>
      <c r="V52" s="188"/>
      <c r="W52" s="72" t="str">
        <f t="shared" ref="W52:W53" si="17">IF(IFERROR(ROUNDUP(O52/G52,0)-SUM(X52:AI52),SUM(X52:AI52)*-1)=0,"",(IFERROR(ROUNDUP(O52/G52,0)-SUM(X52:AI52),SUM(X52:AI52)*-1)))</f>
        <v/>
      </c>
      <c r="X52" s="73"/>
      <c r="Y52" s="73"/>
      <c r="Z52" s="73"/>
      <c r="AA52" s="73"/>
      <c r="AB52" s="73"/>
      <c r="AC52" s="73"/>
      <c r="AD52" s="73"/>
      <c r="AE52" s="73"/>
      <c r="AF52" s="73"/>
      <c r="AG52" s="73"/>
      <c r="AH52" s="73"/>
      <c r="AI52" s="69"/>
    </row>
    <row r="53" spans="1:35" ht="18" thickBot="1" x14ac:dyDescent="0.4">
      <c r="A53" s="74">
        <v>16660100928</v>
      </c>
      <c r="B53" s="75"/>
      <c r="C53" s="149" t="str">
        <f>INDEX('Roll Up - SY26-27 Calculator'!$A$3:$Q$130,MATCH($A53,'Roll Up - SY26-27 Calculator'!$A$3:$A$130,0),MATCH(C$8,'Roll Up - SY26-27 Calculator'!$A$3:$Q$3,0))</f>
        <v>Whole Grain Breaded Traditional Chicken Drumsticks</v>
      </c>
      <c r="D53" s="75" t="str">
        <f>INDEX('Roll Up - SY26-27 Calculator'!$A$3:$Q$130,MATCH($A53,'Roll Up - SY26-27 Calculator'!$A$3:$A$130,0),MATCH(D$8,'Roll Up - SY26-27 Calculator'!$A$3:$Q$3,0))</f>
        <v>100103 D</v>
      </c>
      <c r="E53" s="75">
        <f>INDEX('Roll Up - SY26-27 Calculator'!$A$3:$Q$130,MATCH($A53,'Roll Up - SY26-27 Calculator'!$A$3:$A$130,0),MATCH(E$8,'Roll Up - SY26-27 Calculator'!$A$3:$Q$3,0))</f>
        <v>29.64</v>
      </c>
      <c r="F53" s="75" t="str">
        <f>INDEX('Roll Up - SY26-27 Calculator'!$A$3:$Q$130,MATCH($A53,'Roll Up - SY26-27 Calculator'!$A$3:$A$130,0),MATCH(F$8,'Roll Up - SY26-27 Calculator'!$A$3:$Q$3,0))</f>
        <v>72-113</v>
      </c>
      <c r="G53" s="75">
        <f>INDEX('Roll Up - SY26-27 Calculator'!$A$3:$Q$130,MATCH($A53,'Roll Up - SY26-27 Calculator'!$A$3:$A$130,0),MATCH(G$8,'Roll Up - SY26-27 Calculator'!$A$3:$Q$3,0))</f>
        <v>92</v>
      </c>
      <c r="H53" s="75" t="str">
        <f>INDEX('Roll Up - SY26-27 Calculator'!$A$3:$Q$130,MATCH($A53,'Roll Up - SY26-27 Calculator'!$A$3:$A$130,0),MATCH(H$8,'Roll Up - SY26-27 Calculator'!$A$3:$Q$3,0))</f>
        <v>4.21-6.6</v>
      </c>
      <c r="I53" s="75">
        <f>INDEX('Roll Up - SY26-27 Calculator'!$A$3:$Q$130,MATCH($A53,'Roll Up - SY26-27 Calculator'!$A$3:$A$130,0),MATCH(I$8,'Roll Up - SY26-27 Calculator'!$A$3:$Q$3,0))</f>
        <v>0</v>
      </c>
      <c r="J53" s="75" t="str">
        <f>INDEX('Roll Up - SY26-27 Calculator'!$A$3:$Q$130,MATCH($A53,'Roll Up - SY26-27 Calculator'!$A$3:$A$130,0),MATCH(J$8,'Roll Up - SY26-27 Calculator'!$A$3:$Q$3,0))</f>
        <v>1 piece</v>
      </c>
      <c r="K53" s="75">
        <f>INDEX('Roll Up - SY26-27 Calculator'!$A$3:$Q$130,MATCH($A53,'Roll Up - SY26-27 Calculator'!$A$3:$A$130,0),MATCH(K$8,'Roll Up - SY26-27 Calculator'!$A$3:$Q$3,0))</f>
        <v>2</v>
      </c>
      <c r="L53" s="75">
        <f>INDEX('Roll Up - SY26-27 Calculator'!$A$3:$Q$130,MATCH($A53,'Roll Up - SY26-27 Calculator'!$A$3:$A$130,0),MATCH(L$8,'Roll Up - SY26-27 Calculator'!$A$3:$Q$3,0))</f>
        <v>1</v>
      </c>
      <c r="M53" s="75">
        <f>INDEX('Roll Up - SY26-27 Calculator'!$A$3:$Q$130,MATCH($A53,'Roll Up - SY26-27 Calculator'!$A$3:$A$130,0),MATCH(M$8,'Roll Up - SY26-27 Calculator'!$A$3:$Q$3,0))</f>
        <v>0</v>
      </c>
      <c r="N53" s="75">
        <f>INDEX('Roll Up - SY26-27 Calculator'!$A$3:$Q$130,MATCH($A53,'Roll Up - SY26-27 Calculator'!$A$3:$A$130,0),MATCH(N$8,'Roll Up - SY26-27 Calculator'!$A$3:$Q$3,0))</f>
        <v>22.5</v>
      </c>
      <c r="O53" s="77" t="str">
        <f t="shared" si="14"/>
        <v/>
      </c>
      <c r="P53" s="67"/>
      <c r="Q53" s="68"/>
      <c r="R53" s="69"/>
      <c r="S53" s="67"/>
      <c r="T53" s="78" t="str">
        <f t="shared" si="15"/>
        <v/>
      </c>
      <c r="U53" s="79" t="str">
        <f t="shared" si="16"/>
        <v/>
      </c>
      <c r="V53" s="188"/>
      <c r="W53" s="80" t="str">
        <f t="shared" si="17"/>
        <v/>
      </c>
      <c r="X53" s="81"/>
      <c r="Y53" s="81"/>
      <c r="Z53" s="81"/>
      <c r="AA53" s="81"/>
      <c r="AB53" s="81"/>
      <c r="AC53" s="81"/>
      <c r="AD53" s="81"/>
      <c r="AE53" s="81"/>
      <c r="AF53" s="81"/>
      <c r="AG53" s="81"/>
      <c r="AH53" s="81"/>
      <c r="AI53" s="82"/>
    </row>
    <row r="54" spans="1:35" ht="18.5" thickBot="1" x14ac:dyDescent="0.4">
      <c r="A54" s="50"/>
      <c r="B54" s="51"/>
      <c r="C54" s="52" t="s">
        <v>71</v>
      </c>
      <c r="D54" s="53"/>
      <c r="E54" s="51"/>
      <c r="F54" s="51"/>
      <c r="G54" s="51"/>
      <c r="H54" s="54"/>
      <c r="I54" s="54"/>
      <c r="J54" s="51"/>
      <c r="K54" s="54"/>
      <c r="L54" s="54"/>
      <c r="M54" s="51"/>
      <c r="N54" s="55"/>
      <c r="O54" s="83"/>
      <c r="P54" s="83"/>
      <c r="Q54" s="84"/>
      <c r="R54" s="85"/>
      <c r="S54" s="83"/>
      <c r="T54" s="57"/>
      <c r="U54" s="58"/>
      <c r="V54" s="188"/>
      <c r="W54" s="60"/>
      <c r="X54" s="61"/>
      <c r="Y54" s="61"/>
      <c r="Z54" s="61"/>
      <c r="AA54" s="61"/>
      <c r="AB54" s="61"/>
      <c r="AC54" s="61"/>
      <c r="AD54" s="61"/>
      <c r="AE54" s="61"/>
      <c r="AF54" s="61"/>
      <c r="AG54" s="61"/>
      <c r="AH54" s="61"/>
      <c r="AI54" s="62"/>
    </row>
    <row r="55" spans="1:35" ht="17.5" x14ac:dyDescent="0.35">
      <c r="A55" s="74">
        <v>10021540928</v>
      </c>
      <c r="B55" s="75"/>
      <c r="C55" s="149" t="str">
        <f>INDEX('Roll Up - SY26-27 Calculator'!$A$3:$Q$130,MATCH($A55,'Roll Up - SY26-27 Calculator'!$A$3:$A$130,0),MATCH(C$8,'Roll Up - SY26-27 Calculator'!$A$3:$Q$3,0))</f>
        <v>Whole Grain Breaded Chicken Patties</v>
      </c>
      <c r="D55" s="75" t="str">
        <f>INDEX('Roll Up - SY26-27 Calculator'!$A$3:$Q$130,MATCH($A55,'Roll Up - SY26-27 Calculator'!$A$3:$A$130,0),MATCH(D$8,'Roll Up - SY26-27 Calculator'!$A$3:$Q$3,0))</f>
        <v>100103 W/D</v>
      </c>
      <c r="E55" s="75">
        <f>INDEX('Roll Up - SY26-27 Calculator'!$A$3:$Q$130,MATCH($A55,'Roll Up - SY26-27 Calculator'!$A$3:$A$130,0),MATCH(E$8,'Roll Up - SY26-27 Calculator'!$A$3:$Q$3,0))</f>
        <v>30.8</v>
      </c>
      <c r="F55" s="75">
        <f>INDEX('Roll Up - SY26-27 Calculator'!$A$3:$Q$130,MATCH($A55,'Roll Up - SY26-27 Calculator'!$A$3:$A$130,0),MATCH(F$8,'Roll Up - SY26-27 Calculator'!$A$3:$Q$3,0))</f>
        <v>150</v>
      </c>
      <c r="G55" s="75">
        <f>INDEX('Roll Up - SY26-27 Calculator'!$A$3:$Q$130,MATCH($A55,'Roll Up - SY26-27 Calculator'!$A$3:$A$130,0),MATCH(G$8,'Roll Up - SY26-27 Calculator'!$A$3:$Q$3,0))</f>
        <v>150</v>
      </c>
      <c r="H55" s="75">
        <f>INDEX('Roll Up - SY26-27 Calculator'!$A$3:$Q$130,MATCH($A55,'Roll Up - SY26-27 Calculator'!$A$3:$A$130,0),MATCH(H$8,'Roll Up - SY26-27 Calculator'!$A$3:$Q$3,0))</f>
        <v>3.29</v>
      </c>
      <c r="I55" s="75">
        <f>INDEX('Roll Up - SY26-27 Calculator'!$A$3:$Q$130,MATCH($A55,'Roll Up - SY26-27 Calculator'!$A$3:$A$130,0),MATCH(I$8,'Roll Up - SY26-27 Calculator'!$A$3:$Q$3,0))</f>
        <v>0</v>
      </c>
      <c r="J55" s="75" t="str">
        <f>INDEX('Roll Up - SY26-27 Calculator'!$A$3:$Q$130,MATCH($A55,'Roll Up - SY26-27 Calculator'!$A$3:$A$130,0),MATCH(J$8,'Roll Up - SY26-27 Calculator'!$A$3:$Q$3,0))</f>
        <v>1 piece</v>
      </c>
      <c r="K55" s="75">
        <f>INDEX('Roll Up - SY26-27 Calculator'!$A$3:$Q$130,MATCH($A55,'Roll Up - SY26-27 Calculator'!$A$3:$A$130,0),MATCH(K$8,'Roll Up - SY26-27 Calculator'!$A$3:$Q$3,0))</f>
        <v>2</v>
      </c>
      <c r="L55" s="75">
        <f>INDEX('Roll Up - SY26-27 Calculator'!$A$3:$Q$130,MATCH($A55,'Roll Up - SY26-27 Calculator'!$A$3:$A$130,0),MATCH(L$8,'Roll Up - SY26-27 Calculator'!$A$3:$Q$3,0))</f>
        <v>1</v>
      </c>
      <c r="M55" s="75">
        <f>INDEX('Roll Up - SY26-27 Calculator'!$A$3:$Q$130,MATCH($A55,'Roll Up - SY26-27 Calculator'!$A$3:$A$130,0),MATCH(M$8,'Roll Up - SY26-27 Calculator'!$A$3:$Q$3,0))</f>
        <v>7.62</v>
      </c>
      <c r="N55" s="75">
        <f>INDEX('Roll Up - SY26-27 Calculator'!$A$3:$Q$130,MATCH($A55,'Roll Up - SY26-27 Calculator'!$A$3:$A$130,0),MATCH(N$8,'Roll Up - SY26-27 Calculator'!$A$3:$Q$3,0))</f>
        <v>7.03</v>
      </c>
      <c r="O55" s="77" t="str">
        <f t="shared" ref="O55:O56" si="18">IF(IF(P55&gt;0,P55*G55,Q55*R55)=0,"",IF(P55&gt;0,P55*G55,Q55*R55))</f>
        <v/>
      </c>
      <c r="P55" s="67"/>
      <c r="Q55" s="68"/>
      <c r="R55" s="69"/>
      <c r="S55" s="67"/>
      <c r="T55" s="78" t="str">
        <f t="shared" ref="T55:T56" si="19">IFERROR(ROUNDUP(O55/G55,0)*M55,"")</f>
        <v/>
      </c>
      <c r="U55" s="79" t="str">
        <f t="shared" ref="U55:U56" si="20">IFERROR(ROUNDUP(O55/G55,0)*N55,"")</f>
        <v/>
      </c>
      <c r="V55" s="188"/>
      <c r="W55" s="80" t="str">
        <f t="shared" ref="W55:W56" si="21">IF(IFERROR(ROUNDUP(O55/G55,0)-SUM(X55:AI55),SUM(X55:AI55)*-1)=0,"",(IFERROR(ROUNDUP(O55/G55,0)-SUM(X55:AI55),SUM(X55:AI55)*-1)))</f>
        <v/>
      </c>
      <c r="X55" s="81"/>
      <c r="Y55" s="81"/>
      <c r="Z55" s="81"/>
      <c r="AA55" s="81"/>
      <c r="AB55" s="81"/>
      <c r="AC55" s="81"/>
      <c r="AD55" s="81"/>
      <c r="AE55" s="81"/>
      <c r="AF55" s="81"/>
      <c r="AG55" s="81"/>
      <c r="AH55" s="81"/>
      <c r="AI55" s="82"/>
    </row>
    <row r="56" spans="1:35" ht="17.5" x14ac:dyDescent="0.35">
      <c r="A56" s="63">
        <v>10021550928</v>
      </c>
      <c r="B56" s="75"/>
      <c r="C56" s="65" t="str">
        <f>INDEX('Roll Up - SY26-27 Calculator'!$A$3:$Q$130,MATCH($A56,'Roll Up - SY26-27 Calculator'!$A$3:$A$130,0),MATCH(C$8,'Roll Up - SY26-27 Calculator'!$A$3:$Q$3,0))</f>
        <v>Whole Grain Breaded Chicken Nuggets</v>
      </c>
      <c r="D56" s="64" t="str">
        <f>INDEX('Roll Up - SY26-27 Calculator'!$A$3:$Q$130,MATCH($A56,'Roll Up - SY26-27 Calculator'!$A$3:$A$130,0),MATCH(D$8,'Roll Up - SY26-27 Calculator'!$A$3:$Q$3,0))</f>
        <v>100103 W/D</v>
      </c>
      <c r="E56" s="64">
        <f>INDEX('Roll Up - SY26-27 Calculator'!$A$3:$Q$130,MATCH($A56,'Roll Up - SY26-27 Calculator'!$A$3:$A$130,0),MATCH(E$8,'Roll Up - SY26-27 Calculator'!$A$3:$Q$3,0))</f>
        <v>28.35</v>
      </c>
      <c r="F56" s="64">
        <f>INDEX('Roll Up - SY26-27 Calculator'!$A$3:$Q$130,MATCH($A56,'Roll Up - SY26-27 Calculator'!$A$3:$A$130,0),MATCH(F$8,'Roll Up - SY26-27 Calculator'!$A$3:$Q$3,0))</f>
        <v>137</v>
      </c>
      <c r="G56" s="64">
        <f>INDEX('Roll Up - SY26-27 Calculator'!$A$3:$Q$130,MATCH($A56,'Roll Up - SY26-27 Calculator'!$A$3:$A$130,0),MATCH(G$8,'Roll Up - SY26-27 Calculator'!$A$3:$Q$3,0))</f>
        <v>137</v>
      </c>
      <c r="H56" s="64">
        <f>INDEX('Roll Up - SY26-27 Calculator'!$A$3:$Q$130,MATCH($A56,'Roll Up - SY26-27 Calculator'!$A$3:$A$130,0),MATCH(H$8,'Roll Up - SY26-27 Calculator'!$A$3:$Q$3,0))</f>
        <v>3.3</v>
      </c>
      <c r="I56" s="64">
        <f>INDEX('Roll Up - SY26-27 Calculator'!$A$3:$Q$130,MATCH($A56,'Roll Up - SY26-27 Calculator'!$A$3:$A$130,0),MATCH(I$8,'Roll Up - SY26-27 Calculator'!$A$3:$Q$3,0))</f>
        <v>0</v>
      </c>
      <c r="J56" s="64" t="str">
        <f>INDEX('Roll Up - SY26-27 Calculator'!$A$3:$Q$130,MATCH($A56,'Roll Up - SY26-27 Calculator'!$A$3:$A$130,0),MATCH(J$8,'Roll Up - SY26-27 Calculator'!$A$3:$Q$3,0))</f>
        <v>5 pieces</v>
      </c>
      <c r="K56" s="64">
        <f>INDEX('Roll Up - SY26-27 Calculator'!$A$3:$Q$130,MATCH($A56,'Roll Up - SY26-27 Calculator'!$A$3:$A$130,0),MATCH(K$8,'Roll Up - SY26-27 Calculator'!$A$3:$Q$3,0))</f>
        <v>2</v>
      </c>
      <c r="L56" s="64">
        <f>INDEX('Roll Up - SY26-27 Calculator'!$A$3:$Q$130,MATCH($A56,'Roll Up - SY26-27 Calculator'!$A$3:$A$130,0),MATCH(L$8,'Roll Up - SY26-27 Calculator'!$A$3:$Q$3,0))</f>
        <v>1</v>
      </c>
      <c r="M56" s="64">
        <f>INDEX('Roll Up - SY26-27 Calculator'!$A$3:$Q$130,MATCH($A56,'Roll Up - SY26-27 Calculator'!$A$3:$A$130,0),MATCH(M$8,'Roll Up - SY26-27 Calculator'!$A$3:$Q$3,0))</f>
        <v>7.01</v>
      </c>
      <c r="N56" s="64">
        <f>INDEX('Roll Up - SY26-27 Calculator'!$A$3:$Q$130,MATCH($A56,'Roll Up - SY26-27 Calculator'!$A$3:$A$130,0),MATCH(N$8,'Roll Up - SY26-27 Calculator'!$A$3:$Q$3,0))</f>
        <v>6.47</v>
      </c>
      <c r="O56" s="66" t="str">
        <f t="shared" si="18"/>
        <v/>
      </c>
      <c r="P56" s="67"/>
      <c r="Q56" s="68"/>
      <c r="R56" s="69"/>
      <c r="S56" s="67"/>
      <c r="T56" s="70" t="str">
        <f t="shared" si="19"/>
        <v/>
      </c>
      <c r="U56" s="71" t="str">
        <f t="shared" si="20"/>
        <v/>
      </c>
      <c r="V56" s="188"/>
      <c r="W56" s="72" t="str">
        <f t="shared" si="21"/>
        <v/>
      </c>
      <c r="X56" s="73"/>
      <c r="Y56" s="73"/>
      <c r="Z56" s="73"/>
      <c r="AA56" s="73"/>
      <c r="AB56" s="73"/>
      <c r="AC56" s="73"/>
      <c r="AD56" s="73"/>
      <c r="AE56" s="73"/>
      <c r="AF56" s="73"/>
      <c r="AG56" s="73"/>
      <c r="AH56" s="73"/>
      <c r="AI56" s="69"/>
    </row>
    <row r="57" spans="1:35" ht="17.5" x14ac:dyDescent="0.35">
      <c r="A57" s="74">
        <v>10029400928</v>
      </c>
      <c r="B57" s="75"/>
      <c r="C57" s="149" t="str">
        <f>INDEX('Roll Up - SY26-27 Calculator'!$A$3:$Q$130,MATCH($A57,'Roll Up - SY26-27 Calculator'!$A$3:$A$130,0),MATCH(C$8,'Roll Up - SY26-27 Calculator'!$A$3:$Q$3,0))</f>
        <v>Whole Grain Breaded Popcorn Chicken</v>
      </c>
      <c r="D57" s="75" t="str">
        <f>INDEX('Roll Up - SY26-27 Calculator'!$A$3:$Q$130,MATCH($A57,'Roll Up - SY26-27 Calculator'!$A$3:$A$130,0),MATCH(D$8,'Roll Up - SY26-27 Calculator'!$A$3:$Q$3,0))</f>
        <v>100103 W/D</v>
      </c>
      <c r="E57" s="75">
        <f>INDEX('Roll Up - SY26-27 Calculator'!$A$3:$Q$130,MATCH($A57,'Roll Up - SY26-27 Calculator'!$A$3:$A$130,0),MATCH(E$8,'Roll Up - SY26-27 Calculator'!$A$3:$Q$3,0))</f>
        <v>30</v>
      </c>
      <c r="F57" s="75">
        <f>INDEX('Roll Up - SY26-27 Calculator'!$A$3:$Q$130,MATCH($A57,'Roll Up - SY26-27 Calculator'!$A$3:$A$130,0),MATCH(F$8,'Roll Up - SY26-27 Calculator'!$A$3:$Q$3,0))</f>
        <v>124</v>
      </c>
      <c r="G57" s="75">
        <f>INDEX('Roll Up - SY26-27 Calculator'!$A$3:$Q$130,MATCH($A57,'Roll Up - SY26-27 Calculator'!$A$3:$A$130,0),MATCH(G$8,'Roll Up - SY26-27 Calculator'!$A$3:$Q$3,0))</f>
        <v>124</v>
      </c>
      <c r="H57" s="75">
        <f>INDEX('Roll Up - SY26-27 Calculator'!$A$3:$Q$130,MATCH($A57,'Roll Up - SY26-27 Calculator'!$A$3:$A$130,0),MATCH(H$8,'Roll Up - SY26-27 Calculator'!$A$3:$Q$3,0))</f>
        <v>3.85</v>
      </c>
      <c r="I57" s="75">
        <f>INDEX('Roll Up - SY26-27 Calculator'!$A$3:$Q$130,MATCH($A57,'Roll Up - SY26-27 Calculator'!$A$3:$A$130,0),MATCH(I$8,'Roll Up - SY26-27 Calculator'!$A$3:$Q$3,0))</f>
        <v>0</v>
      </c>
      <c r="J57" s="75" t="str">
        <f>INDEX('Roll Up - SY26-27 Calculator'!$A$3:$Q$130,MATCH($A57,'Roll Up - SY26-27 Calculator'!$A$3:$A$130,0),MATCH(J$8,'Roll Up - SY26-27 Calculator'!$A$3:$Q$3,0))</f>
        <v>15 pieces</v>
      </c>
      <c r="K57" s="75">
        <f>INDEX('Roll Up - SY26-27 Calculator'!$A$3:$Q$130,MATCH($A57,'Roll Up - SY26-27 Calculator'!$A$3:$A$130,0),MATCH(K$8,'Roll Up - SY26-27 Calculator'!$A$3:$Q$3,0))</f>
        <v>2</v>
      </c>
      <c r="L57" s="75">
        <f>INDEX('Roll Up - SY26-27 Calculator'!$A$3:$Q$130,MATCH($A57,'Roll Up - SY26-27 Calculator'!$A$3:$A$130,0),MATCH(L$8,'Roll Up - SY26-27 Calculator'!$A$3:$Q$3,0))</f>
        <v>1</v>
      </c>
      <c r="M57" s="75">
        <f>INDEX('Roll Up - SY26-27 Calculator'!$A$3:$Q$130,MATCH($A57,'Roll Up - SY26-27 Calculator'!$A$3:$A$130,0),MATCH(M$8,'Roll Up - SY26-27 Calculator'!$A$3:$Q$3,0))</f>
        <v>13.84</v>
      </c>
      <c r="N57" s="75">
        <f>INDEX('Roll Up - SY26-27 Calculator'!$A$3:$Q$130,MATCH($A57,'Roll Up - SY26-27 Calculator'!$A$3:$A$130,0),MATCH(N$8,'Roll Up - SY26-27 Calculator'!$A$3:$Q$3,0))</f>
        <v>11.33</v>
      </c>
      <c r="O57" s="77" t="str">
        <f t="shared" ref="O57:O80" si="22">IF(IF(P57&gt;0,P57*G57,Q57*R57)=0,"",IF(P57&gt;0,P57*G57,Q57*R57))</f>
        <v/>
      </c>
      <c r="P57" s="67"/>
      <c r="Q57" s="68"/>
      <c r="R57" s="69"/>
      <c r="S57" s="67"/>
      <c r="T57" s="78" t="str">
        <f t="shared" ref="T57:T80" si="23">IFERROR(ROUNDUP(O57/G57,0)*M57,"")</f>
        <v/>
      </c>
      <c r="U57" s="79" t="str">
        <f t="shared" ref="U57:U80" si="24">IFERROR(ROUNDUP(O57/G57,0)*N57,"")</f>
        <v/>
      </c>
      <c r="V57" s="188"/>
      <c r="W57" s="80" t="str">
        <f t="shared" ref="W57:W80" si="25">IF(IFERROR(ROUNDUP(O57/G57,0)-SUM(X57:AI57),SUM(X57:AI57)*-1)=0,"",(IFERROR(ROUNDUP(O57/G57,0)-SUM(X57:AI57),SUM(X57:AI57)*-1)))</f>
        <v/>
      </c>
      <c r="X57" s="81"/>
      <c r="Y57" s="81"/>
      <c r="Z57" s="81"/>
      <c r="AA57" s="81"/>
      <c r="AB57" s="81"/>
      <c r="AC57" s="81"/>
      <c r="AD57" s="81"/>
      <c r="AE57" s="81"/>
      <c r="AF57" s="81"/>
      <c r="AG57" s="81"/>
      <c r="AH57" s="81"/>
      <c r="AI57" s="82"/>
    </row>
    <row r="58" spans="1:35" ht="17.5" x14ac:dyDescent="0.35">
      <c r="A58" s="63">
        <v>10035220928</v>
      </c>
      <c r="B58" s="75"/>
      <c r="C58" s="65" t="str">
        <f>INDEX('Roll Up - SY26-27 Calculator'!$A$3:$Q$130,MATCH($A58,'Roll Up - SY26-27 Calculator'!$A$3:$A$130,0),MATCH(C$8,'Roll Up - SY26-27 Calculator'!$A$3:$Q$3,0))</f>
        <v xml:space="preserve">Fajita Seasoned Chicken Strips, White and Dark Meat, 2.8 oz. </v>
      </c>
      <c r="D58" s="64" t="str">
        <f>INDEX('Roll Up - SY26-27 Calculator'!$A$3:$Q$130,MATCH($A58,'Roll Up - SY26-27 Calculator'!$A$3:$A$130,0),MATCH(D$8,'Roll Up - SY26-27 Calculator'!$A$3:$Q$3,0))</f>
        <v>100103 W/D</v>
      </c>
      <c r="E58" s="64">
        <f>INDEX('Roll Up - SY26-27 Calculator'!$A$3:$Q$130,MATCH($A58,'Roll Up - SY26-27 Calculator'!$A$3:$A$130,0),MATCH(E$8,'Roll Up - SY26-27 Calculator'!$A$3:$Q$3,0))</f>
        <v>30</v>
      </c>
      <c r="F58" s="64" t="str">
        <f>INDEX('Roll Up - SY26-27 Calculator'!$A$3:$Q$130,MATCH($A58,'Roll Up - SY26-27 Calculator'!$A$3:$A$130,0),MATCH(F$8,'Roll Up - SY26-27 Calculator'!$A$3:$Q$3,0))</f>
        <v>Apx 171</v>
      </c>
      <c r="G58" s="64">
        <f>INDEX('Roll Up - SY26-27 Calculator'!$A$3:$Q$130,MATCH($A58,'Roll Up - SY26-27 Calculator'!$A$3:$A$130,0),MATCH(G$8,'Roll Up - SY26-27 Calculator'!$A$3:$Q$3,0))</f>
        <v>171</v>
      </c>
      <c r="H58" s="64">
        <f>INDEX('Roll Up - SY26-27 Calculator'!$A$3:$Q$130,MATCH($A58,'Roll Up - SY26-27 Calculator'!$A$3:$A$130,0),MATCH(H$8,'Roll Up - SY26-27 Calculator'!$A$3:$Q$3,0))</f>
        <v>2.8</v>
      </c>
      <c r="I58" s="64">
        <f>INDEX('Roll Up - SY26-27 Calculator'!$A$3:$Q$130,MATCH($A58,'Roll Up - SY26-27 Calculator'!$A$3:$A$130,0),MATCH(I$8,'Roll Up - SY26-27 Calculator'!$A$3:$Q$3,0))</f>
        <v>0</v>
      </c>
      <c r="J58" s="64" t="str">
        <f>INDEX('Roll Up - SY26-27 Calculator'!$A$3:$Q$130,MATCH($A58,'Roll Up - SY26-27 Calculator'!$A$3:$A$130,0),MATCH(J$8,'Roll Up - SY26-27 Calculator'!$A$3:$Q$3,0))</f>
        <v>2.80 oz.</v>
      </c>
      <c r="K58" s="64">
        <f>INDEX('Roll Up - SY26-27 Calculator'!$A$3:$Q$130,MATCH($A58,'Roll Up - SY26-27 Calculator'!$A$3:$A$130,0),MATCH(K$8,'Roll Up - SY26-27 Calculator'!$A$3:$Q$3,0))</f>
        <v>2</v>
      </c>
      <c r="L58" s="64" t="str">
        <f>INDEX('Roll Up - SY26-27 Calculator'!$A$3:$Q$130,MATCH($A58,'Roll Up - SY26-27 Calculator'!$A$3:$A$130,0),MATCH(L$8,'Roll Up - SY26-27 Calculator'!$A$3:$Q$3,0))</f>
        <v>-</v>
      </c>
      <c r="M58" s="64">
        <f>INDEX('Roll Up - SY26-27 Calculator'!$A$3:$Q$130,MATCH($A58,'Roll Up - SY26-27 Calculator'!$A$3:$A$130,0),MATCH(M$8,'Roll Up - SY26-27 Calculator'!$A$3:$Q$3,0))</f>
        <v>20.62</v>
      </c>
      <c r="N58" s="64">
        <f>INDEX('Roll Up - SY26-27 Calculator'!$A$3:$Q$130,MATCH($A58,'Roll Up - SY26-27 Calculator'!$A$3:$A$130,0),MATCH(N$8,'Roll Up - SY26-27 Calculator'!$A$3:$Q$3,0))</f>
        <v>20.62</v>
      </c>
      <c r="O58" s="66" t="str">
        <f t="shared" si="22"/>
        <v/>
      </c>
      <c r="P58" s="67"/>
      <c r="Q58" s="68"/>
      <c r="R58" s="69"/>
      <c r="S58" s="67"/>
      <c r="T58" s="70" t="str">
        <f t="shared" si="23"/>
        <v/>
      </c>
      <c r="U58" s="71" t="str">
        <f t="shared" si="24"/>
        <v/>
      </c>
      <c r="V58" s="188"/>
      <c r="W58" s="72" t="str">
        <f t="shared" si="25"/>
        <v/>
      </c>
      <c r="X58" s="73"/>
      <c r="Y58" s="73"/>
      <c r="Z58" s="73"/>
      <c r="AA58" s="73"/>
      <c r="AB58" s="73"/>
      <c r="AC58" s="73"/>
      <c r="AD58" s="73"/>
      <c r="AE58" s="73"/>
      <c r="AF58" s="73"/>
      <c r="AG58" s="73"/>
      <c r="AH58" s="73"/>
      <c r="AI58" s="69"/>
    </row>
    <row r="59" spans="1:35" ht="17.5" x14ac:dyDescent="0.35">
      <c r="A59" s="74">
        <v>10037310928</v>
      </c>
      <c r="B59" s="75"/>
      <c r="C59" s="149" t="str">
        <f>INDEX('Roll Up - SY26-27 Calculator'!$A$3:$Q$130,MATCH($A59,'Roll Up - SY26-27 Calculator'!$A$3:$A$130,0),MATCH(C$8,'Roll Up - SY26-27 Calculator'!$A$3:$Q$3,0))</f>
        <v>Whole Grain Breaded Chicken Patties</v>
      </c>
      <c r="D59" s="75" t="str">
        <f>INDEX('Roll Up - SY26-27 Calculator'!$A$3:$Q$130,MATCH($A59,'Roll Up - SY26-27 Calculator'!$A$3:$A$130,0),MATCH(D$8,'Roll Up - SY26-27 Calculator'!$A$3:$Q$3,0))</f>
        <v>100103 W/D</v>
      </c>
      <c r="E59" s="75">
        <f>INDEX('Roll Up - SY26-27 Calculator'!$A$3:$Q$130,MATCH($A59,'Roll Up - SY26-27 Calculator'!$A$3:$A$130,0),MATCH(E$8,'Roll Up - SY26-27 Calculator'!$A$3:$Q$3,0))</f>
        <v>26.25</v>
      </c>
      <c r="F59" s="75">
        <f>INDEX('Roll Up - SY26-27 Calculator'!$A$3:$Q$130,MATCH($A59,'Roll Up - SY26-27 Calculator'!$A$3:$A$130,0),MATCH(F$8,'Roll Up - SY26-27 Calculator'!$A$3:$Q$3,0))</f>
        <v>103</v>
      </c>
      <c r="G59" s="75">
        <f>INDEX('Roll Up - SY26-27 Calculator'!$A$3:$Q$130,MATCH($A59,'Roll Up - SY26-27 Calculator'!$A$3:$A$130,0),MATCH(G$8,'Roll Up - SY26-27 Calculator'!$A$3:$Q$3,0))</f>
        <v>103</v>
      </c>
      <c r="H59" s="75">
        <f>INDEX('Roll Up - SY26-27 Calculator'!$A$3:$Q$130,MATCH($A59,'Roll Up - SY26-27 Calculator'!$A$3:$A$130,0),MATCH(H$8,'Roll Up - SY26-27 Calculator'!$A$3:$Q$3,0))</f>
        <v>4.07</v>
      </c>
      <c r="I59" s="75">
        <f>INDEX('Roll Up - SY26-27 Calculator'!$A$3:$Q$130,MATCH($A59,'Roll Up - SY26-27 Calculator'!$A$3:$A$130,0),MATCH(I$8,'Roll Up - SY26-27 Calculator'!$A$3:$Q$3,0))</f>
        <v>0</v>
      </c>
      <c r="J59" s="75" t="str">
        <f>INDEX('Roll Up - SY26-27 Calculator'!$A$3:$Q$130,MATCH($A59,'Roll Up - SY26-27 Calculator'!$A$3:$A$130,0),MATCH(J$8,'Roll Up - SY26-27 Calculator'!$A$3:$Q$3,0))</f>
        <v>1 piece</v>
      </c>
      <c r="K59" s="75">
        <f>INDEX('Roll Up - SY26-27 Calculator'!$A$3:$Q$130,MATCH($A59,'Roll Up - SY26-27 Calculator'!$A$3:$A$130,0),MATCH(K$8,'Roll Up - SY26-27 Calculator'!$A$3:$Q$3,0))</f>
        <v>2</v>
      </c>
      <c r="L59" s="75">
        <f>INDEX('Roll Up - SY26-27 Calculator'!$A$3:$Q$130,MATCH($A59,'Roll Up - SY26-27 Calculator'!$A$3:$A$130,0),MATCH(L$8,'Roll Up - SY26-27 Calculator'!$A$3:$Q$3,0))</f>
        <v>1</v>
      </c>
      <c r="M59" s="75">
        <f>INDEX('Roll Up - SY26-27 Calculator'!$A$3:$Q$130,MATCH($A59,'Roll Up - SY26-27 Calculator'!$A$3:$A$130,0),MATCH(M$8,'Roll Up - SY26-27 Calculator'!$A$3:$Q$3,0))</f>
        <v>15.52</v>
      </c>
      <c r="N59" s="75">
        <f>INDEX('Roll Up - SY26-27 Calculator'!$A$3:$Q$130,MATCH($A59,'Roll Up - SY26-27 Calculator'!$A$3:$A$130,0),MATCH(N$8,'Roll Up - SY26-27 Calculator'!$A$3:$Q$3,0))</f>
        <v>12.69</v>
      </c>
      <c r="O59" s="77" t="str">
        <f t="shared" si="22"/>
        <v/>
      </c>
      <c r="P59" s="67"/>
      <c r="Q59" s="68"/>
      <c r="R59" s="69"/>
      <c r="S59" s="67"/>
      <c r="T59" s="78" t="str">
        <f t="shared" si="23"/>
        <v/>
      </c>
      <c r="U59" s="79" t="str">
        <f t="shared" si="24"/>
        <v/>
      </c>
      <c r="V59" s="188"/>
      <c r="W59" s="80" t="str">
        <f t="shared" si="25"/>
        <v/>
      </c>
      <c r="X59" s="81"/>
      <c r="Y59" s="81"/>
      <c r="Z59" s="81"/>
      <c r="AA59" s="81"/>
      <c r="AB59" s="81"/>
      <c r="AC59" s="81"/>
      <c r="AD59" s="81"/>
      <c r="AE59" s="81"/>
      <c r="AF59" s="81"/>
      <c r="AG59" s="81"/>
      <c r="AH59" s="81"/>
      <c r="AI59" s="82"/>
    </row>
    <row r="60" spans="1:35" ht="17.5" x14ac:dyDescent="0.35">
      <c r="A60" s="63">
        <v>10037320928</v>
      </c>
      <c r="B60" s="75"/>
      <c r="C60" s="65" t="str">
        <f>INDEX('Roll Up - SY26-27 Calculator'!$A$3:$Q$130,MATCH($A60,'Roll Up - SY26-27 Calculator'!$A$3:$A$130,0),MATCH(C$8,'Roll Up - SY26-27 Calculator'!$A$3:$Q$3,0))</f>
        <v>Whole Grain Breaded Chicken Nuggets</v>
      </c>
      <c r="D60" s="64" t="str">
        <f>INDEX('Roll Up - SY26-27 Calculator'!$A$3:$Q$130,MATCH($A60,'Roll Up - SY26-27 Calculator'!$A$3:$A$130,0),MATCH(D$8,'Roll Up - SY26-27 Calculator'!$A$3:$Q$3,0))</f>
        <v>100103 W/D</v>
      </c>
      <c r="E60" s="64">
        <f>INDEX('Roll Up - SY26-27 Calculator'!$A$3:$Q$130,MATCH($A60,'Roll Up - SY26-27 Calculator'!$A$3:$A$130,0),MATCH(E$8,'Roll Up - SY26-27 Calculator'!$A$3:$Q$3,0))</f>
        <v>26.42</v>
      </c>
      <c r="F60" s="64">
        <f>INDEX('Roll Up - SY26-27 Calculator'!$A$3:$Q$130,MATCH($A60,'Roll Up - SY26-27 Calculator'!$A$3:$A$130,0),MATCH(F$8,'Roll Up - SY26-27 Calculator'!$A$3:$Q$3,0))</f>
        <v>107</v>
      </c>
      <c r="G60" s="64">
        <f>INDEX('Roll Up - SY26-27 Calculator'!$A$3:$Q$130,MATCH($A60,'Roll Up - SY26-27 Calculator'!$A$3:$A$130,0),MATCH(G$8,'Roll Up - SY26-27 Calculator'!$A$3:$Q$3,0))</f>
        <v>107</v>
      </c>
      <c r="H60" s="64">
        <f>INDEX('Roll Up - SY26-27 Calculator'!$A$3:$Q$130,MATCH($A60,'Roll Up - SY26-27 Calculator'!$A$3:$A$130,0),MATCH(H$8,'Roll Up - SY26-27 Calculator'!$A$3:$Q$3,0))</f>
        <v>3.95</v>
      </c>
      <c r="I60" s="64">
        <f>INDEX('Roll Up - SY26-27 Calculator'!$A$3:$Q$130,MATCH($A60,'Roll Up - SY26-27 Calculator'!$A$3:$A$130,0),MATCH(I$8,'Roll Up - SY26-27 Calculator'!$A$3:$Q$3,0))</f>
        <v>0</v>
      </c>
      <c r="J60" s="64" t="str">
        <f>INDEX('Roll Up - SY26-27 Calculator'!$A$3:$Q$130,MATCH($A60,'Roll Up - SY26-27 Calculator'!$A$3:$A$130,0),MATCH(J$8,'Roll Up - SY26-27 Calculator'!$A$3:$Q$3,0))</f>
        <v>5 pieces</v>
      </c>
      <c r="K60" s="64">
        <f>INDEX('Roll Up - SY26-27 Calculator'!$A$3:$Q$130,MATCH($A60,'Roll Up - SY26-27 Calculator'!$A$3:$A$130,0),MATCH(K$8,'Roll Up - SY26-27 Calculator'!$A$3:$Q$3,0))</f>
        <v>2</v>
      </c>
      <c r="L60" s="64">
        <f>INDEX('Roll Up - SY26-27 Calculator'!$A$3:$Q$130,MATCH($A60,'Roll Up - SY26-27 Calculator'!$A$3:$A$130,0),MATCH(L$8,'Roll Up - SY26-27 Calculator'!$A$3:$Q$3,0))</f>
        <v>1</v>
      </c>
      <c r="M60" s="64">
        <f>INDEX('Roll Up - SY26-27 Calculator'!$A$3:$Q$130,MATCH($A60,'Roll Up - SY26-27 Calculator'!$A$3:$A$130,0),MATCH(M$8,'Roll Up - SY26-27 Calculator'!$A$3:$Q$3,0))</f>
        <v>15.41</v>
      </c>
      <c r="N60" s="64">
        <f>INDEX('Roll Up - SY26-27 Calculator'!$A$3:$Q$130,MATCH($A60,'Roll Up - SY26-27 Calculator'!$A$3:$A$130,0),MATCH(N$8,'Roll Up - SY26-27 Calculator'!$A$3:$Q$3,0))</f>
        <v>12.61</v>
      </c>
      <c r="O60" s="66" t="str">
        <f t="shared" si="22"/>
        <v/>
      </c>
      <c r="P60" s="67"/>
      <c r="Q60" s="68"/>
      <c r="R60" s="69"/>
      <c r="S60" s="67"/>
      <c r="T60" s="70" t="str">
        <f t="shared" si="23"/>
        <v/>
      </c>
      <c r="U60" s="71" t="str">
        <f t="shared" si="24"/>
        <v/>
      </c>
      <c r="V60" s="188"/>
      <c r="W60" s="72" t="str">
        <f t="shared" si="25"/>
        <v/>
      </c>
      <c r="X60" s="73"/>
      <c r="Y60" s="73"/>
      <c r="Z60" s="73"/>
      <c r="AA60" s="73"/>
      <c r="AB60" s="73"/>
      <c r="AC60" s="73"/>
      <c r="AD60" s="73"/>
      <c r="AE60" s="73"/>
      <c r="AF60" s="73"/>
      <c r="AG60" s="73"/>
      <c r="AH60" s="73"/>
      <c r="AI60" s="69"/>
    </row>
    <row r="61" spans="1:35" ht="17.5" x14ac:dyDescent="0.35">
      <c r="A61" s="74">
        <v>10038570928</v>
      </c>
      <c r="B61" s="75"/>
      <c r="C61" s="149" t="str">
        <f>INDEX('Roll Up - SY26-27 Calculator'!$A$3:$Q$130,MATCH($A61,'Roll Up - SY26-27 Calculator'!$A$3:$A$130,0),MATCH(C$8,'Roll Up - SY26-27 Calculator'!$A$3:$Q$3,0))</f>
        <v>Krisp N Krunchy™ Whole Grain Breaded Chicken Patties Fritter</v>
      </c>
      <c r="D61" s="75" t="str">
        <f>INDEX('Roll Up - SY26-27 Calculator'!$A$3:$Q$130,MATCH($A61,'Roll Up - SY26-27 Calculator'!$A$3:$A$130,0),MATCH(D$8,'Roll Up - SY26-27 Calculator'!$A$3:$Q$3,0))</f>
        <v>100103 W/D</v>
      </c>
      <c r="E61" s="75">
        <f>INDEX('Roll Up - SY26-27 Calculator'!$A$3:$Q$130,MATCH($A61,'Roll Up - SY26-27 Calculator'!$A$3:$A$130,0),MATCH(E$8,'Roll Up - SY26-27 Calculator'!$A$3:$Q$3,0))</f>
        <v>31.05</v>
      </c>
      <c r="F61" s="75">
        <f>INDEX('Roll Up - SY26-27 Calculator'!$A$3:$Q$130,MATCH($A61,'Roll Up - SY26-27 Calculator'!$A$3:$A$130,0),MATCH(F$8,'Roll Up - SY26-27 Calculator'!$A$3:$Q$3,0))</f>
        <v>140</v>
      </c>
      <c r="G61" s="75">
        <f>INDEX('Roll Up - SY26-27 Calculator'!$A$3:$Q$130,MATCH($A61,'Roll Up - SY26-27 Calculator'!$A$3:$A$130,0),MATCH(G$8,'Roll Up - SY26-27 Calculator'!$A$3:$Q$3,0))</f>
        <v>140</v>
      </c>
      <c r="H61" s="75">
        <f>INDEX('Roll Up - SY26-27 Calculator'!$A$3:$Q$130,MATCH($A61,'Roll Up - SY26-27 Calculator'!$A$3:$A$130,0),MATCH(H$8,'Roll Up - SY26-27 Calculator'!$A$3:$Q$3,0))</f>
        <v>3.53</v>
      </c>
      <c r="I61" s="75">
        <f>INDEX('Roll Up - SY26-27 Calculator'!$A$3:$Q$130,MATCH($A61,'Roll Up - SY26-27 Calculator'!$A$3:$A$130,0),MATCH(I$8,'Roll Up - SY26-27 Calculator'!$A$3:$Q$3,0))</f>
        <v>0</v>
      </c>
      <c r="J61" s="75" t="str">
        <f>INDEX('Roll Up - SY26-27 Calculator'!$A$3:$Q$130,MATCH($A61,'Roll Up - SY26-27 Calculator'!$A$3:$A$130,0),MATCH(J$8,'Roll Up - SY26-27 Calculator'!$A$3:$Q$3,0))</f>
        <v>1 piece</v>
      </c>
      <c r="K61" s="75">
        <f>INDEX('Roll Up - SY26-27 Calculator'!$A$3:$Q$130,MATCH($A61,'Roll Up - SY26-27 Calculator'!$A$3:$A$130,0),MATCH(K$8,'Roll Up - SY26-27 Calculator'!$A$3:$Q$3,0))</f>
        <v>2</v>
      </c>
      <c r="L61" s="75">
        <f>INDEX('Roll Up - SY26-27 Calculator'!$A$3:$Q$130,MATCH($A61,'Roll Up - SY26-27 Calculator'!$A$3:$A$130,0),MATCH(L$8,'Roll Up - SY26-27 Calculator'!$A$3:$Q$3,0))</f>
        <v>1</v>
      </c>
      <c r="M61" s="75">
        <f>INDEX('Roll Up - SY26-27 Calculator'!$A$3:$Q$130,MATCH($A61,'Roll Up - SY26-27 Calculator'!$A$3:$A$130,0),MATCH(M$8,'Roll Up - SY26-27 Calculator'!$A$3:$Q$3,0))</f>
        <v>10.55</v>
      </c>
      <c r="N61" s="75">
        <f>INDEX('Roll Up - SY26-27 Calculator'!$A$3:$Q$130,MATCH($A61,'Roll Up - SY26-27 Calculator'!$A$3:$A$130,0),MATCH(N$8,'Roll Up - SY26-27 Calculator'!$A$3:$Q$3,0))</f>
        <v>8.64</v>
      </c>
      <c r="O61" s="77" t="str">
        <f t="shared" si="22"/>
        <v/>
      </c>
      <c r="P61" s="67"/>
      <c r="Q61" s="68"/>
      <c r="R61" s="69"/>
      <c r="S61" s="67"/>
      <c r="T61" s="78" t="str">
        <f t="shared" si="23"/>
        <v/>
      </c>
      <c r="U61" s="79" t="str">
        <f t="shared" si="24"/>
        <v/>
      </c>
      <c r="V61" s="188"/>
      <c r="W61" s="80" t="str">
        <f t="shared" si="25"/>
        <v/>
      </c>
      <c r="X61" s="81"/>
      <c r="Y61" s="81"/>
      <c r="Z61" s="81"/>
      <c r="AA61" s="81"/>
      <c r="AB61" s="81"/>
      <c r="AC61" s="81"/>
      <c r="AD61" s="81"/>
      <c r="AE61" s="81"/>
      <c r="AF61" s="81"/>
      <c r="AG61" s="81"/>
      <c r="AH61" s="81"/>
      <c r="AI61" s="82"/>
    </row>
    <row r="62" spans="1:35" ht="17.5" x14ac:dyDescent="0.35">
      <c r="A62" s="63">
        <v>10038590928</v>
      </c>
      <c r="B62" s="75"/>
      <c r="C62" s="65" t="str">
        <f>INDEX('Roll Up - SY26-27 Calculator'!$A$3:$Q$130,MATCH($A62,'Roll Up - SY26-27 Calculator'!$A$3:$A$130,0),MATCH(C$8,'Roll Up - SY26-27 Calculator'!$A$3:$Q$3,0))</f>
        <v>Krisp N Krunchy™ Whole Grain Breaded Chicken Tenders</v>
      </c>
      <c r="D62" s="64" t="str">
        <f>INDEX('Roll Up - SY26-27 Calculator'!$A$3:$Q$130,MATCH($A62,'Roll Up - SY26-27 Calculator'!$A$3:$A$130,0),MATCH(D$8,'Roll Up - SY26-27 Calculator'!$A$3:$Q$3,0))</f>
        <v>100103 W/D</v>
      </c>
      <c r="E62" s="64">
        <f>INDEX('Roll Up - SY26-27 Calculator'!$A$3:$Q$130,MATCH($A62,'Roll Up - SY26-27 Calculator'!$A$3:$A$130,0),MATCH(E$8,'Roll Up - SY26-27 Calculator'!$A$3:$Q$3,0))</f>
        <v>31.86</v>
      </c>
      <c r="F62" s="64">
        <f>INDEX('Roll Up - SY26-27 Calculator'!$A$3:$Q$130,MATCH($A62,'Roll Up - SY26-27 Calculator'!$A$3:$A$130,0),MATCH(F$8,'Roll Up - SY26-27 Calculator'!$A$3:$Q$3,0))</f>
        <v>141</v>
      </c>
      <c r="G62" s="64">
        <f>INDEX('Roll Up - SY26-27 Calculator'!$A$3:$Q$130,MATCH($A62,'Roll Up - SY26-27 Calculator'!$A$3:$A$130,0),MATCH(G$8,'Roll Up - SY26-27 Calculator'!$A$3:$Q$3,0))</f>
        <v>141</v>
      </c>
      <c r="H62" s="64">
        <f>INDEX('Roll Up - SY26-27 Calculator'!$A$3:$Q$130,MATCH($A62,'Roll Up - SY26-27 Calculator'!$A$3:$A$130,0),MATCH(H$8,'Roll Up - SY26-27 Calculator'!$A$3:$Q$3,0))</f>
        <v>3.6</v>
      </c>
      <c r="I62" s="64">
        <f>INDEX('Roll Up - SY26-27 Calculator'!$A$3:$Q$130,MATCH($A62,'Roll Up - SY26-27 Calculator'!$A$3:$A$130,0),MATCH(I$8,'Roll Up - SY26-27 Calculator'!$A$3:$Q$3,0))</f>
        <v>0</v>
      </c>
      <c r="J62" s="64" t="str">
        <f>INDEX('Roll Up - SY26-27 Calculator'!$A$3:$Q$130,MATCH($A62,'Roll Up - SY26-27 Calculator'!$A$3:$A$130,0),MATCH(J$8,'Roll Up - SY26-27 Calculator'!$A$3:$Q$3,0))</f>
        <v>3 pieces</v>
      </c>
      <c r="K62" s="64">
        <f>INDEX('Roll Up - SY26-27 Calculator'!$A$3:$Q$130,MATCH($A62,'Roll Up - SY26-27 Calculator'!$A$3:$A$130,0),MATCH(K$8,'Roll Up - SY26-27 Calculator'!$A$3:$Q$3,0))</f>
        <v>2</v>
      </c>
      <c r="L62" s="64">
        <f>INDEX('Roll Up - SY26-27 Calculator'!$A$3:$Q$130,MATCH($A62,'Roll Up - SY26-27 Calculator'!$A$3:$A$130,0),MATCH(L$8,'Roll Up - SY26-27 Calculator'!$A$3:$Q$3,0))</f>
        <v>1</v>
      </c>
      <c r="M62" s="64">
        <f>INDEX('Roll Up - SY26-27 Calculator'!$A$3:$Q$130,MATCH($A62,'Roll Up - SY26-27 Calculator'!$A$3:$A$130,0),MATCH(M$8,'Roll Up - SY26-27 Calculator'!$A$3:$Q$3,0))</f>
        <v>10.81</v>
      </c>
      <c r="N62" s="64">
        <f>INDEX('Roll Up - SY26-27 Calculator'!$A$3:$Q$130,MATCH($A62,'Roll Up - SY26-27 Calculator'!$A$3:$A$130,0),MATCH(N$8,'Roll Up - SY26-27 Calculator'!$A$3:$Q$3,0))</f>
        <v>8.85</v>
      </c>
      <c r="O62" s="66" t="str">
        <f t="shared" si="22"/>
        <v/>
      </c>
      <c r="P62" s="67"/>
      <c r="Q62" s="68"/>
      <c r="R62" s="69"/>
      <c r="S62" s="67"/>
      <c r="T62" s="70" t="str">
        <f t="shared" si="23"/>
        <v/>
      </c>
      <c r="U62" s="71" t="str">
        <f t="shared" si="24"/>
        <v/>
      </c>
      <c r="V62" s="188"/>
      <c r="W62" s="72" t="str">
        <f t="shared" si="25"/>
        <v/>
      </c>
      <c r="X62" s="73"/>
      <c r="Y62" s="73"/>
      <c r="Z62" s="73"/>
      <c r="AA62" s="73"/>
      <c r="AB62" s="73"/>
      <c r="AC62" s="73"/>
      <c r="AD62" s="73"/>
      <c r="AE62" s="73"/>
      <c r="AF62" s="73"/>
      <c r="AG62" s="73"/>
      <c r="AH62" s="73"/>
      <c r="AI62" s="69"/>
    </row>
    <row r="63" spans="1:35" ht="17.5" x14ac:dyDescent="0.35">
      <c r="A63" s="74">
        <v>10055670928</v>
      </c>
      <c r="B63" s="75"/>
      <c r="C63" s="149" t="str">
        <f>INDEX('Roll Up - SY26-27 Calculator'!$A$3:$Q$130,MATCH($A63,'Roll Up - SY26-27 Calculator'!$A$3:$A$130,0),MATCH(C$8,'Roll Up - SY26-27 Calculator'!$A$3:$Q$3,0))</f>
        <v>Whole Grain Breaded Hot 'N Spicy Chicken Patties</v>
      </c>
      <c r="D63" s="75" t="str">
        <f>INDEX('Roll Up - SY26-27 Calculator'!$A$3:$Q$130,MATCH($A63,'Roll Up - SY26-27 Calculator'!$A$3:$A$130,0),MATCH(D$8,'Roll Up - SY26-27 Calculator'!$A$3:$Q$3,0))</f>
        <v>100103 W/D</v>
      </c>
      <c r="E63" s="75">
        <f>INDEX('Roll Up - SY26-27 Calculator'!$A$3:$Q$130,MATCH($A63,'Roll Up - SY26-27 Calculator'!$A$3:$A$130,0),MATCH(E$8,'Roll Up - SY26-27 Calculator'!$A$3:$Q$3,0))</f>
        <v>30.28</v>
      </c>
      <c r="F63" s="75">
        <f>INDEX('Roll Up - SY26-27 Calculator'!$A$3:$Q$130,MATCH($A63,'Roll Up - SY26-27 Calculator'!$A$3:$A$130,0),MATCH(F$8,'Roll Up - SY26-27 Calculator'!$A$3:$Q$3,0))</f>
        <v>148</v>
      </c>
      <c r="G63" s="75">
        <f>INDEX('Roll Up - SY26-27 Calculator'!$A$3:$Q$130,MATCH($A63,'Roll Up - SY26-27 Calculator'!$A$3:$A$130,0),MATCH(G$8,'Roll Up - SY26-27 Calculator'!$A$3:$Q$3,0))</f>
        <v>148</v>
      </c>
      <c r="H63" s="75">
        <f>INDEX('Roll Up - SY26-27 Calculator'!$A$3:$Q$130,MATCH($A63,'Roll Up - SY26-27 Calculator'!$A$3:$A$130,0),MATCH(H$8,'Roll Up - SY26-27 Calculator'!$A$3:$Q$3,0))</f>
        <v>3.26</v>
      </c>
      <c r="I63" s="75">
        <f>INDEX('Roll Up - SY26-27 Calculator'!$A$3:$Q$130,MATCH($A63,'Roll Up - SY26-27 Calculator'!$A$3:$A$130,0),MATCH(I$8,'Roll Up - SY26-27 Calculator'!$A$3:$Q$3,0))</f>
        <v>0</v>
      </c>
      <c r="J63" s="75" t="str">
        <f>INDEX('Roll Up - SY26-27 Calculator'!$A$3:$Q$130,MATCH($A63,'Roll Up - SY26-27 Calculator'!$A$3:$A$130,0),MATCH(J$8,'Roll Up - SY26-27 Calculator'!$A$3:$Q$3,0))</f>
        <v>1 piece</v>
      </c>
      <c r="K63" s="75">
        <f>INDEX('Roll Up - SY26-27 Calculator'!$A$3:$Q$130,MATCH($A63,'Roll Up - SY26-27 Calculator'!$A$3:$A$130,0),MATCH(K$8,'Roll Up - SY26-27 Calculator'!$A$3:$Q$3,0))</f>
        <v>2</v>
      </c>
      <c r="L63" s="75">
        <f>INDEX('Roll Up - SY26-27 Calculator'!$A$3:$Q$130,MATCH($A63,'Roll Up - SY26-27 Calculator'!$A$3:$A$130,0),MATCH(L$8,'Roll Up - SY26-27 Calculator'!$A$3:$Q$3,0))</f>
        <v>0.75</v>
      </c>
      <c r="M63" s="75">
        <f>INDEX('Roll Up - SY26-27 Calculator'!$A$3:$Q$130,MATCH($A63,'Roll Up - SY26-27 Calculator'!$A$3:$A$130,0),MATCH(M$8,'Roll Up - SY26-27 Calculator'!$A$3:$Q$3,0))</f>
        <v>14.73</v>
      </c>
      <c r="N63" s="75">
        <f>INDEX('Roll Up - SY26-27 Calculator'!$A$3:$Q$130,MATCH($A63,'Roll Up - SY26-27 Calculator'!$A$3:$A$130,0),MATCH(N$8,'Roll Up - SY26-27 Calculator'!$A$3:$Q$3,0))</f>
        <v>12.06</v>
      </c>
      <c r="O63" s="77" t="str">
        <f t="shared" si="22"/>
        <v/>
      </c>
      <c r="P63" s="67"/>
      <c r="Q63" s="68"/>
      <c r="R63" s="69"/>
      <c r="S63" s="67"/>
      <c r="T63" s="78" t="str">
        <f t="shared" si="23"/>
        <v/>
      </c>
      <c r="U63" s="79" t="str">
        <f t="shared" si="24"/>
        <v/>
      </c>
      <c r="V63" s="188"/>
      <c r="W63" s="80" t="str">
        <f t="shared" si="25"/>
        <v/>
      </c>
      <c r="X63" s="81"/>
      <c r="Y63" s="81"/>
      <c r="Z63" s="81"/>
      <c r="AA63" s="81"/>
      <c r="AB63" s="81"/>
      <c r="AC63" s="81"/>
      <c r="AD63" s="81"/>
      <c r="AE63" s="81"/>
      <c r="AF63" s="81"/>
      <c r="AG63" s="81"/>
      <c r="AH63" s="81"/>
      <c r="AI63" s="82"/>
    </row>
    <row r="64" spans="1:35" ht="17.5" x14ac:dyDescent="0.35">
      <c r="A64" s="63">
        <v>10057780928</v>
      </c>
      <c r="B64" s="75"/>
      <c r="C64" s="65" t="str">
        <f>INDEX('Roll Up - SY26-27 Calculator'!$A$3:$Q$130,MATCH($A64,'Roll Up - SY26-27 Calculator'!$A$3:$A$130,0),MATCH(C$8,'Roll Up - SY26-27 Calculator'!$A$3:$Q$3,0))</f>
        <v>Whole Grain Breaded Golden Crispy Chicken Patties</v>
      </c>
      <c r="D64" s="64" t="str">
        <f>INDEX('Roll Up - SY26-27 Calculator'!$A$3:$Q$130,MATCH($A64,'Roll Up - SY26-27 Calculator'!$A$3:$A$130,0),MATCH(D$8,'Roll Up - SY26-27 Calculator'!$A$3:$Q$3,0))</f>
        <v>100103 W/D</v>
      </c>
      <c r="E64" s="64">
        <f>INDEX('Roll Up - SY26-27 Calculator'!$A$3:$Q$130,MATCH($A64,'Roll Up - SY26-27 Calculator'!$A$3:$A$130,0),MATCH(E$8,'Roll Up - SY26-27 Calculator'!$A$3:$Q$3,0))</f>
        <v>20</v>
      </c>
      <c r="F64" s="64">
        <f>INDEX('Roll Up - SY26-27 Calculator'!$A$3:$Q$130,MATCH($A64,'Roll Up - SY26-27 Calculator'!$A$3:$A$130,0),MATCH(F$8,'Roll Up - SY26-27 Calculator'!$A$3:$Q$3,0))</f>
        <v>200</v>
      </c>
      <c r="G64" s="64">
        <f>INDEX('Roll Up - SY26-27 Calculator'!$A$3:$Q$130,MATCH($A64,'Roll Up - SY26-27 Calculator'!$A$3:$A$130,0),MATCH(G$8,'Roll Up - SY26-27 Calculator'!$A$3:$Q$3,0))</f>
        <v>200</v>
      </c>
      <c r="H64" s="64">
        <f>INDEX('Roll Up - SY26-27 Calculator'!$A$3:$Q$130,MATCH($A64,'Roll Up - SY26-27 Calculator'!$A$3:$A$130,0),MATCH(H$8,'Roll Up - SY26-27 Calculator'!$A$3:$Q$3,0))</f>
        <v>1.6</v>
      </c>
      <c r="I64" s="64">
        <f>INDEX('Roll Up - SY26-27 Calculator'!$A$3:$Q$130,MATCH($A64,'Roll Up - SY26-27 Calculator'!$A$3:$A$130,0),MATCH(I$8,'Roll Up - SY26-27 Calculator'!$A$3:$Q$3,0))</f>
        <v>25</v>
      </c>
      <c r="J64" s="64" t="str">
        <f>INDEX('Roll Up - SY26-27 Calculator'!$A$3:$Q$130,MATCH($A64,'Roll Up - SY26-27 Calculator'!$A$3:$A$130,0),MATCH(J$8,'Roll Up - SY26-27 Calculator'!$A$3:$Q$3,0))</f>
        <v>1 piece</v>
      </c>
      <c r="K64" s="64">
        <f>INDEX('Roll Up - SY26-27 Calculator'!$A$3:$Q$130,MATCH($A64,'Roll Up - SY26-27 Calculator'!$A$3:$A$130,0),MATCH(K$8,'Roll Up - SY26-27 Calculator'!$A$3:$Q$3,0))</f>
        <v>1</v>
      </c>
      <c r="L64" s="64">
        <f>INDEX('Roll Up - SY26-27 Calculator'!$A$3:$Q$130,MATCH($A64,'Roll Up - SY26-27 Calculator'!$A$3:$A$130,0),MATCH(L$8,'Roll Up - SY26-27 Calculator'!$A$3:$Q$3,0))</f>
        <v>0.25</v>
      </c>
      <c r="M64" s="64">
        <f>INDEX('Roll Up - SY26-27 Calculator'!$A$3:$Q$130,MATCH($A64,'Roll Up - SY26-27 Calculator'!$A$3:$A$130,0),MATCH(M$8,'Roll Up - SY26-27 Calculator'!$A$3:$Q$3,0))</f>
        <v>6.89</v>
      </c>
      <c r="N64" s="64">
        <f>INDEX('Roll Up - SY26-27 Calculator'!$A$3:$Q$130,MATCH($A64,'Roll Up - SY26-27 Calculator'!$A$3:$A$130,0),MATCH(N$8,'Roll Up - SY26-27 Calculator'!$A$3:$Q$3,0))</f>
        <v>6.36</v>
      </c>
      <c r="O64" s="66" t="str">
        <f t="shared" si="22"/>
        <v/>
      </c>
      <c r="P64" s="67"/>
      <c r="Q64" s="68"/>
      <c r="R64" s="69"/>
      <c r="S64" s="67"/>
      <c r="T64" s="70" t="str">
        <f t="shared" si="23"/>
        <v/>
      </c>
      <c r="U64" s="71" t="str">
        <f t="shared" si="24"/>
        <v/>
      </c>
      <c r="V64" s="188"/>
      <c r="W64" s="72" t="str">
        <f t="shared" si="25"/>
        <v/>
      </c>
      <c r="X64" s="73"/>
      <c r="Y64" s="73"/>
      <c r="Z64" s="73"/>
      <c r="AA64" s="73"/>
      <c r="AB64" s="73"/>
      <c r="AC64" s="73"/>
      <c r="AD64" s="73"/>
      <c r="AE64" s="73"/>
      <c r="AF64" s="73"/>
      <c r="AG64" s="73"/>
      <c r="AH64" s="73"/>
      <c r="AI64" s="69"/>
    </row>
    <row r="65" spans="1:35" ht="17.5" x14ac:dyDescent="0.35">
      <c r="A65" s="74">
        <v>10164770928</v>
      </c>
      <c r="B65" s="75"/>
      <c r="C65" s="149" t="str">
        <f>INDEX('Roll Up - SY26-27 Calculator'!$A$3:$Q$130,MATCH($A65,'Roll Up - SY26-27 Calculator'!$A$3:$A$130,0),MATCH(C$8,'Roll Up - SY26-27 Calculator'!$A$3:$Q$3,0))</f>
        <v>Whole Grain Breaded Patties</v>
      </c>
      <c r="D65" s="75" t="str">
        <f>INDEX('Roll Up - SY26-27 Calculator'!$A$3:$Q$130,MATCH($A65,'Roll Up - SY26-27 Calculator'!$A$3:$A$130,0),MATCH(D$8,'Roll Up - SY26-27 Calculator'!$A$3:$Q$3,0))</f>
        <v>100103 W/D</v>
      </c>
      <c r="E65" s="75">
        <f>INDEX('Roll Up - SY26-27 Calculator'!$A$3:$Q$130,MATCH($A65,'Roll Up - SY26-27 Calculator'!$A$3:$A$130,0),MATCH(E$8,'Roll Up - SY26-27 Calculator'!$A$3:$Q$3,0))</f>
        <v>30.6</v>
      </c>
      <c r="F65" s="75">
        <f>INDEX('Roll Up - SY26-27 Calculator'!$A$3:$Q$130,MATCH($A65,'Roll Up - SY26-27 Calculator'!$A$3:$A$130,0),MATCH(F$8,'Roll Up - SY26-27 Calculator'!$A$3:$Q$3,0))</f>
        <v>144</v>
      </c>
      <c r="G65" s="75">
        <f>INDEX('Roll Up - SY26-27 Calculator'!$A$3:$Q$130,MATCH($A65,'Roll Up - SY26-27 Calculator'!$A$3:$A$130,0),MATCH(G$8,'Roll Up - SY26-27 Calculator'!$A$3:$Q$3,0))</f>
        <v>144</v>
      </c>
      <c r="H65" s="75">
        <f>INDEX('Roll Up - SY26-27 Calculator'!$A$3:$Q$130,MATCH($A65,'Roll Up - SY26-27 Calculator'!$A$3:$A$130,0),MATCH(H$8,'Roll Up - SY26-27 Calculator'!$A$3:$Q$3,0))</f>
        <v>3.4</v>
      </c>
      <c r="I65" s="75">
        <f>INDEX('Roll Up - SY26-27 Calculator'!$A$3:$Q$130,MATCH($A65,'Roll Up - SY26-27 Calculator'!$A$3:$A$130,0),MATCH(I$8,'Roll Up - SY26-27 Calculator'!$A$3:$Q$3,0))</f>
        <v>0</v>
      </c>
      <c r="J65" s="75" t="str">
        <f>INDEX('Roll Up - SY26-27 Calculator'!$A$3:$Q$130,MATCH($A65,'Roll Up - SY26-27 Calculator'!$A$3:$A$130,0),MATCH(J$8,'Roll Up - SY26-27 Calculator'!$A$3:$Q$3,0))</f>
        <v>1 piece</v>
      </c>
      <c r="K65" s="75">
        <f>INDEX('Roll Up - SY26-27 Calculator'!$A$3:$Q$130,MATCH($A65,'Roll Up - SY26-27 Calculator'!$A$3:$A$130,0),MATCH(K$8,'Roll Up - SY26-27 Calculator'!$A$3:$Q$3,0))</f>
        <v>2</v>
      </c>
      <c r="L65" s="75">
        <f>INDEX('Roll Up - SY26-27 Calculator'!$A$3:$Q$130,MATCH($A65,'Roll Up - SY26-27 Calculator'!$A$3:$A$130,0),MATCH(L$8,'Roll Up - SY26-27 Calculator'!$A$3:$Q$3,0))</f>
        <v>1</v>
      </c>
      <c r="M65" s="75">
        <f>INDEX('Roll Up - SY26-27 Calculator'!$A$3:$Q$130,MATCH($A65,'Roll Up - SY26-27 Calculator'!$A$3:$A$130,0),MATCH(M$8,'Roll Up - SY26-27 Calculator'!$A$3:$Q$3,0))</f>
        <v>8.2899999999999991</v>
      </c>
      <c r="N65" s="75">
        <f>INDEX('Roll Up - SY26-27 Calculator'!$A$3:$Q$130,MATCH($A65,'Roll Up - SY26-27 Calculator'!$A$3:$A$130,0),MATCH(N$8,'Roll Up - SY26-27 Calculator'!$A$3:$Q$3,0))</f>
        <v>7.8</v>
      </c>
      <c r="O65" s="77" t="str">
        <f t="shared" si="22"/>
        <v/>
      </c>
      <c r="P65" s="67"/>
      <c r="Q65" s="68"/>
      <c r="R65" s="69"/>
      <c r="S65" s="67"/>
      <c r="T65" s="78" t="str">
        <f t="shared" si="23"/>
        <v/>
      </c>
      <c r="U65" s="79" t="str">
        <f t="shared" si="24"/>
        <v/>
      </c>
      <c r="V65" s="188"/>
      <c r="W65" s="80" t="str">
        <f t="shared" si="25"/>
        <v/>
      </c>
      <c r="X65" s="81"/>
      <c r="Y65" s="81"/>
      <c r="Z65" s="81"/>
      <c r="AA65" s="81"/>
      <c r="AB65" s="81"/>
      <c r="AC65" s="81"/>
      <c r="AD65" s="81"/>
      <c r="AE65" s="81"/>
      <c r="AF65" s="81"/>
      <c r="AG65" s="81"/>
      <c r="AH65" s="81"/>
      <c r="AI65" s="82"/>
    </row>
    <row r="66" spans="1:35" ht="17.5" x14ac:dyDescent="0.35">
      <c r="A66" s="63">
        <v>10164780928</v>
      </c>
      <c r="B66" s="75"/>
      <c r="C66" s="65" t="str">
        <f>INDEX('Roll Up - SY26-27 Calculator'!$A$3:$Q$130,MATCH($A66,'Roll Up - SY26-27 Calculator'!$A$3:$A$130,0),MATCH(C$8,'Roll Up - SY26-27 Calculator'!$A$3:$Q$3,0))</f>
        <v>Whole Grain Breaded Chicken Nuggets</v>
      </c>
      <c r="D66" s="64" t="str">
        <f>INDEX('Roll Up - SY26-27 Calculator'!$A$3:$Q$130,MATCH($A66,'Roll Up - SY26-27 Calculator'!$A$3:$A$130,0),MATCH(D$8,'Roll Up - SY26-27 Calculator'!$A$3:$Q$3,0))</f>
        <v>100103 W/D</v>
      </c>
      <c r="E66" s="64">
        <f>INDEX('Roll Up - SY26-27 Calculator'!$A$3:$Q$130,MATCH($A66,'Roll Up - SY26-27 Calculator'!$A$3:$A$130,0),MATCH(E$8,'Roll Up - SY26-27 Calculator'!$A$3:$Q$3,0))</f>
        <v>30.6</v>
      </c>
      <c r="F66" s="64">
        <f>INDEX('Roll Up - SY26-27 Calculator'!$A$3:$Q$130,MATCH($A66,'Roll Up - SY26-27 Calculator'!$A$3:$A$130,0),MATCH(F$8,'Roll Up - SY26-27 Calculator'!$A$3:$Q$3,0))</f>
        <v>144</v>
      </c>
      <c r="G66" s="64">
        <f>INDEX('Roll Up - SY26-27 Calculator'!$A$3:$Q$130,MATCH($A66,'Roll Up - SY26-27 Calculator'!$A$3:$A$130,0),MATCH(G$8,'Roll Up - SY26-27 Calculator'!$A$3:$Q$3,0))</f>
        <v>144</v>
      </c>
      <c r="H66" s="64">
        <f>INDEX('Roll Up - SY26-27 Calculator'!$A$3:$Q$130,MATCH($A66,'Roll Up - SY26-27 Calculator'!$A$3:$A$130,0),MATCH(H$8,'Roll Up - SY26-27 Calculator'!$A$3:$Q$3,0))</f>
        <v>3.4</v>
      </c>
      <c r="I66" s="64">
        <f>INDEX('Roll Up - SY26-27 Calculator'!$A$3:$Q$130,MATCH($A66,'Roll Up - SY26-27 Calculator'!$A$3:$A$130,0),MATCH(I$8,'Roll Up - SY26-27 Calculator'!$A$3:$Q$3,0))</f>
        <v>0</v>
      </c>
      <c r="J66" s="64" t="str">
        <f>INDEX('Roll Up - SY26-27 Calculator'!$A$3:$Q$130,MATCH($A66,'Roll Up - SY26-27 Calculator'!$A$3:$A$130,0),MATCH(J$8,'Roll Up - SY26-27 Calculator'!$A$3:$Q$3,0))</f>
        <v>5 pieces</v>
      </c>
      <c r="K66" s="64">
        <f>INDEX('Roll Up - SY26-27 Calculator'!$A$3:$Q$130,MATCH($A66,'Roll Up - SY26-27 Calculator'!$A$3:$A$130,0),MATCH(K$8,'Roll Up - SY26-27 Calculator'!$A$3:$Q$3,0))</f>
        <v>2</v>
      </c>
      <c r="L66" s="64">
        <f>INDEX('Roll Up - SY26-27 Calculator'!$A$3:$Q$130,MATCH($A66,'Roll Up - SY26-27 Calculator'!$A$3:$A$130,0),MATCH(L$8,'Roll Up - SY26-27 Calculator'!$A$3:$Q$3,0))</f>
        <v>1</v>
      </c>
      <c r="M66" s="64">
        <f>INDEX('Roll Up - SY26-27 Calculator'!$A$3:$Q$130,MATCH($A66,'Roll Up - SY26-27 Calculator'!$A$3:$A$130,0),MATCH(M$8,'Roll Up - SY26-27 Calculator'!$A$3:$Q$3,0))</f>
        <v>8.2899999999999991</v>
      </c>
      <c r="N66" s="64">
        <f>INDEX('Roll Up - SY26-27 Calculator'!$A$3:$Q$130,MATCH($A66,'Roll Up - SY26-27 Calculator'!$A$3:$A$130,0),MATCH(N$8,'Roll Up - SY26-27 Calculator'!$A$3:$Q$3,0))</f>
        <v>7.8</v>
      </c>
      <c r="O66" s="66" t="str">
        <f t="shared" si="22"/>
        <v/>
      </c>
      <c r="P66" s="67"/>
      <c r="Q66" s="68"/>
      <c r="R66" s="69"/>
      <c r="S66" s="67"/>
      <c r="T66" s="70" t="str">
        <f t="shared" si="23"/>
        <v/>
      </c>
      <c r="U66" s="71" t="str">
        <f t="shared" si="24"/>
        <v/>
      </c>
      <c r="V66" s="188"/>
      <c r="W66" s="72" t="str">
        <f t="shared" si="25"/>
        <v/>
      </c>
      <c r="X66" s="73"/>
      <c r="Y66" s="73"/>
      <c r="Z66" s="73"/>
      <c r="AA66" s="73"/>
      <c r="AB66" s="73"/>
      <c r="AC66" s="73"/>
      <c r="AD66" s="73"/>
      <c r="AE66" s="73"/>
      <c r="AF66" s="73"/>
      <c r="AG66" s="73"/>
      <c r="AH66" s="73"/>
      <c r="AI66" s="69"/>
    </row>
    <row r="67" spans="1:35" ht="17.5" x14ac:dyDescent="0.35">
      <c r="A67" s="74">
        <v>10218790928</v>
      </c>
      <c r="B67" s="75"/>
      <c r="C67" s="149" t="str">
        <f>INDEX('Roll Up - SY26-27 Calculator'!$A$3:$Q$130,MATCH($A67,'Roll Up - SY26-27 Calculator'!$A$3:$A$130,0),MATCH(C$8,'Roll Up - SY26-27 Calculator'!$A$3:$Q$3,0))</f>
        <v>Seasoned Glazed Mesquite &amp; Smoke Flavored ProPortion® Bone-In Chicken</v>
      </c>
      <c r="D67" s="75" t="str">
        <f>INDEX('Roll Up - SY26-27 Calculator'!$A$3:$Q$130,MATCH($A67,'Roll Up - SY26-27 Calculator'!$A$3:$A$130,0),MATCH(D$8,'Roll Up - SY26-27 Calculator'!$A$3:$Q$3,0))</f>
        <v>100103 W/D</v>
      </c>
      <c r="E67" s="75">
        <f>INDEX('Roll Up - SY26-27 Calculator'!$A$3:$Q$130,MATCH($A67,'Roll Up - SY26-27 Calculator'!$A$3:$A$130,0),MATCH(E$8,'Roll Up - SY26-27 Calculator'!$A$3:$Q$3,0))</f>
        <v>23.08</v>
      </c>
      <c r="F67" s="75" t="str">
        <f>INDEX('Roll Up - SY26-27 Calculator'!$A$3:$Q$130,MATCH($A67,'Roll Up - SY26-27 Calculator'!$A$3:$A$130,0),MATCH(F$8,'Roll Up - SY26-27 Calculator'!$A$3:$Q$3,0))</f>
        <v>57 - 100</v>
      </c>
      <c r="G67" s="75">
        <f>INDEX('Roll Up - SY26-27 Calculator'!$A$3:$Q$130,MATCH($A67,'Roll Up - SY26-27 Calculator'!$A$3:$A$130,0),MATCH(G$8,'Roll Up - SY26-27 Calculator'!$A$3:$Q$3,0))</f>
        <v>78</v>
      </c>
      <c r="H67" s="75" t="str">
        <f>INDEX('Roll Up - SY26-27 Calculator'!$A$3:$Q$130,MATCH($A67,'Roll Up - SY26-27 Calculator'!$A$3:$A$130,0),MATCH(H$8,'Roll Up - SY26-27 Calculator'!$A$3:$Q$3,0))</f>
        <v>3.7-6.5</v>
      </c>
      <c r="I67" s="75">
        <f>INDEX('Roll Up - SY26-27 Calculator'!$A$3:$Q$130,MATCH($A67,'Roll Up - SY26-27 Calculator'!$A$3:$A$130,0),MATCH(I$8,'Roll Up - SY26-27 Calculator'!$A$3:$Q$3,0))</f>
        <v>25</v>
      </c>
      <c r="J67" s="75" t="str">
        <f>INDEX('Roll Up - SY26-27 Calculator'!$A$3:$Q$130,MATCH($A67,'Roll Up - SY26-27 Calculator'!$A$3:$A$130,0),MATCH(J$8,'Roll Up - SY26-27 Calculator'!$A$3:$Q$3,0))</f>
        <v>1 piece</v>
      </c>
      <c r="K67" s="75" t="str">
        <f>INDEX('Roll Up - SY26-27 Calculator'!$A$3:$Q$130,MATCH($A67,'Roll Up - SY26-27 Calculator'!$A$3:$A$130,0),MATCH(K$8,'Roll Up - SY26-27 Calculator'!$A$3:$Q$3,0))</f>
        <v>Varies</v>
      </c>
      <c r="L67" s="75" t="str">
        <f>INDEX('Roll Up - SY26-27 Calculator'!$A$3:$Q$130,MATCH($A67,'Roll Up - SY26-27 Calculator'!$A$3:$A$130,0),MATCH(L$8,'Roll Up - SY26-27 Calculator'!$A$3:$Q$3,0))</f>
        <v>-</v>
      </c>
      <c r="M67" s="75">
        <f>INDEX('Roll Up - SY26-27 Calculator'!$A$3:$Q$130,MATCH($A67,'Roll Up - SY26-27 Calculator'!$A$3:$A$130,0),MATCH(M$8,'Roll Up - SY26-27 Calculator'!$A$3:$Q$3,0))</f>
        <v>9.32</v>
      </c>
      <c r="N67" s="75">
        <f>INDEX('Roll Up - SY26-27 Calculator'!$A$3:$Q$130,MATCH($A67,'Roll Up - SY26-27 Calculator'!$A$3:$A$130,0),MATCH(N$8,'Roll Up - SY26-27 Calculator'!$A$3:$Q$3,0))</f>
        <v>9.7799999999999994</v>
      </c>
      <c r="O67" s="77" t="str">
        <f t="shared" si="22"/>
        <v/>
      </c>
      <c r="P67" s="67"/>
      <c r="Q67" s="68"/>
      <c r="R67" s="69"/>
      <c r="S67" s="67"/>
      <c r="T67" s="78" t="str">
        <f t="shared" si="23"/>
        <v/>
      </c>
      <c r="U67" s="79" t="str">
        <f t="shared" si="24"/>
        <v/>
      </c>
      <c r="V67" s="188"/>
      <c r="W67" s="80" t="str">
        <f t="shared" si="25"/>
        <v/>
      </c>
      <c r="X67" s="81"/>
      <c r="Y67" s="81"/>
      <c r="Z67" s="81"/>
      <c r="AA67" s="81"/>
      <c r="AB67" s="81"/>
      <c r="AC67" s="81"/>
      <c r="AD67" s="81"/>
      <c r="AE67" s="81"/>
      <c r="AF67" s="81"/>
      <c r="AG67" s="81"/>
      <c r="AH67" s="81"/>
      <c r="AI67" s="82"/>
    </row>
    <row r="68" spans="1:35" ht="17.5" x14ac:dyDescent="0.35">
      <c r="A68" s="63">
        <v>10299010928</v>
      </c>
      <c r="B68" s="75"/>
      <c r="C68" s="65" t="str">
        <f>INDEX('Roll Up - SY26-27 Calculator'!$A$3:$Q$130,MATCH($A68,'Roll Up - SY26-27 Calculator'!$A$3:$A$130,0),MATCH(C$8,'Roll Up - SY26-27 Calculator'!$A$3:$Q$3,0))</f>
        <v>Grilled Chicken Patties</v>
      </c>
      <c r="D68" s="64" t="str">
        <f>INDEX('Roll Up - SY26-27 Calculator'!$A$3:$Q$130,MATCH($A68,'Roll Up - SY26-27 Calculator'!$A$3:$A$130,0),MATCH(D$8,'Roll Up - SY26-27 Calculator'!$A$3:$Q$3,0))</f>
        <v>100103 W/D</v>
      </c>
      <c r="E68" s="64">
        <f>INDEX('Roll Up - SY26-27 Calculator'!$A$3:$Q$130,MATCH($A68,'Roll Up - SY26-27 Calculator'!$A$3:$A$130,0),MATCH(E$8,'Roll Up - SY26-27 Calculator'!$A$3:$Q$3,0))</f>
        <v>30</v>
      </c>
      <c r="F68" s="64">
        <f>INDEX('Roll Up - SY26-27 Calculator'!$A$3:$Q$130,MATCH($A68,'Roll Up - SY26-27 Calculator'!$A$3:$A$130,0),MATCH(F$8,'Roll Up - SY26-27 Calculator'!$A$3:$Q$3,0))</f>
        <v>192</v>
      </c>
      <c r="G68" s="64">
        <f>INDEX('Roll Up - SY26-27 Calculator'!$A$3:$Q$130,MATCH($A68,'Roll Up - SY26-27 Calculator'!$A$3:$A$130,0),MATCH(G$8,'Roll Up - SY26-27 Calculator'!$A$3:$Q$3,0))</f>
        <v>192</v>
      </c>
      <c r="H68" s="64">
        <f>INDEX('Roll Up - SY26-27 Calculator'!$A$3:$Q$130,MATCH($A68,'Roll Up - SY26-27 Calculator'!$A$3:$A$130,0),MATCH(H$8,'Roll Up - SY26-27 Calculator'!$A$3:$Q$3,0))</f>
        <v>2.4700000000000002</v>
      </c>
      <c r="I68" s="64">
        <f>INDEX('Roll Up - SY26-27 Calculator'!$A$3:$Q$130,MATCH($A68,'Roll Up - SY26-27 Calculator'!$A$3:$A$130,0),MATCH(I$8,'Roll Up - SY26-27 Calculator'!$A$3:$Q$3,0))</f>
        <v>0</v>
      </c>
      <c r="J68" s="64" t="str">
        <f>INDEX('Roll Up - SY26-27 Calculator'!$A$3:$Q$130,MATCH($A68,'Roll Up - SY26-27 Calculator'!$A$3:$A$130,0),MATCH(J$8,'Roll Up - SY26-27 Calculator'!$A$3:$Q$3,0))</f>
        <v>1 piece</v>
      </c>
      <c r="K68" s="64">
        <f>INDEX('Roll Up - SY26-27 Calculator'!$A$3:$Q$130,MATCH($A68,'Roll Up - SY26-27 Calculator'!$A$3:$A$130,0),MATCH(K$8,'Roll Up - SY26-27 Calculator'!$A$3:$Q$3,0))</f>
        <v>2</v>
      </c>
      <c r="L68" s="64" t="str">
        <f>INDEX('Roll Up - SY26-27 Calculator'!$A$3:$Q$130,MATCH($A68,'Roll Up - SY26-27 Calculator'!$A$3:$A$130,0),MATCH(L$8,'Roll Up - SY26-27 Calculator'!$A$3:$Q$3,0))</f>
        <v>-</v>
      </c>
      <c r="M68" s="64">
        <f>INDEX('Roll Up - SY26-27 Calculator'!$A$3:$Q$130,MATCH($A68,'Roll Up - SY26-27 Calculator'!$A$3:$A$130,0),MATCH(M$8,'Roll Up - SY26-27 Calculator'!$A$3:$Q$3,0))</f>
        <v>23.58</v>
      </c>
      <c r="N68" s="64">
        <f>INDEX('Roll Up - SY26-27 Calculator'!$A$3:$Q$130,MATCH($A68,'Roll Up - SY26-27 Calculator'!$A$3:$A$130,0),MATCH(N$8,'Roll Up - SY26-27 Calculator'!$A$3:$Q$3,0))</f>
        <v>15.72</v>
      </c>
      <c r="O68" s="66" t="str">
        <f t="shared" si="22"/>
        <v/>
      </c>
      <c r="P68" s="67"/>
      <c r="Q68" s="68"/>
      <c r="R68" s="69"/>
      <c r="S68" s="67"/>
      <c r="T68" s="70" t="str">
        <f t="shared" si="23"/>
        <v/>
      </c>
      <c r="U68" s="71" t="str">
        <f t="shared" si="24"/>
        <v/>
      </c>
      <c r="V68" s="188"/>
      <c r="W68" s="72" t="str">
        <f t="shared" si="25"/>
        <v/>
      </c>
      <c r="X68" s="73"/>
      <c r="Y68" s="73"/>
      <c r="Z68" s="73"/>
      <c r="AA68" s="73"/>
      <c r="AB68" s="73"/>
      <c r="AC68" s="73"/>
      <c r="AD68" s="73"/>
      <c r="AE68" s="73"/>
      <c r="AF68" s="73"/>
      <c r="AG68" s="73"/>
      <c r="AH68" s="73"/>
      <c r="AI68" s="69"/>
    </row>
    <row r="69" spans="1:35" ht="17.5" x14ac:dyDescent="0.35">
      <c r="A69" s="74">
        <v>10365230928</v>
      </c>
      <c r="B69" s="75"/>
      <c r="C69" s="149" t="str">
        <f>INDEX('Roll Up - SY26-27 Calculator'!$A$3:$Q$130,MATCH($A69,'Roll Up - SY26-27 Calculator'!$A$3:$A$130,0),MATCH(C$8,'Roll Up - SY26-27 Calculator'!$A$3:$Q$3,0))</f>
        <v>IW Breaded Chicken Biscuit Sandwich</v>
      </c>
      <c r="D69" s="75" t="str">
        <f>INDEX('Roll Up - SY26-27 Calculator'!$A$3:$Q$130,MATCH($A69,'Roll Up - SY26-27 Calculator'!$A$3:$A$130,0),MATCH(D$8,'Roll Up - SY26-27 Calculator'!$A$3:$Q$3,0))</f>
        <v>100103 W/D</v>
      </c>
      <c r="E69" s="75">
        <f>INDEX('Roll Up - SY26-27 Calculator'!$A$3:$Q$130,MATCH($A69,'Roll Up - SY26-27 Calculator'!$A$3:$A$130,0),MATCH(E$8,'Roll Up - SY26-27 Calculator'!$A$3:$Q$3,0))</f>
        <v>21.88</v>
      </c>
      <c r="F69" s="75">
        <f>INDEX('Roll Up - SY26-27 Calculator'!$A$3:$Q$130,MATCH($A69,'Roll Up - SY26-27 Calculator'!$A$3:$A$130,0),MATCH(F$8,'Roll Up - SY26-27 Calculator'!$A$3:$Q$3,0))</f>
        <v>100</v>
      </c>
      <c r="G69" s="75">
        <f>INDEX('Roll Up - SY26-27 Calculator'!$A$3:$Q$130,MATCH($A69,'Roll Up - SY26-27 Calculator'!$A$3:$A$130,0),MATCH(G$8,'Roll Up - SY26-27 Calculator'!$A$3:$Q$3,0))</f>
        <v>100</v>
      </c>
      <c r="H69" s="75">
        <f>INDEX('Roll Up - SY26-27 Calculator'!$A$3:$Q$130,MATCH($A69,'Roll Up - SY26-27 Calculator'!$A$3:$A$130,0),MATCH(H$8,'Roll Up - SY26-27 Calculator'!$A$3:$Q$3,0))</f>
        <v>3.5</v>
      </c>
      <c r="I69" s="75">
        <f>INDEX('Roll Up - SY26-27 Calculator'!$A$3:$Q$130,MATCH($A69,'Roll Up - SY26-27 Calculator'!$A$3:$A$130,0),MATCH(I$8,'Roll Up - SY26-27 Calculator'!$A$3:$Q$3,0))</f>
        <v>40</v>
      </c>
      <c r="J69" s="75" t="str">
        <f>INDEX('Roll Up - SY26-27 Calculator'!$A$3:$Q$130,MATCH($A69,'Roll Up - SY26-27 Calculator'!$A$3:$A$130,0),MATCH(J$8,'Roll Up - SY26-27 Calculator'!$A$3:$Q$3,0))</f>
        <v>1 Sandwich</v>
      </c>
      <c r="K69" s="75">
        <f>INDEX('Roll Up - SY26-27 Calculator'!$A$3:$Q$130,MATCH($A69,'Roll Up - SY26-27 Calculator'!$A$3:$A$130,0),MATCH(K$8,'Roll Up - SY26-27 Calculator'!$A$3:$Q$3,0))</f>
        <v>1</v>
      </c>
      <c r="L69" s="75">
        <f>INDEX('Roll Up - SY26-27 Calculator'!$A$3:$Q$130,MATCH($A69,'Roll Up - SY26-27 Calculator'!$A$3:$A$130,0),MATCH(L$8,'Roll Up - SY26-27 Calculator'!$A$3:$Q$3,0))</f>
        <v>2</v>
      </c>
      <c r="M69" s="75">
        <f>INDEX('Roll Up - SY26-27 Calculator'!$A$3:$Q$130,MATCH($A69,'Roll Up - SY26-27 Calculator'!$A$3:$A$130,0),MATCH(M$8,'Roll Up - SY26-27 Calculator'!$A$3:$Q$3,0))</f>
        <v>3.97</v>
      </c>
      <c r="N69" s="75">
        <f>INDEX('Roll Up - SY26-27 Calculator'!$A$3:$Q$130,MATCH($A69,'Roll Up - SY26-27 Calculator'!$A$3:$A$130,0),MATCH(N$8,'Roll Up - SY26-27 Calculator'!$A$3:$Q$3,0))</f>
        <v>2.65</v>
      </c>
      <c r="O69" s="77" t="str">
        <f t="shared" si="22"/>
        <v/>
      </c>
      <c r="P69" s="67"/>
      <c r="Q69" s="68"/>
      <c r="R69" s="69"/>
      <c r="S69" s="67"/>
      <c r="T69" s="78" t="str">
        <f t="shared" si="23"/>
        <v/>
      </c>
      <c r="U69" s="79" t="str">
        <f t="shared" si="24"/>
        <v/>
      </c>
      <c r="V69" s="188"/>
      <c r="W69" s="80" t="str">
        <f t="shared" si="25"/>
        <v/>
      </c>
      <c r="X69" s="81"/>
      <c r="Y69" s="81"/>
      <c r="Z69" s="81"/>
      <c r="AA69" s="81"/>
      <c r="AB69" s="81"/>
      <c r="AC69" s="81"/>
      <c r="AD69" s="81"/>
      <c r="AE69" s="81"/>
      <c r="AF69" s="81"/>
      <c r="AG69" s="81"/>
      <c r="AH69" s="81"/>
      <c r="AI69" s="82"/>
    </row>
    <row r="70" spans="1:35" ht="17.5" x14ac:dyDescent="0.35">
      <c r="A70" s="63">
        <v>10460120928</v>
      </c>
      <c r="B70" s="75"/>
      <c r="C70" s="65" t="str">
        <f>INDEX('Roll Up - SY26-27 Calculator'!$A$3:$Q$130,MATCH($A70,'Roll Up - SY26-27 Calculator'!$A$3:$A$130,0),MATCH(C$8,'Roll Up - SY26-27 Calculator'!$A$3:$Q$3,0))</f>
        <v>All Natural** Low Sodium Diced Chicken</v>
      </c>
      <c r="D70" s="64" t="str">
        <f>INDEX('Roll Up - SY26-27 Calculator'!$A$3:$Q$130,MATCH($A70,'Roll Up - SY26-27 Calculator'!$A$3:$A$130,0),MATCH(D$8,'Roll Up - SY26-27 Calculator'!$A$3:$Q$3,0))</f>
        <v>100103 W/D</v>
      </c>
      <c r="E70" s="64">
        <f>INDEX('Roll Up - SY26-27 Calculator'!$A$3:$Q$130,MATCH($A70,'Roll Up - SY26-27 Calculator'!$A$3:$A$130,0),MATCH(E$8,'Roll Up - SY26-27 Calculator'!$A$3:$Q$3,0))</f>
        <v>10</v>
      </c>
      <c r="F70" s="64">
        <f>INDEX('Roll Up - SY26-27 Calculator'!$A$3:$Q$130,MATCH($A70,'Roll Up - SY26-27 Calculator'!$A$3:$A$130,0),MATCH(F$8,'Roll Up - SY26-27 Calculator'!$A$3:$Q$3,0))</f>
        <v>70</v>
      </c>
      <c r="G70" s="64">
        <f>INDEX('Roll Up - SY26-27 Calculator'!$A$3:$Q$130,MATCH($A70,'Roll Up - SY26-27 Calculator'!$A$3:$A$130,0),MATCH(G$8,'Roll Up - SY26-27 Calculator'!$A$3:$Q$3,0))</f>
        <v>70</v>
      </c>
      <c r="H70" s="64">
        <f>INDEX('Roll Up - SY26-27 Calculator'!$A$3:$Q$130,MATCH($A70,'Roll Up - SY26-27 Calculator'!$A$3:$A$130,0),MATCH(H$8,'Roll Up - SY26-27 Calculator'!$A$3:$Q$3,0))</f>
        <v>2.2999999999999998</v>
      </c>
      <c r="I70" s="64">
        <f>INDEX('Roll Up - SY26-27 Calculator'!$A$3:$Q$130,MATCH($A70,'Roll Up - SY26-27 Calculator'!$A$3:$A$130,0),MATCH(I$8,'Roll Up - SY26-27 Calculator'!$A$3:$Q$3,0))</f>
        <v>10</v>
      </c>
      <c r="J70" s="64" t="str">
        <f>INDEX('Roll Up - SY26-27 Calculator'!$A$3:$Q$130,MATCH($A70,'Roll Up - SY26-27 Calculator'!$A$3:$A$130,0),MATCH(J$8,'Roll Up - SY26-27 Calculator'!$A$3:$Q$3,0))</f>
        <v>2.30 oz.</v>
      </c>
      <c r="K70" s="64">
        <f>INDEX('Roll Up - SY26-27 Calculator'!$A$3:$Q$130,MATCH($A70,'Roll Up - SY26-27 Calculator'!$A$3:$A$130,0),MATCH(K$8,'Roll Up - SY26-27 Calculator'!$A$3:$Q$3,0))</f>
        <v>2</v>
      </c>
      <c r="L70" s="64" t="str">
        <f>INDEX('Roll Up - SY26-27 Calculator'!$A$3:$Q$130,MATCH($A70,'Roll Up - SY26-27 Calculator'!$A$3:$A$130,0),MATCH(L$8,'Roll Up - SY26-27 Calculator'!$A$3:$Q$3,0))</f>
        <v>-</v>
      </c>
      <c r="M70" s="64">
        <f>INDEX('Roll Up - SY26-27 Calculator'!$A$3:$Q$130,MATCH($A70,'Roll Up - SY26-27 Calculator'!$A$3:$A$130,0),MATCH(M$8,'Roll Up - SY26-27 Calculator'!$A$3:$Q$3,0))</f>
        <v>8.5299999999999994</v>
      </c>
      <c r="N70" s="64">
        <f>INDEX('Roll Up - SY26-27 Calculator'!$A$3:$Q$130,MATCH($A70,'Roll Up - SY26-27 Calculator'!$A$3:$A$130,0),MATCH(N$8,'Roll Up - SY26-27 Calculator'!$A$3:$Q$3,0))</f>
        <v>5.69</v>
      </c>
      <c r="O70" s="66" t="str">
        <f t="shared" si="22"/>
        <v/>
      </c>
      <c r="P70" s="67"/>
      <c r="Q70" s="68"/>
      <c r="R70" s="69"/>
      <c r="S70" s="67"/>
      <c r="T70" s="70" t="str">
        <f t="shared" si="23"/>
        <v/>
      </c>
      <c r="U70" s="71" t="str">
        <f t="shared" si="24"/>
        <v/>
      </c>
      <c r="V70" s="188"/>
      <c r="W70" s="72" t="str">
        <f t="shared" si="25"/>
        <v/>
      </c>
      <c r="X70" s="73"/>
      <c r="Y70" s="73"/>
      <c r="Z70" s="73"/>
      <c r="AA70" s="73"/>
      <c r="AB70" s="73"/>
      <c r="AC70" s="73"/>
      <c r="AD70" s="73"/>
      <c r="AE70" s="73"/>
      <c r="AF70" s="73"/>
      <c r="AG70" s="73"/>
      <c r="AH70" s="73"/>
      <c r="AI70" s="69"/>
    </row>
    <row r="71" spans="1:35" ht="17.5" x14ac:dyDescent="0.35">
      <c r="A71" s="74">
        <v>10460210928</v>
      </c>
      <c r="B71" s="75"/>
      <c r="C71" s="149" t="str">
        <f>INDEX('Roll Up - SY26-27 Calculator'!$A$3:$Q$130,MATCH($A71,'Roll Up - SY26-27 Calculator'!$A$3:$A$130,0),MATCH(C$8,'Roll Up - SY26-27 Calculator'!$A$3:$Q$3,0))</f>
        <v>All Natural** Low Sodium Pulled Chicken</v>
      </c>
      <c r="D71" s="75" t="str">
        <f>INDEX('Roll Up - SY26-27 Calculator'!$A$3:$Q$130,MATCH($A71,'Roll Up - SY26-27 Calculator'!$A$3:$A$130,0),MATCH(D$8,'Roll Up - SY26-27 Calculator'!$A$3:$Q$3,0))</f>
        <v>100103 W/D</v>
      </c>
      <c r="E71" s="75">
        <f>INDEX('Roll Up - SY26-27 Calculator'!$A$3:$Q$130,MATCH($A71,'Roll Up - SY26-27 Calculator'!$A$3:$A$130,0),MATCH(E$8,'Roll Up - SY26-27 Calculator'!$A$3:$Q$3,0))</f>
        <v>10</v>
      </c>
      <c r="F71" s="75">
        <f>INDEX('Roll Up - SY26-27 Calculator'!$A$3:$Q$130,MATCH($A71,'Roll Up - SY26-27 Calculator'!$A$3:$A$130,0),MATCH(F$8,'Roll Up - SY26-27 Calculator'!$A$3:$Q$3,0))</f>
        <v>73</v>
      </c>
      <c r="G71" s="75">
        <f>INDEX('Roll Up - SY26-27 Calculator'!$A$3:$Q$130,MATCH($A71,'Roll Up - SY26-27 Calculator'!$A$3:$A$130,0),MATCH(G$8,'Roll Up - SY26-27 Calculator'!$A$3:$Q$3,0))</f>
        <v>73</v>
      </c>
      <c r="H71" s="75">
        <f>INDEX('Roll Up - SY26-27 Calculator'!$A$3:$Q$130,MATCH($A71,'Roll Up - SY26-27 Calculator'!$A$3:$A$130,0),MATCH(H$8,'Roll Up - SY26-27 Calculator'!$A$3:$Q$3,0))</f>
        <v>2.2000000000000002</v>
      </c>
      <c r="I71" s="75">
        <f>INDEX('Roll Up - SY26-27 Calculator'!$A$3:$Q$130,MATCH($A71,'Roll Up - SY26-27 Calculator'!$A$3:$A$130,0),MATCH(I$8,'Roll Up - SY26-27 Calculator'!$A$3:$Q$3,0))</f>
        <v>10</v>
      </c>
      <c r="J71" s="75" t="str">
        <f>INDEX('Roll Up - SY26-27 Calculator'!$A$3:$Q$130,MATCH($A71,'Roll Up - SY26-27 Calculator'!$A$3:$A$130,0),MATCH(J$8,'Roll Up - SY26-27 Calculator'!$A$3:$Q$3,0))</f>
        <v>2.20 oz.</v>
      </c>
      <c r="K71" s="75">
        <f>INDEX('Roll Up - SY26-27 Calculator'!$A$3:$Q$130,MATCH($A71,'Roll Up - SY26-27 Calculator'!$A$3:$A$130,0),MATCH(K$8,'Roll Up - SY26-27 Calculator'!$A$3:$Q$3,0))</f>
        <v>2</v>
      </c>
      <c r="L71" s="75" t="str">
        <f>INDEX('Roll Up - SY26-27 Calculator'!$A$3:$Q$130,MATCH($A71,'Roll Up - SY26-27 Calculator'!$A$3:$A$130,0),MATCH(L$8,'Roll Up - SY26-27 Calculator'!$A$3:$Q$3,0))</f>
        <v>-</v>
      </c>
      <c r="M71" s="75">
        <f>INDEX('Roll Up - SY26-27 Calculator'!$A$3:$Q$130,MATCH($A71,'Roll Up - SY26-27 Calculator'!$A$3:$A$130,0),MATCH(M$8,'Roll Up - SY26-27 Calculator'!$A$3:$Q$3,0))</f>
        <v>4.97</v>
      </c>
      <c r="N71" s="75">
        <f>INDEX('Roll Up - SY26-27 Calculator'!$A$3:$Q$130,MATCH($A71,'Roll Up - SY26-27 Calculator'!$A$3:$A$130,0),MATCH(N$8,'Roll Up - SY26-27 Calculator'!$A$3:$Q$3,0))</f>
        <v>9.24</v>
      </c>
      <c r="O71" s="77" t="str">
        <f t="shared" si="22"/>
        <v/>
      </c>
      <c r="P71" s="67"/>
      <c r="Q71" s="68"/>
      <c r="R71" s="69"/>
      <c r="S71" s="67"/>
      <c r="T71" s="78" t="str">
        <f t="shared" si="23"/>
        <v/>
      </c>
      <c r="U71" s="79" t="str">
        <f t="shared" si="24"/>
        <v/>
      </c>
      <c r="V71" s="188"/>
      <c r="W71" s="80" t="str">
        <f t="shared" si="25"/>
        <v/>
      </c>
      <c r="X71" s="81"/>
      <c r="Y71" s="81"/>
      <c r="Z71" s="81"/>
      <c r="AA71" s="81"/>
      <c r="AB71" s="81"/>
      <c r="AC71" s="81"/>
      <c r="AD71" s="81"/>
      <c r="AE71" s="81"/>
      <c r="AF71" s="81"/>
      <c r="AG71" s="81"/>
      <c r="AH71" s="81"/>
      <c r="AI71" s="82"/>
    </row>
    <row r="72" spans="1:35" ht="17.5" x14ac:dyDescent="0.35">
      <c r="A72" s="63">
        <v>10703040928</v>
      </c>
      <c r="B72" s="75"/>
      <c r="C72" s="65" t="str">
        <f>INDEX('Roll Up - SY26-27 Calculator'!$A$3:$Q$130,MATCH($A72,'Roll Up - SY26-27 Calculator'!$A$3:$A$130,0),MATCH(C$8,'Roll Up - SY26-27 Calculator'!$A$3:$Q$3,0))</f>
        <v>Whole Grain Breaded Golden Crispy Chicken Patties</v>
      </c>
      <c r="D72" s="64" t="str">
        <f>INDEX('Roll Up - SY26-27 Calculator'!$A$3:$Q$130,MATCH($A72,'Roll Up - SY26-27 Calculator'!$A$3:$A$130,0),MATCH(D$8,'Roll Up - SY26-27 Calculator'!$A$3:$Q$3,0))</f>
        <v>100103 W/D</v>
      </c>
      <c r="E72" s="64">
        <f>INDEX('Roll Up - SY26-27 Calculator'!$A$3:$Q$130,MATCH($A72,'Roll Up - SY26-27 Calculator'!$A$3:$A$130,0),MATCH(E$8,'Roll Up - SY26-27 Calculator'!$A$3:$Q$3,0))</f>
        <v>32.82</v>
      </c>
      <c r="F72" s="64">
        <f>INDEX('Roll Up - SY26-27 Calculator'!$A$3:$Q$130,MATCH($A72,'Roll Up - SY26-27 Calculator'!$A$3:$A$130,0),MATCH(F$8,'Roll Up - SY26-27 Calculator'!$A$3:$Q$3,0))</f>
        <v>175</v>
      </c>
      <c r="G72" s="64">
        <f>INDEX('Roll Up - SY26-27 Calculator'!$A$3:$Q$130,MATCH($A72,'Roll Up - SY26-27 Calculator'!$A$3:$A$130,0),MATCH(G$8,'Roll Up - SY26-27 Calculator'!$A$3:$Q$3,0))</f>
        <v>175</v>
      </c>
      <c r="H72" s="64">
        <f>INDEX('Roll Up - SY26-27 Calculator'!$A$3:$Q$130,MATCH($A72,'Roll Up - SY26-27 Calculator'!$A$3:$A$130,0),MATCH(H$8,'Roll Up - SY26-27 Calculator'!$A$3:$Q$3,0))</f>
        <v>3</v>
      </c>
      <c r="I72" s="64">
        <f>INDEX('Roll Up - SY26-27 Calculator'!$A$3:$Q$130,MATCH($A72,'Roll Up - SY26-27 Calculator'!$A$3:$A$130,0),MATCH(I$8,'Roll Up - SY26-27 Calculator'!$A$3:$Q$3,0))</f>
        <v>0</v>
      </c>
      <c r="J72" s="64" t="str">
        <f>INDEX('Roll Up - SY26-27 Calculator'!$A$3:$Q$130,MATCH($A72,'Roll Up - SY26-27 Calculator'!$A$3:$A$130,0),MATCH(J$8,'Roll Up - SY26-27 Calculator'!$A$3:$Q$3,0))</f>
        <v>1 piece</v>
      </c>
      <c r="K72" s="64">
        <f>INDEX('Roll Up - SY26-27 Calculator'!$A$3:$Q$130,MATCH($A72,'Roll Up - SY26-27 Calculator'!$A$3:$A$130,0),MATCH(K$8,'Roll Up - SY26-27 Calculator'!$A$3:$Q$3,0))</f>
        <v>2</v>
      </c>
      <c r="L72" s="64">
        <f>INDEX('Roll Up - SY26-27 Calculator'!$A$3:$Q$130,MATCH($A72,'Roll Up - SY26-27 Calculator'!$A$3:$A$130,0),MATCH(L$8,'Roll Up - SY26-27 Calculator'!$A$3:$Q$3,0))</f>
        <v>1</v>
      </c>
      <c r="M72" s="64">
        <f>INDEX('Roll Up - SY26-27 Calculator'!$A$3:$Q$130,MATCH($A72,'Roll Up - SY26-27 Calculator'!$A$3:$A$130,0),MATCH(M$8,'Roll Up - SY26-27 Calculator'!$A$3:$Q$3,0))</f>
        <v>14.56</v>
      </c>
      <c r="N72" s="64">
        <f>INDEX('Roll Up - SY26-27 Calculator'!$A$3:$Q$130,MATCH($A72,'Roll Up - SY26-27 Calculator'!$A$3:$A$130,0),MATCH(N$8,'Roll Up - SY26-27 Calculator'!$A$3:$Q$3,0))</f>
        <v>9.6999999999999993</v>
      </c>
      <c r="O72" s="66" t="str">
        <f t="shared" si="22"/>
        <v/>
      </c>
      <c r="P72" s="67"/>
      <c r="Q72" s="68"/>
      <c r="R72" s="69"/>
      <c r="S72" s="67"/>
      <c r="T72" s="70" t="str">
        <f t="shared" si="23"/>
        <v/>
      </c>
      <c r="U72" s="71" t="str">
        <f t="shared" si="24"/>
        <v/>
      </c>
      <c r="V72" s="188"/>
      <c r="W72" s="72" t="str">
        <f t="shared" si="25"/>
        <v/>
      </c>
      <c r="X72" s="73"/>
      <c r="Y72" s="73"/>
      <c r="Z72" s="73"/>
      <c r="AA72" s="73"/>
      <c r="AB72" s="73"/>
      <c r="AC72" s="73"/>
      <c r="AD72" s="73"/>
      <c r="AE72" s="73"/>
      <c r="AF72" s="73"/>
      <c r="AG72" s="73"/>
      <c r="AH72" s="73"/>
      <c r="AI72" s="69"/>
    </row>
    <row r="73" spans="1:35" ht="17.5" x14ac:dyDescent="0.35">
      <c r="A73" s="74">
        <v>10703140928</v>
      </c>
      <c r="B73" s="75"/>
      <c r="C73" s="149" t="str">
        <f>INDEX('Roll Up - SY26-27 Calculator'!$A$3:$Q$130,MATCH($A73,'Roll Up - SY26-27 Calculator'!$A$3:$A$130,0),MATCH(C$8,'Roll Up - SY26-27 Calculator'!$A$3:$Q$3,0))</f>
        <v>Whole Grain Breaded Hot 'N Spicy Chicken Patties</v>
      </c>
      <c r="D73" s="75" t="str">
        <f>INDEX('Roll Up - SY26-27 Calculator'!$A$3:$Q$130,MATCH($A73,'Roll Up - SY26-27 Calculator'!$A$3:$A$130,0),MATCH(D$8,'Roll Up - SY26-27 Calculator'!$A$3:$Q$3,0))</f>
        <v>100103 W/D</v>
      </c>
      <c r="E73" s="75">
        <f>INDEX('Roll Up - SY26-27 Calculator'!$A$3:$Q$130,MATCH($A73,'Roll Up - SY26-27 Calculator'!$A$3:$A$130,0),MATCH(E$8,'Roll Up - SY26-27 Calculator'!$A$3:$Q$3,0))</f>
        <v>32.82</v>
      </c>
      <c r="F73" s="75">
        <f>INDEX('Roll Up - SY26-27 Calculator'!$A$3:$Q$130,MATCH($A73,'Roll Up - SY26-27 Calculator'!$A$3:$A$130,0),MATCH(F$8,'Roll Up - SY26-27 Calculator'!$A$3:$Q$3,0))</f>
        <v>175</v>
      </c>
      <c r="G73" s="75">
        <f>INDEX('Roll Up - SY26-27 Calculator'!$A$3:$Q$130,MATCH($A73,'Roll Up - SY26-27 Calculator'!$A$3:$A$130,0),MATCH(G$8,'Roll Up - SY26-27 Calculator'!$A$3:$Q$3,0))</f>
        <v>175</v>
      </c>
      <c r="H73" s="75">
        <f>INDEX('Roll Up - SY26-27 Calculator'!$A$3:$Q$130,MATCH($A73,'Roll Up - SY26-27 Calculator'!$A$3:$A$130,0),MATCH(H$8,'Roll Up - SY26-27 Calculator'!$A$3:$Q$3,0))</f>
        <v>3</v>
      </c>
      <c r="I73" s="75">
        <f>INDEX('Roll Up - SY26-27 Calculator'!$A$3:$Q$130,MATCH($A73,'Roll Up - SY26-27 Calculator'!$A$3:$A$130,0),MATCH(I$8,'Roll Up - SY26-27 Calculator'!$A$3:$Q$3,0))</f>
        <v>0</v>
      </c>
      <c r="J73" s="75" t="str">
        <f>INDEX('Roll Up - SY26-27 Calculator'!$A$3:$Q$130,MATCH($A73,'Roll Up - SY26-27 Calculator'!$A$3:$A$130,0),MATCH(J$8,'Roll Up - SY26-27 Calculator'!$A$3:$Q$3,0))</f>
        <v>1 piece</v>
      </c>
      <c r="K73" s="75">
        <f>INDEX('Roll Up - SY26-27 Calculator'!$A$3:$Q$130,MATCH($A73,'Roll Up - SY26-27 Calculator'!$A$3:$A$130,0),MATCH(K$8,'Roll Up - SY26-27 Calculator'!$A$3:$Q$3,0))</f>
        <v>2</v>
      </c>
      <c r="L73" s="75">
        <f>INDEX('Roll Up - SY26-27 Calculator'!$A$3:$Q$130,MATCH($A73,'Roll Up - SY26-27 Calculator'!$A$3:$A$130,0),MATCH(L$8,'Roll Up - SY26-27 Calculator'!$A$3:$Q$3,0))</f>
        <v>1</v>
      </c>
      <c r="M73" s="75">
        <f>INDEX('Roll Up - SY26-27 Calculator'!$A$3:$Q$130,MATCH($A73,'Roll Up - SY26-27 Calculator'!$A$3:$A$130,0),MATCH(M$8,'Roll Up - SY26-27 Calculator'!$A$3:$Q$3,0))</f>
        <v>14.56</v>
      </c>
      <c r="N73" s="75">
        <f>INDEX('Roll Up - SY26-27 Calculator'!$A$3:$Q$130,MATCH($A73,'Roll Up - SY26-27 Calculator'!$A$3:$A$130,0),MATCH(N$8,'Roll Up - SY26-27 Calculator'!$A$3:$Q$3,0))</f>
        <v>9.6999999999999993</v>
      </c>
      <c r="O73" s="77" t="str">
        <f t="shared" si="22"/>
        <v/>
      </c>
      <c r="P73" s="67"/>
      <c r="Q73" s="68"/>
      <c r="R73" s="69"/>
      <c r="S73" s="67"/>
      <c r="T73" s="78" t="str">
        <f t="shared" si="23"/>
        <v/>
      </c>
      <c r="U73" s="79" t="str">
        <f t="shared" si="24"/>
        <v/>
      </c>
      <c r="V73" s="188"/>
      <c r="W73" s="80" t="str">
        <f t="shared" si="25"/>
        <v/>
      </c>
      <c r="X73" s="81"/>
      <c r="Y73" s="81"/>
      <c r="Z73" s="81"/>
      <c r="AA73" s="81"/>
      <c r="AB73" s="81"/>
      <c r="AC73" s="81"/>
      <c r="AD73" s="81"/>
      <c r="AE73" s="81"/>
      <c r="AF73" s="81"/>
      <c r="AG73" s="81"/>
      <c r="AH73" s="81"/>
      <c r="AI73" s="82"/>
    </row>
    <row r="74" spans="1:35" ht="17.5" x14ac:dyDescent="0.35">
      <c r="A74" s="63">
        <v>10703340928</v>
      </c>
      <c r="B74" s="75"/>
      <c r="C74" s="65" t="str">
        <f>INDEX('Roll Up - SY26-27 Calculator'!$A$3:$Q$130,MATCH($A74,'Roll Up - SY26-27 Calculator'!$A$3:$A$130,0),MATCH(C$8,'Roll Up - SY26-27 Calculator'!$A$3:$Q$3,0))</f>
        <v>Whole Grain Breaded Golden Crispy Chicken Tenders</v>
      </c>
      <c r="D74" s="64" t="str">
        <f>INDEX('Roll Up - SY26-27 Calculator'!$A$3:$Q$130,MATCH($A74,'Roll Up - SY26-27 Calculator'!$A$3:$A$130,0),MATCH(D$8,'Roll Up - SY26-27 Calculator'!$A$3:$Q$3,0))</f>
        <v>100103 W/D</v>
      </c>
      <c r="E74" s="64">
        <f>INDEX('Roll Up - SY26-27 Calculator'!$A$3:$Q$130,MATCH($A74,'Roll Up - SY26-27 Calculator'!$A$3:$A$130,0),MATCH(E$8,'Roll Up - SY26-27 Calculator'!$A$3:$Q$3,0))</f>
        <v>31.86</v>
      </c>
      <c r="F74" s="64">
        <f>INDEX('Roll Up - SY26-27 Calculator'!$A$3:$Q$130,MATCH($A74,'Roll Up - SY26-27 Calculator'!$A$3:$A$130,0),MATCH(F$8,'Roll Up - SY26-27 Calculator'!$A$3:$Q$3,0))</f>
        <v>150</v>
      </c>
      <c r="G74" s="64">
        <f>INDEX('Roll Up - SY26-27 Calculator'!$A$3:$Q$130,MATCH($A74,'Roll Up - SY26-27 Calculator'!$A$3:$A$130,0),MATCH(G$8,'Roll Up - SY26-27 Calculator'!$A$3:$Q$3,0))</f>
        <v>150</v>
      </c>
      <c r="H74" s="64">
        <f>INDEX('Roll Up - SY26-27 Calculator'!$A$3:$Q$130,MATCH($A74,'Roll Up - SY26-27 Calculator'!$A$3:$A$130,0),MATCH(H$8,'Roll Up - SY26-27 Calculator'!$A$3:$Q$3,0))</f>
        <v>3.39</v>
      </c>
      <c r="I74" s="64">
        <f>INDEX('Roll Up - SY26-27 Calculator'!$A$3:$Q$130,MATCH($A74,'Roll Up - SY26-27 Calculator'!$A$3:$A$130,0),MATCH(I$8,'Roll Up - SY26-27 Calculator'!$A$3:$Q$3,0))</f>
        <v>0</v>
      </c>
      <c r="J74" s="64" t="str">
        <f>INDEX('Roll Up - SY26-27 Calculator'!$A$3:$Q$130,MATCH($A74,'Roll Up - SY26-27 Calculator'!$A$3:$A$130,0),MATCH(J$8,'Roll Up - SY26-27 Calculator'!$A$3:$Q$3,0))</f>
        <v>3 pieces</v>
      </c>
      <c r="K74" s="64">
        <f>INDEX('Roll Up - SY26-27 Calculator'!$A$3:$Q$130,MATCH($A74,'Roll Up - SY26-27 Calculator'!$A$3:$A$130,0),MATCH(K$8,'Roll Up - SY26-27 Calculator'!$A$3:$Q$3,0))</f>
        <v>2</v>
      </c>
      <c r="L74" s="64">
        <f>INDEX('Roll Up - SY26-27 Calculator'!$A$3:$Q$130,MATCH($A74,'Roll Up - SY26-27 Calculator'!$A$3:$A$130,0),MATCH(L$8,'Roll Up - SY26-27 Calculator'!$A$3:$Q$3,0))</f>
        <v>1</v>
      </c>
      <c r="M74" s="64">
        <f>INDEX('Roll Up - SY26-27 Calculator'!$A$3:$Q$130,MATCH($A74,'Roll Up - SY26-27 Calculator'!$A$3:$A$130,0),MATCH(M$8,'Roll Up - SY26-27 Calculator'!$A$3:$Q$3,0))</f>
        <v>11.84</v>
      </c>
      <c r="N74" s="64">
        <f>INDEX('Roll Up - SY26-27 Calculator'!$A$3:$Q$130,MATCH($A74,'Roll Up - SY26-27 Calculator'!$A$3:$A$130,0),MATCH(N$8,'Roll Up - SY26-27 Calculator'!$A$3:$Q$3,0))</f>
        <v>7.9</v>
      </c>
      <c r="O74" s="66" t="str">
        <f t="shared" si="22"/>
        <v/>
      </c>
      <c r="P74" s="67"/>
      <c r="Q74" s="68"/>
      <c r="R74" s="69"/>
      <c r="S74" s="67"/>
      <c r="T74" s="70" t="str">
        <f t="shared" si="23"/>
        <v/>
      </c>
      <c r="U74" s="71" t="str">
        <f t="shared" si="24"/>
        <v/>
      </c>
      <c r="V74" s="188"/>
      <c r="W74" s="72" t="str">
        <f t="shared" si="25"/>
        <v/>
      </c>
      <c r="X74" s="73"/>
      <c r="Y74" s="73"/>
      <c r="Z74" s="73"/>
      <c r="AA74" s="73"/>
      <c r="AB74" s="73"/>
      <c r="AC74" s="73"/>
      <c r="AD74" s="73"/>
      <c r="AE74" s="73"/>
      <c r="AF74" s="73"/>
      <c r="AG74" s="73"/>
      <c r="AH74" s="73"/>
      <c r="AI74" s="69"/>
    </row>
    <row r="75" spans="1:35" ht="17.5" x14ac:dyDescent="0.35">
      <c r="A75" s="74">
        <v>10703440928</v>
      </c>
      <c r="B75" s="75"/>
      <c r="C75" s="149" t="str">
        <f>INDEX('Roll Up - SY26-27 Calculator'!$A$3:$Q$130,MATCH($A75,'Roll Up - SY26-27 Calculator'!$A$3:$A$130,0),MATCH(C$8,'Roll Up - SY26-27 Calculator'!$A$3:$Q$3,0))</f>
        <v>Whole Grain Breaded Hot 'N Spicy Chicken Tenders</v>
      </c>
      <c r="D75" s="75" t="str">
        <f>INDEX('Roll Up - SY26-27 Calculator'!$A$3:$Q$130,MATCH($A75,'Roll Up - SY26-27 Calculator'!$A$3:$A$130,0),MATCH(D$8,'Roll Up - SY26-27 Calculator'!$A$3:$Q$3,0))</f>
        <v>100103 W/D</v>
      </c>
      <c r="E75" s="75">
        <f>INDEX('Roll Up - SY26-27 Calculator'!$A$3:$Q$130,MATCH($A75,'Roll Up - SY26-27 Calculator'!$A$3:$A$130,0),MATCH(E$8,'Roll Up - SY26-27 Calculator'!$A$3:$Q$3,0))</f>
        <v>31.86</v>
      </c>
      <c r="F75" s="75">
        <f>INDEX('Roll Up - SY26-27 Calculator'!$A$3:$Q$130,MATCH($A75,'Roll Up - SY26-27 Calculator'!$A$3:$A$130,0),MATCH(F$8,'Roll Up - SY26-27 Calculator'!$A$3:$Q$3,0))</f>
        <v>149</v>
      </c>
      <c r="G75" s="75">
        <f>INDEX('Roll Up - SY26-27 Calculator'!$A$3:$Q$130,MATCH($A75,'Roll Up - SY26-27 Calculator'!$A$3:$A$130,0),MATCH(G$8,'Roll Up - SY26-27 Calculator'!$A$3:$Q$3,0))</f>
        <v>149</v>
      </c>
      <c r="H75" s="75">
        <f>INDEX('Roll Up - SY26-27 Calculator'!$A$3:$Q$130,MATCH($A75,'Roll Up - SY26-27 Calculator'!$A$3:$A$130,0),MATCH(H$8,'Roll Up - SY26-27 Calculator'!$A$3:$Q$3,0))</f>
        <v>3.42</v>
      </c>
      <c r="I75" s="75">
        <f>INDEX('Roll Up - SY26-27 Calculator'!$A$3:$Q$130,MATCH($A75,'Roll Up - SY26-27 Calculator'!$A$3:$A$130,0),MATCH(I$8,'Roll Up - SY26-27 Calculator'!$A$3:$Q$3,0))</f>
        <v>0</v>
      </c>
      <c r="J75" s="75" t="str">
        <f>INDEX('Roll Up - SY26-27 Calculator'!$A$3:$Q$130,MATCH($A75,'Roll Up - SY26-27 Calculator'!$A$3:$A$130,0),MATCH(J$8,'Roll Up - SY26-27 Calculator'!$A$3:$Q$3,0))</f>
        <v>3 pieces</v>
      </c>
      <c r="K75" s="75">
        <f>INDEX('Roll Up - SY26-27 Calculator'!$A$3:$Q$130,MATCH($A75,'Roll Up - SY26-27 Calculator'!$A$3:$A$130,0),MATCH(K$8,'Roll Up - SY26-27 Calculator'!$A$3:$Q$3,0))</f>
        <v>2</v>
      </c>
      <c r="L75" s="75">
        <f>INDEX('Roll Up - SY26-27 Calculator'!$A$3:$Q$130,MATCH($A75,'Roll Up - SY26-27 Calculator'!$A$3:$A$130,0),MATCH(L$8,'Roll Up - SY26-27 Calculator'!$A$3:$Q$3,0))</f>
        <v>1</v>
      </c>
      <c r="M75" s="75">
        <f>INDEX('Roll Up - SY26-27 Calculator'!$A$3:$Q$130,MATCH($A75,'Roll Up - SY26-27 Calculator'!$A$3:$A$130,0),MATCH(M$8,'Roll Up - SY26-27 Calculator'!$A$3:$Q$3,0))</f>
        <v>11.84</v>
      </c>
      <c r="N75" s="75">
        <f>INDEX('Roll Up - SY26-27 Calculator'!$A$3:$Q$130,MATCH($A75,'Roll Up - SY26-27 Calculator'!$A$3:$A$130,0),MATCH(N$8,'Roll Up - SY26-27 Calculator'!$A$3:$Q$3,0))</f>
        <v>7.9</v>
      </c>
      <c r="O75" s="77" t="str">
        <f t="shared" si="22"/>
        <v/>
      </c>
      <c r="P75" s="67"/>
      <c r="Q75" s="68"/>
      <c r="R75" s="69"/>
      <c r="S75" s="67"/>
      <c r="T75" s="78" t="str">
        <f t="shared" si="23"/>
        <v/>
      </c>
      <c r="U75" s="79" t="str">
        <f t="shared" si="24"/>
        <v/>
      </c>
      <c r="V75" s="188"/>
      <c r="W75" s="80" t="str">
        <f t="shared" si="25"/>
        <v/>
      </c>
      <c r="X75" s="81"/>
      <c r="Y75" s="81"/>
      <c r="Z75" s="81"/>
      <c r="AA75" s="81"/>
      <c r="AB75" s="81"/>
      <c r="AC75" s="81"/>
      <c r="AD75" s="81"/>
      <c r="AE75" s="81"/>
      <c r="AF75" s="81"/>
      <c r="AG75" s="81"/>
      <c r="AH75" s="81"/>
      <c r="AI75" s="82"/>
    </row>
    <row r="76" spans="1:35" ht="17.5" x14ac:dyDescent="0.35">
      <c r="A76" s="63">
        <v>10703640928</v>
      </c>
      <c r="B76" s="75"/>
      <c r="C76" s="65" t="str">
        <f>INDEX('Roll Up - SY26-27 Calculator'!$A$3:$Q$130,MATCH($A76,'Roll Up - SY26-27 Calculator'!$A$3:$A$130,0),MATCH(C$8,'Roll Up - SY26-27 Calculator'!$A$3:$Q$3,0))</f>
        <v>Whole Grain Breaded Golden Crispy Chicken Nuggets</v>
      </c>
      <c r="D76" s="64" t="str">
        <f>INDEX('Roll Up - SY26-27 Calculator'!$A$3:$Q$130,MATCH($A76,'Roll Up - SY26-27 Calculator'!$A$3:$A$130,0),MATCH(D$8,'Roll Up - SY26-27 Calculator'!$A$3:$Q$3,0))</f>
        <v>100103 W/D</v>
      </c>
      <c r="E76" s="64">
        <f>INDEX('Roll Up - SY26-27 Calculator'!$A$3:$Q$130,MATCH($A76,'Roll Up - SY26-27 Calculator'!$A$3:$A$130,0),MATCH(E$8,'Roll Up - SY26-27 Calculator'!$A$3:$Q$3,0))</f>
        <v>32.81</v>
      </c>
      <c r="F76" s="64">
        <f>INDEX('Roll Up - SY26-27 Calculator'!$A$3:$Q$130,MATCH($A76,'Roll Up - SY26-27 Calculator'!$A$3:$A$130,0),MATCH(F$8,'Roll Up - SY26-27 Calculator'!$A$3:$Q$3,0))</f>
        <v>175</v>
      </c>
      <c r="G76" s="64">
        <f>INDEX('Roll Up - SY26-27 Calculator'!$A$3:$Q$130,MATCH($A76,'Roll Up - SY26-27 Calculator'!$A$3:$A$130,0),MATCH(G$8,'Roll Up - SY26-27 Calculator'!$A$3:$Q$3,0))</f>
        <v>175</v>
      </c>
      <c r="H76" s="64">
        <f>INDEX('Roll Up - SY26-27 Calculator'!$A$3:$Q$130,MATCH($A76,'Roll Up - SY26-27 Calculator'!$A$3:$A$130,0),MATCH(H$8,'Roll Up - SY26-27 Calculator'!$A$3:$Q$3,0))</f>
        <v>3</v>
      </c>
      <c r="I76" s="64">
        <f>INDEX('Roll Up - SY26-27 Calculator'!$A$3:$Q$130,MATCH($A76,'Roll Up - SY26-27 Calculator'!$A$3:$A$130,0),MATCH(I$8,'Roll Up - SY26-27 Calculator'!$A$3:$Q$3,0))</f>
        <v>0</v>
      </c>
      <c r="J76" s="64" t="str">
        <f>INDEX('Roll Up - SY26-27 Calculator'!$A$3:$Q$130,MATCH($A76,'Roll Up - SY26-27 Calculator'!$A$3:$A$130,0),MATCH(J$8,'Roll Up - SY26-27 Calculator'!$A$3:$Q$3,0))</f>
        <v>5 pieces</v>
      </c>
      <c r="K76" s="64">
        <f>INDEX('Roll Up - SY26-27 Calculator'!$A$3:$Q$130,MATCH($A76,'Roll Up - SY26-27 Calculator'!$A$3:$A$130,0),MATCH(K$8,'Roll Up - SY26-27 Calculator'!$A$3:$Q$3,0))</f>
        <v>2</v>
      </c>
      <c r="L76" s="64">
        <f>INDEX('Roll Up - SY26-27 Calculator'!$A$3:$Q$130,MATCH($A76,'Roll Up - SY26-27 Calculator'!$A$3:$A$130,0),MATCH(L$8,'Roll Up - SY26-27 Calculator'!$A$3:$Q$3,0))</f>
        <v>1</v>
      </c>
      <c r="M76" s="64">
        <f>INDEX('Roll Up - SY26-27 Calculator'!$A$3:$Q$130,MATCH($A76,'Roll Up - SY26-27 Calculator'!$A$3:$A$130,0),MATCH(M$8,'Roll Up - SY26-27 Calculator'!$A$3:$Q$3,0))</f>
        <v>14.56</v>
      </c>
      <c r="N76" s="64">
        <f>INDEX('Roll Up - SY26-27 Calculator'!$A$3:$Q$130,MATCH($A76,'Roll Up - SY26-27 Calculator'!$A$3:$A$130,0),MATCH(N$8,'Roll Up - SY26-27 Calculator'!$A$3:$Q$3,0))</f>
        <v>9.6999999999999993</v>
      </c>
      <c r="O76" s="66" t="str">
        <f t="shared" si="22"/>
        <v/>
      </c>
      <c r="P76" s="67"/>
      <c r="Q76" s="68"/>
      <c r="R76" s="69"/>
      <c r="S76" s="67"/>
      <c r="T76" s="70" t="str">
        <f t="shared" si="23"/>
        <v/>
      </c>
      <c r="U76" s="71" t="str">
        <f t="shared" si="24"/>
        <v/>
      </c>
      <c r="V76" s="188"/>
      <c r="W76" s="72" t="str">
        <f t="shared" si="25"/>
        <v/>
      </c>
      <c r="X76" s="73"/>
      <c r="Y76" s="73"/>
      <c r="Z76" s="73"/>
      <c r="AA76" s="73"/>
      <c r="AB76" s="73"/>
      <c r="AC76" s="73"/>
      <c r="AD76" s="73"/>
      <c r="AE76" s="73"/>
      <c r="AF76" s="73"/>
      <c r="AG76" s="73"/>
      <c r="AH76" s="73"/>
      <c r="AI76" s="69"/>
    </row>
    <row r="77" spans="1:35" ht="17.5" x14ac:dyDescent="0.35">
      <c r="A77" s="74">
        <v>10703670928</v>
      </c>
      <c r="B77" s="75"/>
      <c r="C77" s="149" t="str">
        <f>INDEX('Roll Up - SY26-27 Calculator'!$A$3:$Q$130,MATCH($A77,'Roll Up - SY26-27 Calculator'!$A$3:$A$130,0),MATCH(C$8,'Roll Up - SY26-27 Calculator'!$A$3:$Q$3,0))</f>
        <v>Whole Grain Breaded Golden Crispy Chicken Fries</v>
      </c>
      <c r="D77" s="75" t="str">
        <f>INDEX('Roll Up - SY26-27 Calculator'!$A$3:$Q$130,MATCH($A77,'Roll Up - SY26-27 Calculator'!$A$3:$A$130,0),MATCH(D$8,'Roll Up - SY26-27 Calculator'!$A$3:$Q$3,0))</f>
        <v>100103 W/D</v>
      </c>
      <c r="E77" s="75">
        <f>INDEX('Roll Up - SY26-27 Calculator'!$A$3:$Q$130,MATCH($A77,'Roll Up - SY26-27 Calculator'!$A$3:$A$130,0),MATCH(E$8,'Roll Up - SY26-27 Calculator'!$A$3:$Q$3,0))</f>
        <v>31.5</v>
      </c>
      <c r="F77" s="75">
        <f>INDEX('Roll Up - SY26-27 Calculator'!$A$3:$Q$130,MATCH($A77,'Roll Up - SY26-27 Calculator'!$A$3:$A$130,0),MATCH(F$8,'Roll Up - SY26-27 Calculator'!$A$3:$Q$3,0))</f>
        <v>146</v>
      </c>
      <c r="G77" s="75">
        <f>INDEX('Roll Up - SY26-27 Calculator'!$A$3:$Q$130,MATCH($A77,'Roll Up - SY26-27 Calculator'!$A$3:$A$130,0),MATCH(G$8,'Roll Up - SY26-27 Calculator'!$A$3:$Q$3,0))</f>
        <v>146</v>
      </c>
      <c r="H77" s="75">
        <f>INDEX('Roll Up - SY26-27 Calculator'!$A$3:$Q$130,MATCH($A77,'Roll Up - SY26-27 Calculator'!$A$3:$A$130,0),MATCH(H$8,'Roll Up - SY26-27 Calculator'!$A$3:$Q$3,0))</f>
        <v>3.44</v>
      </c>
      <c r="I77" s="75">
        <f>INDEX('Roll Up - SY26-27 Calculator'!$A$3:$Q$130,MATCH($A77,'Roll Up - SY26-27 Calculator'!$A$3:$A$130,0),MATCH(I$8,'Roll Up - SY26-27 Calculator'!$A$3:$Q$3,0))</f>
        <v>0</v>
      </c>
      <c r="J77" s="75" t="str">
        <f>INDEX('Roll Up - SY26-27 Calculator'!$A$3:$Q$130,MATCH($A77,'Roll Up - SY26-27 Calculator'!$A$3:$A$130,0),MATCH(J$8,'Roll Up - SY26-27 Calculator'!$A$3:$Q$3,0))</f>
        <v>8 pieces</v>
      </c>
      <c r="K77" s="75">
        <f>INDEX('Roll Up - SY26-27 Calculator'!$A$3:$Q$130,MATCH($A77,'Roll Up - SY26-27 Calculator'!$A$3:$A$130,0),MATCH(K$8,'Roll Up - SY26-27 Calculator'!$A$3:$Q$3,0))</f>
        <v>2</v>
      </c>
      <c r="L77" s="75">
        <f>INDEX('Roll Up - SY26-27 Calculator'!$A$3:$Q$130,MATCH($A77,'Roll Up - SY26-27 Calculator'!$A$3:$A$130,0),MATCH(L$8,'Roll Up - SY26-27 Calculator'!$A$3:$Q$3,0))</f>
        <v>1</v>
      </c>
      <c r="M77" s="75">
        <f>INDEX('Roll Up - SY26-27 Calculator'!$A$3:$Q$130,MATCH($A77,'Roll Up - SY26-27 Calculator'!$A$3:$A$130,0),MATCH(M$8,'Roll Up - SY26-27 Calculator'!$A$3:$Q$3,0))</f>
        <v>11.71</v>
      </c>
      <c r="N77" s="75">
        <f>INDEX('Roll Up - SY26-27 Calculator'!$A$3:$Q$130,MATCH($A77,'Roll Up - SY26-27 Calculator'!$A$3:$A$130,0),MATCH(N$8,'Roll Up - SY26-27 Calculator'!$A$3:$Q$3,0))</f>
        <v>7.8</v>
      </c>
      <c r="O77" s="77" t="str">
        <f t="shared" si="22"/>
        <v/>
      </c>
      <c r="P77" s="67"/>
      <c r="Q77" s="68"/>
      <c r="R77" s="69"/>
      <c r="S77" s="67"/>
      <c r="T77" s="78" t="str">
        <f t="shared" si="23"/>
        <v/>
      </c>
      <c r="U77" s="79" t="str">
        <f t="shared" si="24"/>
        <v/>
      </c>
      <c r="V77" s="188"/>
      <c r="W77" s="80" t="str">
        <f t="shared" si="25"/>
        <v/>
      </c>
      <c r="X77" s="81"/>
      <c r="Y77" s="81"/>
      <c r="Z77" s="81"/>
      <c r="AA77" s="81"/>
      <c r="AB77" s="81"/>
      <c r="AC77" s="81"/>
      <c r="AD77" s="81"/>
      <c r="AE77" s="81"/>
      <c r="AF77" s="81"/>
      <c r="AG77" s="81"/>
      <c r="AH77" s="81"/>
      <c r="AI77" s="82"/>
    </row>
    <row r="78" spans="1:35" ht="17.5" x14ac:dyDescent="0.35">
      <c r="A78" s="63">
        <v>10703680928</v>
      </c>
      <c r="B78" s="75"/>
      <c r="C78" s="65" t="str">
        <f>INDEX('Roll Up - SY26-27 Calculator'!$A$3:$Q$130,MATCH($A78,'Roll Up - SY26-27 Calculator'!$A$3:$A$130,0),MATCH(C$8,'Roll Up - SY26-27 Calculator'!$A$3:$Q$3,0))</f>
        <v>Whole Grain Breaded Golden Crispy Popcorn Chicken</v>
      </c>
      <c r="D78" s="64" t="str">
        <f>INDEX('Roll Up - SY26-27 Calculator'!$A$3:$Q$130,MATCH($A78,'Roll Up - SY26-27 Calculator'!$A$3:$A$130,0),MATCH(D$8,'Roll Up - SY26-27 Calculator'!$A$3:$Q$3,0))</f>
        <v>100103 W/D</v>
      </c>
      <c r="E78" s="64">
        <f>INDEX('Roll Up - SY26-27 Calculator'!$A$3:$Q$130,MATCH($A78,'Roll Up - SY26-27 Calculator'!$A$3:$A$130,0),MATCH(E$8,'Roll Up - SY26-27 Calculator'!$A$3:$Q$3,0))</f>
        <v>32.79</v>
      </c>
      <c r="F78" s="64">
        <f>INDEX('Roll Up - SY26-27 Calculator'!$A$3:$Q$130,MATCH($A78,'Roll Up - SY26-27 Calculator'!$A$3:$A$130,0),MATCH(F$8,'Roll Up - SY26-27 Calculator'!$A$3:$Q$3,0))</f>
        <v>155</v>
      </c>
      <c r="G78" s="64">
        <f>INDEX('Roll Up - SY26-27 Calculator'!$A$3:$Q$130,MATCH($A78,'Roll Up - SY26-27 Calculator'!$A$3:$A$130,0),MATCH(G$8,'Roll Up - SY26-27 Calculator'!$A$3:$Q$3,0))</f>
        <v>155</v>
      </c>
      <c r="H78" s="64">
        <f>INDEX('Roll Up - SY26-27 Calculator'!$A$3:$Q$130,MATCH($A78,'Roll Up - SY26-27 Calculator'!$A$3:$A$130,0),MATCH(H$8,'Roll Up - SY26-27 Calculator'!$A$3:$Q$3,0))</f>
        <v>3.36</v>
      </c>
      <c r="I78" s="64">
        <f>INDEX('Roll Up - SY26-27 Calculator'!$A$3:$Q$130,MATCH($A78,'Roll Up - SY26-27 Calculator'!$A$3:$A$130,0),MATCH(I$8,'Roll Up - SY26-27 Calculator'!$A$3:$Q$3,0))</f>
        <v>0</v>
      </c>
      <c r="J78" s="64" t="str">
        <f>INDEX('Roll Up - SY26-27 Calculator'!$A$3:$Q$130,MATCH($A78,'Roll Up - SY26-27 Calculator'!$A$3:$A$130,0),MATCH(J$8,'Roll Up - SY26-27 Calculator'!$A$3:$Q$3,0))</f>
        <v>12 pieces</v>
      </c>
      <c r="K78" s="64">
        <f>INDEX('Roll Up - SY26-27 Calculator'!$A$3:$Q$130,MATCH($A78,'Roll Up - SY26-27 Calculator'!$A$3:$A$130,0),MATCH(K$8,'Roll Up - SY26-27 Calculator'!$A$3:$Q$3,0))</f>
        <v>2</v>
      </c>
      <c r="L78" s="64">
        <f>INDEX('Roll Up - SY26-27 Calculator'!$A$3:$Q$130,MATCH($A78,'Roll Up - SY26-27 Calculator'!$A$3:$A$130,0),MATCH(L$8,'Roll Up - SY26-27 Calculator'!$A$3:$Q$3,0))</f>
        <v>1</v>
      </c>
      <c r="M78" s="64">
        <f>INDEX('Roll Up - SY26-27 Calculator'!$A$3:$Q$130,MATCH($A78,'Roll Up - SY26-27 Calculator'!$A$3:$A$130,0),MATCH(M$8,'Roll Up - SY26-27 Calculator'!$A$3:$Q$3,0))</f>
        <v>12.19</v>
      </c>
      <c r="N78" s="64">
        <f>INDEX('Roll Up - SY26-27 Calculator'!$A$3:$Q$130,MATCH($A78,'Roll Up - SY26-27 Calculator'!$A$3:$A$130,0),MATCH(N$8,'Roll Up - SY26-27 Calculator'!$A$3:$Q$3,0))</f>
        <v>8.1300000000000008</v>
      </c>
      <c r="O78" s="66" t="str">
        <f t="shared" si="22"/>
        <v/>
      </c>
      <c r="P78" s="67"/>
      <c r="Q78" s="68"/>
      <c r="R78" s="69"/>
      <c r="S78" s="67"/>
      <c r="T78" s="70" t="str">
        <f t="shared" si="23"/>
        <v/>
      </c>
      <c r="U78" s="71" t="str">
        <f t="shared" si="24"/>
        <v/>
      </c>
      <c r="V78" s="188"/>
      <c r="W78" s="72" t="str">
        <f t="shared" si="25"/>
        <v/>
      </c>
      <c r="X78" s="73"/>
      <c r="Y78" s="73"/>
      <c r="Z78" s="73"/>
      <c r="AA78" s="73"/>
      <c r="AB78" s="73"/>
      <c r="AC78" s="73"/>
      <c r="AD78" s="73"/>
      <c r="AE78" s="73"/>
      <c r="AF78" s="73"/>
      <c r="AG78" s="73"/>
      <c r="AH78" s="73"/>
      <c r="AI78" s="69"/>
    </row>
    <row r="79" spans="1:35" ht="17.5" x14ac:dyDescent="0.35">
      <c r="A79" s="74">
        <v>10703780928</v>
      </c>
      <c r="B79" s="75"/>
      <c r="C79" s="149" t="str">
        <f>INDEX('Roll Up - SY26-27 Calculator'!$A$3:$Q$130,MATCH($A79,'Roll Up - SY26-27 Calculator'!$A$3:$A$130,0),MATCH(C$8,'Roll Up - SY26-27 Calculator'!$A$3:$Q$3,0))</f>
        <v>Whole Grain Breaded Hot 'N Spicy Popcorn Chicken</v>
      </c>
      <c r="D79" s="75" t="str">
        <f>INDEX('Roll Up - SY26-27 Calculator'!$A$3:$Q$130,MATCH($A79,'Roll Up - SY26-27 Calculator'!$A$3:$A$130,0),MATCH(D$8,'Roll Up - SY26-27 Calculator'!$A$3:$Q$3,0))</f>
        <v>100103 W/D</v>
      </c>
      <c r="E79" s="75">
        <f>INDEX('Roll Up - SY26-27 Calculator'!$A$3:$Q$130,MATCH($A79,'Roll Up - SY26-27 Calculator'!$A$3:$A$130,0),MATCH(E$8,'Roll Up - SY26-27 Calculator'!$A$3:$Q$3,0))</f>
        <v>32.79</v>
      </c>
      <c r="F79" s="75">
        <f>INDEX('Roll Up - SY26-27 Calculator'!$A$3:$Q$130,MATCH($A79,'Roll Up - SY26-27 Calculator'!$A$3:$A$130,0),MATCH(F$8,'Roll Up - SY26-27 Calculator'!$A$3:$Q$3,0))</f>
        <v>159</v>
      </c>
      <c r="G79" s="75">
        <f>INDEX('Roll Up - SY26-27 Calculator'!$A$3:$Q$130,MATCH($A79,'Roll Up - SY26-27 Calculator'!$A$3:$A$130,0),MATCH(G$8,'Roll Up - SY26-27 Calculator'!$A$3:$Q$3,0))</f>
        <v>159</v>
      </c>
      <c r="H79" s="75">
        <f>INDEX('Roll Up - SY26-27 Calculator'!$A$3:$Q$130,MATCH($A79,'Roll Up - SY26-27 Calculator'!$A$3:$A$130,0),MATCH(H$8,'Roll Up - SY26-27 Calculator'!$A$3:$Q$3,0))</f>
        <v>3.3</v>
      </c>
      <c r="I79" s="75">
        <f>INDEX('Roll Up - SY26-27 Calculator'!$A$3:$Q$130,MATCH($A79,'Roll Up - SY26-27 Calculator'!$A$3:$A$130,0),MATCH(I$8,'Roll Up - SY26-27 Calculator'!$A$3:$Q$3,0))</f>
        <v>0</v>
      </c>
      <c r="J79" s="75" t="str">
        <f>INDEX('Roll Up - SY26-27 Calculator'!$A$3:$Q$130,MATCH($A79,'Roll Up - SY26-27 Calculator'!$A$3:$A$130,0),MATCH(J$8,'Roll Up - SY26-27 Calculator'!$A$3:$Q$3,0))</f>
        <v>12 pieces</v>
      </c>
      <c r="K79" s="75">
        <f>INDEX('Roll Up - SY26-27 Calculator'!$A$3:$Q$130,MATCH($A79,'Roll Up - SY26-27 Calculator'!$A$3:$A$130,0),MATCH(K$8,'Roll Up - SY26-27 Calculator'!$A$3:$Q$3,0))</f>
        <v>2</v>
      </c>
      <c r="L79" s="75">
        <f>INDEX('Roll Up - SY26-27 Calculator'!$A$3:$Q$130,MATCH($A79,'Roll Up - SY26-27 Calculator'!$A$3:$A$130,0),MATCH(L$8,'Roll Up - SY26-27 Calculator'!$A$3:$Q$3,0))</f>
        <v>1</v>
      </c>
      <c r="M79" s="75">
        <f>INDEX('Roll Up - SY26-27 Calculator'!$A$3:$Q$130,MATCH($A79,'Roll Up - SY26-27 Calculator'!$A$3:$A$130,0),MATCH(M$8,'Roll Up - SY26-27 Calculator'!$A$3:$Q$3,0))</f>
        <v>12.19</v>
      </c>
      <c r="N79" s="75">
        <f>INDEX('Roll Up - SY26-27 Calculator'!$A$3:$Q$130,MATCH($A79,'Roll Up - SY26-27 Calculator'!$A$3:$A$130,0),MATCH(N$8,'Roll Up - SY26-27 Calculator'!$A$3:$Q$3,0))</f>
        <v>8.1300000000000008</v>
      </c>
      <c r="O79" s="77" t="str">
        <f t="shared" si="22"/>
        <v/>
      </c>
      <c r="P79" s="67"/>
      <c r="Q79" s="68"/>
      <c r="R79" s="69"/>
      <c r="S79" s="67"/>
      <c r="T79" s="78" t="str">
        <f t="shared" si="23"/>
        <v/>
      </c>
      <c r="U79" s="79" t="str">
        <f t="shared" si="24"/>
        <v/>
      </c>
      <c r="V79" s="188"/>
      <c r="W79" s="80" t="str">
        <f t="shared" si="25"/>
        <v/>
      </c>
      <c r="X79" s="81"/>
      <c r="Y79" s="81"/>
      <c r="Z79" s="81"/>
      <c r="AA79" s="81"/>
      <c r="AB79" s="81"/>
      <c r="AC79" s="81"/>
      <c r="AD79" s="81"/>
      <c r="AE79" s="81"/>
      <c r="AF79" s="81"/>
      <c r="AG79" s="81"/>
      <c r="AH79" s="81"/>
      <c r="AI79" s="82"/>
    </row>
    <row r="80" spans="1:35" ht="17.5" x14ac:dyDescent="0.35">
      <c r="A80" s="63">
        <v>16660000928</v>
      </c>
      <c r="B80" s="75"/>
      <c r="C80" s="65" t="str">
        <f>INDEX('Roll Up - SY26-27 Calculator'!$A$3:$Q$130,MATCH($A80,'Roll Up - SY26-27 Calculator'!$A$3:$A$130,0),MATCH(C$8,'Roll Up - SY26-27 Calculator'!$A$3:$Q$3,0))</f>
        <v>Whole Grain Breaded Traditional ProPortion® Bone-In Chicken</v>
      </c>
      <c r="D80" s="64" t="str">
        <f>INDEX('Roll Up - SY26-27 Calculator'!$A$3:$Q$130,MATCH($A80,'Roll Up - SY26-27 Calculator'!$A$3:$A$130,0),MATCH(D$8,'Roll Up - SY26-27 Calculator'!$A$3:$Q$3,0))</f>
        <v>100103 W/D</v>
      </c>
      <c r="E80" s="64">
        <f>INDEX('Roll Up - SY26-27 Calculator'!$A$3:$Q$130,MATCH($A80,'Roll Up - SY26-27 Calculator'!$A$3:$A$130,0),MATCH(E$8,'Roll Up - SY26-27 Calculator'!$A$3:$Q$3,0))</f>
        <v>29.64</v>
      </c>
      <c r="F80" s="64" t="str">
        <f>INDEX('Roll Up - SY26-27 Calculator'!$A$3:$Q$130,MATCH($A80,'Roll Up - SY26-27 Calculator'!$A$3:$A$130,0),MATCH(F$8,'Roll Up - SY26-27 Calculator'!$A$3:$Q$3,0))</f>
        <v>57-100</v>
      </c>
      <c r="G80" s="64">
        <f>INDEX('Roll Up - SY26-27 Calculator'!$A$3:$Q$130,MATCH($A80,'Roll Up - SY26-27 Calculator'!$A$3:$A$130,0),MATCH(G$8,'Roll Up - SY26-27 Calculator'!$A$3:$Q$3,0))</f>
        <v>78</v>
      </c>
      <c r="H80" s="64" t="str">
        <f>INDEX('Roll Up - SY26-27 Calculator'!$A$3:$Q$130,MATCH($A80,'Roll Up - SY26-27 Calculator'!$A$3:$A$130,0),MATCH(H$8,'Roll Up - SY26-27 Calculator'!$A$3:$Q$3,0))</f>
        <v>4.7-8.4</v>
      </c>
      <c r="I80" s="64">
        <f>INDEX('Roll Up - SY26-27 Calculator'!$A$3:$Q$130,MATCH($A80,'Roll Up - SY26-27 Calculator'!$A$3:$A$130,0),MATCH(I$8,'Roll Up - SY26-27 Calculator'!$A$3:$Q$3,0))</f>
        <v>0</v>
      </c>
      <c r="J80" s="64" t="str">
        <f>INDEX('Roll Up - SY26-27 Calculator'!$A$3:$Q$130,MATCH($A80,'Roll Up - SY26-27 Calculator'!$A$3:$A$130,0),MATCH(J$8,'Roll Up - SY26-27 Calculator'!$A$3:$Q$3,0))</f>
        <v>1 piece</v>
      </c>
      <c r="K80" s="64" t="str">
        <f>INDEX('Roll Up - SY26-27 Calculator'!$A$3:$Q$130,MATCH($A80,'Roll Up - SY26-27 Calculator'!$A$3:$A$130,0),MATCH(K$8,'Roll Up - SY26-27 Calculator'!$A$3:$Q$3,0))</f>
        <v>Varies</v>
      </c>
      <c r="L80" s="64" t="str">
        <f>INDEX('Roll Up - SY26-27 Calculator'!$A$3:$Q$130,MATCH($A80,'Roll Up - SY26-27 Calculator'!$A$3:$A$130,0),MATCH(L$8,'Roll Up - SY26-27 Calculator'!$A$3:$Q$3,0))</f>
        <v>Varies</v>
      </c>
      <c r="M80" s="64">
        <f>INDEX('Roll Up - SY26-27 Calculator'!$A$3:$Q$130,MATCH($A80,'Roll Up - SY26-27 Calculator'!$A$3:$A$130,0),MATCH(M$8,'Roll Up - SY26-27 Calculator'!$A$3:$Q$3,0))</f>
        <v>13.974</v>
      </c>
      <c r="N80" s="64">
        <f>INDEX('Roll Up - SY26-27 Calculator'!$A$3:$Q$130,MATCH($A80,'Roll Up - SY26-27 Calculator'!$A$3:$A$130,0),MATCH(N$8,'Roll Up - SY26-27 Calculator'!$A$3:$Q$3,0))</f>
        <v>9.3160000000000007</v>
      </c>
      <c r="O80" s="66" t="str">
        <f t="shared" si="22"/>
        <v/>
      </c>
      <c r="P80" s="67"/>
      <c r="Q80" s="68"/>
      <c r="R80" s="69"/>
      <c r="S80" s="67"/>
      <c r="T80" s="70" t="str">
        <f t="shared" si="23"/>
        <v/>
      </c>
      <c r="U80" s="71" t="str">
        <f t="shared" si="24"/>
        <v/>
      </c>
      <c r="V80" s="188"/>
      <c r="W80" s="72" t="str">
        <f t="shared" si="25"/>
        <v/>
      </c>
      <c r="X80" s="73"/>
      <c r="Y80" s="73"/>
      <c r="Z80" s="73"/>
      <c r="AA80" s="73"/>
      <c r="AB80" s="73"/>
      <c r="AC80" s="73"/>
      <c r="AD80" s="73"/>
      <c r="AE80" s="73"/>
      <c r="AF80" s="73"/>
      <c r="AG80" s="73"/>
      <c r="AH80" s="73"/>
      <c r="AI80" s="69"/>
    </row>
    <row r="81" spans="22:36" customFormat="1" x14ac:dyDescent="0.35">
      <c r="V81" s="190"/>
      <c r="AJ81" s="191"/>
    </row>
    <row r="82" spans="22:36" x14ac:dyDescent="0.35"/>
    <row r="83" spans="22:36" x14ac:dyDescent="0.35"/>
    <row r="84" spans="22:36" x14ac:dyDescent="0.35"/>
    <row r="85" spans="22:36" x14ac:dyDescent="0.35"/>
    <row r="86" spans="22:36" x14ac:dyDescent="0.35"/>
    <row r="87" spans="22:36" x14ac:dyDescent="0.35"/>
    <row r="88" spans="22:36" x14ac:dyDescent="0.35"/>
    <row r="89" spans="22:36" x14ac:dyDescent="0.35"/>
    <row r="90" spans="22:36" x14ac:dyDescent="0.35"/>
    <row r="91" spans="22:36" x14ac:dyDescent="0.35"/>
    <row r="92" spans="22:36" x14ac:dyDescent="0.35"/>
    <row r="93" spans="22:36" x14ac:dyDescent="0.35"/>
    <row r="94" spans="22:36" x14ac:dyDescent="0.35"/>
    <row r="95" spans="22:36" x14ac:dyDescent="0.35"/>
    <row r="96" spans="22:36" x14ac:dyDescent="0.35"/>
    <row r="97" x14ac:dyDescent="0.35"/>
    <row r="98" x14ac:dyDescent="0.35"/>
    <row r="99" x14ac:dyDescent="0.35"/>
    <row r="100" x14ac:dyDescent="0.35"/>
  </sheetData>
  <sheetProtection algorithmName="SHA-512" hashValue="fcx5TCrG+q9pUynygQqTvWykl02ZufAmoJbmlRxaNTxu+zb/nX21difhG1xpSvhX0r5nfevV2hqrsFOKDQZeGA==" saltValue="zC+x1Z82bBsfQcpODYBgKA==" spinCount="100000" sheet="1" objects="1" scenarios="1" autoFilter="0"/>
  <autoFilter ref="A8:U81" xr:uid="{00000000-0009-0000-0000-000001000000}"/>
  <mergeCells count="11">
    <mergeCell ref="W2:AI7"/>
    <mergeCell ref="P7:R7"/>
    <mergeCell ref="D2:N6"/>
    <mergeCell ref="T3:U3"/>
    <mergeCell ref="T4:U4"/>
    <mergeCell ref="O5:O7"/>
    <mergeCell ref="T2:U2"/>
    <mergeCell ref="R2:S2"/>
    <mergeCell ref="O2:Q2"/>
    <mergeCell ref="S5:S6"/>
    <mergeCell ref="S7:U7"/>
  </mergeCells>
  <conditionalFormatting sqref="U5">
    <cfRule type="cellIs" dxfId="39" priority="2" operator="lessThan">
      <formula>0</formula>
    </cfRule>
    <cfRule type="expression" dxfId="38" priority="51">
      <formula>ABS($U$5/$T$3)&gt;0.2</formula>
    </cfRule>
    <cfRule type="expression" dxfId="37" priority="52">
      <formula>ABS($U$5/$T$3)&lt;0.2</formula>
    </cfRule>
  </conditionalFormatting>
  <conditionalFormatting sqref="U6">
    <cfRule type="cellIs" dxfId="36" priority="1" operator="lessThan">
      <formula>0</formula>
    </cfRule>
    <cfRule type="expression" dxfId="35" priority="53">
      <formula>ABS($U$6/$T$4)&gt;0.2</formula>
    </cfRule>
    <cfRule type="expression" dxfId="34" priority="54">
      <formula>ABS($U$6/$T$4)&lt;0.2</formula>
    </cfRule>
  </conditionalFormatting>
  <dataValidations count="1">
    <dataValidation type="list" allowBlank="1" showInputMessage="1" showErrorMessage="1" sqref="S55:S81 S37:S53 S10:S35" xr:uid="{40F1CB80-6CDB-4589-99A6-CFD0A7A12B2A}">
      <formula1>YN</formula1>
    </dataValidation>
  </dataValidations>
  <pageMargins left="0.25" right="0" top="0.2" bottom="0" header="0.3" footer="0.3"/>
  <pageSetup scale="32" fitToWidth="3" fitToHeight="0" orientation="landscape" r:id="rId1"/>
  <rowBreaks count="1" manualBreakCount="1">
    <brk id="48" max="43" man="1"/>
  </rowBreaks>
  <customProperties>
    <customPr name="_pios_id" r:id="rId2"/>
  </customProperties>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theme="7"/>
  </sheetPr>
  <dimension ref="A1:AJ16"/>
  <sheetViews>
    <sheetView zoomScale="70" zoomScaleNormal="70" zoomScaleSheetLayoutView="50" workbookViewId="0">
      <pane xSplit="3" ySplit="6" topLeftCell="D7" activePane="bottomRight" state="frozen"/>
      <selection pane="topRight" activeCell="B29" sqref="B29:K29"/>
      <selection pane="bottomLeft" activeCell="B29" sqref="B29:K29"/>
      <selection pane="bottomRight" activeCell="E10" sqref="E10"/>
    </sheetView>
  </sheetViews>
  <sheetFormatPr defaultColWidth="0" defaultRowHeight="17.5" zeroHeight="1" x14ac:dyDescent="0.35"/>
  <cols>
    <col min="1" max="1" width="25.81640625" style="91" bestFit="1" customWidth="1"/>
    <col min="2" max="2" width="23.1796875" style="91" hidden="1" customWidth="1"/>
    <col min="3" max="3" width="79.7265625" style="91" customWidth="1"/>
    <col min="4" max="4" width="18.453125" style="91" customWidth="1"/>
    <col min="5" max="5" width="17.1796875" style="91" customWidth="1"/>
    <col min="6" max="7" width="27.453125" style="91" customWidth="1"/>
    <col min="8" max="9" width="20" style="91" customWidth="1"/>
    <col min="10" max="10" width="23.81640625" style="91" customWidth="1"/>
    <col min="11" max="12" width="12.54296875" style="91" customWidth="1"/>
    <col min="13" max="14" width="16" style="91" customWidth="1"/>
    <col min="15" max="15" width="26.54296875" style="91" customWidth="1"/>
    <col min="16" max="18" width="22.7265625" style="91" customWidth="1"/>
    <col min="19" max="19" width="24" style="91" customWidth="1"/>
    <col min="20" max="20" width="29.81640625" style="91" customWidth="1"/>
    <col min="21" max="21" width="8.81640625" style="91" hidden="1" customWidth="1"/>
    <col min="22" max="22" width="8.81640625" style="185" customWidth="1"/>
    <col min="23" max="35" width="19.1796875" style="91" customWidth="1"/>
    <col min="36" max="36" width="8.81640625" style="185" customWidth="1"/>
    <col min="37" max="16384" width="8.81640625" style="91" hidden="1"/>
  </cols>
  <sheetData>
    <row r="1" spans="1:36" s="185" customFormat="1" ht="18" thickBot="1" x14ac:dyDescent="0.4">
      <c r="C1" s="212"/>
    </row>
    <row r="2" spans="1:36" ht="63.75" customHeight="1" thickBot="1" x14ac:dyDescent="0.4">
      <c r="A2" s="183"/>
      <c r="B2" s="184"/>
      <c r="C2" s="185"/>
      <c r="D2" s="271" t="s">
        <v>417</v>
      </c>
      <c r="E2" s="271"/>
      <c r="F2" s="271"/>
      <c r="G2" s="271"/>
      <c r="H2" s="271"/>
      <c r="I2" s="271"/>
      <c r="J2" s="271"/>
      <c r="K2" s="271"/>
      <c r="L2" s="271"/>
      <c r="M2" s="271"/>
      <c r="N2" s="186"/>
      <c r="O2" s="202" t="s">
        <v>72</v>
      </c>
      <c r="P2" s="135"/>
      <c r="Q2" s="192" t="s">
        <v>73</v>
      </c>
      <c r="R2" s="49"/>
      <c r="S2" s="203" t="s">
        <v>74</v>
      </c>
      <c r="T2" s="204">
        <f>P2+R2</f>
        <v>0</v>
      </c>
      <c r="U2" s="48"/>
      <c r="W2" s="293" t="s">
        <v>75</v>
      </c>
      <c r="X2" s="294"/>
      <c r="Y2" s="294"/>
      <c r="Z2" s="294"/>
      <c r="AA2" s="294"/>
      <c r="AB2" s="294"/>
      <c r="AC2" s="294"/>
      <c r="AD2" s="294"/>
      <c r="AE2" s="294"/>
      <c r="AF2" s="294"/>
      <c r="AG2" s="294"/>
      <c r="AH2" s="294"/>
      <c r="AI2" s="295"/>
    </row>
    <row r="3" spans="1:36" ht="45" customHeight="1" x14ac:dyDescent="0.35">
      <c r="A3" s="183"/>
      <c r="B3" s="184"/>
      <c r="C3" s="184"/>
      <c r="D3" s="271"/>
      <c r="E3" s="271"/>
      <c r="F3" s="271"/>
      <c r="G3" s="271"/>
      <c r="H3" s="271"/>
      <c r="I3" s="271"/>
      <c r="J3" s="271"/>
      <c r="K3" s="271"/>
      <c r="L3" s="271"/>
      <c r="M3" s="271"/>
      <c r="N3" s="186"/>
      <c r="O3" s="304" t="s">
        <v>28</v>
      </c>
      <c r="P3" s="305"/>
      <c r="Q3" s="308" t="s">
        <v>76</v>
      </c>
      <c r="R3" s="310">
        <f>SUM(T8:T93)</f>
        <v>0</v>
      </c>
      <c r="S3" s="289" t="s">
        <v>77</v>
      </c>
      <c r="T3" s="291">
        <f>T2-R3</f>
        <v>0</v>
      </c>
      <c r="U3" s="48"/>
      <c r="W3" s="296"/>
      <c r="X3" s="297"/>
      <c r="Y3" s="297"/>
      <c r="Z3" s="297"/>
      <c r="AA3" s="297"/>
      <c r="AB3" s="297"/>
      <c r="AC3" s="297"/>
      <c r="AD3" s="297"/>
      <c r="AE3" s="297"/>
      <c r="AF3" s="297"/>
      <c r="AG3" s="297"/>
      <c r="AH3" s="297"/>
      <c r="AI3" s="298"/>
    </row>
    <row r="4" spans="1:36" ht="45" customHeight="1" thickBot="1" x14ac:dyDescent="0.4">
      <c r="A4" s="183"/>
      <c r="B4" s="184"/>
      <c r="C4" s="184"/>
      <c r="D4" s="271"/>
      <c r="E4" s="271"/>
      <c r="F4" s="271"/>
      <c r="G4" s="271"/>
      <c r="H4" s="271"/>
      <c r="I4" s="271"/>
      <c r="J4" s="271"/>
      <c r="K4" s="271"/>
      <c r="L4" s="271"/>
      <c r="M4" s="271"/>
      <c r="N4" s="213"/>
      <c r="O4" s="306"/>
      <c r="P4" s="307"/>
      <c r="Q4" s="309"/>
      <c r="R4" s="311"/>
      <c r="S4" s="290"/>
      <c r="T4" s="292"/>
      <c r="U4" s="48"/>
      <c r="W4" s="296"/>
      <c r="X4" s="297"/>
      <c r="Y4" s="297"/>
      <c r="Z4" s="297"/>
      <c r="AA4" s="297"/>
      <c r="AB4" s="297"/>
      <c r="AC4" s="297"/>
      <c r="AD4" s="297"/>
      <c r="AE4" s="297"/>
      <c r="AF4" s="297"/>
      <c r="AG4" s="297"/>
      <c r="AH4" s="297"/>
      <c r="AI4" s="298"/>
    </row>
    <row r="5" spans="1:36" ht="39" customHeight="1" thickBot="1" x14ac:dyDescent="0.4">
      <c r="A5" s="183"/>
      <c r="B5" s="184"/>
      <c r="C5" s="184"/>
      <c r="D5" s="303"/>
      <c r="E5" s="303"/>
      <c r="F5" s="303"/>
      <c r="G5" s="303"/>
      <c r="H5" s="303"/>
      <c r="I5" s="303"/>
      <c r="J5" s="303"/>
      <c r="K5" s="303"/>
      <c r="L5" s="303"/>
      <c r="M5" s="303"/>
      <c r="N5" s="186"/>
      <c r="O5" s="208"/>
      <c r="P5" s="302" t="s">
        <v>33</v>
      </c>
      <c r="Q5" s="302"/>
      <c r="R5" s="302"/>
      <c r="S5" s="312" t="s">
        <v>78</v>
      </c>
      <c r="T5" s="313"/>
      <c r="U5" s="48"/>
      <c r="W5" s="299"/>
      <c r="X5" s="300"/>
      <c r="Y5" s="300"/>
      <c r="Z5" s="300"/>
      <c r="AA5" s="300"/>
      <c r="AB5" s="300"/>
      <c r="AC5" s="300"/>
      <c r="AD5" s="300"/>
      <c r="AE5" s="300"/>
      <c r="AF5" s="300"/>
      <c r="AG5" s="300"/>
      <c r="AH5" s="300"/>
      <c r="AI5" s="301"/>
    </row>
    <row r="6" spans="1:36" ht="75" customHeight="1" thickBot="1" x14ac:dyDescent="0.4">
      <c r="A6" s="125" t="s">
        <v>35</v>
      </c>
      <c r="B6" s="125" t="s">
        <v>36</v>
      </c>
      <c r="C6" s="125" t="s">
        <v>37</v>
      </c>
      <c r="D6" s="126" t="s">
        <v>38</v>
      </c>
      <c r="E6" s="127" t="s">
        <v>39</v>
      </c>
      <c r="F6" s="127" t="s">
        <v>40</v>
      </c>
      <c r="G6" s="127" t="s">
        <v>41</v>
      </c>
      <c r="H6" s="127" t="s">
        <v>302</v>
      </c>
      <c r="I6" s="87" t="s">
        <v>43</v>
      </c>
      <c r="J6" s="127" t="s">
        <v>44</v>
      </c>
      <c r="K6" s="127" t="s">
        <v>45</v>
      </c>
      <c r="L6" s="127" t="s">
        <v>46</v>
      </c>
      <c r="M6" s="127" t="s">
        <v>79</v>
      </c>
      <c r="N6" s="139"/>
      <c r="O6" s="205" t="s">
        <v>49</v>
      </c>
      <c r="P6" s="205" t="s">
        <v>50</v>
      </c>
      <c r="Q6" s="205" t="s">
        <v>51</v>
      </c>
      <c r="R6" s="205" t="s">
        <v>52</v>
      </c>
      <c r="S6" s="206" t="s">
        <v>53</v>
      </c>
      <c r="T6" s="207" t="s">
        <v>80</v>
      </c>
      <c r="U6" s="48"/>
      <c r="W6" s="199" t="s">
        <v>56</v>
      </c>
      <c r="X6" s="209" t="s">
        <v>57</v>
      </c>
      <c r="Y6" s="209" t="s">
        <v>58</v>
      </c>
      <c r="Z6" s="209" t="s">
        <v>59</v>
      </c>
      <c r="AA6" s="209" t="s">
        <v>60</v>
      </c>
      <c r="AB6" s="209" t="s">
        <v>61</v>
      </c>
      <c r="AC6" s="209" t="s">
        <v>62</v>
      </c>
      <c r="AD6" s="209" t="s">
        <v>63</v>
      </c>
      <c r="AE6" s="209" t="s">
        <v>64</v>
      </c>
      <c r="AF6" s="209" t="s">
        <v>65</v>
      </c>
      <c r="AG6" s="209" t="s">
        <v>66</v>
      </c>
      <c r="AH6" s="209" t="s">
        <v>67</v>
      </c>
      <c r="AI6" s="210" t="s">
        <v>68</v>
      </c>
    </row>
    <row r="7" spans="1:36" ht="18.5" thickBot="1" x14ac:dyDescent="0.4">
      <c r="A7" s="50"/>
      <c r="B7" s="51"/>
      <c r="C7" s="51" t="s">
        <v>81</v>
      </c>
      <c r="D7" s="53"/>
      <c r="E7" s="51"/>
      <c r="F7" s="51"/>
      <c r="G7" s="51"/>
      <c r="H7" s="54"/>
      <c r="I7" s="54"/>
      <c r="J7" s="51"/>
      <c r="K7" s="54"/>
      <c r="L7" s="54"/>
      <c r="M7" s="51"/>
      <c r="N7" s="51"/>
      <c r="O7" s="120"/>
      <c r="P7" s="120"/>
      <c r="Q7" s="121"/>
      <c r="R7" s="122"/>
      <c r="S7" s="122"/>
      <c r="T7" s="122"/>
      <c r="U7" s="48"/>
      <c r="W7" s="60"/>
      <c r="X7" s="61"/>
      <c r="Y7" s="61"/>
      <c r="Z7" s="61"/>
      <c r="AA7" s="61"/>
      <c r="AB7" s="61"/>
      <c r="AC7" s="61"/>
      <c r="AD7" s="61"/>
      <c r="AE7" s="61"/>
      <c r="AF7" s="61"/>
      <c r="AG7" s="61"/>
      <c r="AH7" s="61"/>
      <c r="AI7" s="62"/>
    </row>
    <row r="8" spans="1:36" x14ac:dyDescent="0.35">
      <c r="A8" s="74">
        <v>17020111120</v>
      </c>
      <c r="B8" s="75"/>
      <c r="C8" s="129" t="str">
        <f>INDEX('Roll Up - SY26-27 Calculator'!$A$3:$Q$130,MATCH($A8,'Roll Up - SY26-27 Calculator'!$A$3:$A$130,0),MATCH(C$6,'Roll Up - SY26-27 Calculator'!$A$3:$Q$3,0))</f>
        <v>Reduced Fat Cheese Breadsticks</v>
      </c>
      <c r="D8" s="75">
        <f>INDEX('Roll Up - SY26-27 Calculator'!$A$3:$Q$130,MATCH($A8,'Roll Up - SY26-27 Calculator'!$A$3:$A$130,0),MATCH(D$6,'Roll Up - SY26-27 Calculator'!$A$3:$Q$3,0))</f>
        <v>110244</v>
      </c>
      <c r="E8" s="75">
        <f>INDEX('Roll Up - SY26-27 Calculator'!$A$3:$Q$130,MATCH($A8,'Roll Up - SY26-27 Calculator'!$A$3:$A$130,0),MATCH(E$6,'Roll Up - SY26-27 Calculator'!$A$3:$Q$3,0))</f>
        <v>20.86</v>
      </c>
      <c r="F8" s="75">
        <f>INDEX('Roll Up - SY26-27 Calculator'!$A$3:$Q$130,MATCH($A8,'Roll Up - SY26-27 Calculator'!$A$3:$A$130,0),MATCH(F$6,'Roll Up - SY26-27 Calculator'!$A$3:$Q$3,0))</f>
        <v>144</v>
      </c>
      <c r="G8" s="75">
        <f>INDEX('Roll Up - SY26-27 Calculator'!$A$3:$Q$130,MATCH($A8,'Roll Up - SY26-27 Calculator'!$A$3:$A$130,0),MATCH(G$6,'Roll Up - SY26-27 Calculator'!$A$3:$Q$3,0))</f>
        <v>144</v>
      </c>
      <c r="H8" s="130">
        <f>INDEX('Roll Up - SY26-27 Calculator'!$A$3:$Q$130,MATCH($A8,'Roll Up - SY26-27 Calculator'!$A$3:$A$130,0),MATCH(H$6,'Roll Up - SY26-27 Calculator'!$A$3:$Q$3,0))</f>
        <v>2.3199999999999998</v>
      </c>
      <c r="I8" s="130">
        <f>INDEX('Roll Up - SY26-27 Calculator'!$A$3:$Q$130,MATCH($A8,'Roll Up - SY26-27 Calculator'!$A$3:$A$130,0),MATCH(I$6,'Roll Up - SY26-27 Calculator'!$A$3:$Q$3,0))</f>
        <v>10</v>
      </c>
      <c r="J8" s="75" t="str">
        <f>INDEX('Roll Up - SY26-27 Calculator'!$A$3:$Q$130,MATCH($A8,'Roll Up - SY26-27 Calculator'!$A$3:$A$130,0),MATCH(J$6,'Roll Up - SY26-27 Calculator'!$A$3:$Q$3,0))</f>
        <v>1 stick</v>
      </c>
      <c r="K8" s="75">
        <f>INDEX('Roll Up - SY26-27 Calculator'!$A$3:$Q$130,MATCH($A8,'Roll Up - SY26-27 Calculator'!$A$3:$A$130,0),MATCH(K$6,'Roll Up - SY26-27 Calculator'!$A$3:$Q$3,0))</f>
        <v>1</v>
      </c>
      <c r="L8" s="130">
        <f>INDEX('Roll Up - SY26-27 Calculator'!$A$3:$Q$130,MATCH($A8,'Roll Up - SY26-27 Calculator'!$A$3:$A$130,0),MATCH(L$6,'Roll Up - SY26-27 Calculator'!$A$3:$Q$3,0))</f>
        <v>1</v>
      </c>
      <c r="M8" s="75">
        <f>INDEX('Roll Up - SY26-27 Calculator'!$A$3:$Q$130,MATCH($A8,'Roll Up - SY26-27 Calculator'!$A$3:$A$130,0),MATCH(M$6,'Roll Up - SY26-27 Calculator'!$A$3:$Q$3,0))</f>
        <v>8.83</v>
      </c>
      <c r="N8" s="93"/>
      <c r="O8" s="94" t="str">
        <f>IF(IF(P8&gt;0,P8*G8,Q8*R8)=0,"",IF(P8&gt;0,P8*G8,Q8*R8))</f>
        <v/>
      </c>
      <c r="P8" s="95"/>
      <c r="Q8" s="123"/>
      <c r="R8" s="124"/>
      <c r="S8" s="95"/>
      <c r="T8" s="136" t="str">
        <f>IFERROR(ROUNDUP(O8/G8,0)*M8,"")</f>
        <v/>
      </c>
      <c r="U8" s="48"/>
      <c r="W8" s="131" t="str">
        <f t="shared" ref="W8:W13" si="0">IF(IFERROR(ROUNDUP(O8/G8,0)-SUM(X8:AI8),SUM(X8:AI8)*-1)=0,"",(IFERROR(ROUNDUP(O8/G8,0)-SUM(X8:AI8),SUM(X8:AI8)*-1)))</f>
        <v/>
      </c>
      <c r="X8" s="73"/>
      <c r="Y8" s="73"/>
      <c r="Z8" s="73"/>
      <c r="AA8" s="73"/>
      <c r="AB8" s="73"/>
      <c r="AC8" s="73"/>
      <c r="AD8" s="73"/>
      <c r="AE8" s="73"/>
      <c r="AF8" s="73"/>
      <c r="AG8" s="73"/>
      <c r="AH8" s="73"/>
      <c r="AI8" s="69"/>
    </row>
    <row r="9" spans="1:36" x14ac:dyDescent="0.35">
      <c r="A9" s="63">
        <v>17021081120</v>
      </c>
      <c r="B9" s="64"/>
      <c r="C9" s="132" t="str">
        <f>INDEX('Roll Up - SY26-27 Calculator'!$A$3:$Q$130,MATCH($A9,'Roll Up - SY26-27 Calculator'!$A$3:$A$130,0),MATCH(C$6,'Roll Up - SY26-27 Calculator'!$A$3:$Q$3,0))</f>
        <v>Par-baked LMPS Cheese Breadstick</v>
      </c>
      <c r="D9" s="64">
        <f>INDEX('Roll Up - SY26-27 Calculator'!$A$3:$Q$130,MATCH($A9,'Roll Up - SY26-27 Calculator'!$A$3:$A$130,0),MATCH(D$6,'Roll Up - SY26-27 Calculator'!$A$3:$Q$3,0))</f>
        <v>110244</v>
      </c>
      <c r="E9" s="64">
        <f>INDEX('Roll Up - SY26-27 Calculator'!$A$3:$Q$130,MATCH($A9,'Roll Up - SY26-27 Calculator'!$A$3:$A$130,0),MATCH(E$6,'Roll Up - SY26-27 Calculator'!$A$3:$Q$3,0))</f>
        <v>20.2</v>
      </c>
      <c r="F9" s="64">
        <f>INDEX('Roll Up - SY26-27 Calculator'!$A$3:$Q$130,MATCH($A9,'Roll Up - SY26-27 Calculator'!$A$3:$A$130,0),MATCH(F$6,'Roll Up - SY26-27 Calculator'!$A$3:$Q$3,0))</f>
        <v>108</v>
      </c>
      <c r="G9" s="64">
        <f>INDEX('Roll Up - SY26-27 Calculator'!$A$3:$Q$130,MATCH($A9,'Roll Up - SY26-27 Calculator'!$A$3:$A$130,0),MATCH(G$6,'Roll Up - SY26-27 Calculator'!$A$3:$Q$3,0))</f>
        <v>108</v>
      </c>
      <c r="H9" s="133">
        <f>INDEX('Roll Up - SY26-27 Calculator'!$A$3:$Q$130,MATCH($A9,'Roll Up - SY26-27 Calculator'!$A$3:$A$130,0),MATCH(H$6,'Roll Up - SY26-27 Calculator'!$A$3:$Q$3,0))</f>
        <v>2.99</v>
      </c>
      <c r="I9" s="133">
        <f>INDEX('Roll Up - SY26-27 Calculator'!$A$3:$Q$130,MATCH($A9,'Roll Up - SY26-27 Calculator'!$A$3:$A$130,0),MATCH(I$6,'Roll Up - SY26-27 Calculator'!$A$3:$Q$3,0))</f>
        <v>0</v>
      </c>
      <c r="J9" s="64" t="str">
        <f>INDEX('Roll Up - SY26-27 Calculator'!$A$3:$Q$130,MATCH($A9,'Roll Up - SY26-27 Calculator'!$A$3:$A$130,0),MATCH(J$6,'Roll Up - SY26-27 Calculator'!$A$3:$Q$3,0))</f>
        <v>1 stick</v>
      </c>
      <c r="K9" s="64">
        <f>INDEX('Roll Up - SY26-27 Calculator'!$A$3:$Q$130,MATCH($A9,'Roll Up - SY26-27 Calculator'!$A$3:$A$130,0),MATCH(K$6,'Roll Up - SY26-27 Calculator'!$A$3:$Q$3,0))</f>
        <v>1</v>
      </c>
      <c r="L9" s="133">
        <f>INDEX('Roll Up - SY26-27 Calculator'!$A$3:$Q$130,MATCH($A9,'Roll Up - SY26-27 Calculator'!$A$3:$A$130,0),MATCH(L$6,'Roll Up - SY26-27 Calculator'!$A$3:$Q$3,0))</f>
        <v>2</v>
      </c>
      <c r="M9" s="64">
        <f>INDEX('Roll Up - SY26-27 Calculator'!$A$3:$Q$130,MATCH($A9,'Roll Up - SY26-27 Calculator'!$A$3:$A$130,0),MATCH(M$6,'Roll Up - SY26-27 Calculator'!$A$3:$Q$3,0))</f>
        <v>6.75</v>
      </c>
      <c r="N9" s="64"/>
      <c r="O9" s="99" t="str">
        <f t="shared" ref="O9:O13" si="1">IF(IF(P9&gt;0,P9*G9,Q9*R9)=0,"",IF(P9&gt;0,P9*G9,Q9*R9))</f>
        <v/>
      </c>
      <c r="P9" s="95"/>
      <c r="Q9" s="96"/>
      <c r="R9" s="97"/>
      <c r="S9" s="95"/>
      <c r="T9" s="137" t="str">
        <f t="shared" ref="T9:T13" si="2">IFERROR(ROUNDUP(O9/G9,0)*M9,"")</f>
        <v/>
      </c>
      <c r="U9" s="48"/>
      <c r="W9" s="134" t="str">
        <f t="shared" si="0"/>
        <v/>
      </c>
      <c r="X9" s="81"/>
      <c r="Y9" s="81"/>
      <c r="Z9" s="81"/>
      <c r="AA9" s="81"/>
      <c r="AB9" s="81"/>
      <c r="AC9" s="81"/>
      <c r="AD9" s="81"/>
      <c r="AE9" s="81"/>
      <c r="AF9" s="81"/>
      <c r="AG9" s="81"/>
      <c r="AH9" s="81"/>
      <c r="AI9" s="82"/>
    </row>
    <row r="10" spans="1:36" x14ac:dyDescent="0.35">
      <c r="A10" s="74">
        <v>17021101120</v>
      </c>
      <c r="B10" s="75"/>
      <c r="C10" s="129" t="str">
        <f>INDEX('Roll Up - SY26-27 Calculator'!$A$3:$Q$130,MATCH($A10,'Roll Up - SY26-27 Calculator'!$A$3:$A$130,0),MATCH(C$6,'Roll Up - SY26-27 Calculator'!$A$3:$Q$3,0))</f>
        <v>Reduced Fat Cheese Breadsticks</v>
      </c>
      <c r="D10" s="75">
        <f>INDEX('Roll Up - SY26-27 Calculator'!$A$3:$Q$130,MATCH($A10,'Roll Up - SY26-27 Calculator'!$A$3:$A$130,0),MATCH(D$6,'Roll Up - SY26-27 Calculator'!$A$3:$Q$3,0))</f>
        <v>110244</v>
      </c>
      <c r="E10" s="75">
        <f>INDEX('Roll Up - SY26-27 Calculator'!$A$3:$Q$130,MATCH($A10,'Roll Up - SY26-27 Calculator'!$A$3:$A$130,0),MATCH(E$6,'Roll Up - SY26-27 Calculator'!$A$3:$Q$3,0))</f>
        <v>19.2</v>
      </c>
      <c r="F10" s="75">
        <f>INDEX('Roll Up - SY26-27 Calculator'!$A$3:$Q$130,MATCH($A10,'Roll Up - SY26-27 Calculator'!$A$3:$A$130,0),MATCH(F$6,'Roll Up - SY26-27 Calculator'!$A$3:$Q$3,0))</f>
        <v>108</v>
      </c>
      <c r="G10" s="75">
        <f>INDEX('Roll Up - SY26-27 Calculator'!$A$3:$Q$130,MATCH($A10,'Roll Up - SY26-27 Calculator'!$A$3:$A$130,0),MATCH(G$6,'Roll Up - SY26-27 Calculator'!$A$3:$Q$3,0))</f>
        <v>108</v>
      </c>
      <c r="H10" s="130">
        <f>INDEX('Roll Up - SY26-27 Calculator'!$A$3:$Q$130,MATCH($A10,'Roll Up - SY26-27 Calculator'!$A$3:$A$130,0),MATCH(H$6,'Roll Up - SY26-27 Calculator'!$A$3:$Q$3,0))</f>
        <v>2.8570000000000002</v>
      </c>
      <c r="I10" s="130">
        <f>INDEX('Roll Up - SY26-27 Calculator'!$A$3:$Q$130,MATCH($A10,'Roll Up - SY26-27 Calculator'!$A$3:$A$130,0),MATCH(I$6,'Roll Up - SY26-27 Calculator'!$A$3:$Q$3,0))</f>
        <v>10</v>
      </c>
      <c r="J10" s="75" t="str">
        <f>INDEX('Roll Up - SY26-27 Calculator'!$A$3:$Q$130,MATCH($A10,'Roll Up - SY26-27 Calculator'!$A$3:$A$130,0),MATCH(J$6,'Roll Up - SY26-27 Calculator'!$A$3:$Q$3,0))</f>
        <v>1 stick</v>
      </c>
      <c r="K10" s="75">
        <f>INDEX('Roll Up - SY26-27 Calculator'!$A$3:$Q$130,MATCH($A10,'Roll Up - SY26-27 Calculator'!$A$3:$A$130,0),MATCH(K$6,'Roll Up - SY26-27 Calculator'!$A$3:$Q$3,0))</f>
        <v>1</v>
      </c>
      <c r="L10" s="130">
        <f>INDEX('Roll Up - SY26-27 Calculator'!$A$3:$Q$130,MATCH($A10,'Roll Up - SY26-27 Calculator'!$A$3:$A$130,0),MATCH(L$6,'Roll Up - SY26-27 Calculator'!$A$3:$Q$3,0))</f>
        <v>2</v>
      </c>
      <c r="M10" s="75">
        <f>INDEX('Roll Up - SY26-27 Calculator'!$A$3:$Q$130,MATCH($A10,'Roll Up - SY26-27 Calculator'!$A$3:$A$130,0),MATCH(M$6,'Roll Up - SY26-27 Calculator'!$A$3:$Q$3,0))</f>
        <v>6.75</v>
      </c>
      <c r="N10" s="93"/>
      <c r="O10" s="94" t="str">
        <f t="shared" si="1"/>
        <v/>
      </c>
      <c r="P10" s="95"/>
      <c r="Q10" s="123"/>
      <c r="R10" s="124"/>
      <c r="S10" s="95"/>
      <c r="T10" s="136" t="str">
        <f t="shared" si="2"/>
        <v/>
      </c>
      <c r="U10" s="48"/>
      <c r="W10" s="131" t="str">
        <f>IF(IFERROR(ROUNDUP(O10/G10,0)-SUM(X10:AI10),SUM(X10:AI10)*-1)=0,"",(IFERROR(ROUNDUP(O10/G10,0)-SUM(X10:AI10),SUM(X10:AI10)*-1)))</f>
        <v/>
      </c>
      <c r="X10" s="73"/>
      <c r="Y10" s="73"/>
      <c r="Z10" s="73"/>
      <c r="AA10" s="73"/>
      <c r="AB10" s="73"/>
      <c r="AC10" s="73"/>
      <c r="AD10" s="73"/>
      <c r="AE10" s="73"/>
      <c r="AF10" s="73"/>
      <c r="AG10" s="73"/>
      <c r="AH10" s="73"/>
      <c r="AI10" s="69"/>
    </row>
    <row r="11" spans="1:36" x14ac:dyDescent="0.35">
      <c r="A11" s="63">
        <v>17022101120</v>
      </c>
      <c r="B11" s="64"/>
      <c r="C11" s="132" t="str">
        <f>INDEX('Roll Up - SY26-27 Calculator'!$A$3:$Q$130,MATCH($A11,'Roll Up - SY26-27 Calculator'!$A$3:$A$130,0),MATCH(C$6,'Roll Up - SY26-27 Calculator'!$A$3:$Q$3,0))</f>
        <v>100% LMPS Cheese Breadsticks</v>
      </c>
      <c r="D11" s="64">
        <f>INDEX('Roll Up - SY26-27 Calculator'!$A$3:$Q$130,MATCH($A11,'Roll Up - SY26-27 Calculator'!$A$3:$A$130,0),MATCH(D$6,'Roll Up - SY26-27 Calculator'!$A$3:$Q$3,0))</f>
        <v>110244</v>
      </c>
      <c r="E11" s="64">
        <f>INDEX('Roll Up - SY26-27 Calculator'!$A$3:$Q$130,MATCH($A11,'Roll Up - SY26-27 Calculator'!$A$3:$A$130,0),MATCH(E$6,'Roll Up - SY26-27 Calculator'!$A$3:$Q$3,0))</f>
        <v>19.399999999999999</v>
      </c>
      <c r="F11" s="64">
        <f>INDEX('Roll Up - SY26-27 Calculator'!$A$3:$Q$130,MATCH($A11,'Roll Up - SY26-27 Calculator'!$A$3:$A$130,0),MATCH(F$6,'Roll Up - SY26-27 Calculator'!$A$3:$Q$3,0))</f>
        <v>144</v>
      </c>
      <c r="G11" s="64">
        <f>INDEX('Roll Up - SY26-27 Calculator'!$A$3:$Q$130,MATCH($A11,'Roll Up - SY26-27 Calculator'!$A$3:$A$130,0),MATCH(G$6,'Roll Up - SY26-27 Calculator'!$A$3:$Q$3,0))</f>
        <v>144</v>
      </c>
      <c r="H11" s="133">
        <f>INDEX('Roll Up - SY26-27 Calculator'!$A$3:$Q$130,MATCH($A11,'Roll Up - SY26-27 Calculator'!$A$3:$A$130,0),MATCH(H$6,'Roll Up - SY26-27 Calculator'!$A$3:$Q$3,0))</f>
        <v>2.16</v>
      </c>
      <c r="I11" s="133">
        <f>INDEX('Roll Up - SY26-27 Calculator'!$A$3:$Q$130,MATCH($A11,'Roll Up - SY26-27 Calculator'!$A$3:$A$130,0),MATCH(I$6,'Roll Up - SY26-27 Calculator'!$A$3:$Q$3,0))</f>
        <v>0</v>
      </c>
      <c r="J11" s="64" t="str">
        <f>INDEX('Roll Up - SY26-27 Calculator'!$A$3:$Q$130,MATCH($A11,'Roll Up - SY26-27 Calculator'!$A$3:$A$130,0),MATCH(J$6,'Roll Up - SY26-27 Calculator'!$A$3:$Q$3,0))</f>
        <v>1 stick</v>
      </c>
      <c r="K11" s="64">
        <f>INDEX('Roll Up - SY26-27 Calculator'!$A$3:$Q$130,MATCH($A11,'Roll Up - SY26-27 Calculator'!$A$3:$A$130,0),MATCH(K$6,'Roll Up - SY26-27 Calculator'!$A$3:$Q$3,0))</f>
        <v>1</v>
      </c>
      <c r="L11" s="133">
        <f>INDEX('Roll Up - SY26-27 Calculator'!$A$3:$Q$130,MATCH($A11,'Roll Up - SY26-27 Calculator'!$A$3:$A$130,0),MATCH(L$6,'Roll Up - SY26-27 Calculator'!$A$3:$Q$3,0))</f>
        <v>1</v>
      </c>
      <c r="M11" s="64">
        <f>INDEX('Roll Up - SY26-27 Calculator'!$A$3:$Q$130,MATCH($A11,'Roll Up - SY26-27 Calculator'!$A$3:$A$130,0),MATCH(M$6,'Roll Up - SY26-27 Calculator'!$A$3:$Q$3,0))</f>
        <v>9.2200000000000006</v>
      </c>
      <c r="N11" s="64"/>
      <c r="O11" s="99" t="str">
        <f t="shared" si="1"/>
        <v/>
      </c>
      <c r="P11" s="95"/>
      <c r="Q11" s="96"/>
      <c r="R11" s="97"/>
      <c r="S11" s="95"/>
      <c r="T11" s="137" t="str">
        <f t="shared" si="2"/>
        <v/>
      </c>
      <c r="U11" s="48"/>
      <c r="W11" s="134" t="str">
        <f t="shared" si="0"/>
        <v/>
      </c>
      <c r="X11" s="81"/>
      <c r="Y11" s="81"/>
      <c r="Z11" s="81"/>
      <c r="AA11" s="81"/>
      <c r="AB11" s="81"/>
      <c r="AC11" s="81"/>
      <c r="AD11" s="81"/>
      <c r="AE11" s="81"/>
      <c r="AF11" s="81"/>
      <c r="AG11" s="81"/>
      <c r="AH11" s="81"/>
      <c r="AI11" s="82"/>
    </row>
    <row r="12" spans="1:36" x14ac:dyDescent="0.35">
      <c r="A12" s="74">
        <v>17023721120</v>
      </c>
      <c r="B12" s="75"/>
      <c r="C12" s="129" t="str">
        <f>INDEX('Roll Up - SY26-27 Calculator'!$A$3:$Q$130,MATCH($A12,'Roll Up - SY26-27 Calculator'!$A$3:$A$130,0),MATCH(C$6,'Roll Up - SY26-27 Calculator'!$A$3:$Q$3,0))</f>
        <v>Pepperoni Pizza Sticks</v>
      </c>
      <c r="D12" s="75">
        <f>INDEX('Roll Up - SY26-27 Calculator'!$A$3:$Q$130,MATCH($A12,'Roll Up - SY26-27 Calculator'!$A$3:$A$130,0),MATCH(D$6,'Roll Up - SY26-27 Calculator'!$A$3:$Q$3,0))</f>
        <v>110244</v>
      </c>
      <c r="E12" s="75">
        <f>INDEX('Roll Up - SY26-27 Calculator'!$A$3:$Q$130,MATCH($A12,'Roll Up - SY26-27 Calculator'!$A$3:$A$130,0),MATCH(E$6,'Roll Up - SY26-27 Calculator'!$A$3:$Q$3,0))</f>
        <v>17.190000000000001</v>
      </c>
      <c r="F12" s="75">
        <f>INDEX('Roll Up - SY26-27 Calculator'!$A$3:$Q$130,MATCH($A12,'Roll Up - SY26-27 Calculator'!$A$3:$A$130,0),MATCH(F$6,'Roll Up - SY26-27 Calculator'!$A$3:$Q$3,0))</f>
        <v>72</v>
      </c>
      <c r="G12" s="75">
        <f>INDEX('Roll Up - SY26-27 Calculator'!$A$3:$Q$130,MATCH($A12,'Roll Up - SY26-27 Calculator'!$A$3:$A$130,0),MATCH(G$6,'Roll Up - SY26-27 Calculator'!$A$3:$Q$3,0))</f>
        <v>72</v>
      </c>
      <c r="H12" s="130">
        <f>INDEX('Roll Up - SY26-27 Calculator'!$A$3:$Q$130,MATCH($A12,'Roll Up - SY26-27 Calculator'!$A$3:$A$130,0),MATCH(H$6,'Roll Up - SY26-27 Calculator'!$A$3:$Q$3,0))</f>
        <v>3.82</v>
      </c>
      <c r="I12" s="130">
        <f>INDEX('Roll Up - SY26-27 Calculator'!$A$3:$Q$130,MATCH($A12,'Roll Up - SY26-27 Calculator'!$A$3:$A$130,0),MATCH(I$6,'Roll Up - SY26-27 Calculator'!$A$3:$Q$3,0))</f>
        <v>20</v>
      </c>
      <c r="J12" s="75" t="str">
        <f>INDEX('Roll Up - SY26-27 Calculator'!$A$3:$Q$130,MATCH($A12,'Roll Up - SY26-27 Calculator'!$A$3:$A$130,0),MATCH(J$6,'Roll Up - SY26-27 Calculator'!$A$3:$Q$3,0))</f>
        <v>1 stick</v>
      </c>
      <c r="K12" s="75">
        <f>INDEX('Roll Up - SY26-27 Calculator'!$A$3:$Q$130,MATCH($A12,'Roll Up - SY26-27 Calculator'!$A$3:$A$130,0),MATCH(K$6,'Roll Up - SY26-27 Calculator'!$A$3:$Q$3,0))</f>
        <v>1</v>
      </c>
      <c r="L12" s="130">
        <f>INDEX('Roll Up - SY26-27 Calculator'!$A$3:$Q$130,MATCH($A12,'Roll Up - SY26-27 Calculator'!$A$3:$A$130,0),MATCH(L$6,'Roll Up - SY26-27 Calculator'!$A$3:$Q$3,0))</f>
        <v>2.25</v>
      </c>
      <c r="M12" s="75">
        <f>INDEX('Roll Up - SY26-27 Calculator'!$A$3:$Q$130,MATCH($A12,'Roll Up - SY26-27 Calculator'!$A$3:$A$130,0),MATCH(M$6,'Roll Up - SY26-27 Calculator'!$A$3:$Q$3,0))</f>
        <v>3.4649999999999999</v>
      </c>
      <c r="N12" s="93"/>
      <c r="O12" s="94" t="str">
        <f t="shared" si="1"/>
        <v/>
      </c>
      <c r="P12" s="95"/>
      <c r="Q12" s="123"/>
      <c r="R12" s="124"/>
      <c r="S12" s="95"/>
      <c r="T12" s="136" t="str">
        <f t="shared" si="2"/>
        <v/>
      </c>
      <c r="U12" s="48"/>
      <c r="W12" s="131" t="str">
        <f t="shared" si="0"/>
        <v/>
      </c>
      <c r="X12" s="73"/>
      <c r="Y12" s="73"/>
      <c r="Z12" s="73"/>
      <c r="AA12" s="73"/>
      <c r="AB12" s="73"/>
      <c r="AC12" s="73"/>
      <c r="AD12" s="73"/>
      <c r="AE12" s="73"/>
      <c r="AF12" s="73"/>
      <c r="AG12" s="73"/>
      <c r="AH12" s="73"/>
      <c r="AI12" s="69"/>
    </row>
    <row r="13" spans="1:36" x14ac:dyDescent="0.35">
      <c r="A13" s="63">
        <v>17026721120</v>
      </c>
      <c r="B13" s="64"/>
      <c r="C13" s="132" t="str">
        <f>INDEX('Roll Up - SY26-27 Calculator'!$A$3:$Q$130,MATCH($A13,'Roll Up - SY26-27 Calculator'!$A$3:$A$130,0),MATCH(C$6,'Roll Up - SY26-27 Calculator'!$A$3:$Q$3,0))</f>
        <v>IW Cheese Breadsticks</v>
      </c>
      <c r="D13" s="64">
        <f>INDEX('Roll Up - SY26-27 Calculator'!$A$3:$Q$130,MATCH($A13,'Roll Up - SY26-27 Calculator'!$A$3:$A$130,0),MATCH(D$6,'Roll Up - SY26-27 Calculator'!$A$3:$Q$3,0))</f>
        <v>110244</v>
      </c>
      <c r="E13" s="64">
        <f>INDEX('Roll Up - SY26-27 Calculator'!$A$3:$Q$130,MATCH($A13,'Roll Up - SY26-27 Calculator'!$A$3:$A$130,0),MATCH(E$6,'Roll Up - SY26-27 Calculator'!$A$3:$Q$3,0))</f>
        <v>11.3</v>
      </c>
      <c r="F13" s="64">
        <f>INDEX('Roll Up - SY26-27 Calculator'!$A$3:$Q$130,MATCH($A13,'Roll Up - SY26-27 Calculator'!$A$3:$A$130,0),MATCH(F$6,'Roll Up - SY26-27 Calculator'!$A$3:$Q$3,0))</f>
        <v>72</v>
      </c>
      <c r="G13" s="64">
        <f>INDEX('Roll Up - SY26-27 Calculator'!$A$3:$Q$130,MATCH($A13,'Roll Up - SY26-27 Calculator'!$A$3:$A$130,0),MATCH(G$6,'Roll Up - SY26-27 Calculator'!$A$3:$Q$3,0))</f>
        <v>72</v>
      </c>
      <c r="H13" s="133">
        <f>INDEX('Roll Up - SY26-27 Calculator'!$A$3:$Q$130,MATCH($A13,'Roll Up - SY26-27 Calculator'!$A$3:$A$130,0),MATCH(H$6,'Roll Up - SY26-27 Calculator'!$A$3:$Q$3,0))</f>
        <v>2.5099999999999998</v>
      </c>
      <c r="I13" s="133">
        <f>INDEX('Roll Up - SY26-27 Calculator'!$A$3:$Q$130,MATCH($A13,'Roll Up - SY26-27 Calculator'!$A$3:$A$130,0),MATCH(I$6,'Roll Up - SY26-27 Calculator'!$A$3:$Q$3,0))</f>
        <v>20</v>
      </c>
      <c r="J13" s="64" t="str">
        <f>INDEX('Roll Up - SY26-27 Calculator'!$A$3:$Q$130,MATCH($A13,'Roll Up - SY26-27 Calculator'!$A$3:$A$130,0),MATCH(J$6,'Roll Up - SY26-27 Calculator'!$A$3:$Q$3,0))</f>
        <v>1 stick</v>
      </c>
      <c r="K13" s="64">
        <f>INDEX('Roll Up - SY26-27 Calculator'!$A$3:$Q$130,MATCH($A13,'Roll Up - SY26-27 Calculator'!$A$3:$A$130,0),MATCH(K$6,'Roll Up - SY26-27 Calculator'!$A$3:$Q$3,0))</f>
        <v>0.5</v>
      </c>
      <c r="L13" s="133">
        <f>INDEX('Roll Up - SY26-27 Calculator'!$A$3:$Q$130,MATCH($A13,'Roll Up - SY26-27 Calculator'!$A$3:$A$130,0),MATCH(L$6,'Roll Up - SY26-27 Calculator'!$A$3:$Q$3,0))</f>
        <v>1.75</v>
      </c>
      <c r="M13" s="64">
        <f>INDEX('Roll Up - SY26-27 Calculator'!$A$3:$Q$130,MATCH($A13,'Roll Up - SY26-27 Calculator'!$A$3:$A$130,0),MATCH(M$6,'Roll Up - SY26-27 Calculator'!$A$3:$Q$3,0))</f>
        <v>2.9249999999999998</v>
      </c>
      <c r="N13" s="64"/>
      <c r="O13" s="99" t="str">
        <f t="shared" si="1"/>
        <v/>
      </c>
      <c r="P13" s="95"/>
      <c r="Q13" s="96"/>
      <c r="R13" s="97"/>
      <c r="S13" s="95"/>
      <c r="T13" s="137" t="str">
        <f t="shared" si="2"/>
        <v/>
      </c>
      <c r="U13" s="48"/>
      <c r="W13" s="134" t="str">
        <f t="shared" si="0"/>
        <v/>
      </c>
      <c r="X13" s="81"/>
      <c r="Y13" s="81"/>
      <c r="Z13" s="81"/>
      <c r="AA13" s="81"/>
      <c r="AB13" s="81"/>
      <c r="AC13" s="81"/>
      <c r="AD13" s="81"/>
      <c r="AE13" s="81"/>
      <c r="AF13" s="81"/>
      <c r="AG13" s="81"/>
      <c r="AH13" s="81"/>
      <c r="AI13" s="82"/>
    </row>
    <row r="14" spans="1:36" s="100" customFormat="1" hidden="1" x14ac:dyDescent="0.35">
      <c r="T14" s="138"/>
      <c r="V14" s="211"/>
      <c r="AJ14" s="211"/>
    </row>
    <row r="15" spans="1:36" s="100" customFormat="1" hidden="1" x14ac:dyDescent="0.35">
      <c r="T15" s="138"/>
      <c r="V15" s="211"/>
      <c r="AJ15" s="211"/>
    </row>
    <row r="16" spans="1:36" s="100" customFormat="1" hidden="1" x14ac:dyDescent="0.35">
      <c r="T16" s="138"/>
      <c r="V16" s="211"/>
      <c r="AJ16" s="211"/>
    </row>
  </sheetData>
  <sheetProtection algorithmName="SHA-512" hashValue="TRqWHyglas8RwO0xY6lSYNS0+nuGGmZJQyVCefw34Ize2iHh5/CNm/BMFcQAR1yoJEUNdiktdAzC+26CfPip4Q==" saltValue="0kMVOKpZSy6zPtHbAP3dsQ==" spinCount="100000" sheet="1" objects="1" scenarios="1" autoFilter="0"/>
  <autoFilter ref="A6:T13" xr:uid="{00000000-0009-0000-0000-000005000000}"/>
  <mergeCells count="9">
    <mergeCell ref="S3:S4"/>
    <mergeCell ref="T3:T4"/>
    <mergeCell ref="W2:AI5"/>
    <mergeCell ref="P5:R5"/>
    <mergeCell ref="D2:M5"/>
    <mergeCell ref="O3:P4"/>
    <mergeCell ref="Q3:Q4"/>
    <mergeCell ref="R3:R4"/>
    <mergeCell ref="S5:T5"/>
  </mergeCells>
  <conditionalFormatting sqref="T3">
    <cfRule type="cellIs" dxfId="33" priority="1" operator="lessThan">
      <formula>0</formula>
    </cfRule>
    <cfRule type="expression" dxfId="32" priority="2">
      <formula>ABS($T$3/$T$2)&gt;0.2</formula>
    </cfRule>
    <cfRule type="expression" dxfId="31" priority="3">
      <formula>ABS($T$3/$T$2)&lt;0.2</formula>
    </cfRule>
  </conditionalFormatting>
  <dataValidations count="1">
    <dataValidation type="list" allowBlank="1" showInputMessage="1" showErrorMessage="1" sqref="S8:S14" xr:uid="{E37C4FB8-44E9-48D7-89E9-CC9AC028C38B}">
      <formula1>YN</formula1>
    </dataValidation>
  </dataValidations>
  <pageMargins left="0.25" right="0" top="0.2" bottom="0" header="0.3" footer="0.3"/>
  <pageSetup scale="30" fitToWidth="3" fitToHeight="0" orientation="landscape" r:id="rId1"/>
  <customProperties>
    <customPr name="_pios_id" r:id="rId2"/>
  </customProperties>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theme="7"/>
  </sheetPr>
  <dimension ref="A1:AJ41"/>
  <sheetViews>
    <sheetView zoomScale="55" zoomScaleNormal="55" zoomScaleSheetLayoutView="50" workbookViewId="0">
      <pane ySplit="5" topLeftCell="A6" activePane="bottomLeft" state="frozen"/>
      <selection activeCell="B29" sqref="B29:K29"/>
      <selection pane="bottomLeft" activeCell="P8" sqref="P8"/>
    </sheetView>
  </sheetViews>
  <sheetFormatPr defaultColWidth="0" defaultRowHeight="17.5" zeroHeight="1" x14ac:dyDescent="0.35"/>
  <cols>
    <col min="1" max="1" width="25.81640625" style="91" bestFit="1" customWidth="1"/>
    <col min="2" max="2" width="23.1796875" style="91" hidden="1" customWidth="1"/>
    <col min="3" max="3" width="79.7265625" style="91" customWidth="1"/>
    <col min="4" max="4" width="21" style="91" bestFit="1" customWidth="1"/>
    <col min="5" max="5" width="16" style="91" bestFit="1" customWidth="1"/>
    <col min="6" max="6" width="21.81640625" style="91" customWidth="1"/>
    <col min="7" max="7" width="27.453125" style="91" customWidth="1"/>
    <col min="8" max="8" width="16.7265625" style="91" customWidth="1"/>
    <col min="9" max="9" width="20" style="91" customWidth="1"/>
    <col min="10" max="10" width="26" style="91" bestFit="1" customWidth="1"/>
    <col min="11" max="11" width="12.26953125" style="91" customWidth="1"/>
    <col min="12" max="12" width="12.54296875" style="91" customWidth="1"/>
    <col min="13" max="13" width="14.26953125" style="91" customWidth="1"/>
    <col min="14" max="14" width="14.26953125" style="91" hidden="1" customWidth="1"/>
    <col min="15" max="15" width="23.1796875" style="91" customWidth="1"/>
    <col min="16" max="18" width="22.7265625" style="91" customWidth="1"/>
    <col min="19" max="19" width="25.81640625" style="91" customWidth="1"/>
    <col min="20" max="20" width="27.453125" style="91" customWidth="1"/>
    <col min="21" max="21" width="8.81640625" style="48" hidden="1" customWidth="1"/>
    <col min="22" max="22" width="11.81640625" style="185" customWidth="1"/>
    <col min="23" max="23" width="19.81640625" style="91" customWidth="1"/>
    <col min="24" max="35" width="17.81640625" style="91" customWidth="1"/>
    <col min="36" max="36" width="8.81640625" style="185" customWidth="1"/>
    <col min="37" max="16384" width="8.81640625" style="91" hidden="1"/>
  </cols>
  <sheetData>
    <row r="1" spans="1:35" s="185" customFormat="1" ht="18" thickBot="1" x14ac:dyDescent="0.4"/>
    <row r="2" spans="1:35" ht="78.75" customHeight="1" thickBot="1" x14ac:dyDescent="0.4">
      <c r="A2" s="323"/>
      <c r="B2" s="324"/>
      <c r="C2" s="324"/>
      <c r="D2" s="270" t="s">
        <v>416</v>
      </c>
      <c r="E2" s="270"/>
      <c r="F2" s="270"/>
      <c r="G2" s="270"/>
      <c r="H2" s="270"/>
      <c r="I2" s="270"/>
      <c r="J2" s="270"/>
      <c r="K2" s="270"/>
      <c r="L2" s="270"/>
      <c r="M2" s="270"/>
      <c r="N2" s="221"/>
      <c r="O2" s="192" t="s">
        <v>82</v>
      </c>
      <c r="P2" s="47"/>
      <c r="Q2" s="192" t="s">
        <v>73</v>
      </c>
      <c r="R2" s="117"/>
      <c r="S2" s="218" t="s">
        <v>83</v>
      </c>
      <c r="T2" s="204">
        <f>R2+P2</f>
        <v>0</v>
      </c>
      <c r="W2" s="314" t="s">
        <v>84</v>
      </c>
      <c r="X2" s="315"/>
      <c r="Y2" s="315"/>
      <c r="Z2" s="315"/>
      <c r="AA2" s="315"/>
      <c r="AB2" s="315"/>
      <c r="AC2" s="315"/>
      <c r="AD2" s="315"/>
      <c r="AE2" s="315"/>
      <c r="AF2" s="315"/>
      <c r="AG2" s="315"/>
      <c r="AH2" s="315"/>
      <c r="AI2" s="316"/>
    </row>
    <row r="3" spans="1:35" ht="34.5" customHeight="1" x14ac:dyDescent="0.35">
      <c r="A3" s="325"/>
      <c r="B3" s="326"/>
      <c r="C3" s="326"/>
      <c r="D3" s="271"/>
      <c r="E3" s="271"/>
      <c r="F3" s="271"/>
      <c r="G3" s="271"/>
      <c r="H3" s="271"/>
      <c r="I3" s="271"/>
      <c r="J3" s="271"/>
      <c r="K3" s="271"/>
      <c r="L3" s="271"/>
      <c r="M3" s="271"/>
      <c r="N3" s="222"/>
      <c r="O3" s="304" t="s">
        <v>28</v>
      </c>
      <c r="P3" s="305"/>
      <c r="Q3" s="308" t="s">
        <v>85</v>
      </c>
      <c r="R3" s="310">
        <f>SUM(T8:T46)</f>
        <v>0</v>
      </c>
      <c r="S3" s="289" t="s">
        <v>86</v>
      </c>
      <c r="T3" s="291">
        <f>T2-R3</f>
        <v>0</v>
      </c>
      <c r="V3" s="214"/>
      <c r="W3" s="317"/>
      <c r="X3" s="318"/>
      <c r="Y3" s="318"/>
      <c r="Z3" s="318"/>
      <c r="AA3" s="318"/>
      <c r="AB3" s="318"/>
      <c r="AC3" s="318"/>
      <c r="AD3" s="318"/>
      <c r="AE3" s="318"/>
      <c r="AF3" s="318"/>
      <c r="AG3" s="318"/>
      <c r="AH3" s="318"/>
      <c r="AI3" s="319"/>
    </row>
    <row r="4" spans="1:35" ht="34.5" customHeight="1" thickBot="1" x14ac:dyDescent="0.4">
      <c r="A4" s="325"/>
      <c r="B4" s="326"/>
      <c r="C4" s="326"/>
      <c r="D4" s="271"/>
      <c r="E4" s="271"/>
      <c r="F4" s="271"/>
      <c r="G4" s="271"/>
      <c r="H4" s="271"/>
      <c r="I4" s="271"/>
      <c r="J4" s="271"/>
      <c r="K4" s="271"/>
      <c r="L4" s="271"/>
      <c r="M4" s="271"/>
      <c r="N4" s="222"/>
      <c r="O4" s="306"/>
      <c r="P4" s="307"/>
      <c r="Q4" s="309"/>
      <c r="R4" s="311"/>
      <c r="S4" s="290"/>
      <c r="T4" s="292"/>
      <c r="W4" s="317"/>
      <c r="X4" s="318"/>
      <c r="Y4" s="318"/>
      <c r="Z4" s="318"/>
      <c r="AA4" s="318"/>
      <c r="AB4" s="318"/>
      <c r="AC4" s="318"/>
      <c r="AD4" s="318"/>
      <c r="AE4" s="318"/>
      <c r="AF4" s="318"/>
      <c r="AG4" s="318"/>
      <c r="AH4" s="318"/>
      <c r="AI4" s="319"/>
    </row>
    <row r="5" spans="1:35" ht="39.75" customHeight="1" thickBot="1" x14ac:dyDescent="0.4">
      <c r="A5" s="223"/>
      <c r="B5" s="224"/>
      <c r="C5" s="224"/>
      <c r="D5" s="303"/>
      <c r="E5" s="303"/>
      <c r="F5" s="303"/>
      <c r="G5" s="303"/>
      <c r="H5" s="303"/>
      <c r="I5" s="303"/>
      <c r="J5" s="303"/>
      <c r="K5" s="303"/>
      <c r="L5" s="303"/>
      <c r="M5" s="303"/>
      <c r="N5" s="225"/>
      <c r="O5" s="219"/>
      <c r="P5" s="269" t="s">
        <v>33</v>
      </c>
      <c r="Q5" s="269"/>
      <c r="R5" s="269"/>
      <c r="S5" s="312" t="s">
        <v>78</v>
      </c>
      <c r="T5" s="313"/>
      <c r="W5" s="320"/>
      <c r="X5" s="321"/>
      <c r="Y5" s="321"/>
      <c r="Z5" s="321"/>
      <c r="AA5" s="321"/>
      <c r="AB5" s="321"/>
      <c r="AC5" s="321"/>
      <c r="AD5" s="321"/>
      <c r="AE5" s="321"/>
      <c r="AF5" s="321"/>
      <c r="AG5" s="321"/>
      <c r="AH5" s="321"/>
      <c r="AI5" s="322"/>
    </row>
    <row r="6" spans="1:35" ht="57.75" customHeight="1" thickBot="1" x14ac:dyDescent="0.4">
      <c r="A6" s="86" t="s">
        <v>35</v>
      </c>
      <c r="B6" s="86" t="s">
        <v>36</v>
      </c>
      <c r="C6" s="89" t="s">
        <v>37</v>
      </c>
      <c r="D6" s="90" t="s">
        <v>38</v>
      </c>
      <c r="E6" s="87" t="s">
        <v>39</v>
      </c>
      <c r="F6" s="87" t="s">
        <v>40</v>
      </c>
      <c r="G6" s="87" t="s">
        <v>41</v>
      </c>
      <c r="H6" s="87" t="s">
        <v>302</v>
      </c>
      <c r="I6" s="87" t="s">
        <v>43</v>
      </c>
      <c r="J6" s="87" t="s">
        <v>44</v>
      </c>
      <c r="K6" s="87" t="s">
        <v>45</v>
      </c>
      <c r="L6" s="87" t="s">
        <v>46</v>
      </c>
      <c r="M6" s="88" t="s">
        <v>87</v>
      </c>
      <c r="N6" s="92"/>
      <c r="O6" s="198" t="s">
        <v>49</v>
      </c>
      <c r="P6" s="198" t="s">
        <v>50</v>
      </c>
      <c r="Q6" s="198" t="s">
        <v>51</v>
      </c>
      <c r="R6" s="198" t="s">
        <v>52</v>
      </c>
      <c r="S6" s="198" t="s">
        <v>53</v>
      </c>
      <c r="T6" s="220" t="s">
        <v>88</v>
      </c>
      <c r="W6" s="199" t="s">
        <v>56</v>
      </c>
      <c r="X6" s="200" t="s">
        <v>57</v>
      </c>
      <c r="Y6" s="200" t="s">
        <v>58</v>
      </c>
      <c r="Z6" s="200" t="s">
        <v>59</v>
      </c>
      <c r="AA6" s="200" t="s">
        <v>60</v>
      </c>
      <c r="AB6" s="200" t="s">
        <v>61</v>
      </c>
      <c r="AC6" s="200" t="s">
        <v>62</v>
      </c>
      <c r="AD6" s="200" t="s">
        <v>63</v>
      </c>
      <c r="AE6" s="200" t="s">
        <v>64</v>
      </c>
      <c r="AF6" s="200" t="s">
        <v>65</v>
      </c>
      <c r="AG6" s="200" t="s">
        <v>66</v>
      </c>
      <c r="AH6" s="200" t="s">
        <v>67</v>
      </c>
      <c r="AI6" s="201" t="s">
        <v>68</v>
      </c>
    </row>
    <row r="7" spans="1:35" ht="18" x14ac:dyDescent="0.35">
      <c r="A7" s="152"/>
      <c r="B7" s="153"/>
      <c r="C7" s="154" t="s">
        <v>89</v>
      </c>
      <c r="D7" s="155"/>
      <c r="E7" s="153"/>
      <c r="F7" s="153"/>
      <c r="G7" s="153"/>
      <c r="H7" s="156"/>
      <c r="I7" s="156"/>
      <c r="J7" s="153"/>
      <c r="K7" s="156"/>
      <c r="L7" s="156"/>
      <c r="M7" s="157"/>
      <c r="N7" s="160"/>
      <c r="O7" s="158"/>
      <c r="P7" s="161"/>
      <c r="Q7" s="162"/>
      <c r="R7" s="163"/>
      <c r="S7" s="161"/>
      <c r="T7" s="159"/>
      <c r="W7" s="217"/>
      <c r="X7" s="215"/>
      <c r="Y7" s="215"/>
      <c r="Z7" s="215"/>
      <c r="AA7" s="215"/>
      <c r="AB7" s="215"/>
      <c r="AC7" s="215"/>
      <c r="AD7" s="215"/>
      <c r="AE7" s="215"/>
      <c r="AF7" s="215"/>
      <c r="AG7" s="215"/>
      <c r="AH7" s="215"/>
      <c r="AI7" s="216"/>
    </row>
    <row r="8" spans="1:35" x14ac:dyDescent="0.35">
      <c r="A8" s="63">
        <v>10000006919</v>
      </c>
      <c r="B8" s="64"/>
      <c r="C8" s="65" t="str">
        <f>INDEX('Roll Up - SY26-27 Calculator'!$A$3:$Q$130,MATCH($A8,'Roll Up - SY26-27 Calculator'!$A$3:$A$130,0),MATCH(C$6,'Roll Up - SY26-27 Calculator'!$A$3:$Q$3,0))</f>
        <v>Cheeseburger Meatloaf</v>
      </c>
      <c r="D8" s="64" t="str">
        <f>INDEX('Roll Up - SY26-27 Calculator'!$A$3:$Q$130,MATCH($A8,'Roll Up - SY26-27 Calculator'!$A$3:$A$130,0),MATCH(D$6,'Roll Up - SY26-27 Calculator'!$A$3:$Q$3,0))</f>
        <v>100154 / 100155</v>
      </c>
      <c r="E8" s="64">
        <f>INDEX('Roll Up - SY26-27 Calculator'!$A$3:$Q$130,MATCH($A8,'Roll Up - SY26-27 Calculator'!$A$3:$A$130,0),MATCH(E$6,'Roll Up - SY26-27 Calculator'!$A$3:$Q$3,0))</f>
        <v>18.13</v>
      </c>
      <c r="F8" s="64">
        <f>INDEX('Roll Up - SY26-27 Calculator'!$A$3:$Q$130,MATCH($A8,'Roll Up - SY26-27 Calculator'!$A$3:$A$130,0),MATCH(F$6,'Roll Up - SY26-27 Calculator'!$A$3:$Q$3,0))</f>
        <v>100</v>
      </c>
      <c r="G8" s="64">
        <f>INDEX('Roll Up - SY26-27 Calculator'!$A$3:$Q$130,MATCH($A8,'Roll Up - SY26-27 Calculator'!$A$3:$A$130,0),MATCH(G$6,'Roll Up - SY26-27 Calculator'!$A$3:$Q$3,0))</f>
        <v>100</v>
      </c>
      <c r="H8" s="64">
        <f>INDEX('Roll Up - SY26-27 Calculator'!$A$3:$Q$130,MATCH($A8,'Roll Up - SY26-27 Calculator'!$A$3:$A$130,0),MATCH(H$6,'Roll Up - SY26-27 Calculator'!$A$3:$Q$3,0))</f>
        <v>2.9</v>
      </c>
      <c r="I8" s="64">
        <f>INDEX('Roll Up - SY26-27 Calculator'!$A$3:$Q$130,MATCH($A8,'Roll Up - SY26-27 Calculator'!$A$3:$A$130,0),MATCH(I$6,'Roll Up - SY26-27 Calculator'!$A$3:$Q$3,0))</f>
        <v>30</v>
      </c>
      <c r="J8" s="64" t="str">
        <f>INDEX('Roll Up - SY26-27 Calculator'!$A$3:$Q$130,MATCH($A8,'Roll Up - SY26-27 Calculator'!$A$3:$A$130,0),MATCH(J$6,'Roll Up - SY26-27 Calculator'!$A$3:$Q$3,0))</f>
        <v xml:space="preserve">1 piece </v>
      </c>
      <c r="K8" s="64">
        <f>INDEX('Roll Up - SY26-27 Calculator'!$A$3:$Q$130,MATCH($A8,'Roll Up - SY26-27 Calculator'!$A$3:$A$130,0),MATCH(K$6,'Roll Up - SY26-27 Calculator'!$A$3:$Q$3,0))</f>
        <v>2</v>
      </c>
      <c r="L8" s="64" t="str">
        <f>INDEX('Roll Up - SY26-27 Calculator'!$A$3:$Q$130,MATCH($A8,'Roll Up - SY26-27 Calculator'!$A$3:$A$130,0),MATCH(L$6,'Roll Up - SY26-27 Calculator'!$A$3:$Q$3,0))</f>
        <v>-</v>
      </c>
      <c r="M8" s="64">
        <f>INDEX('Roll Up - SY26-27 Calculator'!$A$3:$Q$130,MATCH($A8,'Roll Up - SY26-27 Calculator'!$A$3:$A$130,0),MATCH(M$6,'Roll Up - SY26-27 Calculator'!$A$3:$Q$3,0))</f>
        <v>15.12</v>
      </c>
      <c r="N8" s="98"/>
      <c r="O8" s="99" t="str">
        <f t="shared" ref="O8:O9" si="0">IF(IF(P8&gt;0,P8*G8,Q8*R8)=0,"",IF(P8&gt;0,P8*G8,Q8*R8))</f>
        <v/>
      </c>
      <c r="P8" s="95"/>
      <c r="Q8" s="96"/>
      <c r="R8" s="97"/>
      <c r="S8" s="95"/>
      <c r="T8" s="116" t="str">
        <f t="shared" ref="T8:T9" si="1">IFERROR(ROUNDUP(O8/G8,0)*M8,"")</f>
        <v/>
      </c>
      <c r="W8" s="72" t="str">
        <f t="shared" ref="W8:W16" si="2">IF(IFERROR(ROUNDUP(O8/G8,0)-SUM(X8:AI8),SUM(X8:AI8)*-1)=0,"",(IFERROR(ROUNDUP(O8/G8,0)-SUM(X8:AI8),SUM(X8:AI8)*-1)))</f>
        <v/>
      </c>
      <c r="X8" s="81"/>
      <c r="Y8" s="81"/>
      <c r="Z8" s="81"/>
      <c r="AA8" s="81"/>
      <c r="AB8" s="81"/>
      <c r="AC8" s="81"/>
      <c r="AD8" s="81"/>
      <c r="AE8" s="81"/>
      <c r="AF8" s="81"/>
      <c r="AG8" s="81"/>
      <c r="AH8" s="81"/>
      <c r="AI8" s="82"/>
    </row>
    <row r="9" spans="1:35" x14ac:dyDescent="0.35">
      <c r="A9" s="74">
        <v>10000008443</v>
      </c>
      <c r="B9" s="75"/>
      <c r="C9" s="149" t="str">
        <f>INDEX('Roll Up - SY26-27 Calculator'!$A$3:$Q$130,MATCH($A9,'Roll Up - SY26-27 Calculator'!$A$3:$A$130,0),MATCH(C$6,'Roll Up - SY26-27 Calculator'!$A$3:$Q$3,0))</f>
        <v>Down Home Beef Salisbury Steak</v>
      </c>
      <c r="D9" s="75" t="str">
        <f>INDEX('Roll Up - SY26-27 Calculator'!$A$3:$Q$130,MATCH($A9,'Roll Up - SY26-27 Calculator'!$A$3:$A$130,0),MATCH(D$6,'Roll Up - SY26-27 Calculator'!$A$3:$Q$3,0))</f>
        <v>100154 / 100155</v>
      </c>
      <c r="E9" s="75">
        <f>INDEX('Roll Up - SY26-27 Calculator'!$A$3:$Q$130,MATCH($A9,'Roll Up - SY26-27 Calculator'!$A$3:$A$130,0),MATCH(E$6,'Roll Up - SY26-27 Calculator'!$A$3:$Q$3,0))</f>
        <v>31.88</v>
      </c>
      <c r="F9" s="75">
        <f>INDEX('Roll Up - SY26-27 Calculator'!$A$3:$Q$130,MATCH($A9,'Roll Up - SY26-27 Calculator'!$A$3:$A$130,0),MATCH(F$6,'Roll Up - SY26-27 Calculator'!$A$3:$Q$3,0))</f>
        <v>170</v>
      </c>
      <c r="G9" s="75">
        <f>INDEX('Roll Up - SY26-27 Calculator'!$A$3:$Q$130,MATCH($A9,'Roll Up - SY26-27 Calculator'!$A$3:$A$130,0),MATCH(G$6,'Roll Up - SY26-27 Calculator'!$A$3:$Q$3,0))</f>
        <v>170</v>
      </c>
      <c r="H9" s="75">
        <f>INDEX('Roll Up - SY26-27 Calculator'!$A$3:$Q$130,MATCH($A9,'Roll Up - SY26-27 Calculator'!$A$3:$A$130,0),MATCH(H$6,'Roll Up - SY26-27 Calculator'!$A$3:$Q$3,0))</f>
        <v>3</v>
      </c>
      <c r="I9" s="75">
        <f>INDEX('Roll Up - SY26-27 Calculator'!$A$3:$Q$130,MATCH($A9,'Roll Up - SY26-27 Calculator'!$A$3:$A$130,0),MATCH(I$6,'Roll Up - SY26-27 Calculator'!$A$3:$Q$3,0))</f>
        <v>30</v>
      </c>
      <c r="J9" s="75" t="str">
        <f>INDEX('Roll Up - SY26-27 Calculator'!$A$3:$Q$130,MATCH($A9,'Roll Up - SY26-27 Calculator'!$A$3:$A$130,0),MATCH(J$6,'Roll Up - SY26-27 Calculator'!$A$3:$Q$3,0))</f>
        <v xml:space="preserve">1 piece </v>
      </c>
      <c r="K9" s="75">
        <f>INDEX('Roll Up - SY26-27 Calculator'!$A$3:$Q$130,MATCH($A9,'Roll Up - SY26-27 Calculator'!$A$3:$A$130,0),MATCH(K$6,'Roll Up - SY26-27 Calculator'!$A$3:$Q$3,0))</f>
        <v>2</v>
      </c>
      <c r="L9" s="75" t="str">
        <f>INDEX('Roll Up - SY26-27 Calculator'!$A$3:$Q$130,MATCH($A9,'Roll Up - SY26-27 Calculator'!$A$3:$A$130,0),MATCH(L$6,'Roll Up - SY26-27 Calculator'!$A$3:$Q$3,0))</f>
        <v>-</v>
      </c>
      <c r="M9" s="75">
        <f>INDEX('Roll Up - SY26-27 Calculator'!$A$3:$Q$130,MATCH($A9,'Roll Up - SY26-27 Calculator'!$A$3:$A$130,0),MATCH(M$6,'Roll Up - SY26-27 Calculator'!$A$3:$Q$3,0))</f>
        <v>22.87</v>
      </c>
      <c r="N9" s="93"/>
      <c r="O9" s="94" t="str">
        <f t="shared" si="0"/>
        <v/>
      </c>
      <c r="P9" s="95"/>
      <c r="Q9" s="96"/>
      <c r="R9" s="97"/>
      <c r="S9" s="95"/>
      <c r="T9" s="115" t="str">
        <f t="shared" si="1"/>
        <v/>
      </c>
      <c r="W9" s="80" t="str">
        <f t="shared" si="2"/>
        <v/>
      </c>
      <c r="X9" s="81"/>
      <c r="Y9" s="81"/>
      <c r="Z9" s="81"/>
      <c r="AA9" s="81"/>
      <c r="AB9" s="81"/>
      <c r="AC9" s="81"/>
      <c r="AD9" s="81"/>
      <c r="AE9" s="81"/>
      <c r="AF9" s="81"/>
      <c r="AG9" s="81"/>
      <c r="AH9" s="81"/>
      <c r="AI9" s="82"/>
    </row>
    <row r="10" spans="1:35" x14ac:dyDescent="0.35">
      <c r="A10" s="63">
        <v>10000008737</v>
      </c>
      <c r="B10" s="64"/>
      <c r="C10" s="65" t="str">
        <f>INDEX('Roll Up - SY26-27 Calculator'!$A$3:$Q$130,MATCH($A10,'Roll Up - SY26-27 Calculator'!$A$3:$A$130,0),MATCH(C$6,'Roll Up - SY26-27 Calculator'!$A$3:$Q$3,0))</f>
        <v>Fine Beef Crumbles</v>
      </c>
      <c r="D10" s="64" t="str">
        <f>INDEX('Roll Up - SY26-27 Calculator'!$A$3:$Q$130,MATCH($A10,'Roll Up - SY26-27 Calculator'!$A$3:$A$130,0),MATCH(D$6,'Roll Up - SY26-27 Calculator'!$A$3:$Q$3,0))</f>
        <v>100154 / 100155</v>
      </c>
      <c r="E10" s="64">
        <f>INDEX('Roll Up - SY26-27 Calculator'!$A$3:$Q$130,MATCH($A10,'Roll Up - SY26-27 Calculator'!$A$3:$A$130,0),MATCH(E$6,'Roll Up - SY26-27 Calculator'!$A$3:$Q$3,0))</f>
        <v>40</v>
      </c>
      <c r="F10" s="64">
        <f>INDEX('Roll Up - SY26-27 Calculator'!$A$3:$Q$130,MATCH($A10,'Roll Up - SY26-27 Calculator'!$A$3:$A$130,0),MATCH(F$6,'Roll Up - SY26-27 Calculator'!$A$3:$Q$3,0))</f>
        <v>266.67</v>
      </c>
      <c r="G10" s="64">
        <f>INDEX('Roll Up - SY26-27 Calculator'!$A$3:$Q$130,MATCH($A10,'Roll Up - SY26-27 Calculator'!$A$3:$A$130,0),MATCH(G$6,'Roll Up - SY26-27 Calculator'!$A$3:$Q$3,0))</f>
        <v>266</v>
      </c>
      <c r="H10" s="64">
        <f>INDEX('Roll Up - SY26-27 Calculator'!$A$3:$Q$130,MATCH($A10,'Roll Up - SY26-27 Calculator'!$A$3:$A$130,0),MATCH(H$6,'Roll Up - SY26-27 Calculator'!$A$3:$Q$3,0))</f>
        <v>2.4</v>
      </c>
      <c r="I10" s="64">
        <f>INDEX('Roll Up - SY26-27 Calculator'!$A$3:$Q$130,MATCH($A10,'Roll Up - SY26-27 Calculator'!$A$3:$A$130,0),MATCH(I$6,'Roll Up - SY26-27 Calculator'!$A$3:$Q$3,0))</f>
        <v>0</v>
      </c>
      <c r="J10" s="64" t="str">
        <f>INDEX('Roll Up - SY26-27 Calculator'!$A$3:$Q$130,MATCH($A10,'Roll Up - SY26-27 Calculator'!$A$3:$A$130,0),MATCH(J$6,'Roll Up - SY26-27 Calculator'!$A$3:$Q$3,0))</f>
        <v>2.4 oz.</v>
      </c>
      <c r="K10" s="64">
        <f>INDEX('Roll Up - SY26-27 Calculator'!$A$3:$Q$130,MATCH($A10,'Roll Up - SY26-27 Calculator'!$A$3:$A$130,0),MATCH(K$6,'Roll Up - SY26-27 Calculator'!$A$3:$Q$3,0))</f>
        <v>2</v>
      </c>
      <c r="L10" s="64" t="str">
        <f>INDEX('Roll Up - SY26-27 Calculator'!$A$3:$Q$130,MATCH($A10,'Roll Up - SY26-27 Calculator'!$A$3:$A$130,0),MATCH(L$6,'Roll Up - SY26-27 Calculator'!$A$3:$Q$3,0))</f>
        <v>-</v>
      </c>
      <c r="M10" s="64">
        <f>INDEX('Roll Up - SY26-27 Calculator'!$A$3:$Q$130,MATCH($A10,'Roll Up - SY26-27 Calculator'!$A$3:$A$130,0),MATCH(M$6,'Roll Up - SY26-27 Calculator'!$A$3:$Q$3,0))</f>
        <v>32.28</v>
      </c>
      <c r="N10" s="98"/>
      <c r="O10" s="99" t="str">
        <f t="shared" ref="O10:O41" si="3">IF(IF(P10&gt;0,P10*G10,Q10*R10)=0,"",IF(P10&gt;0,P10*G10,Q10*R10))</f>
        <v/>
      </c>
      <c r="P10" s="95"/>
      <c r="Q10" s="96"/>
      <c r="R10" s="97"/>
      <c r="S10" s="95"/>
      <c r="T10" s="116" t="str">
        <f t="shared" ref="T10:T41" si="4">IFERROR(ROUNDUP(O10/G10,0)*M10,"")</f>
        <v/>
      </c>
      <c r="W10" s="72" t="str">
        <f t="shared" si="2"/>
        <v/>
      </c>
      <c r="X10" s="81"/>
      <c r="Y10" s="81"/>
      <c r="Z10" s="81"/>
      <c r="AA10" s="81"/>
      <c r="AB10" s="81"/>
      <c r="AC10" s="81"/>
      <c r="AD10" s="81"/>
      <c r="AE10" s="81"/>
      <c r="AF10" s="81"/>
      <c r="AG10" s="81"/>
      <c r="AH10" s="81"/>
      <c r="AI10" s="82"/>
    </row>
    <row r="11" spans="1:35" x14ac:dyDescent="0.35">
      <c r="A11" s="74">
        <v>10000009860</v>
      </c>
      <c r="B11" s="75"/>
      <c r="C11" s="149" t="str">
        <f>INDEX('Roll Up - SY26-27 Calculator'!$A$3:$Q$130,MATCH($A11,'Roll Up - SY26-27 Calculator'!$A$3:$A$130,0),MATCH(C$6,'Roll Up - SY26-27 Calculator'!$A$3:$Q$3,0))</f>
        <v>Breaded Beef Patties</v>
      </c>
      <c r="D11" s="75" t="str">
        <f>INDEX('Roll Up - SY26-27 Calculator'!$A$3:$Q$130,MATCH($A11,'Roll Up - SY26-27 Calculator'!$A$3:$A$130,0),MATCH(D$6,'Roll Up - SY26-27 Calculator'!$A$3:$Q$3,0))</f>
        <v>100154 / 100155</v>
      </c>
      <c r="E11" s="75">
        <f>INDEX('Roll Up - SY26-27 Calculator'!$A$3:$Q$130,MATCH($A11,'Roll Up - SY26-27 Calculator'!$A$3:$A$130,0),MATCH(E$6,'Roll Up - SY26-27 Calculator'!$A$3:$Q$3,0))</f>
        <v>29.94</v>
      </c>
      <c r="F11" s="75">
        <f>INDEX('Roll Up - SY26-27 Calculator'!$A$3:$Q$130,MATCH($A11,'Roll Up - SY26-27 Calculator'!$A$3:$A$130,0),MATCH(F$6,'Roll Up - SY26-27 Calculator'!$A$3:$Q$3,0))</f>
        <v>143</v>
      </c>
      <c r="G11" s="75">
        <f>INDEX('Roll Up - SY26-27 Calculator'!$A$3:$Q$130,MATCH($A11,'Roll Up - SY26-27 Calculator'!$A$3:$A$130,0),MATCH(G$6,'Roll Up - SY26-27 Calculator'!$A$3:$Q$3,0))</f>
        <v>143</v>
      </c>
      <c r="H11" s="75">
        <f>INDEX('Roll Up - SY26-27 Calculator'!$A$3:$Q$130,MATCH($A11,'Roll Up - SY26-27 Calculator'!$A$3:$A$130,0),MATCH(H$6,'Roll Up - SY26-27 Calculator'!$A$3:$Q$3,0))</f>
        <v>3.35</v>
      </c>
      <c r="I11" s="75">
        <f>INDEX('Roll Up - SY26-27 Calculator'!$A$3:$Q$130,MATCH($A11,'Roll Up - SY26-27 Calculator'!$A$3:$A$130,0),MATCH(I$6,'Roll Up - SY26-27 Calculator'!$A$3:$Q$3,0))</f>
        <v>0</v>
      </c>
      <c r="J11" s="75" t="str">
        <f>INDEX('Roll Up - SY26-27 Calculator'!$A$3:$Q$130,MATCH($A11,'Roll Up - SY26-27 Calculator'!$A$3:$A$130,0),MATCH(J$6,'Roll Up - SY26-27 Calculator'!$A$3:$Q$3,0))</f>
        <v xml:space="preserve">1 piece </v>
      </c>
      <c r="K11" s="75">
        <f>INDEX('Roll Up - SY26-27 Calculator'!$A$3:$Q$130,MATCH($A11,'Roll Up - SY26-27 Calculator'!$A$3:$A$130,0),MATCH(K$6,'Roll Up - SY26-27 Calculator'!$A$3:$Q$3,0))</f>
        <v>2</v>
      </c>
      <c r="L11" s="75">
        <f>INDEX('Roll Up - SY26-27 Calculator'!$A$3:$Q$130,MATCH($A11,'Roll Up - SY26-27 Calculator'!$A$3:$A$130,0),MATCH(L$6,'Roll Up - SY26-27 Calculator'!$A$3:$Q$3,0))</f>
        <v>1</v>
      </c>
      <c r="M11" s="75">
        <f>INDEX('Roll Up - SY26-27 Calculator'!$A$3:$Q$130,MATCH($A11,'Roll Up - SY26-27 Calculator'!$A$3:$A$130,0),MATCH(M$6,'Roll Up - SY26-27 Calculator'!$A$3:$Q$3,0))</f>
        <v>27.76</v>
      </c>
      <c r="N11" s="93"/>
      <c r="O11" s="94" t="str">
        <f t="shared" si="3"/>
        <v/>
      </c>
      <c r="P11" s="95"/>
      <c r="Q11" s="96"/>
      <c r="R11" s="97"/>
      <c r="S11" s="95"/>
      <c r="T11" s="115" t="str">
        <f t="shared" si="4"/>
        <v/>
      </c>
      <c r="W11" s="80" t="str">
        <f t="shared" si="2"/>
        <v/>
      </c>
      <c r="X11" s="81"/>
      <c r="Y11" s="81"/>
      <c r="Z11" s="81"/>
      <c r="AA11" s="81"/>
      <c r="AB11" s="81"/>
      <c r="AC11" s="81"/>
      <c r="AD11" s="81"/>
      <c r="AE11" s="81"/>
      <c r="AF11" s="81"/>
      <c r="AG11" s="81"/>
      <c r="AH11" s="81"/>
      <c r="AI11" s="82"/>
    </row>
    <row r="12" spans="1:35" x14ac:dyDescent="0.35">
      <c r="A12" s="63">
        <v>10000011750</v>
      </c>
      <c r="B12" s="64"/>
      <c r="C12" s="65" t="str">
        <f>INDEX('Roll Up - SY26-27 Calculator'!$A$3:$Q$130,MATCH($A12,'Roll Up - SY26-27 Calculator'!$A$3:$A$130,0),MATCH(C$6,'Roll Up - SY26-27 Calculator'!$A$3:$Q$3,0))</f>
        <v>Beef Meatballs</v>
      </c>
      <c r="D12" s="64" t="str">
        <f>INDEX('Roll Up - SY26-27 Calculator'!$A$3:$Q$130,MATCH($A12,'Roll Up - SY26-27 Calculator'!$A$3:$A$130,0),MATCH(D$6,'Roll Up - SY26-27 Calculator'!$A$3:$Q$3,0))</f>
        <v>100154 / 100155</v>
      </c>
      <c r="E12" s="64">
        <f>INDEX('Roll Up - SY26-27 Calculator'!$A$3:$Q$130,MATCH($A12,'Roll Up - SY26-27 Calculator'!$A$3:$A$130,0),MATCH(E$6,'Roll Up - SY26-27 Calculator'!$A$3:$Q$3,0))</f>
        <v>30</v>
      </c>
      <c r="F12" s="64">
        <f>INDEX('Roll Up - SY26-27 Calculator'!$A$3:$Q$130,MATCH($A12,'Roll Up - SY26-27 Calculator'!$A$3:$A$130,0),MATCH(F$6,'Roll Up - SY26-27 Calculator'!$A$3:$Q$3,0))</f>
        <v>192</v>
      </c>
      <c r="G12" s="64">
        <f>INDEX('Roll Up - SY26-27 Calculator'!$A$3:$Q$130,MATCH($A12,'Roll Up - SY26-27 Calculator'!$A$3:$A$130,0),MATCH(G$6,'Roll Up - SY26-27 Calculator'!$A$3:$Q$3,0))</f>
        <v>192</v>
      </c>
      <c r="H12" s="64">
        <f>INDEX('Roll Up - SY26-27 Calculator'!$A$3:$Q$130,MATCH($A12,'Roll Up - SY26-27 Calculator'!$A$3:$A$130,0),MATCH(H$6,'Roll Up - SY26-27 Calculator'!$A$3:$Q$3,0))</f>
        <v>2.5</v>
      </c>
      <c r="I12" s="64">
        <f>INDEX('Roll Up - SY26-27 Calculator'!$A$3:$Q$130,MATCH($A12,'Roll Up - SY26-27 Calculator'!$A$3:$A$130,0),MATCH(I$6,'Roll Up - SY26-27 Calculator'!$A$3:$Q$3,0))</f>
        <v>30</v>
      </c>
      <c r="J12" s="64" t="str">
        <f>INDEX('Roll Up - SY26-27 Calculator'!$A$3:$Q$130,MATCH($A12,'Roll Up - SY26-27 Calculator'!$A$3:$A$130,0),MATCH(J$6,'Roll Up - SY26-27 Calculator'!$A$3:$Q$3,0))</f>
        <v>5 pieces</v>
      </c>
      <c r="K12" s="64">
        <f>INDEX('Roll Up - SY26-27 Calculator'!$A$3:$Q$130,MATCH($A12,'Roll Up - SY26-27 Calculator'!$A$3:$A$130,0),MATCH(K$6,'Roll Up - SY26-27 Calculator'!$A$3:$Q$3,0))</f>
        <v>2</v>
      </c>
      <c r="L12" s="64" t="str">
        <f>INDEX('Roll Up - SY26-27 Calculator'!$A$3:$Q$130,MATCH($A12,'Roll Up - SY26-27 Calculator'!$A$3:$A$130,0),MATCH(L$6,'Roll Up - SY26-27 Calculator'!$A$3:$Q$3,0))</f>
        <v>-</v>
      </c>
      <c r="M12" s="64">
        <f>INDEX('Roll Up - SY26-27 Calculator'!$A$3:$Q$130,MATCH($A12,'Roll Up - SY26-27 Calculator'!$A$3:$A$130,0),MATCH(M$6,'Roll Up - SY26-27 Calculator'!$A$3:$Q$3,0))</f>
        <v>24.42</v>
      </c>
      <c r="N12" s="98"/>
      <c r="O12" s="99" t="str">
        <f t="shared" si="3"/>
        <v/>
      </c>
      <c r="P12" s="95"/>
      <c r="Q12" s="96"/>
      <c r="R12" s="97"/>
      <c r="S12" s="95"/>
      <c r="T12" s="116" t="str">
        <f t="shared" si="4"/>
        <v/>
      </c>
      <c r="W12" s="72" t="str">
        <f t="shared" si="2"/>
        <v/>
      </c>
      <c r="X12" s="81"/>
      <c r="Y12" s="81"/>
      <c r="Z12" s="81"/>
      <c r="AA12" s="81"/>
      <c r="AB12" s="81"/>
      <c r="AC12" s="81"/>
      <c r="AD12" s="81"/>
      <c r="AE12" s="81"/>
      <c r="AF12" s="81"/>
      <c r="AG12" s="81"/>
      <c r="AH12" s="81"/>
      <c r="AI12" s="82"/>
    </row>
    <row r="13" spans="1:35" x14ac:dyDescent="0.35">
      <c r="A13" s="74">
        <v>10000013716</v>
      </c>
      <c r="B13" s="75"/>
      <c r="C13" s="149" t="str">
        <f>INDEX('Roll Up - SY26-27 Calculator'!$A$3:$Q$130,MATCH($A13,'Roll Up - SY26-27 Calculator'!$A$3:$A$130,0),MATCH(C$6,'Roll Up - SY26-27 Calculator'!$A$3:$Q$3,0))</f>
        <v>Smokie Grill® Beef Rib Pattie with Honey BBQ Sauce</v>
      </c>
      <c r="D13" s="75" t="str">
        <f>INDEX('Roll Up - SY26-27 Calculator'!$A$3:$Q$130,MATCH($A13,'Roll Up - SY26-27 Calculator'!$A$3:$A$130,0),MATCH(D$6,'Roll Up - SY26-27 Calculator'!$A$3:$Q$3,0))</f>
        <v>100154 / 100155</v>
      </c>
      <c r="E13" s="75">
        <f>INDEX('Roll Up - SY26-27 Calculator'!$A$3:$Q$130,MATCH($A13,'Roll Up - SY26-27 Calculator'!$A$3:$A$130,0),MATCH(E$6,'Roll Up - SY26-27 Calculator'!$A$3:$Q$3,0))</f>
        <v>20.309999999999999</v>
      </c>
      <c r="F13" s="75">
        <f>INDEX('Roll Up - SY26-27 Calculator'!$A$3:$Q$130,MATCH($A13,'Roll Up - SY26-27 Calculator'!$A$3:$A$130,0),MATCH(F$6,'Roll Up - SY26-27 Calculator'!$A$3:$Q$3,0))</f>
        <v>100</v>
      </c>
      <c r="G13" s="75">
        <f>INDEX('Roll Up - SY26-27 Calculator'!$A$3:$Q$130,MATCH($A13,'Roll Up - SY26-27 Calculator'!$A$3:$A$130,0),MATCH(G$6,'Roll Up - SY26-27 Calculator'!$A$3:$Q$3,0))</f>
        <v>100</v>
      </c>
      <c r="H13" s="75">
        <f>INDEX('Roll Up - SY26-27 Calculator'!$A$3:$Q$130,MATCH($A13,'Roll Up - SY26-27 Calculator'!$A$3:$A$130,0),MATCH(H$6,'Roll Up - SY26-27 Calculator'!$A$3:$Q$3,0))</f>
        <v>3.25</v>
      </c>
      <c r="I13" s="75">
        <f>INDEX('Roll Up - SY26-27 Calculator'!$A$3:$Q$130,MATCH($A13,'Roll Up - SY26-27 Calculator'!$A$3:$A$130,0),MATCH(I$6,'Roll Up - SY26-27 Calculator'!$A$3:$Q$3,0))</f>
        <v>0</v>
      </c>
      <c r="J13" s="75" t="str">
        <f>INDEX('Roll Up - SY26-27 Calculator'!$A$3:$Q$130,MATCH($A13,'Roll Up - SY26-27 Calculator'!$A$3:$A$130,0),MATCH(J$6,'Roll Up - SY26-27 Calculator'!$A$3:$Q$3,0))</f>
        <v>1 piece</v>
      </c>
      <c r="K13" s="75">
        <f>INDEX('Roll Up - SY26-27 Calculator'!$A$3:$Q$130,MATCH($A13,'Roll Up - SY26-27 Calculator'!$A$3:$A$130,0),MATCH(K$6,'Roll Up - SY26-27 Calculator'!$A$3:$Q$3,0))</f>
        <v>2</v>
      </c>
      <c r="L13" s="75" t="str">
        <f>INDEX('Roll Up - SY26-27 Calculator'!$A$3:$Q$130,MATCH($A13,'Roll Up - SY26-27 Calculator'!$A$3:$A$130,0),MATCH(L$6,'Roll Up - SY26-27 Calculator'!$A$3:$Q$3,0))</f>
        <v>-</v>
      </c>
      <c r="M13" s="75">
        <f>INDEX('Roll Up - SY26-27 Calculator'!$A$3:$Q$130,MATCH($A13,'Roll Up - SY26-27 Calculator'!$A$3:$A$130,0),MATCH(M$6,'Roll Up - SY26-27 Calculator'!$A$3:$Q$3,0))</f>
        <v>9.19</v>
      </c>
      <c r="N13" s="93"/>
      <c r="O13" s="94" t="str">
        <f t="shared" si="3"/>
        <v/>
      </c>
      <c r="P13" s="95"/>
      <c r="Q13" s="96"/>
      <c r="R13" s="97"/>
      <c r="S13" s="95"/>
      <c r="T13" s="115" t="str">
        <f t="shared" si="4"/>
        <v/>
      </c>
      <c r="W13" s="80" t="str">
        <f t="shared" si="2"/>
        <v/>
      </c>
      <c r="X13" s="81"/>
      <c r="Y13" s="81"/>
      <c r="Z13" s="81"/>
      <c r="AA13" s="81"/>
      <c r="AB13" s="81"/>
      <c r="AC13" s="81"/>
      <c r="AD13" s="81"/>
      <c r="AE13" s="81"/>
      <c r="AF13" s="81"/>
      <c r="AG13" s="81"/>
      <c r="AH13" s="81"/>
      <c r="AI13" s="82"/>
    </row>
    <row r="14" spans="1:35" x14ac:dyDescent="0.35">
      <c r="A14" s="63">
        <v>10000013740</v>
      </c>
      <c r="B14" s="64"/>
      <c r="C14" s="65" t="str">
        <f>INDEX('Roll Up - SY26-27 Calculator'!$A$3:$Q$130,MATCH($A14,'Roll Up - SY26-27 Calculator'!$A$3:$A$130,0),MATCH(C$6,'Roll Up - SY26-27 Calculator'!$A$3:$Q$3,0))</f>
        <v>Wonderbites® Beef Dipper with Teriyaki</v>
      </c>
      <c r="D14" s="64" t="str">
        <f>INDEX('Roll Up - SY26-27 Calculator'!$A$3:$Q$130,MATCH($A14,'Roll Up - SY26-27 Calculator'!$A$3:$A$130,0),MATCH(D$6,'Roll Up - SY26-27 Calculator'!$A$3:$Q$3,0))</f>
        <v>100154 / 100155</v>
      </c>
      <c r="E14" s="64">
        <f>INDEX('Roll Up - SY26-27 Calculator'!$A$3:$Q$130,MATCH($A14,'Roll Up - SY26-27 Calculator'!$A$3:$A$130,0),MATCH(E$6,'Roll Up - SY26-27 Calculator'!$A$3:$Q$3,0))</f>
        <v>25</v>
      </c>
      <c r="F14" s="64">
        <f>INDEX('Roll Up - SY26-27 Calculator'!$A$3:$Q$130,MATCH($A14,'Roll Up - SY26-27 Calculator'!$A$3:$A$130,0),MATCH(F$6,'Roll Up - SY26-27 Calculator'!$A$3:$Q$3,0))</f>
        <v>143</v>
      </c>
      <c r="G14" s="64">
        <f>INDEX('Roll Up - SY26-27 Calculator'!$A$3:$Q$130,MATCH($A14,'Roll Up - SY26-27 Calculator'!$A$3:$A$130,0),MATCH(G$6,'Roll Up - SY26-27 Calculator'!$A$3:$Q$3,0))</f>
        <v>143</v>
      </c>
      <c r="H14" s="64">
        <f>INDEX('Roll Up - SY26-27 Calculator'!$A$3:$Q$130,MATCH($A14,'Roll Up - SY26-27 Calculator'!$A$3:$A$130,0),MATCH(H$6,'Roll Up - SY26-27 Calculator'!$A$3:$Q$3,0))</f>
        <v>2.8</v>
      </c>
      <c r="I14" s="64">
        <f>INDEX('Roll Up - SY26-27 Calculator'!$A$3:$Q$130,MATCH($A14,'Roll Up - SY26-27 Calculator'!$A$3:$A$130,0),MATCH(I$6,'Roll Up - SY26-27 Calculator'!$A$3:$Q$3,0))</f>
        <v>0</v>
      </c>
      <c r="J14" s="64" t="str">
        <f>INDEX('Roll Up - SY26-27 Calculator'!$A$3:$Q$130,MATCH($A14,'Roll Up - SY26-27 Calculator'!$A$3:$A$130,0),MATCH(J$6,'Roll Up - SY26-27 Calculator'!$A$3:$Q$3,0))</f>
        <v>4 pieces</v>
      </c>
      <c r="K14" s="64">
        <f>INDEX('Roll Up - SY26-27 Calculator'!$A$3:$Q$130,MATCH($A14,'Roll Up - SY26-27 Calculator'!$A$3:$A$130,0),MATCH(K$6,'Roll Up - SY26-27 Calculator'!$A$3:$Q$3,0))</f>
        <v>2</v>
      </c>
      <c r="L14" s="64" t="str">
        <f>INDEX('Roll Up - SY26-27 Calculator'!$A$3:$Q$130,MATCH($A14,'Roll Up - SY26-27 Calculator'!$A$3:$A$130,0),MATCH(L$6,'Roll Up - SY26-27 Calculator'!$A$3:$Q$3,0))</f>
        <v>-</v>
      </c>
      <c r="M14" s="64">
        <f>INDEX('Roll Up - SY26-27 Calculator'!$A$3:$Q$130,MATCH($A14,'Roll Up - SY26-27 Calculator'!$A$3:$A$130,0),MATCH(M$6,'Roll Up - SY26-27 Calculator'!$A$3:$Q$3,0))</f>
        <v>22.72</v>
      </c>
      <c r="N14" s="98"/>
      <c r="O14" s="99" t="str">
        <f t="shared" si="3"/>
        <v/>
      </c>
      <c r="P14" s="95"/>
      <c r="Q14" s="96"/>
      <c r="R14" s="97"/>
      <c r="S14" s="95"/>
      <c r="T14" s="116" t="str">
        <f t="shared" si="4"/>
        <v/>
      </c>
      <c r="W14" s="72" t="str">
        <f t="shared" si="2"/>
        <v/>
      </c>
      <c r="X14" s="81"/>
      <c r="Y14" s="81"/>
      <c r="Z14" s="81"/>
      <c r="AA14" s="81"/>
      <c r="AB14" s="81"/>
      <c r="AC14" s="81"/>
      <c r="AD14" s="81"/>
      <c r="AE14" s="81"/>
      <c r="AF14" s="81"/>
      <c r="AG14" s="81"/>
      <c r="AH14" s="81"/>
      <c r="AI14" s="82"/>
    </row>
    <row r="15" spans="1:35" x14ac:dyDescent="0.35">
      <c r="A15" s="74">
        <v>10000013782</v>
      </c>
      <c r="B15" s="75"/>
      <c r="C15" s="149" t="str">
        <f>INDEX('Roll Up - SY26-27 Calculator'!$A$3:$Q$130,MATCH($A15,'Roll Up - SY26-27 Calculator'!$A$3:$A$130,0),MATCH(C$6,'Roll Up - SY26-27 Calculator'!$A$3:$Q$3,0))</f>
        <v>Flame Grilled Beef Pattie with Onion</v>
      </c>
      <c r="D15" s="75" t="str">
        <f>INDEX('Roll Up - SY26-27 Calculator'!$A$3:$Q$130,MATCH($A15,'Roll Up - SY26-27 Calculator'!$A$3:$A$130,0),MATCH(D$6,'Roll Up - SY26-27 Calculator'!$A$3:$Q$3,0))</f>
        <v>100154 / 100155</v>
      </c>
      <c r="E15" s="75">
        <f>INDEX('Roll Up - SY26-27 Calculator'!$A$3:$Q$130,MATCH($A15,'Roll Up - SY26-27 Calculator'!$A$3:$A$130,0),MATCH(E$6,'Roll Up - SY26-27 Calculator'!$A$3:$Q$3,0))</f>
        <v>16.25</v>
      </c>
      <c r="F15" s="75">
        <f>INDEX('Roll Up - SY26-27 Calculator'!$A$3:$Q$130,MATCH($A15,'Roll Up - SY26-27 Calculator'!$A$3:$A$130,0),MATCH(F$6,'Roll Up - SY26-27 Calculator'!$A$3:$Q$3,0))</f>
        <v>100</v>
      </c>
      <c r="G15" s="75">
        <f>INDEX('Roll Up - SY26-27 Calculator'!$A$3:$Q$130,MATCH($A15,'Roll Up - SY26-27 Calculator'!$A$3:$A$130,0),MATCH(G$6,'Roll Up - SY26-27 Calculator'!$A$3:$Q$3,0))</f>
        <v>100</v>
      </c>
      <c r="H15" s="75">
        <f>INDEX('Roll Up - SY26-27 Calculator'!$A$3:$Q$130,MATCH($A15,'Roll Up - SY26-27 Calculator'!$A$3:$A$130,0),MATCH(H$6,'Roll Up - SY26-27 Calculator'!$A$3:$Q$3,0))</f>
        <v>2.54</v>
      </c>
      <c r="I15" s="75">
        <f>INDEX('Roll Up - SY26-27 Calculator'!$A$3:$Q$130,MATCH($A15,'Roll Up - SY26-27 Calculator'!$A$3:$A$130,0),MATCH(I$6,'Roll Up - SY26-27 Calculator'!$A$3:$Q$3,0))</f>
        <v>0</v>
      </c>
      <c r="J15" s="75" t="str">
        <f>INDEX('Roll Up - SY26-27 Calculator'!$A$3:$Q$130,MATCH($A15,'Roll Up - SY26-27 Calculator'!$A$3:$A$130,0),MATCH(J$6,'Roll Up - SY26-27 Calculator'!$A$3:$Q$3,0))</f>
        <v>1 piece</v>
      </c>
      <c r="K15" s="75">
        <f>INDEX('Roll Up - SY26-27 Calculator'!$A$3:$Q$130,MATCH($A15,'Roll Up - SY26-27 Calculator'!$A$3:$A$130,0),MATCH(K$6,'Roll Up - SY26-27 Calculator'!$A$3:$Q$3,0))</f>
        <v>2</v>
      </c>
      <c r="L15" s="75" t="str">
        <f>INDEX('Roll Up - SY26-27 Calculator'!$A$3:$Q$130,MATCH($A15,'Roll Up - SY26-27 Calculator'!$A$3:$A$130,0),MATCH(L$6,'Roll Up - SY26-27 Calculator'!$A$3:$Q$3,0))</f>
        <v>-</v>
      </c>
      <c r="M15" s="75">
        <f>INDEX('Roll Up - SY26-27 Calculator'!$A$3:$Q$130,MATCH($A15,'Roll Up - SY26-27 Calculator'!$A$3:$A$130,0),MATCH(M$6,'Roll Up - SY26-27 Calculator'!$A$3:$Q$3,0))</f>
        <v>16.72</v>
      </c>
      <c r="N15" s="93"/>
      <c r="O15" s="94" t="str">
        <f t="shared" si="3"/>
        <v/>
      </c>
      <c r="P15" s="95"/>
      <c r="Q15" s="96"/>
      <c r="R15" s="97"/>
      <c r="S15" s="95"/>
      <c r="T15" s="115" t="str">
        <f t="shared" si="4"/>
        <v/>
      </c>
      <c r="W15" s="80" t="str">
        <f t="shared" si="2"/>
        <v/>
      </c>
      <c r="X15" s="81"/>
      <c r="Y15" s="81"/>
      <c r="Z15" s="81"/>
      <c r="AA15" s="81"/>
      <c r="AB15" s="81"/>
      <c r="AC15" s="81"/>
      <c r="AD15" s="81"/>
      <c r="AE15" s="81"/>
      <c r="AF15" s="81"/>
      <c r="AG15" s="81"/>
      <c r="AH15" s="81"/>
      <c r="AI15" s="82"/>
    </row>
    <row r="16" spans="1:35" x14ac:dyDescent="0.35">
      <c r="A16" s="63">
        <v>10000015230</v>
      </c>
      <c r="B16" s="64"/>
      <c r="C16" s="65" t="str">
        <f>INDEX('Roll Up - SY26-27 Calculator'!$A$3:$Q$130,MATCH($A16,'Roll Up - SY26-27 Calculator'!$A$3:$A$130,0),MATCH(C$6,'Roll Up - SY26-27 Calculator'!$A$3:$Q$3,0))</f>
        <v>Flame Grilled Beef Burger</v>
      </c>
      <c r="D16" s="64" t="str">
        <f>INDEX('Roll Up - SY26-27 Calculator'!$A$3:$Q$130,MATCH($A16,'Roll Up - SY26-27 Calculator'!$A$3:$A$130,0),MATCH(D$6,'Roll Up - SY26-27 Calculator'!$A$3:$Q$3,0))</f>
        <v>100154 / 100155</v>
      </c>
      <c r="E16" s="64">
        <f>INDEX('Roll Up - SY26-27 Calculator'!$A$3:$Q$130,MATCH($A16,'Roll Up - SY26-27 Calculator'!$A$3:$A$130,0),MATCH(E$6,'Roll Up - SY26-27 Calculator'!$A$3:$Q$3,0))</f>
        <v>30</v>
      </c>
      <c r="F16" s="64">
        <f>INDEX('Roll Up - SY26-27 Calculator'!$A$3:$Q$130,MATCH($A16,'Roll Up - SY26-27 Calculator'!$A$3:$A$130,0),MATCH(F$6,'Roll Up - SY26-27 Calculator'!$A$3:$Q$3,0))</f>
        <v>160</v>
      </c>
      <c r="G16" s="64">
        <f>INDEX('Roll Up - SY26-27 Calculator'!$A$3:$Q$130,MATCH($A16,'Roll Up - SY26-27 Calculator'!$A$3:$A$130,0),MATCH(G$6,'Roll Up - SY26-27 Calculator'!$A$3:$Q$3,0))</f>
        <v>160</v>
      </c>
      <c r="H16" s="64">
        <f>INDEX('Roll Up - SY26-27 Calculator'!$A$3:$Q$130,MATCH($A16,'Roll Up - SY26-27 Calculator'!$A$3:$A$130,0),MATCH(H$6,'Roll Up - SY26-27 Calculator'!$A$3:$Q$3,0))</f>
        <v>3</v>
      </c>
      <c r="I16" s="64">
        <f>INDEX('Roll Up - SY26-27 Calculator'!$A$3:$Q$130,MATCH($A16,'Roll Up - SY26-27 Calculator'!$A$3:$A$130,0),MATCH(I$6,'Roll Up - SY26-27 Calculator'!$A$3:$Q$3,0))</f>
        <v>0</v>
      </c>
      <c r="J16" s="64" t="str">
        <f>INDEX('Roll Up - SY26-27 Calculator'!$A$3:$Q$130,MATCH($A16,'Roll Up - SY26-27 Calculator'!$A$3:$A$130,0),MATCH(J$6,'Roll Up - SY26-27 Calculator'!$A$3:$Q$3,0))</f>
        <v>1 piece</v>
      </c>
      <c r="K16" s="64">
        <f>INDEX('Roll Up - SY26-27 Calculator'!$A$3:$Q$130,MATCH($A16,'Roll Up - SY26-27 Calculator'!$A$3:$A$130,0),MATCH(K$6,'Roll Up - SY26-27 Calculator'!$A$3:$Q$3,0))</f>
        <v>3</v>
      </c>
      <c r="L16" s="64" t="str">
        <f>INDEX('Roll Up - SY26-27 Calculator'!$A$3:$Q$130,MATCH($A16,'Roll Up - SY26-27 Calculator'!$A$3:$A$130,0),MATCH(L$6,'Roll Up - SY26-27 Calculator'!$A$3:$Q$3,0))</f>
        <v>-</v>
      </c>
      <c r="M16" s="64">
        <f>INDEX('Roll Up - SY26-27 Calculator'!$A$3:$Q$130,MATCH($A16,'Roll Up - SY26-27 Calculator'!$A$3:$A$130,0),MATCH(M$6,'Roll Up - SY26-27 Calculator'!$A$3:$Q$3,0))</f>
        <v>42.22</v>
      </c>
      <c r="N16" s="98"/>
      <c r="O16" s="99" t="str">
        <f t="shared" si="3"/>
        <v/>
      </c>
      <c r="P16" s="95"/>
      <c r="Q16" s="96"/>
      <c r="R16" s="97"/>
      <c r="S16" s="95"/>
      <c r="T16" s="116" t="str">
        <f t="shared" si="4"/>
        <v/>
      </c>
      <c r="W16" s="72" t="str">
        <f t="shared" si="2"/>
        <v/>
      </c>
      <c r="X16" s="81"/>
      <c r="Y16" s="81"/>
      <c r="Z16" s="81"/>
      <c r="AA16" s="81"/>
      <c r="AB16" s="81"/>
      <c r="AC16" s="81"/>
      <c r="AD16" s="81"/>
      <c r="AE16" s="81"/>
      <c r="AF16" s="81"/>
      <c r="AG16" s="81"/>
      <c r="AH16" s="81"/>
      <c r="AI16" s="82"/>
    </row>
    <row r="17" spans="1:35" x14ac:dyDescent="0.35">
      <c r="A17" s="74">
        <v>10000015320</v>
      </c>
      <c r="B17" s="75"/>
      <c r="C17" s="149" t="str">
        <f>INDEX('Roll Up - SY26-27 Calculator'!$A$3:$Q$130,MATCH($A17,'Roll Up - SY26-27 Calculator'!$A$3:$A$130,0),MATCH(C$6,'Roll Up - SY26-27 Calculator'!$A$3:$Q$3,0))</f>
        <v>Flame Grilled Beef Burger</v>
      </c>
      <c r="D17" s="75" t="str">
        <f>INDEX('Roll Up - SY26-27 Calculator'!$A$3:$Q$130,MATCH($A17,'Roll Up - SY26-27 Calculator'!$A$3:$A$130,0),MATCH(D$6,'Roll Up - SY26-27 Calculator'!$A$3:$Q$3,0))</f>
        <v>100154 / 100155</v>
      </c>
      <c r="E17" s="75">
        <f>INDEX('Roll Up - SY26-27 Calculator'!$A$3:$Q$130,MATCH($A17,'Roll Up - SY26-27 Calculator'!$A$3:$A$130,0),MATCH(E$6,'Roll Up - SY26-27 Calculator'!$A$3:$Q$3,0))</f>
        <v>31.41</v>
      </c>
      <c r="F17" s="75">
        <f>INDEX('Roll Up - SY26-27 Calculator'!$A$3:$Q$130,MATCH($A17,'Roll Up - SY26-27 Calculator'!$A$3:$A$130,0),MATCH(F$6,'Roll Up - SY26-27 Calculator'!$A$3:$Q$3,0))</f>
        <v>250</v>
      </c>
      <c r="G17" s="75">
        <f>INDEX('Roll Up - SY26-27 Calculator'!$A$3:$Q$130,MATCH($A17,'Roll Up - SY26-27 Calculator'!$A$3:$A$130,0),MATCH(G$6,'Roll Up - SY26-27 Calculator'!$A$3:$Q$3,0))</f>
        <v>250</v>
      </c>
      <c r="H17" s="75">
        <f>INDEX('Roll Up - SY26-27 Calculator'!$A$3:$Q$130,MATCH($A17,'Roll Up - SY26-27 Calculator'!$A$3:$A$130,0),MATCH(H$6,'Roll Up - SY26-27 Calculator'!$A$3:$Q$3,0))</f>
        <v>2.0099999999999998</v>
      </c>
      <c r="I17" s="75">
        <f>INDEX('Roll Up - SY26-27 Calculator'!$A$3:$Q$130,MATCH($A17,'Roll Up - SY26-27 Calculator'!$A$3:$A$130,0),MATCH(I$6,'Roll Up - SY26-27 Calculator'!$A$3:$Q$3,0))</f>
        <v>30</v>
      </c>
      <c r="J17" s="75" t="str">
        <f>INDEX('Roll Up - SY26-27 Calculator'!$A$3:$Q$130,MATCH($A17,'Roll Up - SY26-27 Calculator'!$A$3:$A$130,0),MATCH(J$6,'Roll Up - SY26-27 Calculator'!$A$3:$Q$3,0))</f>
        <v>1 piece</v>
      </c>
      <c r="K17" s="75">
        <f>INDEX('Roll Up - SY26-27 Calculator'!$A$3:$Q$130,MATCH($A17,'Roll Up - SY26-27 Calculator'!$A$3:$A$130,0),MATCH(K$6,'Roll Up - SY26-27 Calculator'!$A$3:$Q$3,0))</f>
        <v>2</v>
      </c>
      <c r="L17" s="75" t="str">
        <f>INDEX('Roll Up - SY26-27 Calculator'!$A$3:$Q$130,MATCH($A17,'Roll Up - SY26-27 Calculator'!$A$3:$A$130,0),MATCH(L$6,'Roll Up - SY26-27 Calculator'!$A$3:$Q$3,0))</f>
        <v>-</v>
      </c>
      <c r="M17" s="75">
        <f>INDEX('Roll Up - SY26-27 Calculator'!$A$3:$Q$130,MATCH($A17,'Roll Up - SY26-27 Calculator'!$A$3:$A$130,0),MATCH(M$6,'Roll Up - SY26-27 Calculator'!$A$3:$Q$3,0))</f>
        <v>42.94</v>
      </c>
      <c r="N17" s="93"/>
      <c r="O17" s="94" t="str">
        <f t="shared" si="3"/>
        <v/>
      </c>
      <c r="P17" s="95"/>
      <c r="Q17" s="96"/>
      <c r="R17" s="97"/>
      <c r="S17" s="95"/>
      <c r="T17" s="115" t="str">
        <f t="shared" si="4"/>
        <v/>
      </c>
      <c r="W17" s="80" t="str">
        <f t="shared" ref="W17" si="5">IF(IFERROR(ROUNDUP(O17/G17,0)-SUM(X17:AI17),SUM(X17:AI17)*-1)=0,"",(IFERROR(ROUNDUP(O17/G17,0)-SUM(X17:AI17),SUM(X17:AI17)*-1)))</f>
        <v/>
      </c>
      <c r="X17" s="81"/>
      <c r="Y17" s="81"/>
      <c r="Z17" s="81"/>
      <c r="AA17" s="81"/>
      <c r="AB17" s="81"/>
      <c r="AC17" s="81"/>
      <c r="AD17" s="81"/>
      <c r="AE17" s="81"/>
      <c r="AF17" s="81"/>
      <c r="AG17" s="81"/>
      <c r="AH17" s="81"/>
      <c r="AI17" s="82"/>
    </row>
    <row r="18" spans="1:35" x14ac:dyDescent="0.35">
      <c r="A18" s="63">
        <v>10000015327</v>
      </c>
      <c r="B18" s="64"/>
      <c r="C18" s="65" t="str">
        <f>INDEX('Roll Up - SY26-27 Calculator'!$A$3:$Q$130,MATCH($A18,'Roll Up - SY26-27 Calculator'!$A$3:$A$130,0),MATCH(C$6,'Roll Up - SY26-27 Calculator'!$A$3:$Q$3,0))</f>
        <v>Flame Grilled Beef Burger</v>
      </c>
      <c r="D18" s="64" t="str">
        <f>INDEX('Roll Up - SY26-27 Calculator'!$A$3:$Q$130,MATCH($A18,'Roll Up - SY26-27 Calculator'!$A$3:$A$130,0),MATCH(D$6,'Roll Up - SY26-27 Calculator'!$A$3:$Q$3,0))</f>
        <v>100154 / 100155</v>
      </c>
      <c r="E18" s="64">
        <f>INDEX('Roll Up - SY26-27 Calculator'!$A$3:$Q$130,MATCH($A18,'Roll Up - SY26-27 Calculator'!$A$3:$A$130,0),MATCH(E$6,'Roll Up - SY26-27 Calculator'!$A$3:$Q$3,0))</f>
        <v>29.53</v>
      </c>
      <c r="F18" s="64">
        <f>INDEX('Roll Up - SY26-27 Calculator'!$A$3:$Q$130,MATCH($A18,'Roll Up - SY26-27 Calculator'!$A$3:$A$130,0),MATCH(F$6,'Roll Up - SY26-27 Calculator'!$A$3:$Q$3,0))</f>
        <v>175</v>
      </c>
      <c r="G18" s="64">
        <f>INDEX('Roll Up - SY26-27 Calculator'!$A$3:$Q$130,MATCH($A18,'Roll Up - SY26-27 Calculator'!$A$3:$A$130,0),MATCH(G$6,'Roll Up - SY26-27 Calculator'!$A$3:$Q$3,0))</f>
        <v>175</v>
      </c>
      <c r="H18" s="64">
        <f>INDEX('Roll Up - SY26-27 Calculator'!$A$3:$Q$130,MATCH($A18,'Roll Up - SY26-27 Calculator'!$A$3:$A$130,0),MATCH(H$6,'Roll Up - SY26-27 Calculator'!$A$3:$Q$3,0))</f>
        <v>2.7</v>
      </c>
      <c r="I18" s="64">
        <f>INDEX('Roll Up - SY26-27 Calculator'!$A$3:$Q$130,MATCH($A18,'Roll Up - SY26-27 Calculator'!$A$3:$A$130,0),MATCH(I$6,'Roll Up - SY26-27 Calculator'!$A$3:$Q$3,0))</f>
        <v>0</v>
      </c>
      <c r="J18" s="64" t="str">
        <f>INDEX('Roll Up - SY26-27 Calculator'!$A$3:$Q$130,MATCH($A18,'Roll Up - SY26-27 Calculator'!$A$3:$A$130,0),MATCH(J$6,'Roll Up - SY26-27 Calculator'!$A$3:$Q$3,0))</f>
        <v>1 piece</v>
      </c>
      <c r="K18" s="64">
        <f>INDEX('Roll Up - SY26-27 Calculator'!$A$3:$Q$130,MATCH($A18,'Roll Up - SY26-27 Calculator'!$A$3:$A$130,0),MATCH(K$6,'Roll Up - SY26-27 Calculator'!$A$3:$Q$3,0))</f>
        <v>2.5</v>
      </c>
      <c r="L18" s="64" t="str">
        <f>INDEX('Roll Up - SY26-27 Calculator'!$A$3:$Q$130,MATCH($A18,'Roll Up - SY26-27 Calculator'!$A$3:$A$130,0),MATCH(L$6,'Roll Up - SY26-27 Calculator'!$A$3:$Q$3,0))</f>
        <v>-</v>
      </c>
      <c r="M18" s="64">
        <f>INDEX('Roll Up - SY26-27 Calculator'!$A$3:$Q$130,MATCH($A18,'Roll Up - SY26-27 Calculator'!$A$3:$A$130,0),MATCH(M$6,'Roll Up - SY26-27 Calculator'!$A$3:$Q$3,0))</f>
        <v>40.08</v>
      </c>
      <c r="N18" s="98"/>
      <c r="O18" s="99" t="str">
        <f t="shared" si="3"/>
        <v/>
      </c>
      <c r="P18" s="95"/>
      <c r="Q18" s="96"/>
      <c r="R18" s="97"/>
      <c r="S18" s="95"/>
      <c r="T18" s="116" t="str">
        <f t="shared" si="4"/>
        <v/>
      </c>
      <c r="W18" s="72" t="str">
        <f t="shared" ref="W18:W41" si="6">IF(IFERROR(ROUNDUP(O18/G18,0)-SUM(X18:AI18),SUM(X18:AI18)*-1)=0,"",(IFERROR(ROUNDUP(O18/G18,0)-SUM(X18:AI18),SUM(X18:AI18)*-1)))</f>
        <v/>
      </c>
      <c r="X18" s="81"/>
      <c r="Y18" s="81"/>
      <c r="Z18" s="81"/>
      <c r="AA18" s="81"/>
      <c r="AB18" s="81"/>
      <c r="AC18" s="81"/>
      <c r="AD18" s="81"/>
      <c r="AE18" s="81"/>
      <c r="AF18" s="81"/>
      <c r="AG18" s="81"/>
      <c r="AH18" s="81"/>
      <c r="AI18" s="82"/>
    </row>
    <row r="19" spans="1:35" x14ac:dyDescent="0.35">
      <c r="A19" s="74">
        <v>10000015924</v>
      </c>
      <c r="B19" s="75"/>
      <c r="C19" s="149" t="str">
        <f>INDEX('Roll Up - SY26-27 Calculator'!$A$3:$Q$130,MATCH($A19,'Roll Up - SY26-27 Calculator'!$A$3:$A$130,0),MATCH(C$6,'Roll Up - SY26-27 Calculator'!$A$3:$Q$3,0))</f>
        <v>Flame Grilled Beef Burger</v>
      </c>
      <c r="D19" s="75" t="str">
        <f>INDEX('Roll Up - SY26-27 Calculator'!$A$3:$Q$130,MATCH($A19,'Roll Up - SY26-27 Calculator'!$A$3:$A$130,0),MATCH(D$6,'Roll Up - SY26-27 Calculator'!$A$3:$Q$3,0))</f>
        <v>100154 / 100155</v>
      </c>
      <c r="E19" s="75">
        <f>INDEX('Roll Up - SY26-27 Calculator'!$A$3:$Q$130,MATCH($A19,'Roll Up - SY26-27 Calculator'!$A$3:$A$130,0),MATCH(E$6,'Roll Up - SY26-27 Calculator'!$A$3:$Q$3,0))</f>
        <v>30</v>
      </c>
      <c r="F19" s="75">
        <f>INDEX('Roll Up - SY26-27 Calculator'!$A$3:$Q$130,MATCH($A19,'Roll Up - SY26-27 Calculator'!$A$3:$A$130,0),MATCH(F$6,'Roll Up - SY26-27 Calculator'!$A$3:$Q$3,0))</f>
        <v>200</v>
      </c>
      <c r="G19" s="75">
        <f>INDEX('Roll Up - SY26-27 Calculator'!$A$3:$Q$130,MATCH($A19,'Roll Up - SY26-27 Calculator'!$A$3:$A$130,0),MATCH(G$6,'Roll Up - SY26-27 Calculator'!$A$3:$Q$3,0))</f>
        <v>200</v>
      </c>
      <c r="H19" s="75">
        <f>INDEX('Roll Up - SY26-27 Calculator'!$A$3:$Q$130,MATCH($A19,'Roll Up - SY26-27 Calculator'!$A$3:$A$130,0),MATCH(H$6,'Roll Up - SY26-27 Calculator'!$A$3:$Q$3,0))</f>
        <v>2.4</v>
      </c>
      <c r="I19" s="75">
        <f>INDEX('Roll Up - SY26-27 Calculator'!$A$3:$Q$130,MATCH($A19,'Roll Up - SY26-27 Calculator'!$A$3:$A$130,0),MATCH(I$6,'Roll Up - SY26-27 Calculator'!$A$3:$Q$3,0))</f>
        <v>0</v>
      </c>
      <c r="J19" s="75" t="str">
        <f>INDEX('Roll Up - SY26-27 Calculator'!$A$3:$Q$130,MATCH($A19,'Roll Up - SY26-27 Calculator'!$A$3:$A$130,0),MATCH(J$6,'Roll Up - SY26-27 Calculator'!$A$3:$Q$3,0))</f>
        <v>1 piece</v>
      </c>
      <c r="K19" s="75">
        <f>INDEX('Roll Up - SY26-27 Calculator'!$A$3:$Q$130,MATCH($A19,'Roll Up - SY26-27 Calculator'!$A$3:$A$130,0),MATCH(K$6,'Roll Up - SY26-27 Calculator'!$A$3:$Q$3,0))</f>
        <v>2.25</v>
      </c>
      <c r="L19" s="75" t="str">
        <f>INDEX('Roll Up - SY26-27 Calculator'!$A$3:$Q$130,MATCH($A19,'Roll Up - SY26-27 Calculator'!$A$3:$A$130,0),MATCH(L$6,'Roll Up - SY26-27 Calculator'!$A$3:$Q$3,0))</f>
        <v>-</v>
      </c>
      <c r="M19" s="75">
        <f>INDEX('Roll Up - SY26-27 Calculator'!$A$3:$Q$130,MATCH($A19,'Roll Up - SY26-27 Calculator'!$A$3:$A$130,0),MATCH(M$6,'Roll Up - SY26-27 Calculator'!$A$3:$Q$3,0))</f>
        <v>41.85</v>
      </c>
      <c r="N19" s="93"/>
      <c r="O19" s="94" t="str">
        <f t="shared" si="3"/>
        <v/>
      </c>
      <c r="P19" s="95"/>
      <c r="Q19" s="96"/>
      <c r="R19" s="97"/>
      <c r="S19" s="95"/>
      <c r="T19" s="115" t="str">
        <f t="shared" si="4"/>
        <v/>
      </c>
      <c r="W19" s="80" t="str">
        <f t="shared" si="6"/>
        <v/>
      </c>
      <c r="X19" s="81"/>
      <c r="Y19" s="81"/>
      <c r="Z19" s="81"/>
      <c r="AA19" s="81"/>
      <c r="AB19" s="81"/>
      <c r="AC19" s="81"/>
      <c r="AD19" s="81"/>
      <c r="AE19" s="81"/>
      <c r="AF19" s="81"/>
      <c r="AG19" s="81"/>
      <c r="AH19" s="81"/>
      <c r="AI19" s="82"/>
    </row>
    <row r="20" spans="1:35" x14ac:dyDescent="0.35">
      <c r="A20" s="63">
        <v>10000015932</v>
      </c>
      <c r="B20" s="64"/>
      <c r="C20" s="65" t="str">
        <f>INDEX('Roll Up - SY26-27 Calculator'!$A$3:$Q$130,MATCH($A20,'Roll Up - SY26-27 Calculator'!$A$3:$A$130,0),MATCH(C$6,'Roll Up - SY26-27 Calculator'!$A$3:$Q$3,0))</f>
        <v>Flame Grilled Beef Burger</v>
      </c>
      <c r="D20" s="64" t="str">
        <f>INDEX('Roll Up - SY26-27 Calculator'!$A$3:$Q$130,MATCH($A20,'Roll Up - SY26-27 Calculator'!$A$3:$A$130,0),MATCH(D$6,'Roll Up - SY26-27 Calculator'!$A$3:$Q$3,0))</f>
        <v>100154 / 100155</v>
      </c>
      <c r="E20" s="64">
        <f>INDEX('Roll Up - SY26-27 Calculator'!$A$3:$Q$130,MATCH($A20,'Roll Up - SY26-27 Calculator'!$A$3:$A$130,0),MATCH(E$6,'Roll Up - SY26-27 Calculator'!$A$3:$Q$3,0))</f>
        <v>30</v>
      </c>
      <c r="F20" s="64">
        <f>INDEX('Roll Up - SY26-27 Calculator'!$A$3:$Q$130,MATCH($A20,'Roll Up - SY26-27 Calculator'!$A$3:$A$130,0),MATCH(F$6,'Roll Up - SY26-27 Calculator'!$A$3:$Q$3,0))</f>
        <v>160</v>
      </c>
      <c r="G20" s="64">
        <f>INDEX('Roll Up - SY26-27 Calculator'!$A$3:$Q$130,MATCH($A20,'Roll Up - SY26-27 Calculator'!$A$3:$A$130,0),MATCH(G$6,'Roll Up - SY26-27 Calculator'!$A$3:$Q$3,0))</f>
        <v>160</v>
      </c>
      <c r="H20" s="64">
        <f>INDEX('Roll Up - SY26-27 Calculator'!$A$3:$Q$130,MATCH($A20,'Roll Up - SY26-27 Calculator'!$A$3:$A$130,0),MATCH(H$6,'Roll Up - SY26-27 Calculator'!$A$3:$Q$3,0))</f>
        <v>3</v>
      </c>
      <c r="I20" s="64">
        <f>INDEX('Roll Up - SY26-27 Calculator'!$A$3:$Q$130,MATCH($A20,'Roll Up - SY26-27 Calculator'!$A$3:$A$130,0),MATCH(I$6,'Roll Up - SY26-27 Calculator'!$A$3:$Q$3,0))</f>
        <v>0</v>
      </c>
      <c r="J20" s="64" t="str">
        <f>INDEX('Roll Up - SY26-27 Calculator'!$A$3:$Q$130,MATCH($A20,'Roll Up - SY26-27 Calculator'!$A$3:$A$130,0),MATCH(J$6,'Roll Up - SY26-27 Calculator'!$A$3:$Q$3,0))</f>
        <v>1 piece</v>
      </c>
      <c r="K20" s="64">
        <f>INDEX('Roll Up - SY26-27 Calculator'!$A$3:$Q$130,MATCH($A20,'Roll Up - SY26-27 Calculator'!$A$3:$A$130,0),MATCH(K$6,'Roll Up - SY26-27 Calculator'!$A$3:$Q$3,0))</f>
        <v>2.75</v>
      </c>
      <c r="L20" s="64" t="str">
        <f>INDEX('Roll Up - SY26-27 Calculator'!$A$3:$Q$130,MATCH($A20,'Roll Up - SY26-27 Calculator'!$A$3:$A$130,0),MATCH(L$6,'Roll Up - SY26-27 Calculator'!$A$3:$Q$3,0))</f>
        <v>-</v>
      </c>
      <c r="M20" s="64">
        <f>INDEX('Roll Up - SY26-27 Calculator'!$A$3:$Q$130,MATCH($A20,'Roll Up - SY26-27 Calculator'!$A$3:$A$130,0),MATCH(M$6,'Roll Up - SY26-27 Calculator'!$A$3:$Q$3,0))</f>
        <v>41.5</v>
      </c>
      <c r="N20" s="98"/>
      <c r="O20" s="99" t="str">
        <f t="shared" si="3"/>
        <v/>
      </c>
      <c r="P20" s="95"/>
      <c r="Q20" s="96"/>
      <c r="R20" s="97"/>
      <c r="S20" s="95"/>
      <c r="T20" s="116" t="str">
        <f t="shared" si="4"/>
        <v/>
      </c>
      <c r="W20" s="72" t="str">
        <f t="shared" si="6"/>
        <v/>
      </c>
      <c r="X20" s="81"/>
      <c r="Y20" s="81"/>
      <c r="Z20" s="81"/>
      <c r="AA20" s="81"/>
      <c r="AB20" s="81"/>
      <c r="AC20" s="81"/>
      <c r="AD20" s="81"/>
      <c r="AE20" s="81"/>
      <c r="AF20" s="81"/>
      <c r="AG20" s="81"/>
      <c r="AH20" s="81"/>
      <c r="AI20" s="82"/>
    </row>
    <row r="21" spans="1:35" x14ac:dyDescent="0.35">
      <c r="A21" s="74">
        <v>10000032041</v>
      </c>
      <c r="B21" s="75"/>
      <c r="C21" s="149" t="str">
        <f>INDEX('Roll Up - SY26-27 Calculator'!$A$3:$Q$130,MATCH($A21,'Roll Up - SY26-27 Calculator'!$A$3:$A$130,0),MATCH(C$6,'Roll Up - SY26-27 Calculator'!$A$3:$Q$3,0))</f>
        <v>Seasoned Beef Crumbles</v>
      </c>
      <c r="D21" s="75" t="str">
        <f>INDEX('Roll Up - SY26-27 Calculator'!$A$3:$Q$130,MATCH($A21,'Roll Up - SY26-27 Calculator'!$A$3:$A$130,0),MATCH(D$6,'Roll Up - SY26-27 Calculator'!$A$3:$Q$3,0))</f>
        <v>100154 / 100155</v>
      </c>
      <c r="E21" s="75">
        <f>INDEX('Roll Up - SY26-27 Calculator'!$A$3:$Q$130,MATCH($A21,'Roll Up - SY26-27 Calculator'!$A$3:$A$130,0),MATCH(E$6,'Roll Up - SY26-27 Calculator'!$A$3:$Q$3,0))</f>
        <v>30</v>
      </c>
      <c r="F21" s="75">
        <f>INDEX('Roll Up - SY26-27 Calculator'!$A$3:$Q$130,MATCH($A21,'Roll Up - SY26-27 Calculator'!$A$3:$A$130,0),MATCH(F$6,'Roll Up - SY26-27 Calculator'!$A$3:$Q$3,0))</f>
        <v>213</v>
      </c>
      <c r="G21" s="75">
        <f>INDEX('Roll Up - SY26-27 Calculator'!$A$3:$Q$130,MATCH($A21,'Roll Up - SY26-27 Calculator'!$A$3:$A$130,0),MATCH(G$6,'Roll Up - SY26-27 Calculator'!$A$3:$Q$3,0))</f>
        <v>213</v>
      </c>
      <c r="H21" s="75">
        <f>INDEX('Roll Up - SY26-27 Calculator'!$A$3:$Q$130,MATCH($A21,'Roll Up - SY26-27 Calculator'!$A$3:$A$130,0),MATCH(H$6,'Roll Up - SY26-27 Calculator'!$A$3:$Q$3,0))</f>
        <v>2.25</v>
      </c>
      <c r="I21" s="75">
        <f>INDEX('Roll Up - SY26-27 Calculator'!$A$3:$Q$130,MATCH($A21,'Roll Up - SY26-27 Calculator'!$A$3:$A$130,0),MATCH(I$6,'Roll Up - SY26-27 Calculator'!$A$3:$Q$3,0))</f>
        <v>0</v>
      </c>
      <c r="J21" s="75" t="str">
        <f>INDEX('Roll Up - SY26-27 Calculator'!$A$3:$Q$130,MATCH($A21,'Roll Up - SY26-27 Calculator'!$A$3:$A$130,0),MATCH(J$6,'Roll Up - SY26-27 Calculator'!$A$3:$Q$3,0))</f>
        <v>2.25 oz.</v>
      </c>
      <c r="K21" s="75">
        <f>INDEX('Roll Up - SY26-27 Calculator'!$A$3:$Q$130,MATCH($A21,'Roll Up - SY26-27 Calculator'!$A$3:$A$130,0),MATCH(K$6,'Roll Up - SY26-27 Calculator'!$A$3:$Q$3,0))</f>
        <v>2</v>
      </c>
      <c r="L21" s="75" t="str">
        <f>INDEX('Roll Up - SY26-27 Calculator'!$A$3:$Q$130,MATCH($A21,'Roll Up - SY26-27 Calculator'!$A$3:$A$130,0),MATCH(L$6,'Roll Up - SY26-27 Calculator'!$A$3:$Q$3,0))</f>
        <v>-</v>
      </c>
      <c r="M21" s="75">
        <f>INDEX('Roll Up - SY26-27 Calculator'!$A$3:$Q$130,MATCH($A21,'Roll Up - SY26-27 Calculator'!$A$3:$A$130,0),MATCH(M$6,'Roll Up - SY26-27 Calculator'!$A$3:$Q$3,0))</f>
        <v>36.270000000000003</v>
      </c>
      <c r="N21" s="93"/>
      <c r="O21" s="94" t="str">
        <f t="shared" si="3"/>
        <v/>
      </c>
      <c r="P21" s="95"/>
      <c r="Q21" s="96"/>
      <c r="R21" s="97"/>
      <c r="S21" s="95"/>
      <c r="T21" s="115" t="str">
        <f t="shared" si="4"/>
        <v/>
      </c>
      <c r="W21" s="80" t="str">
        <f t="shared" si="6"/>
        <v/>
      </c>
      <c r="X21" s="81"/>
      <c r="Y21" s="81"/>
      <c r="Z21" s="81"/>
      <c r="AA21" s="81"/>
      <c r="AB21" s="81"/>
      <c r="AC21" s="81"/>
      <c r="AD21" s="81"/>
      <c r="AE21" s="81"/>
      <c r="AF21" s="81"/>
      <c r="AG21" s="81"/>
      <c r="AH21" s="81"/>
      <c r="AI21" s="82"/>
    </row>
    <row r="22" spans="1:35" x14ac:dyDescent="0.35">
      <c r="A22" s="63">
        <v>10000037600</v>
      </c>
      <c r="B22" s="64"/>
      <c r="C22" s="65" t="str">
        <f>INDEX('Roll Up - SY26-27 Calculator'!$A$3:$Q$130,MATCH($A22,'Roll Up - SY26-27 Calculator'!$A$3:$A$130,0),MATCH(C$6,'Roll Up - SY26-27 Calculator'!$A$3:$Q$3,0))</f>
        <v>Flame Grilled Gluten Free Chopped Beef Burger</v>
      </c>
      <c r="D22" s="64" t="str">
        <f>INDEX('Roll Up - SY26-27 Calculator'!$A$3:$Q$130,MATCH($A22,'Roll Up - SY26-27 Calculator'!$A$3:$A$130,0),MATCH(D$6,'Roll Up - SY26-27 Calculator'!$A$3:$Q$3,0))</f>
        <v>100154 / 100155</v>
      </c>
      <c r="E22" s="64">
        <f>INDEX('Roll Up - SY26-27 Calculator'!$A$3:$Q$130,MATCH($A22,'Roll Up - SY26-27 Calculator'!$A$3:$A$130,0),MATCH(E$6,'Roll Up - SY26-27 Calculator'!$A$3:$Q$3,0))</f>
        <v>20.13</v>
      </c>
      <c r="F22" s="64">
        <f>INDEX('Roll Up - SY26-27 Calculator'!$A$3:$Q$130,MATCH($A22,'Roll Up - SY26-27 Calculator'!$A$3:$A$130,0),MATCH(F$6,'Roll Up - SY26-27 Calculator'!$A$3:$Q$3,0))</f>
        <v>140</v>
      </c>
      <c r="G22" s="64">
        <f>INDEX('Roll Up - SY26-27 Calculator'!$A$3:$Q$130,MATCH($A22,'Roll Up - SY26-27 Calculator'!$A$3:$A$130,0),MATCH(G$6,'Roll Up - SY26-27 Calculator'!$A$3:$Q$3,0))</f>
        <v>140</v>
      </c>
      <c r="H22" s="64">
        <f>INDEX('Roll Up - SY26-27 Calculator'!$A$3:$Q$130,MATCH($A22,'Roll Up - SY26-27 Calculator'!$A$3:$A$130,0),MATCH(H$6,'Roll Up - SY26-27 Calculator'!$A$3:$Q$3,0))</f>
        <v>2.2999999999999998</v>
      </c>
      <c r="I22" s="64">
        <f>INDEX('Roll Up - SY26-27 Calculator'!$A$3:$Q$130,MATCH($A22,'Roll Up - SY26-27 Calculator'!$A$3:$A$130,0),MATCH(I$6,'Roll Up - SY26-27 Calculator'!$A$3:$Q$3,0))</f>
        <v>0</v>
      </c>
      <c r="J22" s="64" t="str">
        <f>INDEX('Roll Up - SY26-27 Calculator'!$A$3:$Q$130,MATCH($A22,'Roll Up - SY26-27 Calculator'!$A$3:$A$130,0),MATCH(J$6,'Roll Up - SY26-27 Calculator'!$A$3:$Q$3,0))</f>
        <v>1 piece</v>
      </c>
      <c r="K22" s="64">
        <f>INDEX('Roll Up - SY26-27 Calculator'!$A$3:$Q$130,MATCH($A22,'Roll Up - SY26-27 Calculator'!$A$3:$A$130,0),MATCH(K$6,'Roll Up - SY26-27 Calculator'!$A$3:$Q$3,0))</f>
        <v>2</v>
      </c>
      <c r="L22" s="64" t="str">
        <f>INDEX('Roll Up - SY26-27 Calculator'!$A$3:$Q$130,MATCH($A22,'Roll Up - SY26-27 Calculator'!$A$3:$A$130,0),MATCH(L$6,'Roll Up - SY26-27 Calculator'!$A$3:$Q$3,0))</f>
        <v>-</v>
      </c>
      <c r="M22" s="64">
        <f>INDEX('Roll Up - SY26-27 Calculator'!$A$3:$Q$130,MATCH($A22,'Roll Up - SY26-27 Calculator'!$A$3:$A$130,0),MATCH(M$6,'Roll Up - SY26-27 Calculator'!$A$3:$Q$3,0))</f>
        <v>25.58</v>
      </c>
      <c r="N22" s="98"/>
      <c r="O22" s="99" t="str">
        <f t="shared" si="3"/>
        <v/>
      </c>
      <c r="P22" s="95"/>
      <c r="Q22" s="96"/>
      <c r="R22" s="97"/>
      <c r="S22" s="95"/>
      <c r="T22" s="116" t="str">
        <f t="shared" si="4"/>
        <v/>
      </c>
      <c r="W22" s="72" t="str">
        <f t="shared" si="6"/>
        <v/>
      </c>
      <c r="X22" s="81"/>
      <c r="Y22" s="81"/>
      <c r="Z22" s="81"/>
      <c r="AA22" s="81"/>
      <c r="AB22" s="81"/>
      <c r="AC22" s="81"/>
      <c r="AD22" s="81"/>
      <c r="AE22" s="81"/>
      <c r="AF22" s="81"/>
      <c r="AG22" s="81"/>
      <c r="AH22" s="81"/>
      <c r="AI22" s="82"/>
    </row>
    <row r="23" spans="1:35" x14ac:dyDescent="0.35">
      <c r="A23" s="74">
        <v>10000055325</v>
      </c>
      <c r="B23" s="75"/>
      <c r="C23" s="149" t="str">
        <f>INDEX('Roll Up - SY26-27 Calculator'!$A$3:$Q$130,MATCH($A23,'Roll Up - SY26-27 Calculator'!$A$3:$A$130,0),MATCH(C$6,'Roll Up - SY26-27 Calculator'!$A$3:$Q$3,0))</f>
        <v>IW Loaded Cheeseburger Mini Twin Sandwiches</v>
      </c>
      <c r="D23" s="75" t="str">
        <f>INDEX('Roll Up - SY26-27 Calculator'!$A$3:$Q$130,MATCH($A23,'Roll Up - SY26-27 Calculator'!$A$3:$A$130,0),MATCH(D$6,'Roll Up - SY26-27 Calculator'!$A$3:$Q$3,0))</f>
        <v>100154 / 100155</v>
      </c>
      <c r="E23" s="75">
        <f>INDEX('Roll Up - SY26-27 Calculator'!$A$3:$Q$130,MATCH($A23,'Roll Up - SY26-27 Calculator'!$A$3:$A$130,0),MATCH(E$6,'Roll Up - SY26-27 Calculator'!$A$3:$Q$3,0))</f>
        <v>24.3</v>
      </c>
      <c r="F23" s="75">
        <f>INDEX('Roll Up - SY26-27 Calculator'!$A$3:$Q$130,MATCH($A23,'Roll Up - SY26-27 Calculator'!$A$3:$A$130,0),MATCH(F$6,'Roll Up - SY26-27 Calculator'!$A$3:$Q$3,0))</f>
        <v>80</v>
      </c>
      <c r="G23" s="75">
        <f>INDEX('Roll Up - SY26-27 Calculator'!$A$3:$Q$130,MATCH($A23,'Roll Up - SY26-27 Calculator'!$A$3:$A$130,0),MATCH(G$6,'Roll Up - SY26-27 Calculator'!$A$3:$Q$3,0))</f>
        <v>80</v>
      </c>
      <c r="H23" s="75">
        <f>INDEX('Roll Up - SY26-27 Calculator'!$A$3:$Q$130,MATCH($A23,'Roll Up - SY26-27 Calculator'!$A$3:$A$130,0),MATCH(H$6,'Roll Up - SY26-27 Calculator'!$A$3:$Q$3,0))</f>
        <v>4.8600000000000003</v>
      </c>
      <c r="I23" s="75">
        <f>INDEX('Roll Up - SY26-27 Calculator'!$A$3:$Q$130,MATCH($A23,'Roll Up - SY26-27 Calculator'!$A$3:$A$130,0),MATCH(I$6,'Roll Up - SY26-27 Calculator'!$A$3:$Q$3,0))</f>
        <v>40</v>
      </c>
      <c r="J23" s="75" t="str">
        <f>INDEX('Roll Up - SY26-27 Calculator'!$A$3:$Q$130,MATCH($A23,'Roll Up - SY26-27 Calculator'!$A$3:$A$130,0),MATCH(J$6,'Roll Up - SY26-27 Calculator'!$A$3:$Q$3,0))</f>
        <v>2 pieces</v>
      </c>
      <c r="K23" s="75">
        <f>INDEX('Roll Up - SY26-27 Calculator'!$A$3:$Q$130,MATCH($A23,'Roll Up - SY26-27 Calculator'!$A$3:$A$130,0),MATCH(K$6,'Roll Up - SY26-27 Calculator'!$A$3:$Q$3,0))</f>
        <v>2</v>
      </c>
      <c r="L23" s="75">
        <f>INDEX('Roll Up - SY26-27 Calculator'!$A$3:$Q$130,MATCH($A23,'Roll Up - SY26-27 Calculator'!$A$3:$A$130,0),MATCH(L$6,'Roll Up - SY26-27 Calculator'!$A$3:$Q$3,0))</f>
        <v>2</v>
      </c>
      <c r="M23" s="75">
        <f>INDEX('Roll Up - SY26-27 Calculator'!$A$3:$Q$130,MATCH($A23,'Roll Up - SY26-27 Calculator'!$A$3:$A$130,0),MATCH(M$6,'Roll Up - SY26-27 Calculator'!$A$3:$Q$3,0))</f>
        <v>10.54</v>
      </c>
      <c r="N23" s="93"/>
      <c r="O23" s="94" t="str">
        <f t="shared" si="3"/>
        <v/>
      </c>
      <c r="P23" s="95"/>
      <c r="Q23" s="96"/>
      <c r="R23" s="97"/>
      <c r="S23" s="95"/>
      <c r="T23" s="115" t="str">
        <f t="shared" si="4"/>
        <v/>
      </c>
      <c r="W23" s="80" t="str">
        <f t="shared" si="6"/>
        <v/>
      </c>
      <c r="X23" s="81"/>
      <c r="Y23" s="81"/>
      <c r="Z23" s="81"/>
      <c r="AA23" s="81"/>
      <c r="AB23" s="81"/>
      <c r="AC23" s="81"/>
      <c r="AD23" s="81"/>
      <c r="AE23" s="81"/>
      <c r="AF23" s="81"/>
      <c r="AG23" s="81"/>
      <c r="AH23" s="81"/>
      <c r="AI23" s="82"/>
    </row>
    <row r="24" spans="1:35" x14ac:dyDescent="0.35">
      <c r="A24" s="63">
        <v>10000055327</v>
      </c>
      <c r="B24" s="64"/>
      <c r="C24" s="65" t="str">
        <f>INDEX('Roll Up - SY26-27 Calculator'!$A$3:$Q$130,MATCH($A24,'Roll Up - SY26-27 Calculator'!$A$3:$A$130,0),MATCH(C$6,'Roll Up - SY26-27 Calculator'!$A$3:$Q$3,0))</f>
        <v>IW Cheeseburger Mini Twin Sandwiches</v>
      </c>
      <c r="D24" s="64" t="str">
        <f>INDEX('Roll Up - SY26-27 Calculator'!$A$3:$Q$130,MATCH($A24,'Roll Up - SY26-27 Calculator'!$A$3:$A$130,0),MATCH(D$6,'Roll Up - SY26-27 Calculator'!$A$3:$Q$3,0))</f>
        <v>100154 / 100155</v>
      </c>
      <c r="E24" s="64">
        <f>INDEX('Roll Up - SY26-27 Calculator'!$A$3:$Q$130,MATCH($A24,'Roll Up - SY26-27 Calculator'!$A$3:$A$130,0),MATCH(E$6,'Roll Up - SY26-27 Calculator'!$A$3:$Q$3,0))</f>
        <v>28.2</v>
      </c>
      <c r="F24" s="64">
        <f>INDEX('Roll Up - SY26-27 Calculator'!$A$3:$Q$130,MATCH($A24,'Roll Up - SY26-27 Calculator'!$A$3:$A$130,0),MATCH(F$6,'Roll Up - SY26-27 Calculator'!$A$3:$Q$3,0))</f>
        <v>96</v>
      </c>
      <c r="G24" s="64">
        <f>INDEX('Roll Up - SY26-27 Calculator'!$A$3:$Q$130,MATCH($A24,'Roll Up - SY26-27 Calculator'!$A$3:$A$130,0),MATCH(G$6,'Roll Up - SY26-27 Calculator'!$A$3:$Q$3,0))</f>
        <v>96</v>
      </c>
      <c r="H24" s="64">
        <f>INDEX('Roll Up - SY26-27 Calculator'!$A$3:$Q$130,MATCH($A24,'Roll Up - SY26-27 Calculator'!$A$3:$A$130,0),MATCH(H$6,'Roll Up - SY26-27 Calculator'!$A$3:$Q$3,0))</f>
        <v>4.7</v>
      </c>
      <c r="I24" s="64">
        <f>INDEX('Roll Up - SY26-27 Calculator'!$A$3:$Q$130,MATCH($A24,'Roll Up - SY26-27 Calculator'!$A$3:$A$130,0),MATCH(I$6,'Roll Up - SY26-27 Calculator'!$A$3:$Q$3,0))</f>
        <v>40</v>
      </c>
      <c r="J24" s="64" t="str">
        <f>INDEX('Roll Up - SY26-27 Calculator'!$A$3:$Q$130,MATCH($A24,'Roll Up - SY26-27 Calculator'!$A$3:$A$130,0),MATCH(J$6,'Roll Up - SY26-27 Calculator'!$A$3:$Q$3,0))</f>
        <v>2 pieces</v>
      </c>
      <c r="K24" s="64">
        <f>INDEX('Roll Up - SY26-27 Calculator'!$A$3:$Q$130,MATCH($A24,'Roll Up - SY26-27 Calculator'!$A$3:$A$130,0),MATCH(K$6,'Roll Up - SY26-27 Calculator'!$A$3:$Q$3,0))</f>
        <v>2</v>
      </c>
      <c r="L24" s="64">
        <f>INDEX('Roll Up - SY26-27 Calculator'!$A$3:$Q$130,MATCH($A24,'Roll Up - SY26-27 Calculator'!$A$3:$A$130,0),MATCH(L$6,'Roll Up - SY26-27 Calculator'!$A$3:$Q$3,0))</f>
        <v>2</v>
      </c>
      <c r="M24" s="64">
        <f>INDEX('Roll Up - SY26-27 Calculator'!$A$3:$Q$130,MATCH($A24,'Roll Up - SY26-27 Calculator'!$A$3:$A$130,0),MATCH(M$6,'Roll Up - SY26-27 Calculator'!$A$3:$Q$3,0))</f>
        <v>10.41</v>
      </c>
      <c r="N24" s="98"/>
      <c r="O24" s="99" t="str">
        <f t="shared" si="3"/>
        <v/>
      </c>
      <c r="P24" s="95"/>
      <c r="Q24" s="96"/>
      <c r="R24" s="97"/>
      <c r="S24" s="95"/>
      <c r="T24" s="116" t="str">
        <f t="shared" si="4"/>
        <v/>
      </c>
      <c r="W24" s="72" t="str">
        <f t="shared" si="6"/>
        <v/>
      </c>
      <c r="X24" s="81"/>
      <c r="Y24" s="81"/>
      <c r="Z24" s="81"/>
      <c r="AA24" s="81"/>
      <c r="AB24" s="81"/>
      <c r="AC24" s="81"/>
      <c r="AD24" s="81"/>
      <c r="AE24" s="81"/>
      <c r="AF24" s="81"/>
      <c r="AG24" s="81"/>
      <c r="AH24" s="81"/>
      <c r="AI24" s="82"/>
    </row>
    <row r="25" spans="1:35" x14ac:dyDescent="0.35">
      <c r="A25" s="74">
        <v>10000055425</v>
      </c>
      <c r="B25" s="75"/>
      <c r="C25" s="149" t="str">
        <f>INDEX('Roll Up - SY26-27 Calculator'!$A$3:$Q$130,MATCH($A25,'Roll Up - SY26-27 Calculator'!$A$3:$A$130,0),MATCH(C$6,'Roll Up - SY26-27 Calculator'!$A$3:$Q$3,0))</f>
        <v>Flame Grilled Beef Pattie</v>
      </c>
      <c r="D25" s="75" t="str">
        <f>INDEX('Roll Up - SY26-27 Calculator'!$A$3:$Q$130,MATCH($A25,'Roll Up - SY26-27 Calculator'!$A$3:$A$130,0),MATCH(D$6,'Roll Up - SY26-27 Calculator'!$A$3:$Q$3,0))</f>
        <v>100154 / 100155</v>
      </c>
      <c r="E25" s="75">
        <f>INDEX('Roll Up - SY26-27 Calculator'!$A$3:$Q$130,MATCH($A25,'Roll Up - SY26-27 Calculator'!$A$3:$A$130,0),MATCH(E$6,'Roll Up - SY26-27 Calculator'!$A$3:$Q$3,0))</f>
        <v>31.25</v>
      </c>
      <c r="F25" s="75">
        <f>INDEX('Roll Up - SY26-27 Calculator'!$A$3:$Q$130,MATCH($A25,'Roll Up - SY26-27 Calculator'!$A$3:$A$130,0),MATCH(F$6,'Roll Up - SY26-27 Calculator'!$A$3:$Q$3,0))</f>
        <v>200</v>
      </c>
      <c r="G25" s="75">
        <f>INDEX('Roll Up - SY26-27 Calculator'!$A$3:$Q$130,MATCH($A25,'Roll Up - SY26-27 Calculator'!$A$3:$A$130,0),MATCH(G$6,'Roll Up - SY26-27 Calculator'!$A$3:$Q$3,0))</f>
        <v>200</v>
      </c>
      <c r="H25" s="75">
        <f>INDEX('Roll Up - SY26-27 Calculator'!$A$3:$Q$130,MATCH($A25,'Roll Up - SY26-27 Calculator'!$A$3:$A$130,0),MATCH(H$6,'Roll Up - SY26-27 Calculator'!$A$3:$Q$3,0))</f>
        <v>2.5</v>
      </c>
      <c r="I25" s="75">
        <f>INDEX('Roll Up - SY26-27 Calculator'!$A$3:$Q$130,MATCH($A25,'Roll Up - SY26-27 Calculator'!$A$3:$A$130,0),MATCH(I$6,'Roll Up - SY26-27 Calculator'!$A$3:$Q$3,0))</f>
        <v>0</v>
      </c>
      <c r="J25" s="75" t="str">
        <f>INDEX('Roll Up - SY26-27 Calculator'!$A$3:$Q$130,MATCH($A25,'Roll Up - SY26-27 Calculator'!$A$3:$A$130,0),MATCH(J$6,'Roll Up - SY26-27 Calculator'!$A$3:$Q$3,0))</f>
        <v>1 piece</v>
      </c>
      <c r="K25" s="75">
        <f>INDEX('Roll Up - SY26-27 Calculator'!$A$3:$Q$130,MATCH($A25,'Roll Up - SY26-27 Calculator'!$A$3:$A$130,0),MATCH(K$6,'Roll Up - SY26-27 Calculator'!$A$3:$Q$3,0))</f>
        <v>2</v>
      </c>
      <c r="L25" s="75" t="str">
        <f>INDEX('Roll Up - SY26-27 Calculator'!$A$3:$Q$130,MATCH($A25,'Roll Up - SY26-27 Calculator'!$A$3:$A$130,0),MATCH(L$6,'Roll Up - SY26-27 Calculator'!$A$3:$Q$3,0))</f>
        <v>-</v>
      </c>
      <c r="M25" s="75">
        <f>INDEX('Roll Up - SY26-27 Calculator'!$A$3:$Q$130,MATCH($A25,'Roll Up - SY26-27 Calculator'!$A$3:$A$130,0),MATCH(M$6,'Roll Up - SY26-27 Calculator'!$A$3:$Q$3,0))</f>
        <v>26.87</v>
      </c>
      <c r="N25" s="93"/>
      <c r="O25" s="94" t="str">
        <f t="shared" si="3"/>
        <v/>
      </c>
      <c r="P25" s="95"/>
      <c r="Q25" s="96"/>
      <c r="R25" s="97"/>
      <c r="S25" s="95"/>
      <c r="T25" s="115" t="str">
        <f t="shared" si="4"/>
        <v/>
      </c>
      <c r="W25" s="80" t="str">
        <f t="shared" si="6"/>
        <v/>
      </c>
      <c r="X25" s="81"/>
      <c r="Y25" s="81"/>
      <c r="Z25" s="81"/>
      <c r="AA25" s="81"/>
      <c r="AB25" s="81"/>
      <c r="AC25" s="81"/>
      <c r="AD25" s="81"/>
      <c r="AE25" s="81"/>
      <c r="AF25" s="81"/>
      <c r="AG25" s="81"/>
      <c r="AH25" s="81"/>
      <c r="AI25" s="82"/>
    </row>
    <row r="26" spans="1:35" x14ac:dyDescent="0.35">
      <c r="A26" s="63">
        <v>10000059993</v>
      </c>
      <c r="B26" s="64"/>
      <c r="C26" s="65" t="str">
        <f>INDEX('Roll Up - SY26-27 Calculator'!$A$3:$Q$130,MATCH($A26,'Roll Up - SY26-27 Calculator'!$A$3:$A$130,0),MATCH(C$6,'Roll Up - SY26-27 Calculator'!$A$3:$Q$3,0))</f>
        <v>AdvancePierre™ Philly Beef Steak</v>
      </c>
      <c r="D26" s="64" t="str">
        <f>INDEX('Roll Up - SY26-27 Calculator'!$A$3:$Q$130,MATCH($A26,'Roll Up - SY26-27 Calculator'!$A$3:$A$130,0),MATCH(D$6,'Roll Up - SY26-27 Calculator'!$A$3:$Q$3,0))</f>
        <v>100154 / 100155</v>
      </c>
      <c r="E26" s="64">
        <f>INDEX('Roll Up - SY26-27 Calculator'!$A$3:$Q$130,MATCH($A26,'Roll Up - SY26-27 Calculator'!$A$3:$A$130,0),MATCH(E$6,'Roll Up - SY26-27 Calculator'!$A$3:$Q$3,0))</f>
        <v>20</v>
      </c>
      <c r="F26" s="64">
        <f>INDEX('Roll Up - SY26-27 Calculator'!$A$3:$Q$130,MATCH($A26,'Roll Up - SY26-27 Calculator'!$A$3:$A$130,0),MATCH(F$6,'Roll Up - SY26-27 Calculator'!$A$3:$Q$3,0))</f>
        <v>118</v>
      </c>
      <c r="G26" s="64">
        <f>INDEX('Roll Up - SY26-27 Calculator'!$A$3:$Q$130,MATCH($A26,'Roll Up - SY26-27 Calculator'!$A$3:$A$130,0),MATCH(G$6,'Roll Up - SY26-27 Calculator'!$A$3:$Q$3,0))</f>
        <v>118</v>
      </c>
      <c r="H26" s="64">
        <f>INDEX('Roll Up - SY26-27 Calculator'!$A$3:$Q$130,MATCH($A26,'Roll Up - SY26-27 Calculator'!$A$3:$A$130,0),MATCH(H$6,'Roll Up - SY26-27 Calculator'!$A$3:$Q$3,0))</f>
        <v>2.7</v>
      </c>
      <c r="I26" s="64">
        <f>INDEX('Roll Up - SY26-27 Calculator'!$A$3:$Q$130,MATCH($A26,'Roll Up - SY26-27 Calculator'!$A$3:$A$130,0),MATCH(I$6,'Roll Up - SY26-27 Calculator'!$A$3:$Q$3,0))</f>
        <v>0</v>
      </c>
      <c r="J26" s="64" t="str">
        <f>INDEX('Roll Up - SY26-27 Calculator'!$A$3:$Q$130,MATCH($A26,'Roll Up - SY26-27 Calculator'!$A$3:$A$130,0),MATCH(J$6,'Roll Up - SY26-27 Calculator'!$A$3:$Q$3,0))</f>
        <v>2.7 oz</v>
      </c>
      <c r="K26" s="64">
        <f>INDEX('Roll Up - SY26-27 Calculator'!$A$3:$Q$130,MATCH($A26,'Roll Up - SY26-27 Calculator'!$A$3:$A$130,0),MATCH(K$6,'Roll Up - SY26-27 Calculator'!$A$3:$Q$3,0))</f>
        <v>2</v>
      </c>
      <c r="L26" s="64" t="str">
        <f>INDEX('Roll Up - SY26-27 Calculator'!$A$3:$Q$130,MATCH($A26,'Roll Up - SY26-27 Calculator'!$A$3:$A$130,0),MATCH(L$6,'Roll Up - SY26-27 Calculator'!$A$3:$Q$3,0))</f>
        <v>-</v>
      </c>
      <c r="M26" s="64">
        <f>INDEX('Roll Up - SY26-27 Calculator'!$A$3:$Q$130,MATCH($A26,'Roll Up - SY26-27 Calculator'!$A$3:$A$130,0),MATCH(M$6,'Roll Up - SY26-27 Calculator'!$A$3:$Q$3,0))</f>
        <v>20.079999999999998</v>
      </c>
      <c r="N26" s="98"/>
      <c r="O26" s="99" t="str">
        <f t="shared" si="3"/>
        <v/>
      </c>
      <c r="P26" s="95"/>
      <c r="Q26" s="96"/>
      <c r="R26" s="97"/>
      <c r="S26" s="95"/>
      <c r="T26" s="116" t="str">
        <f t="shared" si="4"/>
        <v/>
      </c>
      <c r="W26" s="72" t="str">
        <f t="shared" si="6"/>
        <v/>
      </c>
      <c r="X26" s="81"/>
      <c r="Y26" s="81"/>
      <c r="Z26" s="81"/>
      <c r="AA26" s="81"/>
      <c r="AB26" s="81"/>
      <c r="AC26" s="81"/>
      <c r="AD26" s="81"/>
      <c r="AE26" s="81"/>
      <c r="AF26" s="81"/>
      <c r="AG26" s="81"/>
      <c r="AH26" s="81"/>
      <c r="AI26" s="82"/>
    </row>
    <row r="27" spans="1:35" x14ac:dyDescent="0.35">
      <c r="A27" s="74">
        <v>10000065887</v>
      </c>
      <c r="B27" s="75"/>
      <c r="C27" s="149" t="str">
        <f>INDEX('Roll Up - SY26-27 Calculator'!$A$3:$Q$130,MATCH($A27,'Roll Up - SY26-27 Calculator'!$A$3:$A$130,0),MATCH(C$6,'Roll Up - SY26-27 Calculator'!$A$3:$Q$3,0))</f>
        <v>Golden Crispy Breaded Beef Bites</v>
      </c>
      <c r="D27" s="75" t="str">
        <f>INDEX('Roll Up - SY26-27 Calculator'!$A$3:$Q$130,MATCH($A27,'Roll Up - SY26-27 Calculator'!$A$3:$A$130,0),MATCH(D$6,'Roll Up - SY26-27 Calculator'!$A$3:$Q$3,0))</f>
        <v>100154 / 100155</v>
      </c>
      <c r="E27" s="75">
        <f>INDEX('Roll Up - SY26-27 Calculator'!$A$3:$Q$130,MATCH($A27,'Roll Up - SY26-27 Calculator'!$A$3:$A$130,0),MATCH(E$6,'Roll Up - SY26-27 Calculator'!$A$3:$Q$3,0))</f>
        <v>29.9</v>
      </c>
      <c r="F27" s="75">
        <f>INDEX('Roll Up - SY26-27 Calculator'!$A$3:$Q$130,MATCH($A27,'Roll Up - SY26-27 Calculator'!$A$3:$A$130,0),MATCH(F$6,'Roll Up - SY26-27 Calculator'!$A$3:$Q$3,0))</f>
        <v>137</v>
      </c>
      <c r="G27" s="75">
        <f>INDEX('Roll Up - SY26-27 Calculator'!$A$3:$Q$130,MATCH($A27,'Roll Up - SY26-27 Calculator'!$A$3:$A$130,0),MATCH(G$6,'Roll Up - SY26-27 Calculator'!$A$3:$Q$3,0))</f>
        <v>137</v>
      </c>
      <c r="H27" s="75">
        <f>INDEX('Roll Up - SY26-27 Calculator'!$A$3:$Q$130,MATCH($A27,'Roll Up - SY26-27 Calculator'!$A$3:$A$130,0),MATCH(H$6,'Roll Up - SY26-27 Calculator'!$A$3:$Q$3,0))</f>
        <v>3.48</v>
      </c>
      <c r="I27" s="75">
        <f>INDEX('Roll Up - SY26-27 Calculator'!$A$3:$Q$130,MATCH($A27,'Roll Up - SY26-27 Calculator'!$A$3:$A$130,0),MATCH(I$6,'Roll Up - SY26-27 Calculator'!$A$3:$Q$3,0))</f>
        <v>30</v>
      </c>
      <c r="J27" s="75" t="str">
        <f>INDEX('Roll Up - SY26-27 Calculator'!$A$3:$Q$130,MATCH($A27,'Roll Up - SY26-27 Calculator'!$A$3:$A$130,0),MATCH(J$6,'Roll Up - SY26-27 Calculator'!$A$3:$Q$3,0))</f>
        <v>6 pieces</v>
      </c>
      <c r="K27" s="75">
        <f>INDEX('Roll Up - SY26-27 Calculator'!$A$3:$Q$130,MATCH($A27,'Roll Up - SY26-27 Calculator'!$A$3:$A$130,0),MATCH(K$6,'Roll Up - SY26-27 Calculator'!$A$3:$Q$3,0))</f>
        <v>2</v>
      </c>
      <c r="L27" s="75">
        <f>INDEX('Roll Up - SY26-27 Calculator'!$A$3:$Q$130,MATCH($A27,'Roll Up - SY26-27 Calculator'!$A$3:$A$130,0),MATCH(L$6,'Roll Up - SY26-27 Calculator'!$A$3:$Q$3,0))</f>
        <v>1</v>
      </c>
      <c r="M27" s="75">
        <f>INDEX('Roll Up - SY26-27 Calculator'!$A$3:$Q$130,MATCH($A27,'Roll Up - SY26-27 Calculator'!$A$3:$A$130,0),MATCH(M$6,'Roll Up - SY26-27 Calculator'!$A$3:$Q$3,0))</f>
        <v>24.14</v>
      </c>
      <c r="N27" s="93"/>
      <c r="O27" s="94" t="str">
        <f t="shared" si="3"/>
        <v/>
      </c>
      <c r="P27" s="95"/>
      <c r="Q27" s="96"/>
      <c r="R27" s="97"/>
      <c r="S27" s="95"/>
      <c r="T27" s="115" t="str">
        <f t="shared" si="4"/>
        <v/>
      </c>
      <c r="W27" s="80" t="str">
        <f t="shared" si="6"/>
        <v/>
      </c>
      <c r="X27" s="81"/>
      <c r="Y27" s="81"/>
      <c r="Z27" s="81"/>
      <c r="AA27" s="81"/>
      <c r="AB27" s="81"/>
      <c r="AC27" s="81"/>
      <c r="AD27" s="81"/>
      <c r="AE27" s="81"/>
      <c r="AF27" s="81"/>
      <c r="AG27" s="81"/>
      <c r="AH27" s="81"/>
      <c r="AI27" s="82"/>
    </row>
    <row r="28" spans="1:35" x14ac:dyDescent="0.35">
      <c r="A28" s="63">
        <v>10000065888</v>
      </c>
      <c r="B28" s="64"/>
      <c r="C28" s="65" t="str">
        <f>INDEX('Roll Up - SY26-27 Calculator'!$A$3:$Q$130,MATCH($A28,'Roll Up - SY26-27 Calculator'!$A$3:$A$130,0),MATCH(C$6,'Roll Up - SY26-27 Calculator'!$A$3:$Q$3,0))</f>
        <v>Hot 'N Spicy Breaded Beef Bites</v>
      </c>
      <c r="D28" s="64" t="str">
        <f>INDEX('Roll Up - SY26-27 Calculator'!$A$3:$Q$130,MATCH($A28,'Roll Up - SY26-27 Calculator'!$A$3:$A$130,0),MATCH(D$6,'Roll Up - SY26-27 Calculator'!$A$3:$Q$3,0))</f>
        <v>100154 / 100155</v>
      </c>
      <c r="E28" s="64">
        <f>INDEX('Roll Up - SY26-27 Calculator'!$A$3:$Q$130,MATCH($A28,'Roll Up - SY26-27 Calculator'!$A$3:$A$130,0),MATCH(E$6,'Roll Up - SY26-27 Calculator'!$A$3:$Q$3,0))</f>
        <v>29.9</v>
      </c>
      <c r="F28" s="64">
        <f>INDEX('Roll Up - SY26-27 Calculator'!$A$3:$Q$130,MATCH($A28,'Roll Up - SY26-27 Calculator'!$A$3:$A$130,0),MATCH(F$6,'Roll Up - SY26-27 Calculator'!$A$3:$Q$3,0))</f>
        <v>137</v>
      </c>
      <c r="G28" s="64">
        <f>INDEX('Roll Up - SY26-27 Calculator'!$A$3:$Q$130,MATCH($A28,'Roll Up - SY26-27 Calculator'!$A$3:$A$130,0),MATCH(G$6,'Roll Up - SY26-27 Calculator'!$A$3:$Q$3,0))</f>
        <v>137</v>
      </c>
      <c r="H28" s="64">
        <f>INDEX('Roll Up - SY26-27 Calculator'!$A$3:$Q$130,MATCH($A28,'Roll Up - SY26-27 Calculator'!$A$3:$A$130,0),MATCH(H$6,'Roll Up - SY26-27 Calculator'!$A$3:$Q$3,0))</f>
        <v>3.48</v>
      </c>
      <c r="I28" s="64">
        <f>INDEX('Roll Up - SY26-27 Calculator'!$A$3:$Q$130,MATCH($A28,'Roll Up - SY26-27 Calculator'!$A$3:$A$130,0),MATCH(I$6,'Roll Up - SY26-27 Calculator'!$A$3:$Q$3,0))</f>
        <v>30</v>
      </c>
      <c r="J28" s="64" t="str">
        <f>INDEX('Roll Up - SY26-27 Calculator'!$A$3:$Q$130,MATCH($A28,'Roll Up - SY26-27 Calculator'!$A$3:$A$130,0),MATCH(J$6,'Roll Up - SY26-27 Calculator'!$A$3:$Q$3,0))</f>
        <v>6 pieces</v>
      </c>
      <c r="K28" s="64">
        <f>INDEX('Roll Up - SY26-27 Calculator'!$A$3:$Q$130,MATCH($A28,'Roll Up - SY26-27 Calculator'!$A$3:$A$130,0),MATCH(K$6,'Roll Up - SY26-27 Calculator'!$A$3:$Q$3,0))</f>
        <v>2</v>
      </c>
      <c r="L28" s="64">
        <f>INDEX('Roll Up - SY26-27 Calculator'!$A$3:$Q$130,MATCH($A28,'Roll Up - SY26-27 Calculator'!$A$3:$A$130,0),MATCH(L$6,'Roll Up - SY26-27 Calculator'!$A$3:$Q$3,0))</f>
        <v>1</v>
      </c>
      <c r="M28" s="64">
        <f>INDEX('Roll Up - SY26-27 Calculator'!$A$3:$Q$130,MATCH($A28,'Roll Up - SY26-27 Calculator'!$A$3:$A$130,0),MATCH(M$6,'Roll Up - SY26-27 Calculator'!$A$3:$Q$3,0))</f>
        <v>24.14</v>
      </c>
      <c r="N28" s="98"/>
      <c r="O28" s="99" t="str">
        <f t="shared" si="3"/>
        <v/>
      </c>
      <c r="P28" s="95"/>
      <c r="Q28" s="96"/>
      <c r="R28" s="97"/>
      <c r="S28" s="95"/>
      <c r="T28" s="116" t="str">
        <f t="shared" si="4"/>
        <v/>
      </c>
      <c r="W28" s="72" t="str">
        <f t="shared" si="6"/>
        <v/>
      </c>
      <c r="X28" s="81"/>
      <c r="Y28" s="81"/>
      <c r="Z28" s="81"/>
      <c r="AA28" s="81"/>
      <c r="AB28" s="81"/>
      <c r="AC28" s="81"/>
      <c r="AD28" s="81"/>
      <c r="AE28" s="81"/>
      <c r="AF28" s="81"/>
      <c r="AG28" s="81"/>
      <c r="AH28" s="81"/>
      <c r="AI28" s="82"/>
    </row>
    <row r="29" spans="1:35" x14ac:dyDescent="0.35">
      <c r="A29" s="74">
        <v>10000068472</v>
      </c>
      <c r="B29" s="75"/>
      <c r="C29" s="149" t="str">
        <f>INDEX('Roll Up - SY26-27 Calculator'!$A$3:$Q$130,MATCH($A29,'Roll Up - SY26-27 Calculator'!$A$3:$A$130,0),MATCH(C$6,'Roll Up - SY26-27 Calculator'!$A$3:$Q$3,0))</f>
        <v>Beef Taco Meat</v>
      </c>
      <c r="D29" s="75" t="str">
        <f>INDEX('Roll Up - SY26-27 Calculator'!$A$3:$Q$130,MATCH($A29,'Roll Up - SY26-27 Calculator'!$A$3:$A$130,0),MATCH(D$6,'Roll Up - SY26-27 Calculator'!$A$3:$Q$3,0))</f>
        <v>100154 / 100155</v>
      </c>
      <c r="E29" s="75">
        <f>INDEX('Roll Up - SY26-27 Calculator'!$A$3:$Q$130,MATCH($A29,'Roll Up - SY26-27 Calculator'!$A$3:$A$130,0),MATCH(E$6,'Roll Up - SY26-27 Calculator'!$A$3:$Q$3,0))</f>
        <v>12</v>
      </c>
      <c r="F29" s="75">
        <f>INDEX('Roll Up - SY26-27 Calculator'!$A$3:$Q$130,MATCH($A29,'Roll Up - SY26-27 Calculator'!$A$3:$A$130,0),MATCH(F$6,'Roll Up - SY26-27 Calculator'!$A$3:$Q$3,0))</f>
        <v>71</v>
      </c>
      <c r="G29" s="75">
        <f>INDEX('Roll Up - SY26-27 Calculator'!$A$3:$Q$130,MATCH($A29,'Roll Up - SY26-27 Calculator'!$A$3:$A$130,0),MATCH(G$6,'Roll Up - SY26-27 Calculator'!$A$3:$Q$3,0))</f>
        <v>71</v>
      </c>
      <c r="H29" s="75">
        <f>INDEX('Roll Up - SY26-27 Calculator'!$A$3:$Q$130,MATCH($A29,'Roll Up - SY26-27 Calculator'!$A$3:$A$130,0),MATCH(H$6,'Roll Up - SY26-27 Calculator'!$A$3:$Q$3,0))</f>
        <v>2.7</v>
      </c>
      <c r="I29" s="75">
        <f>INDEX('Roll Up - SY26-27 Calculator'!$A$3:$Q$130,MATCH($A29,'Roll Up - SY26-27 Calculator'!$A$3:$A$130,0),MATCH(I$6,'Roll Up - SY26-27 Calculator'!$A$3:$Q$3,0))</f>
        <v>0</v>
      </c>
      <c r="J29" s="75" t="str">
        <f>INDEX('Roll Up - SY26-27 Calculator'!$A$3:$Q$130,MATCH($A29,'Roll Up - SY26-27 Calculator'!$A$3:$A$130,0),MATCH(J$6,'Roll Up - SY26-27 Calculator'!$A$3:$Q$3,0))</f>
        <v>2.70 oz.</v>
      </c>
      <c r="K29" s="75">
        <f>INDEX('Roll Up - SY26-27 Calculator'!$A$3:$Q$130,MATCH($A29,'Roll Up - SY26-27 Calculator'!$A$3:$A$130,0),MATCH(K$6,'Roll Up - SY26-27 Calculator'!$A$3:$Q$3,0))</f>
        <v>2</v>
      </c>
      <c r="L29" s="75" t="str">
        <f>INDEX('Roll Up - SY26-27 Calculator'!$A$3:$Q$130,MATCH($A29,'Roll Up - SY26-27 Calculator'!$A$3:$A$130,0),MATCH(L$6,'Roll Up - SY26-27 Calculator'!$A$3:$Q$3,0))</f>
        <v>-</v>
      </c>
      <c r="M29" s="75">
        <f>INDEX('Roll Up - SY26-27 Calculator'!$A$3:$Q$130,MATCH($A29,'Roll Up - SY26-27 Calculator'!$A$3:$A$130,0),MATCH(M$6,'Roll Up - SY26-27 Calculator'!$A$3:$Q$3,0))</f>
        <v>12.05</v>
      </c>
      <c r="N29" s="93"/>
      <c r="O29" s="94" t="str">
        <f t="shared" si="3"/>
        <v/>
      </c>
      <c r="P29" s="95"/>
      <c r="Q29" s="96"/>
      <c r="R29" s="97"/>
      <c r="S29" s="95"/>
      <c r="T29" s="115" t="str">
        <f t="shared" si="4"/>
        <v/>
      </c>
      <c r="W29" s="80" t="str">
        <f t="shared" si="6"/>
        <v/>
      </c>
      <c r="X29" s="81"/>
      <c r="Y29" s="81"/>
      <c r="Z29" s="81"/>
      <c r="AA29" s="81"/>
      <c r="AB29" s="81"/>
      <c r="AC29" s="81"/>
      <c r="AD29" s="81"/>
      <c r="AE29" s="81"/>
      <c r="AF29" s="81"/>
      <c r="AG29" s="81"/>
      <c r="AH29" s="81"/>
      <c r="AI29" s="82"/>
    </row>
    <row r="30" spans="1:35" x14ac:dyDescent="0.35">
      <c r="A30" s="63">
        <v>10000069005</v>
      </c>
      <c r="B30" s="64"/>
      <c r="C30" s="65" t="str">
        <f>INDEX('Roll Up - SY26-27 Calculator'!$A$3:$Q$130,MATCH($A30,'Roll Up - SY26-27 Calculator'!$A$3:$A$130,0),MATCH(C$6,'Roll Up - SY26-27 Calculator'!$A$3:$Q$3,0))</f>
        <v>Harvest Breaded Beef Pattie</v>
      </c>
      <c r="D30" s="64" t="str">
        <f>INDEX('Roll Up - SY26-27 Calculator'!$A$3:$Q$130,MATCH($A30,'Roll Up - SY26-27 Calculator'!$A$3:$A$130,0),MATCH(D$6,'Roll Up - SY26-27 Calculator'!$A$3:$Q$3,0))</f>
        <v>100154 / 100155</v>
      </c>
      <c r="E30" s="64">
        <f>INDEX('Roll Up - SY26-27 Calculator'!$A$3:$Q$130,MATCH($A30,'Roll Up - SY26-27 Calculator'!$A$3:$A$130,0),MATCH(E$6,'Roll Up - SY26-27 Calculator'!$A$3:$Q$3,0))</f>
        <v>30</v>
      </c>
      <c r="F30" s="64">
        <f>INDEX('Roll Up - SY26-27 Calculator'!$A$3:$Q$130,MATCH($A30,'Roll Up - SY26-27 Calculator'!$A$3:$A$130,0),MATCH(F$6,'Roll Up - SY26-27 Calculator'!$A$3:$Q$3,0))</f>
        <v>150</v>
      </c>
      <c r="G30" s="64">
        <f>INDEX('Roll Up - SY26-27 Calculator'!$A$3:$Q$130,MATCH($A30,'Roll Up - SY26-27 Calculator'!$A$3:$A$130,0),MATCH(G$6,'Roll Up - SY26-27 Calculator'!$A$3:$Q$3,0))</f>
        <v>150</v>
      </c>
      <c r="H30" s="64">
        <f>INDEX('Roll Up - SY26-27 Calculator'!$A$3:$Q$130,MATCH($A30,'Roll Up - SY26-27 Calculator'!$A$3:$A$130,0),MATCH(H$6,'Roll Up - SY26-27 Calculator'!$A$3:$Q$3,0))</f>
        <v>3.2</v>
      </c>
      <c r="I30" s="64">
        <f>INDEX('Roll Up - SY26-27 Calculator'!$A$3:$Q$130,MATCH($A30,'Roll Up - SY26-27 Calculator'!$A$3:$A$130,0),MATCH(I$6,'Roll Up - SY26-27 Calculator'!$A$3:$Q$3,0))</f>
        <v>30</v>
      </c>
      <c r="J30" s="64" t="str">
        <f>INDEX('Roll Up - SY26-27 Calculator'!$A$3:$Q$130,MATCH($A30,'Roll Up - SY26-27 Calculator'!$A$3:$A$130,0),MATCH(J$6,'Roll Up - SY26-27 Calculator'!$A$3:$Q$3,0))</f>
        <v>1 piece</v>
      </c>
      <c r="K30" s="64">
        <f>INDEX('Roll Up - SY26-27 Calculator'!$A$3:$Q$130,MATCH($A30,'Roll Up - SY26-27 Calculator'!$A$3:$A$130,0),MATCH(K$6,'Roll Up - SY26-27 Calculator'!$A$3:$Q$3,0))</f>
        <v>2</v>
      </c>
      <c r="L30" s="64">
        <f>INDEX('Roll Up - SY26-27 Calculator'!$A$3:$Q$130,MATCH($A30,'Roll Up - SY26-27 Calculator'!$A$3:$A$130,0),MATCH(L$6,'Roll Up - SY26-27 Calculator'!$A$3:$Q$3,0))</f>
        <v>1</v>
      </c>
      <c r="M30" s="64">
        <f>INDEX('Roll Up - SY26-27 Calculator'!$A$3:$Q$130,MATCH($A30,'Roll Up - SY26-27 Calculator'!$A$3:$A$130,0),MATCH(M$6,'Roll Up - SY26-27 Calculator'!$A$3:$Q$3,0))</f>
        <v>15.47</v>
      </c>
      <c r="N30" s="98"/>
      <c r="O30" s="99" t="str">
        <f t="shared" si="3"/>
        <v/>
      </c>
      <c r="P30" s="95"/>
      <c r="Q30" s="96"/>
      <c r="R30" s="97"/>
      <c r="S30" s="95"/>
      <c r="T30" s="116" t="str">
        <f t="shared" si="4"/>
        <v/>
      </c>
      <c r="W30" s="72" t="str">
        <f t="shared" si="6"/>
        <v/>
      </c>
      <c r="X30" s="81"/>
      <c r="Y30" s="81"/>
      <c r="Z30" s="81"/>
      <c r="AA30" s="81"/>
      <c r="AB30" s="81"/>
      <c r="AC30" s="81"/>
      <c r="AD30" s="81"/>
      <c r="AE30" s="81"/>
      <c r="AF30" s="81"/>
      <c r="AG30" s="81"/>
      <c r="AH30" s="81"/>
      <c r="AI30" s="82"/>
    </row>
    <row r="31" spans="1:35" x14ac:dyDescent="0.35">
      <c r="A31" s="74">
        <v>10000069033</v>
      </c>
      <c r="B31" s="75"/>
      <c r="C31" s="149" t="str">
        <f>INDEX('Roll Up - SY26-27 Calculator'!$A$3:$Q$130,MATCH($A31,'Roll Up - SY26-27 Calculator'!$A$3:$A$130,0),MATCH(C$6,'Roll Up - SY26-27 Calculator'!$A$3:$Q$3,0))</f>
        <v>Mini Breaded Beef Pattie</v>
      </c>
      <c r="D31" s="75" t="str">
        <f>INDEX('Roll Up - SY26-27 Calculator'!$A$3:$Q$130,MATCH($A31,'Roll Up - SY26-27 Calculator'!$A$3:$A$130,0),MATCH(D$6,'Roll Up - SY26-27 Calculator'!$A$3:$Q$3,0))</f>
        <v>100154 / 100155</v>
      </c>
      <c r="E31" s="75">
        <f>INDEX('Roll Up - SY26-27 Calculator'!$A$3:$Q$130,MATCH($A31,'Roll Up - SY26-27 Calculator'!$A$3:$A$130,0),MATCH(E$6,'Roll Up - SY26-27 Calculator'!$A$3:$Q$3,0))</f>
        <v>30.78</v>
      </c>
      <c r="F31" s="75">
        <f>INDEX('Roll Up - SY26-27 Calculator'!$A$3:$Q$130,MATCH($A31,'Roll Up - SY26-27 Calculator'!$A$3:$A$130,0),MATCH(F$6,'Roll Up - SY26-27 Calculator'!$A$3:$Q$3,0))</f>
        <v>250</v>
      </c>
      <c r="G31" s="75">
        <f>INDEX('Roll Up - SY26-27 Calculator'!$A$3:$Q$130,MATCH($A31,'Roll Up - SY26-27 Calculator'!$A$3:$A$130,0),MATCH(G$6,'Roll Up - SY26-27 Calculator'!$A$3:$Q$3,0))</f>
        <v>250</v>
      </c>
      <c r="H31" s="75">
        <f>INDEX('Roll Up - SY26-27 Calculator'!$A$3:$Q$130,MATCH($A31,'Roll Up - SY26-27 Calculator'!$A$3:$A$130,0),MATCH(H$6,'Roll Up - SY26-27 Calculator'!$A$3:$Q$3,0))</f>
        <v>1.97</v>
      </c>
      <c r="I31" s="75">
        <f>INDEX('Roll Up - SY26-27 Calculator'!$A$3:$Q$130,MATCH($A31,'Roll Up - SY26-27 Calculator'!$A$3:$A$130,0),MATCH(I$6,'Roll Up - SY26-27 Calculator'!$A$3:$Q$3,0))</f>
        <v>0</v>
      </c>
      <c r="J31" s="75" t="str">
        <f>INDEX('Roll Up - SY26-27 Calculator'!$A$3:$Q$130,MATCH($A31,'Roll Up - SY26-27 Calculator'!$A$3:$A$130,0),MATCH(J$6,'Roll Up - SY26-27 Calculator'!$A$3:$Q$3,0))</f>
        <v>1 piece</v>
      </c>
      <c r="K31" s="75">
        <f>INDEX('Roll Up - SY26-27 Calculator'!$A$3:$Q$130,MATCH($A31,'Roll Up - SY26-27 Calculator'!$A$3:$A$130,0),MATCH(K$6,'Roll Up - SY26-27 Calculator'!$A$3:$Q$3,0))</f>
        <v>1</v>
      </c>
      <c r="L31" s="75">
        <f>INDEX('Roll Up - SY26-27 Calculator'!$A$3:$Q$130,MATCH($A31,'Roll Up - SY26-27 Calculator'!$A$3:$A$130,0),MATCH(L$6,'Roll Up - SY26-27 Calculator'!$A$3:$Q$3,0))</f>
        <v>0.5</v>
      </c>
      <c r="M31" s="75">
        <f>INDEX('Roll Up - SY26-27 Calculator'!$A$3:$Q$130,MATCH($A31,'Roll Up - SY26-27 Calculator'!$A$3:$A$130,0),MATCH(M$6,'Roll Up - SY26-27 Calculator'!$A$3:$Q$3,0))</f>
        <v>23.04</v>
      </c>
      <c r="N31" s="93"/>
      <c r="O31" s="94" t="str">
        <f t="shared" si="3"/>
        <v/>
      </c>
      <c r="P31" s="95"/>
      <c r="Q31" s="96"/>
      <c r="R31" s="97"/>
      <c r="S31" s="95"/>
      <c r="T31" s="115" t="str">
        <f t="shared" si="4"/>
        <v/>
      </c>
      <c r="W31" s="80" t="str">
        <f t="shared" si="6"/>
        <v/>
      </c>
      <c r="X31" s="81"/>
      <c r="Y31" s="81"/>
      <c r="Z31" s="81"/>
      <c r="AA31" s="81"/>
      <c r="AB31" s="81"/>
      <c r="AC31" s="81"/>
      <c r="AD31" s="81"/>
      <c r="AE31" s="81"/>
      <c r="AF31" s="81"/>
      <c r="AG31" s="81"/>
      <c r="AH31" s="81"/>
      <c r="AI31" s="82"/>
    </row>
    <row r="32" spans="1:35" x14ac:dyDescent="0.35">
      <c r="A32" s="63">
        <v>10000069050</v>
      </c>
      <c r="B32" s="64"/>
      <c r="C32" s="65" t="str">
        <f>INDEX('Roll Up - SY26-27 Calculator'!$A$3:$Q$130,MATCH($A32,'Roll Up - SY26-27 Calculator'!$A$3:$A$130,0),MATCH(C$6,'Roll Up - SY26-27 Calculator'!$A$3:$Q$3,0))</f>
        <v>Gluten Free Beef Burger</v>
      </c>
      <c r="D32" s="64" t="str">
        <f>INDEX('Roll Up - SY26-27 Calculator'!$A$3:$Q$130,MATCH($A32,'Roll Up - SY26-27 Calculator'!$A$3:$A$130,0),MATCH(D$6,'Roll Up - SY26-27 Calculator'!$A$3:$Q$3,0))</f>
        <v>100154 / 100155</v>
      </c>
      <c r="E32" s="64">
        <f>INDEX('Roll Up - SY26-27 Calculator'!$A$3:$Q$130,MATCH($A32,'Roll Up - SY26-27 Calculator'!$A$3:$A$130,0),MATCH(E$6,'Roll Up - SY26-27 Calculator'!$A$3:$Q$3,0))</f>
        <v>21.25</v>
      </c>
      <c r="F32" s="64">
        <f>INDEX('Roll Up - SY26-27 Calculator'!$A$3:$Q$130,MATCH($A32,'Roll Up - SY26-27 Calculator'!$A$3:$A$130,0),MATCH(F$6,'Roll Up - SY26-27 Calculator'!$A$3:$Q$3,0))</f>
        <v>170</v>
      </c>
      <c r="G32" s="64">
        <f>INDEX('Roll Up - SY26-27 Calculator'!$A$3:$Q$130,MATCH($A32,'Roll Up - SY26-27 Calculator'!$A$3:$A$130,0),MATCH(G$6,'Roll Up - SY26-27 Calculator'!$A$3:$Q$3,0))</f>
        <v>170</v>
      </c>
      <c r="H32" s="64">
        <f>INDEX('Roll Up - SY26-27 Calculator'!$A$3:$Q$130,MATCH($A32,'Roll Up - SY26-27 Calculator'!$A$3:$A$130,0),MATCH(H$6,'Roll Up - SY26-27 Calculator'!$A$3:$Q$3,0))</f>
        <v>2</v>
      </c>
      <c r="I32" s="64">
        <f>INDEX('Roll Up - SY26-27 Calculator'!$A$3:$Q$130,MATCH($A32,'Roll Up - SY26-27 Calculator'!$A$3:$A$130,0),MATCH(I$6,'Roll Up - SY26-27 Calculator'!$A$3:$Q$3,0))</f>
        <v>0</v>
      </c>
      <c r="J32" s="64" t="str">
        <f>INDEX('Roll Up - SY26-27 Calculator'!$A$3:$Q$130,MATCH($A32,'Roll Up - SY26-27 Calculator'!$A$3:$A$130,0),MATCH(J$6,'Roll Up - SY26-27 Calculator'!$A$3:$Q$3,0))</f>
        <v>1 piece</v>
      </c>
      <c r="K32" s="64">
        <f>INDEX('Roll Up - SY26-27 Calculator'!$A$3:$Q$130,MATCH($A32,'Roll Up - SY26-27 Calculator'!$A$3:$A$130,0),MATCH(K$6,'Roll Up - SY26-27 Calculator'!$A$3:$Q$3,0))</f>
        <v>2</v>
      </c>
      <c r="L32" s="64" t="str">
        <f>INDEX('Roll Up - SY26-27 Calculator'!$A$3:$Q$130,MATCH($A32,'Roll Up - SY26-27 Calculator'!$A$3:$A$130,0),MATCH(L$6,'Roll Up - SY26-27 Calculator'!$A$3:$Q$3,0))</f>
        <v>-</v>
      </c>
      <c r="M32" s="64">
        <f>INDEX('Roll Up - SY26-27 Calculator'!$A$3:$Q$130,MATCH($A32,'Roll Up - SY26-27 Calculator'!$A$3:$A$130,0),MATCH(M$6,'Roll Up - SY26-27 Calculator'!$A$3:$Q$3,0))</f>
        <v>31.2</v>
      </c>
      <c r="N32" s="98"/>
      <c r="O32" s="99" t="str">
        <f t="shared" si="3"/>
        <v/>
      </c>
      <c r="P32" s="95"/>
      <c r="Q32" s="96"/>
      <c r="R32" s="97"/>
      <c r="S32" s="95"/>
      <c r="T32" s="116" t="str">
        <f t="shared" si="4"/>
        <v/>
      </c>
      <c r="W32" s="72" t="str">
        <f t="shared" si="6"/>
        <v/>
      </c>
      <c r="X32" s="81"/>
      <c r="Y32" s="81"/>
      <c r="Z32" s="81"/>
      <c r="AA32" s="81"/>
      <c r="AB32" s="81"/>
      <c r="AC32" s="81"/>
      <c r="AD32" s="81"/>
      <c r="AE32" s="81"/>
      <c r="AF32" s="81"/>
      <c r="AG32" s="81"/>
      <c r="AH32" s="81"/>
      <c r="AI32" s="82"/>
    </row>
    <row r="33" spans="1:35" x14ac:dyDescent="0.35">
      <c r="A33" s="74">
        <v>10000069097</v>
      </c>
      <c r="B33" s="75"/>
      <c r="C33" s="149" t="str">
        <f>INDEX('Roll Up - SY26-27 Calculator'!$A$3:$Q$130,MATCH($A33,'Roll Up - SY26-27 Calculator'!$A$3:$A$130,0),MATCH(C$6,'Roll Up - SY26-27 Calculator'!$A$3:$Q$3,0))</f>
        <v>Flame Grilled Beef Pattie</v>
      </c>
      <c r="D33" s="75" t="str">
        <f>INDEX('Roll Up - SY26-27 Calculator'!$A$3:$Q$130,MATCH($A33,'Roll Up - SY26-27 Calculator'!$A$3:$A$130,0),MATCH(D$6,'Roll Up - SY26-27 Calculator'!$A$3:$Q$3,0))</f>
        <v>100154 / 100155</v>
      </c>
      <c r="E33" s="75">
        <f>INDEX('Roll Up - SY26-27 Calculator'!$A$3:$Q$130,MATCH($A33,'Roll Up - SY26-27 Calculator'!$A$3:$A$130,0),MATCH(E$6,'Roll Up - SY26-27 Calculator'!$A$3:$Q$3,0))</f>
        <v>15.09</v>
      </c>
      <c r="F33" s="75">
        <f>INDEX('Roll Up - SY26-27 Calculator'!$A$3:$Q$130,MATCH($A33,'Roll Up - SY26-27 Calculator'!$A$3:$A$130,0),MATCH(F$6,'Roll Up - SY26-27 Calculator'!$A$3:$Q$3,0))</f>
        <v>115</v>
      </c>
      <c r="G33" s="75">
        <f>INDEX('Roll Up - SY26-27 Calculator'!$A$3:$Q$130,MATCH($A33,'Roll Up - SY26-27 Calculator'!$A$3:$A$130,0),MATCH(G$6,'Roll Up - SY26-27 Calculator'!$A$3:$Q$3,0))</f>
        <v>115</v>
      </c>
      <c r="H33" s="75">
        <f>INDEX('Roll Up - SY26-27 Calculator'!$A$3:$Q$130,MATCH($A33,'Roll Up - SY26-27 Calculator'!$A$3:$A$130,0),MATCH(H$6,'Roll Up - SY26-27 Calculator'!$A$3:$Q$3,0))</f>
        <v>2.1</v>
      </c>
      <c r="I33" s="75">
        <f>INDEX('Roll Up - SY26-27 Calculator'!$A$3:$Q$130,MATCH($A33,'Roll Up - SY26-27 Calculator'!$A$3:$A$130,0),MATCH(I$6,'Roll Up - SY26-27 Calculator'!$A$3:$Q$3,0))</f>
        <v>20</v>
      </c>
      <c r="J33" s="75" t="str">
        <f>INDEX('Roll Up - SY26-27 Calculator'!$A$3:$Q$130,MATCH($A33,'Roll Up - SY26-27 Calculator'!$A$3:$A$130,0),MATCH(J$6,'Roll Up - SY26-27 Calculator'!$A$3:$Q$3,0))</f>
        <v>1 piece</v>
      </c>
      <c r="K33" s="75">
        <f>INDEX('Roll Up - SY26-27 Calculator'!$A$3:$Q$130,MATCH($A33,'Roll Up - SY26-27 Calculator'!$A$3:$A$130,0),MATCH(K$6,'Roll Up - SY26-27 Calculator'!$A$3:$Q$3,0))</f>
        <v>2</v>
      </c>
      <c r="L33" s="75" t="str">
        <f>INDEX('Roll Up - SY26-27 Calculator'!$A$3:$Q$130,MATCH($A33,'Roll Up - SY26-27 Calculator'!$A$3:$A$130,0),MATCH(L$6,'Roll Up - SY26-27 Calculator'!$A$3:$Q$3,0))</f>
        <v>-</v>
      </c>
      <c r="M33" s="75">
        <f>INDEX('Roll Up - SY26-27 Calculator'!$A$3:$Q$130,MATCH($A33,'Roll Up - SY26-27 Calculator'!$A$3:$A$130,0),MATCH(M$6,'Roll Up - SY26-27 Calculator'!$A$3:$Q$3,0))</f>
        <v>12.47</v>
      </c>
      <c r="N33" s="93"/>
      <c r="O33" s="94" t="str">
        <f t="shared" si="3"/>
        <v/>
      </c>
      <c r="P33" s="95"/>
      <c r="Q33" s="96"/>
      <c r="R33" s="97"/>
      <c r="S33" s="95"/>
      <c r="T33" s="115" t="str">
        <f t="shared" si="4"/>
        <v/>
      </c>
      <c r="W33" s="80" t="str">
        <f t="shared" si="6"/>
        <v/>
      </c>
      <c r="X33" s="81"/>
      <c r="Y33" s="81"/>
      <c r="Z33" s="81"/>
      <c r="AA33" s="81"/>
      <c r="AB33" s="81"/>
      <c r="AC33" s="81"/>
      <c r="AD33" s="81"/>
      <c r="AE33" s="81"/>
      <c r="AF33" s="81"/>
      <c r="AG33" s="81"/>
      <c r="AH33" s="81"/>
      <c r="AI33" s="82"/>
    </row>
    <row r="34" spans="1:35" x14ac:dyDescent="0.35">
      <c r="A34" s="63">
        <v>10000070346</v>
      </c>
      <c r="B34" s="64"/>
      <c r="C34" s="65" t="str">
        <f>INDEX('Roll Up - SY26-27 Calculator'!$A$3:$Q$130,MATCH($A34,'Roll Up - SY26-27 Calculator'!$A$3:$A$130,0),MATCH(C$6,'Roll Up - SY26-27 Calculator'!$A$3:$Q$3,0))</f>
        <v>Seasoned Beef Crumbles</v>
      </c>
      <c r="D34" s="64" t="str">
        <f>INDEX('Roll Up - SY26-27 Calculator'!$A$3:$Q$130,MATCH($A34,'Roll Up - SY26-27 Calculator'!$A$3:$A$130,0),MATCH(D$6,'Roll Up - SY26-27 Calculator'!$A$3:$Q$3,0))</f>
        <v>100154 / 100155</v>
      </c>
      <c r="E34" s="64">
        <f>INDEX('Roll Up - SY26-27 Calculator'!$A$3:$Q$130,MATCH($A34,'Roll Up - SY26-27 Calculator'!$A$3:$A$130,0),MATCH(E$6,'Roll Up - SY26-27 Calculator'!$A$3:$Q$3,0))</f>
        <v>12</v>
      </c>
      <c r="F34" s="64">
        <f>INDEX('Roll Up - SY26-27 Calculator'!$A$3:$Q$130,MATCH($A34,'Roll Up - SY26-27 Calculator'!$A$3:$A$130,0),MATCH(F$6,'Roll Up - SY26-27 Calculator'!$A$3:$Q$3,0))</f>
        <v>71</v>
      </c>
      <c r="G34" s="64">
        <f>INDEX('Roll Up - SY26-27 Calculator'!$A$3:$Q$130,MATCH($A34,'Roll Up - SY26-27 Calculator'!$A$3:$A$130,0),MATCH(G$6,'Roll Up - SY26-27 Calculator'!$A$3:$Q$3,0))</f>
        <v>71</v>
      </c>
      <c r="H34" s="64">
        <f>INDEX('Roll Up - SY26-27 Calculator'!$A$3:$Q$130,MATCH($A34,'Roll Up - SY26-27 Calculator'!$A$3:$A$130,0),MATCH(H$6,'Roll Up - SY26-27 Calculator'!$A$3:$Q$3,0))</f>
        <v>2.7</v>
      </c>
      <c r="I34" s="64">
        <f>INDEX('Roll Up - SY26-27 Calculator'!$A$3:$Q$130,MATCH($A34,'Roll Up - SY26-27 Calculator'!$A$3:$A$130,0),MATCH(I$6,'Roll Up - SY26-27 Calculator'!$A$3:$Q$3,0))</f>
        <v>0</v>
      </c>
      <c r="J34" s="64" t="str">
        <f>INDEX('Roll Up - SY26-27 Calculator'!$A$3:$Q$130,MATCH($A34,'Roll Up - SY26-27 Calculator'!$A$3:$A$130,0),MATCH(J$6,'Roll Up - SY26-27 Calculator'!$A$3:$Q$3,0))</f>
        <v>2.70 oz.</v>
      </c>
      <c r="K34" s="64">
        <f>INDEX('Roll Up - SY26-27 Calculator'!$A$3:$Q$130,MATCH($A34,'Roll Up - SY26-27 Calculator'!$A$3:$A$130,0),MATCH(K$6,'Roll Up - SY26-27 Calculator'!$A$3:$Q$3,0))</f>
        <v>2</v>
      </c>
      <c r="L34" s="64" t="str">
        <f>INDEX('Roll Up - SY26-27 Calculator'!$A$3:$Q$130,MATCH($A34,'Roll Up - SY26-27 Calculator'!$A$3:$A$130,0),MATCH(L$6,'Roll Up - SY26-27 Calculator'!$A$3:$Q$3,0))</f>
        <v>-</v>
      </c>
      <c r="M34" s="64">
        <f>INDEX('Roll Up - SY26-27 Calculator'!$A$3:$Q$130,MATCH($A34,'Roll Up - SY26-27 Calculator'!$A$3:$A$130,0),MATCH(M$6,'Roll Up - SY26-27 Calculator'!$A$3:$Q$3,0))</f>
        <v>12.88</v>
      </c>
      <c r="N34" s="98"/>
      <c r="O34" s="99" t="str">
        <f t="shared" si="3"/>
        <v/>
      </c>
      <c r="P34" s="95"/>
      <c r="Q34" s="96"/>
      <c r="R34" s="97"/>
      <c r="S34" s="95"/>
      <c r="T34" s="116" t="str">
        <f t="shared" si="4"/>
        <v/>
      </c>
      <c r="W34" s="72" t="str">
        <f t="shared" si="6"/>
        <v/>
      </c>
      <c r="X34" s="81"/>
      <c r="Y34" s="81"/>
      <c r="Z34" s="81"/>
      <c r="AA34" s="81"/>
      <c r="AB34" s="81"/>
      <c r="AC34" s="81"/>
      <c r="AD34" s="81"/>
      <c r="AE34" s="81"/>
      <c r="AF34" s="81"/>
      <c r="AG34" s="81"/>
      <c r="AH34" s="81"/>
      <c r="AI34" s="82"/>
    </row>
    <row r="35" spans="1:35" x14ac:dyDescent="0.35">
      <c r="A35" s="74">
        <v>10000073050</v>
      </c>
      <c r="B35" s="75"/>
      <c r="C35" s="149" t="str">
        <f>INDEX('Roll Up - SY26-27 Calculator'!$A$3:$Q$130,MATCH($A35,'Roll Up - SY26-27 Calculator'!$A$3:$A$130,0),MATCH(C$6,'Roll Up - SY26-27 Calculator'!$A$3:$Q$3,0))</f>
        <v>Deluxe Beef Meatballs</v>
      </c>
      <c r="D35" s="75" t="str">
        <f>INDEX('Roll Up - SY26-27 Calculator'!$A$3:$Q$130,MATCH($A35,'Roll Up - SY26-27 Calculator'!$A$3:$A$130,0),MATCH(D$6,'Roll Up - SY26-27 Calculator'!$A$3:$Q$3,0))</f>
        <v>100154 / 100155</v>
      </c>
      <c r="E35" s="75">
        <f>INDEX('Roll Up - SY26-27 Calculator'!$A$3:$Q$130,MATCH($A35,'Roll Up - SY26-27 Calculator'!$A$3:$A$130,0),MATCH(E$6,'Roll Up - SY26-27 Calculator'!$A$3:$Q$3,0))</f>
        <v>30</v>
      </c>
      <c r="F35" s="75">
        <f>INDEX('Roll Up - SY26-27 Calculator'!$A$3:$Q$130,MATCH($A35,'Roll Up - SY26-27 Calculator'!$A$3:$A$130,0),MATCH(F$6,'Roll Up - SY26-27 Calculator'!$A$3:$Q$3,0))</f>
        <v>174</v>
      </c>
      <c r="G35" s="75">
        <f>INDEX('Roll Up - SY26-27 Calculator'!$A$3:$Q$130,MATCH($A35,'Roll Up - SY26-27 Calculator'!$A$3:$A$130,0),MATCH(G$6,'Roll Up - SY26-27 Calculator'!$A$3:$Q$3,0))</f>
        <v>174</v>
      </c>
      <c r="H35" s="75">
        <f>INDEX('Roll Up - SY26-27 Calculator'!$A$3:$Q$130,MATCH($A35,'Roll Up - SY26-27 Calculator'!$A$3:$A$130,0),MATCH(H$6,'Roll Up - SY26-27 Calculator'!$A$3:$Q$3,0))</f>
        <v>2.75</v>
      </c>
      <c r="I35" s="75">
        <f>INDEX('Roll Up - SY26-27 Calculator'!$A$3:$Q$130,MATCH($A35,'Roll Up - SY26-27 Calculator'!$A$3:$A$130,0),MATCH(I$6,'Roll Up - SY26-27 Calculator'!$A$3:$Q$3,0))</f>
        <v>0</v>
      </c>
      <c r="J35" s="75" t="str">
        <f>INDEX('Roll Up - SY26-27 Calculator'!$A$3:$Q$130,MATCH($A35,'Roll Up - SY26-27 Calculator'!$A$3:$A$130,0),MATCH(J$6,'Roll Up - SY26-27 Calculator'!$A$3:$Q$3,0))</f>
        <v>5 pieces</v>
      </c>
      <c r="K35" s="75">
        <f>INDEX('Roll Up - SY26-27 Calculator'!$A$3:$Q$130,MATCH($A35,'Roll Up - SY26-27 Calculator'!$A$3:$A$130,0),MATCH(K$6,'Roll Up - SY26-27 Calculator'!$A$3:$Q$3,0))</f>
        <v>2</v>
      </c>
      <c r="L35" s="75" t="str">
        <f>INDEX('Roll Up - SY26-27 Calculator'!$A$3:$Q$130,MATCH($A35,'Roll Up - SY26-27 Calculator'!$A$3:$A$130,0),MATCH(L$6,'Roll Up - SY26-27 Calculator'!$A$3:$Q$3,0))</f>
        <v>-</v>
      </c>
      <c r="M35" s="75">
        <f>INDEX('Roll Up - SY26-27 Calculator'!$A$3:$Q$130,MATCH($A35,'Roll Up - SY26-27 Calculator'!$A$3:$A$130,0),MATCH(M$6,'Roll Up - SY26-27 Calculator'!$A$3:$Q$3,0))</f>
        <v>32.31</v>
      </c>
      <c r="N35" s="93"/>
      <c r="O35" s="94" t="str">
        <f t="shared" si="3"/>
        <v/>
      </c>
      <c r="P35" s="95"/>
      <c r="Q35" s="96"/>
      <c r="R35" s="97"/>
      <c r="S35" s="95"/>
      <c r="T35" s="115" t="str">
        <f t="shared" si="4"/>
        <v/>
      </c>
      <c r="W35" s="80" t="str">
        <f t="shared" si="6"/>
        <v/>
      </c>
      <c r="X35" s="81"/>
      <c r="Y35" s="81"/>
      <c r="Z35" s="81"/>
      <c r="AA35" s="81"/>
      <c r="AB35" s="81"/>
      <c r="AC35" s="81"/>
      <c r="AD35" s="81"/>
      <c r="AE35" s="81"/>
      <c r="AF35" s="81"/>
      <c r="AG35" s="81"/>
      <c r="AH35" s="81"/>
      <c r="AI35" s="82"/>
    </row>
    <row r="36" spans="1:35" x14ac:dyDescent="0.35">
      <c r="A36" s="63">
        <v>10000080125</v>
      </c>
      <c r="B36" s="64"/>
      <c r="C36" s="65" t="str">
        <f>INDEX('Roll Up - SY26-27 Calculator'!$A$3:$Q$130,MATCH($A36,'Roll Up - SY26-27 Calculator'!$A$3:$A$130,0),MATCH(C$6,'Roll Up - SY26-27 Calculator'!$A$3:$Q$3,0))</f>
        <v>Flame Grilled Beef Pattie</v>
      </c>
      <c r="D36" s="64" t="str">
        <f>INDEX('Roll Up - SY26-27 Calculator'!$A$3:$Q$130,MATCH($A36,'Roll Up - SY26-27 Calculator'!$A$3:$A$130,0),MATCH(D$6,'Roll Up - SY26-27 Calculator'!$A$3:$Q$3,0))</f>
        <v>100154 / 100155</v>
      </c>
      <c r="E36" s="64">
        <f>INDEX('Roll Up - SY26-27 Calculator'!$A$3:$Q$130,MATCH($A36,'Roll Up - SY26-27 Calculator'!$A$3:$A$130,0),MATCH(E$6,'Roll Up - SY26-27 Calculator'!$A$3:$Q$3,0))</f>
        <v>31.5</v>
      </c>
      <c r="F36" s="64">
        <f>INDEX('Roll Up - SY26-27 Calculator'!$A$3:$Q$130,MATCH($A36,'Roll Up - SY26-27 Calculator'!$A$3:$A$130,0),MATCH(F$6,'Roll Up - SY26-27 Calculator'!$A$3:$Q$3,0))</f>
        <v>210</v>
      </c>
      <c r="G36" s="64">
        <f>INDEX('Roll Up - SY26-27 Calculator'!$A$3:$Q$130,MATCH($A36,'Roll Up - SY26-27 Calculator'!$A$3:$A$130,0),MATCH(G$6,'Roll Up - SY26-27 Calculator'!$A$3:$Q$3,0))</f>
        <v>210</v>
      </c>
      <c r="H36" s="64">
        <f>INDEX('Roll Up - SY26-27 Calculator'!$A$3:$Q$130,MATCH($A36,'Roll Up - SY26-27 Calculator'!$A$3:$A$130,0),MATCH(H$6,'Roll Up - SY26-27 Calculator'!$A$3:$Q$3,0))</f>
        <v>2.41</v>
      </c>
      <c r="I36" s="64">
        <f>INDEX('Roll Up - SY26-27 Calculator'!$A$3:$Q$130,MATCH($A36,'Roll Up - SY26-27 Calculator'!$A$3:$A$130,0),MATCH(I$6,'Roll Up - SY26-27 Calculator'!$A$3:$Q$3,0))</f>
        <v>0</v>
      </c>
      <c r="J36" s="64" t="str">
        <f>INDEX('Roll Up - SY26-27 Calculator'!$A$3:$Q$130,MATCH($A36,'Roll Up - SY26-27 Calculator'!$A$3:$A$130,0),MATCH(J$6,'Roll Up - SY26-27 Calculator'!$A$3:$Q$3,0))</f>
        <v>1 piece</v>
      </c>
      <c r="K36" s="64">
        <f>INDEX('Roll Up - SY26-27 Calculator'!$A$3:$Q$130,MATCH($A36,'Roll Up - SY26-27 Calculator'!$A$3:$A$130,0),MATCH(K$6,'Roll Up - SY26-27 Calculator'!$A$3:$Q$3,0))</f>
        <v>2.25</v>
      </c>
      <c r="L36" s="64" t="str">
        <f>INDEX('Roll Up - SY26-27 Calculator'!$A$3:$Q$130,MATCH($A36,'Roll Up - SY26-27 Calculator'!$A$3:$A$130,0),MATCH(L$6,'Roll Up - SY26-27 Calculator'!$A$3:$Q$3,0))</f>
        <v>-</v>
      </c>
      <c r="M36" s="64">
        <f>INDEX('Roll Up - SY26-27 Calculator'!$A$3:$Q$130,MATCH($A36,'Roll Up - SY26-27 Calculator'!$A$3:$A$130,0),MATCH(M$6,'Roll Up - SY26-27 Calculator'!$A$3:$Q$3,0))</f>
        <v>26.3</v>
      </c>
      <c r="N36" s="98"/>
      <c r="O36" s="99" t="str">
        <f t="shared" ref="O36:O40" si="7">IF(IF(P36&gt;0,P36*G36,Q36*R36)=0,"",IF(P36&gt;0,P36*G36,Q36*R36))</f>
        <v/>
      </c>
      <c r="P36" s="95"/>
      <c r="Q36" s="96"/>
      <c r="R36" s="97"/>
      <c r="S36" s="95"/>
      <c r="T36" s="116" t="str">
        <f t="shared" ref="T36:T40" si="8">IFERROR(ROUNDUP(O36/G36,0)*M36,"")</f>
        <v/>
      </c>
      <c r="W36" s="72" t="str">
        <f t="shared" ref="W36:W38" si="9">IF(IFERROR(ROUNDUP(O36/G36,0)-SUM(X36:AI36),SUM(X36:AI36)*-1)=0,"",(IFERROR(ROUNDUP(O36/G36,0)-SUM(X36:AI36),SUM(X36:AI36)*-1)))</f>
        <v/>
      </c>
      <c r="X36" s="81"/>
      <c r="Y36" s="81"/>
      <c r="Z36" s="81"/>
      <c r="AA36" s="81"/>
      <c r="AB36" s="81"/>
      <c r="AC36" s="81"/>
      <c r="AD36" s="81"/>
      <c r="AE36" s="81"/>
      <c r="AF36" s="81"/>
      <c r="AG36" s="81"/>
      <c r="AH36" s="81"/>
      <c r="AI36" s="82"/>
    </row>
    <row r="37" spans="1:35" x14ac:dyDescent="0.35">
      <c r="A37" s="74">
        <v>10000096170</v>
      </c>
      <c r="B37" s="75"/>
      <c r="C37" s="149" t="str">
        <f>INDEX('Roll Up - SY26-27 Calculator'!$A$3:$Q$130,MATCH($A37,'Roll Up - SY26-27 Calculator'!$A$3:$A$130,0),MATCH(C$6,'Roll Up - SY26-27 Calculator'!$A$3:$Q$3,0))</f>
        <v>Flame Grilled Chopped Beef Steak</v>
      </c>
      <c r="D37" s="75" t="str">
        <f>INDEX('Roll Up - SY26-27 Calculator'!$A$3:$Q$130,MATCH($A37,'Roll Up - SY26-27 Calculator'!$A$3:$A$130,0),MATCH(D$6,'Roll Up - SY26-27 Calculator'!$A$3:$Q$3,0))</f>
        <v>100154 / 100155</v>
      </c>
      <c r="E37" s="75">
        <f>INDEX('Roll Up - SY26-27 Calculator'!$A$3:$Q$130,MATCH($A37,'Roll Up - SY26-27 Calculator'!$A$3:$A$130,0),MATCH(E$6,'Roll Up - SY26-27 Calculator'!$A$3:$Q$3,0))</f>
        <v>18.75</v>
      </c>
      <c r="F37" s="75">
        <f>INDEX('Roll Up - SY26-27 Calculator'!$A$3:$Q$130,MATCH($A37,'Roll Up - SY26-27 Calculator'!$A$3:$A$130,0),MATCH(F$6,'Roll Up - SY26-27 Calculator'!$A$3:$Q$3,0))</f>
        <v>100</v>
      </c>
      <c r="G37" s="75">
        <f>INDEX('Roll Up - SY26-27 Calculator'!$A$3:$Q$130,MATCH($A37,'Roll Up - SY26-27 Calculator'!$A$3:$A$130,0),MATCH(G$6,'Roll Up - SY26-27 Calculator'!$A$3:$Q$3,0))</f>
        <v>100</v>
      </c>
      <c r="H37" s="75">
        <f>INDEX('Roll Up - SY26-27 Calculator'!$A$3:$Q$130,MATCH($A37,'Roll Up - SY26-27 Calculator'!$A$3:$A$130,0),MATCH(H$6,'Roll Up - SY26-27 Calculator'!$A$3:$Q$3,0))</f>
        <v>3</v>
      </c>
      <c r="I37" s="75">
        <f>INDEX('Roll Up - SY26-27 Calculator'!$A$3:$Q$130,MATCH($A37,'Roll Up - SY26-27 Calculator'!$A$3:$A$130,0),MATCH(I$6,'Roll Up - SY26-27 Calculator'!$A$3:$Q$3,0))</f>
        <v>30</v>
      </c>
      <c r="J37" s="75" t="str">
        <f>INDEX('Roll Up - SY26-27 Calculator'!$A$3:$Q$130,MATCH($A37,'Roll Up - SY26-27 Calculator'!$A$3:$A$130,0),MATCH(J$6,'Roll Up - SY26-27 Calculator'!$A$3:$Q$3,0))</f>
        <v>1 piece</v>
      </c>
      <c r="K37" s="75">
        <f>INDEX('Roll Up - SY26-27 Calculator'!$A$3:$Q$130,MATCH($A37,'Roll Up - SY26-27 Calculator'!$A$3:$A$130,0),MATCH(K$6,'Roll Up - SY26-27 Calculator'!$A$3:$Q$3,0))</f>
        <v>3</v>
      </c>
      <c r="L37" s="75" t="str">
        <f>INDEX('Roll Up - SY26-27 Calculator'!$A$3:$Q$130,MATCH($A37,'Roll Up - SY26-27 Calculator'!$A$3:$A$130,0),MATCH(L$6,'Roll Up - SY26-27 Calculator'!$A$3:$Q$3,0))</f>
        <v>-</v>
      </c>
      <c r="M37" s="75">
        <f>INDEX('Roll Up - SY26-27 Calculator'!$A$3:$Q$130,MATCH($A37,'Roll Up - SY26-27 Calculator'!$A$3:$A$130,0),MATCH(M$6,'Roll Up - SY26-27 Calculator'!$A$3:$Q$3,0))</f>
        <v>21</v>
      </c>
      <c r="N37" s="93"/>
      <c r="O37" s="94" t="str">
        <f t="shared" si="7"/>
        <v/>
      </c>
      <c r="P37" s="95"/>
      <c r="Q37" s="96"/>
      <c r="R37" s="97"/>
      <c r="S37" s="95"/>
      <c r="T37" s="115" t="str">
        <f t="shared" si="8"/>
        <v/>
      </c>
      <c r="W37" s="80" t="str">
        <f t="shared" si="9"/>
        <v/>
      </c>
      <c r="X37" s="81"/>
      <c r="Y37" s="81"/>
      <c r="Z37" s="81"/>
      <c r="AA37" s="81"/>
      <c r="AB37" s="81"/>
      <c r="AC37" s="81"/>
      <c r="AD37" s="81"/>
      <c r="AE37" s="81"/>
      <c r="AF37" s="81"/>
      <c r="AG37" s="81"/>
      <c r="AH37" s="81"/>
      <c r="AI37" s="82"/>
    </row>
    <row r="38" spans="1:35" x14ac:dyDescent="0.35">
      <c r="A38" s="63">
        <v>10000096694</v>
      </c>
      <c r="B38" s="64"/>
      <c r="C38" s="65" t="str">
        <f>INDEX('Roll Up - SY26-27 Calculator'!$A$3:$Q$130,MATCH($A38,'Roll Up - SY26-27 Calculator'!$A$3:$A$130,0),MATCH(C$6,'Roll Up - SY26-27 Calculator'!$A$3:$Q$3,0))</f>
        <v>Breaded Beef Fingers</v>
      </c>
      <c r="D38" s="64" t="str">
        <f>INDEX('Roll Up - SY26-27 Calculator'!$A$3:$Q$130,MATCH($A38,'Roll Up - SY26-27 Calculator'!$A$3:$A$130,0),MATCH(D$6,'Roll Up - SY26-27 Calculator'!$A$3:$Q$3,0))</f>
        <v>100154 / 100155</v>
      </c>
      <c r="E38" s="64">
        <f>INDEX('Roll Up - SY26-27 Calculator'!$A$3:$Q$130,MATCH($A38,'Roll Up - SY26-27 Calculator'!$A$3:$A$130,0),MATCH(E$6,'Roll Up - SY26-27 Calculator'!$A$3:$Q$3,0))</f>
        <v>29.93</v>
      </c>
      <c r="F38" s="64">
        <f>INDEX('Roll Up - SY26-27 Calculator'!$A$3:$Q$130,MATCH($A38,'Roll Up - SY26-27 Calculator'!$A$3:$A$130,0),MATCH(F$6,'Roll Up - SY26-27 Calculator'!$A$3:$Q$3,0))</f>
        <v>133</v>
      </c>
      <c r="G38" s="64">
        <f>INDEX('Roll Up - SY26-27 Calculator'!$A$3:$Q$130,MATCH($A38,'Roll Up - SY26-27 Calculator'!$A$3:$A$130,0),MATCH(G$6,'Roll Up - SY26-27 Calculator'!$A$3:$Q$3,0))</f>
        <v>133</v>
      </c>
      <c r="H38" s="64">
        <f>INDEX('Roll Up - SY26-27 Calculator'!$A$3:$Q$130,MATCH($A38,'Roll Up - SY26-27 Calculator'!$A$3:$A$130,0),MATCH(H$6,'Roll Up - SY26-27 Calculator'!$A$3:$Q$3,0))</f>
        <v>3.6</v>
      </c>
      <c r="I38" s="64">
        <f>INDEX('Roll Up - SY26-27 Calculator'!$A$3:$Q$130,MATCH($A38,'Roll Up - SY26-27 Calculator'!$A$3:$A$130,0),MATCH(I$6,'Roll Up - SY26-27 Calculator'!$A$3:$Q$3,0))</f>
        <v>0</v>
      </c>
      <c r="J38" s="64" t="str">
        <f>INDEX('Roll Up - SY26-27 Calculator'!$A$3:$Q$130,MATCH($A38,'Roll Up - SY26-27 Calculator'!$A$3:$A$130,0),MATCH(J$6,'Roll Up - SY26-27 Calculator'!$A$3:$Q$3,0))</f>
        <v>4 pieces</v>
      </c>
      <c r="K38" s="64">
        <f>INDEX('Roll Up - SY26-27 Calculator'!$A$3:$Q$130,MATCH($A38,'Roll Up - SY26-27 Calculator'!$A$3:$A$130,0),MATCH(K$6,'Roll Up - SY26-27 Calculator'!$A$3:$Q$3,0))</f>
        <v>2</v>
      </c>
      <c r="L38" s="64">
        <f>INDEX('Roll Up - SY26-27 Calculator'!$A$3:$Q$130,MATCH($A38,'Roll Up - SY26-27 Calculator'!$A$3:$A$130,0),MATCH(L$6,'Roll Up - SY26-27 Calculator'!$A$3:$Q$3,0))</f>
        <v>1</v>
      </c>
      <c r="M38" s="64">
        <f>INDEX('Roll Up - SY26-27 Calculator'!$A$3:$Q$130,MATCH($A38,'Roll Up - SY26-27 Calculator'!$A$3:$A$130,0),MATCH(M$6,'Roll Up - SY26-27 Calculator'!$A$3:$Q$3,0))</f>
        <v>24.23</v>
      </c>
      <c r="N38" s="98"/>
      <c r="O38" s="99" t="str">
        <f t="shared" si="7"/>
        <v/>
      </c>
      <c r="P38" s="95"/>
      <c r="Q38" s="96"/>
      <c r="R38" s="97"/>
      <c r="S38" s="95"/>
      <c r="T38" s="116" t="str">
        <f t="shared" si="8"/>
        <v/>
      </c>
      <c r="W38" s="72" t="str">
        <f t="shared" si="9"/>
        <v/>
      </c>
      <c r="X38" s="81"/>
      <c r="Y38" s="81"/>
      <c r="Z38" s="81"/>
      <c r="AA38" s="81"/>
      <c r="AB38" s="81"/>
      <c r="AC38" s="81"/>
      <c r="AD38" s="81"/>
      <c r="AE38" s="81"/>
      <c r="AF38" s="81"/>
      <c r="AG38" s="81"/>
      <c r="AH38" s="81"/>
      <c r="AI38" s="82"/>
    </row>
    <row r="39" spans="1:35" x14ac:dyDescent="0.35">
      <c r="A39" s="74">
        <v>10000097370</v>
      </c>
      <c r="B39" s="75"/>
      <c r="C39" s="149" t="str">
        <f>INDEX('Roll Up - SY26-27 Calculator'!$A$3:$Q$130,MATCH($A39,'Roll Up - SY26-27 Calculator'!$A$3:$A$130,0),MATCH(C$6,'Roll Up - SY26-27 Calculator'!$A$3:$Q$3,0))</f>
        <v>Fine Beef Crumbles</v>
      </c>
      <c r="D39" s="75" t="str">
        <f>INDEX('Roll Up - SY26-27 Calculator'!$A$3:$Q$130,MATCH($A39,'Roll Up - SY26-27 Calculator'!$A$3:$A$130,0),MATCH(D$6,'Roll Up - SY26-27 Calculator'!$A$3:$Q$3,0))</f>
        <v>100154 / 100155</v>
      </c>
      <c r="E39" s="75">
        <f>INDEX('Roll Up - SY26-27 Calculator'!$A$3:$Q$130,MATCH($A39,'Roll Up - SY26-27 Calculator'!$A$3:$A$130,0),MATCH(E$6,'Roll Up - SY26-27 Calculator'!$A$3:$Q$3,0))</f>
        <v>40</v>
      </c>
      <c r="F39" s="75">
        <f>INDEX('Roll Up - SY26-27 Calculator'!$A$3:$Q$130,MATCH($A39,'Roll Up - SY26-27 Calculator'!$A$3:$A$130,0),MATCH(F$6,'Roll Up - SY26-27 Calculator'!$A$3:$Q$3,0))</f>
        <v>256</v>
      </c>
      <c r="G39" s="75">
        <f>INDEX('Roll Up - SY26-27 Calculator'!$A$3:$Q$130,MATCH($A39,'Roll Up - SY26-27 Calculator'!$A$3:$A$130,0),MATCH(G$6,'Roll Up - SY26-27 Calculator'!$A$3:$Q$3,0))</f>
        <v>256</v>
      </c>
      <c r="H39" s="75">
        <f>INDEX('Roll Up - SY26-27 Calculator'!$A$3:$Q$130,MATCH($A39,'Roll Up - SY26-27 Calculator'!$A$3:$A$130,0),MATCH(H$6,'Roll Up - SY26-27 Calculator'!$A$3:$Q$3,0))</f>
        <v>2.5</v>
      </c>
      <c r="I39" s="75">
        <f>INDEX('Roll Up - SY26-27 Calculator'!$A$3:$Q$130,MATCH($A39,'Roll Up - SY26-27 Calculator'!$A$3:$A$130,0),MATCH(I$6,'Roll Up - SY26-27 Calculator'!$A$3:$Q$3,0))</f>
        <v>0</v>
      </c>
      <c r="J39" s="75" t="str">
        <f>INDEX('Roll Up - SY26-27 Calculator'!$A$3:$Q$130,MATCH($A39,'Roll Up - SY26-27 Calculator'!$A$3:$A$130,0),MATCH(J$6,'Roll Up - SY26-27 Calculator'!$A$3:$Q$3,0))</f>
        <v>2.5 oz.</v>
      </c>
      <c r="K39" s="75">
        <f>INDEX('Roll Up - SY26-27 Calculator'!$A$3:$Q$130,MATCH($A39,'Roll Up - SY26-27 Calculator'!$A$3:$A$130,0),MATCH(K$6,'Roll Up - SY26-27 Calculator'!$A$3:$Q$3,0))</f>
        <v>2</v>
      </c>
      <c r="L39" s="75" t="str">
        <f>INDEX('Roll Up - SY26-27 Calculator'!$A$3:$Q$130,MATCH($A39,'Roll Up - SY26-27 Calculator'!$A$3:$A$130,0),MATCH(L$6,'Roll Up - SY26-27 Calculator'!$A$3:$Q$3,0))</f>
        <v>-</v>
      </c>
      <c r="M39" s="75">
        <f>INDEX('Roll Up - SY26-27 Calculator'!$A$3:$Q$130,MATCH($A39,'Roll Up - SY26-27 Calculator'!$A$3:$A$130,0),MATCH(M$6,'Roll Up - SY26-27 Calculator'!$A$3:$Q$3,0))</f>
        <v>32.43</v>
      </c>
      <c r="N39" s="93"/>
      <c r="O39" s="94" t="str">
        <f t="shared" si="7"/>
        <v/>
      </c>
      <c r="P39" s="95"/>
      <c r="Q39" s="96"/>
      <c r="R39" s="97"/>
      <c r="S39" s="95"/>
      <c r="T39" s="115" t="str">
        <f t="shared" si="8"/>
        <v/>
      </c>
      <c r="W39" s="80" t="str">
        <f t="shared" ref="W39" si="10">IF(IFERROR(ROUNDUP(O39/G39,0)-SUM(X39:AI39),SUM(X39:AI39)*-1)=0,"",(IFERROR(ROUNDUP(O39/G39,0)-SUM(X39:AI39),SUM(X39:AI39)*-1)))</f>
        <v/>
      </c>
      <c r="X39" s="81"/>
      <c r="Y39" s="81"/>
      <c r="Z39" s="81"/>
      <c r="AA39" s="81"/>
      <c r="AB39" s="81"/>
      <c r="AC39" s="81"/>
      <c r="AD39" s="81"/>
      <c r="AE39" s="81"/>
      <c r="AF39" s="81"/>
      <c r="AG39" s="81"/>
      <c r="AH39" s="81"/>
      <c r="AI39" s="82"/>
    </row>
    <row r="40" spans="1:35" x14ac:dyDescent="0.35">
      <c r="A40" s="63">
        <v>10000097689</v>
      </c>
      <c r="B40" s="64"/>
      <c r="C40" s="65" t="str">
        <f>INDEX('Roll Up - SY26-27 Calculator'!$A$3:$Q$130,MATCH($A40,'Roll Up - SY26-27 Calculator'!$A$3:$A$130,0),MATCH(C$6,'Roll Up - SY26-27 Calculator'!$A$3:$Q$3,0))</f>
        <v>All Natural** Beef Meatball</v>
      </c>
      <c r="D40" s="64" t="str">
        <f>INDEX('Roll Up - SY26-27 Calculator'!$A$3:$Q$130,MATCH($A40,'Roll Up - SY26-27 Calculator'!$A$3:$A$130,0),MATCH(D$6,'Roll Up - SY26-27 Calculator'!$A$3:$Q$3,0))</f>
        <v>100154 / 100155</v>
      </c>
      <c r="E40" s="64">
        <f>INDEX('Roll Up - SY26-27 Calculator'!$A$3:$Q$130,MATCH($A40,'Roll Up - SY26-27 Calculator'!$A$3:$A$130,0),MATCH(E$6,'Roll Up - SY26-27 Calculator'!$A$3:$Q$3,0))</f>
        <v>30</v>
      </c>
      <c r="F40" s="64">
        <f>INDEX('Roll Up - SY26-27 Calculator'!$A$3:$Q$130,MATCH($A40,'Roll Up - SY26-27 Calculator'!$A$3:$A$130,0),MATCH(F$6,'Roll Up - SY26-27 Calculator'!$A$3:$Q$3,0))</f>
        <v>152</v>
      </c>
      <c r="G40" s="64">
        <f>INDEX('Roll Up - SY26-27 Calculator'!$A$3:$Q$130,MATCH($A40,'Roll Up - SY26-27 Calculator'!$A$3:$A$130,0),MATCH(G$6,'Roll Up - SY26-27 Calculator'!$A$3:$Q$3,0))</f>
        <v>152</v>
      </c>
      <c r="H40" s="64">
        <f>INDEX('Roll Up - SY26-27 Calculator'!$A$3:$Q$130,MATCH($A40,'Roll Up - SY26-27 Calculator'!$A$3:$A$130,0),MATCH(H$6,'Roll Up - SY26-27 Calculator'!$A$3:$Q$3,0))</f>
        <v>3.15</v>
      </c>
      <c r="I40" s="64">
        <f>INDEX('Roll Up - SY26-27 Calculator'!$A$3:$Q$130,MATCH($A40,'Roll Up - SY26-27 Calculator'!$A$3:$A$130,0),MATCH(I$6,'Roll Up - SY26-27 Calculator'!$A$3:$Q$3,0))</f>
        <v>30</v>
      </c>
      <c r="J40" s="64" t="str">
        <f>INDEX('Roll Up - SY26-27 Calculator'!$A$3:$Q$130,MATCH($A40,'Roll Up - SY26-27 Calculator'!$A$3:$A$130,0),MATCH(J$6,'Roll Up - SY26-27 Calculator'!$A$3:$Q$3,0))</f>
        <v>3 pieces</v>
      </c>
      <c r="K40" s="64">
        <f>INDEX('Roll Up - SY26-27 Calculator'!$A$3:$Q$130,MATCH($A40,'Roll Up - SY26-27 Calculator'!$A$3:$A$130,0),MATCH(K$6,'Roll Up - SY26-27 Calculator'!$A$3:$Q$3,0))</f>
        <v>2</v>
      </c>
      <c r="L40" s="64" t="str">
        <f>INDEX('Roll Up - SY26-27 Calculator'!$A$3:$Q$130,MATCH($A40,'Roll Up - SY26-27 Calculator'!$A$3:$A$130,0),MATCH(L$6,'Roll Up - SY26-27 Calculator'!$A$3:$Q$3,0))</f>
        <v>-</v>
      </c>
      <c r="M40" s="64">
        <f>INDEX('Roll Up - SY26-27 Calculator'!$A$3:$Q$130,MATCH($A40,'Roll Up - SY26-27 Calculator'!$A$3:$A$130,0),MATCH(M$6,'Roll Up - SY26-27 Calculator'!$A$3:$Q$3,0))</f>
        <v>23.67</v>
      </c>
      <c r="N40" s="249"/>
      <c r="O40" s="99" t="str">
        <f t="shared" si="7"/>
        <v/>
      </c>
      <c r="P40" s="95"/>
      <c r="Q40" s="96"/>
      <c r="R40" s="97"/>
      <c r="S40" s="95"/>
      <c r="T40" s="115" t="str">
        <f t="shared" si="8"/>
        <v/>
      </c>
      <c r="W40" s="80" t="str">
        <f t="shared" ref="W40" si="11">IF(IFERROR(ROUNDUP(O40/G40,0)-SUM(X40:AI40),SUM(X40:AI40)*-1)=0,"",(IFERROR(ROUNDUP(O40/G40,0)-SUM(X40:AI40),SUM(X40:AI40)*-1)))</f>
        <v/>
      </c>
      <c r="X40" s="81"/>
      <c r="Y40" s="81"/>
      <c r="Z40" s="81"/>
      <c r="AA40" s="81"/>
      <c r="AB40" s="81"/>
      <c r="AC40" s="81"/>
      <c r="AD40" s="81"/>
      <c r="AE40" s="81"/>
      <c r="AF40" s="81"/>
      <c r="AG40" s="81"/>
      <c r="AH40" s="81"/>
      <c r="AI40" s="82"/>
    </row>
    <row r="41" spans="1:35" x14ac:dyDescent="0.35">
      <c r="A41" s="74">
        <v>10000097886</v>
      </c>
      <c r="B41" s="75"/>
      <c r="C41" s="149" t="str">
        <f>INDEX('Roll Up - SY26-27 Calculator'!$A$3:$Q$130,MATCH($A41,'Roll Up - SY26-27 Calculator'!$A$3:$A$130,0),MATCH(C$6,'Roll Up - SY26-27 Calculator'!$A$3:$Q$3,0))</f>
        <v>Breaded Beef Fingers</v>
      </c>
      <c r="D41" s="75" t="str">
        <f>INDEX('Roll Up - SY26-27 Calculator'!$A$3:$Q$130,MATCH($A41,'Roll Up - SY26-27 Calculator'!$A$3:$A$130,0),MATCH(D$6,'Roll Up - SY26-27 Calculator'!$A$3:$Q$3,0))</f>
        <v>100154 / 100155</v>
      </c>
      <c r="E41" s="75">
        <f>INDEX('Roll Up - SY26-27 Calculator'!$A$3:$Q$130,MATCH($A41,'Roll Up - SY26-27 Calculator'!$A$3:$A$130,0),MATCH(E$6,'Roll Up - SY26-27 Calculator'!$A$3:$Q$3,0))</f>
        <v>30.31</v>
      </c>
      <c r="F41" s="75">
        <f>INDEX('Roll Up - SY26-27 Calculator'!$A$3:$Q$130,MATCH($A41,'Roll Up - SY26-27 Calculator'!$A$3:$A$130,0),MATCH(F$6,'Roll Up - SY26-27 Calculator'!$A$3:$Q$3,0))</f>
        <v>125</v>
      </c>
      <c r="G41" s="75">
        <f>INDEX('Roll Up - SY26-27 Calculator'!$A$3:$Q$130,MATCH($A41,'Roll Up - SY26-27 Calculator'!$A$3:$A$130,0),MATCH(G$6,'Roll Up - SY26-27 Calculator'!$A$3:$Q$3,0))</f>
        <v>125</v>
      </c>
      <c r="H41" s="75">
        <f>INDEX('Roll Up - SY26-27 Calculator'!$A$3:$Q$130,MATCH($A41,'Roll Up - SY26-27 Calculator'!$A$3:$A$130,0),MATCH(H$6,'Roll Up - SY26-27 Calculator'!$A$3:$Q$3,0))</f>
        <v>3.88</v>
      </c>
      <c r="I41" s="75">
        <f>INDEX('Roll Up - SY26-27 Calculator'!$A$3:$Q$130,MATCH($A41,'Roll Up - SY26-27 Calculator'!$A$3:$A$130,0),MATCH(I$6,'Roll Up - SY26-27 Calculator'!$A$3:$Q$3,0))</f>
        <v>30</v>
      </c>
      <c r="J41" s="75" t="str">
        <f>INDEX('Roll Up - SY26-27 Calculator'!$A$3:$Q$130,MATCH($A41,'Roll Up - SY26-27 Calculator'!$A$3:$A$130,0),MATCH(J$6,'Roll Up - SY26-27 Calculator'!$A$3:$Q$3,0))</f>
        <v>4 pieces</v>
      </c>
      <c r="K41" s="75">
        <f>INDEX('Roll Up - SY26-27 Calculator'!$A$3:$Q$130,MATCH($A41,'Roll Up - SY26-27 Calculator'!$A$3:$A$130,0),MATCH(K$6,'Roll Up - SY26-27 Calculator'!$A$3:$Q$3,0))</f>
        <v>2</v>
      </c>
      <c r="L41" s="75">
        <f>INDEX('Roll Up - SY26-27 Calculator'!$A$3:$Q$130,MATCH($A41,'Roll Up - SY26-27 Calculator'!$A$3:$A$130,0),MATCH(L$6,'Roll Up - SY26-27 Calculator'!$A$3:$Q$3,0))</f>
        <v>1</v>
      </c>
      <c r="M41" s="75">
        <f>INDEX('Roll Up - SY26-27 Calculator'!$A$3:$Q$130,MATCH($A41,'Roll Up - SY26-27 Calculator'!$A$3:$A$130,0),MATCH(M$6,'Roll Up - SY26-27 Calculator'!$A$3:$Q$3,0))</f>
        <v>15.44</v>
      </c>
      <c r="N41" s="93"/>
      <c r="O41" s="94" t="str">
        <f t="shared" si="3"/>
        <v/>
      </c>
      <c r="P41" s="95"/>
      <c r="Q41" s="96"/>
      <c r="R41" s="97"/>
      <c r="S41" s="95"/>
      <c r="T41" s="115" t="str">
        <f t="shared" si="4"/>
        <v/>
      </c>
      <c r="W41" s="80" t="str">
        <f t="shared" si="6"/>
        <v/>
      </c>
      <c r="X41" s="81"/>
      <c r="Y41" s="81"/>
      <c r="Z41" s="81"/>
      <c r="AA41" s="81"/>
      <c r="AB41" s="81"/>
      <c r="AC41" s="81"/>
      <c r="AD41" s="81"/>
      <c r="AE41" s="81"/>
      <c r="AF41" s="81"/>
      <c r="AG41" s="81"/>
      <c r="AH41" s="81"/>
      <c r="AI41" s="82"/>
    </row>
  </sheetData>
  <sheetProtection algorithmName="SHA-512" hashValue="/FPVpcDSAl/YaNVmNJXYgXT62vf6vLV5Z1LV1kKonjhuKk3uBXbDtRdnMykkRSea/o+L/BOc5P36JSTGVSNRjw==" saltValue="94ztNlaWqIcp4rS8aTe0CQ==" spinCount="100000" sheet="1" objects="1" scenarios="1"/>
  <autoFilter ref="A6:T41" xr:uid="{00000000-0009-0000-0000-000002000000}">
    <sortState xmlns:xlrd2="http://schemas.microsoft.com/office/spreadsheetml/2017/richdata2" ref="A7:T41">
      <sortCondition ref="A6:A41"/>
    </sortState>
  </autoFilter>
  <mergeCells count="10">
    <mergeCell ref="W2:AI5"/>
    <mergeCell ref="S5:T5"/>
    <mergeCell ref="P5:R5"/>
    <mergeCell ref="D2:M5"/>
    <mergeCell ref="A2:C4"/>
    <mergeCell ref="S3:S4"/>
    <mergeCell ref="T3:T4"/>
    <mergeCell ref="R3:R4"/>
    <mergeCell ref="Q3:Q4"/>
    <mergeCell ref="O3:P4"/>
  </mergeCells>
  <conditionalFormatting sqref="T3">
    <cfRule type="expression" dxfId="30" priority="2">
      <formula>ABS($T$3/$T$2)&gt;0.2</formula>
    </cfRule>
    <cfRule type="expression" dxfId="29" priority="3">
      <formula>ABS($T$3/$T$2)&lt;0.2</formula>
    </cfRule>
  </conditionalFormatting>
  <conditionalFormatting sqref="T3:T4">
    <cfRule type="cellIs" dxfId="28" priority="1" operator="lessThan">
      <formula>0</formula>
    </cfRule>
  </conditionalFormatting>
  <dataValidations count="2">
    <dataValidation type="whole" operator="greaterThan" allowBlank="1" showInputMessage="1" showErrorMessage="1" sqref="R2" xr:uid="{291DA78F-C96B-4F20-99C8-340DEB5A6A13}">
      <formula1>-1</formula1>
    </dataValidation>
    <dataValidation type="list" allowBlank="1" showInputMessage="1" showErrorMessage="1" sqref="S7" xr:uid="{0827B1C9-2064-4B74-888D-63F5E041617A}">
      <formula1>YN</formula1>
    </dataValidation>
  </dataValidations>
  <pageMargins left="0.25" right="0" top="0.2" bottom="0" header="0.3" footer="0.3"/>
  <pageSetup scale="30" fitToWidth="3" fitToHeight="0" orientation="landscape" r:id="rId1"/>
  <customProperties>
    <customPr name="_pios_id" r:id="rId2"/>
  </customProperties>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theme="7"/>
  </sheetPr>
  <dimension ref="A1:AJ10"/>
  <sheetViews>
    <sheetView zoomScale="55" zoomScaleNormal="55" zoomScaleSheetLayoutView="50" workbookViewId="0">
      <pane xSplit="3" ySplit="6" topLeftCell="D7" activePane="bottomRight" state="frozen"/>
      <selection pane="topRight" activeCell="B29" sqref="B29:K29"/>
      <selection pane="bottomLeft" activeCell="B29" sqref="B29:K29"/>
      <selection pane="bottomRight" activeCell="F9" sqref="F9"/>
    </sheetView>
  </sheetViews>
  <sheetFormatPr defaultColWidth="0" defaultRowHeight="17.5" zeroHeight="1" x14ac:dyDescent="0.35"/>
  <cols>
    <col min="1" max="1" width="25.81640625" style="91" bestFit="1" customWidth="1"/>
    <col min="2" max="2" width="23.1796875" style="91" hidden="1" customWidth="1"/>
    <col min="3" max="3" width="79.7265625" style="91" customWidth="1"/>
    <col min="4" max="4" width="18.453125" style="91" customWidth="1"/>
    <col min="5" max="5" width="17.1796875" style="91" customWidth="1"/>
    <col min="6" max="6" width="23.453125" style="91" customWidth="1"/>
    <col min="7" max="7" width="27.453125" style="91" customWidth="1"/>
    <col min="8" max="8" width="15.54296875" style="91" customWidth="1"/>
    <col min="9" max="9" width="20" style="91" customWidth="1"/>
    <col min="10" max="10" width="19.54296875" style="91" customWidth="1"/>
    <col min="11" max="11" width="10.7265625" style="91" customWidth="1"/>
    <col min="12" max="12" width="12.54296875" style="91" customWidth="1"/>
    <col min="13" max="13" width="14.26953125" style="91" customWidth="1"/>
    <col min="14" max="14" width="14.26953125" style="91" hidden="1" customWidth="1"/>
    <col min="15" max="15" width="23.1796875" style="91" customWidth="1"/>
    <col min="16" max="18" width="22.7265625" style="91" customWidth="1"/>
    <col min="19" max="19" width="29.54296875" style="91" customWidth="1"/>
    <col min="20" max="20" width="25.54296875" style="91" customWidth="1"/>
    <col min="21" max="21" width="8.81640625" style="91" hidden="1" customWidth="1"/>
    <col min="22" max="22" width="8.81640625" style="185" customWidth="1"/>
    <col min="23" max="23" width="19.1796875" style="91" customWidth="1"/>
    <col min="24" max="35" width="16.7265625" style="91" customWidth="1"/>
    <col min="36" max="36" width="8.81640625" style="185" customWidth="1"/>
    <col min="37" max="16384" width="8.81640625" style="91" hidden="1"/>
  </cols>
  <sheetData>
    <row r="1" spans="1:35" s="185" customFormat="1" ht="18" thickBot="1" x14ac:dyDescent="0.4">
      <c r="C1" s="212"/>
    </row>
    <row r="2" spans="1:35" ht="78.75" customHeight="1" thickBot="1" x14ac:dyDescent="0.4">
      <c r="A2" s="330"/>
      <c r="B2" s="331"/>
      <c r="C2" s="331"/>
      <c r="D2" s="270" t="s">
        <v>90</v>
      </c>
      <c r="E2" s="270"/>
      <c r="F2" s="270"/>
      <c r="G2" s="270"/>
      <c r="H2" s="270"/>
      <c r="I2" s="270"/>
      <c r="J2" s="270"/>
      <c r="K2" s="270"/>
      <c r="L2" s="270"/>
      <c r="M2" s="270"/>
      <c r="N2" s="221"/>
      <c r="O2" s="192" t="s">
        <v>91</v>
      </c>
      <c r="P2" s="47"/>
      <c r="Q2" s="192" t="s">
        <v>73</v>
      </c>
      <c r="R2" s="117"/>
      <c r="S2" s="218" t="s">
        <v>92</v>
      </c>
      <c r="T2" s="204">
        <f>R2+P2</f>
        <v>0</v>
      </c>
      <c r="U2" s="48"/>
      <c r="W2" s="293" t="s">
        <v>75</v>
      </c>
      <c r="X2" s="294"/>
      <c r="Y2" s="294"/>
      <c r="Z2" s="294"/>
      <c r="AA2" s="294"/>
      <c r="AB2" s="294"/>
      <c r="AC2" s="294"/>
      <c r="AD2" s="294"/>
      <c r="AE2" s="294"/>
      <c r="AF2" s="294"/>
      <c r="AG2" s="294"/>
      <c r="AH2" s="294"/>
      <c r="AI2" s="295"/>
    </row>
    <row r="3" spans="1:35" ht="45" customHeight="1" x14ac:dyDescent="0.35">
      <c r="A3" s="332"/>
      <c r="B3" s="333"/>
      <c r="C3" s="333"/>
      <c r="D3" s="271"/>
      <c r="E3" s="271"/>
      <c r="F3" s="271"/>
      <c r="G3" s="271"/>
      <c r="H3" s="271"/>
      <c r="I3" s="271"/>
      <c r="J3" s="271"/>
      <c r="K3" s="271"/>
      <c r="L3" s="271"/>
      <c r="M3" s="271"/>
      <c r="N3" s="222"/>
      <c r="O3" s="304" t="s">
        <v>28</v>
      </c>
      <c r="P3" s="305"/>
      <c r="Q3" s="308" t="s">
        <v>93</v>
      </c>
      <c r="R3" s="310">
        <f>SUM(T8:T88)</f>
        <v>0</v>
      </c>
      <c r="S3" s="289" t="s">
        <v>94</v>
      </c>
      <c r="T3" s="291">
        <f>T2-R3</f>
        <v>0</v>
      </c>
      <c r="U3" s="48"/>
      <c r="W3" s="296"/>
      <c r="X3" s="297"/>
      <c r="Y3" s="297"/>
      <c r="Z3" s="297"/>
      <c r="AA3" s="297"/>
      <c r="AB3" s="297"/>
      <c r="AC3" s="297"/>
      <c r="AD3" s="297"/>
      <c r="AE3" s="297"/>
      <c r="AF3" s="297"/>
      <c r="AG3" s="297"/>
      <c r="AH3" s="297"/>
      <c r="AI3" s="298"/>
    </row>
    <row r="4" spans="1:35" ht="45" customHeight="1" thickBot="1" x14ac:dyDescent="0.4">
      <c r="A4" s="332"/>
      <c r="B4" s="333"/>
      <c r="C4" s="333"/>
      <c r="D4" s="271"/>
      <c r="E4" s="271"/>
      <c r="F4" s="271"/>
      <c r="G4" s="271"/>
      <c r="H4" s="271"/>
      <c r="I4" s="271"/>
      <c r="J4" s="271"/>
      <c r="K4" s="271"/>
      <c r="L4" s="271"/>
      <c r="M4" s="271"/>
      <c r="N4" s="222"/>
      <c r="O4" s="306"/>
      <c r="P4" s="307"/>
      <c r="Q4" s="309"/>
      <c r="R4" s="311"/>
      <c r="S4" s="290"/>
      <c r="T4" s="292"/>
      <c r="U4" s="48"/>
      <c r="W4" s="296"/>
      <c r="X4" s="297"/>
      <c r="Y4" s="297"/>
      <c r="Z4" s="297"/>
      <c r="AA4" s="297"/>
      <c r="AB4" s="297"/>
      <c r="AC4" s="297"/>
      <c r="AD4" s="297"/>
      <c r="AE4" s="297"/>
      <c r="AF4" s="297"/>
      <c r="AG4" s="297"/>
      <c r="AH4" s="297"/>
      <c r="AI4" s="298"/>
    </row>
    <row r="5" spans="1:35" ht="39.75" customHeight="1" thickBot="1" x14ac:dyDescent="0.4">
      <c r="A5" s="226"/>
      <c r="B5" s="227"/>
      <c r="C5" s="227"/>
      <c r="D5" s="303"/>
      <c r="E5" s="303"/>
      <c r="F5" s="303"/>
      <c r="G5" s="303"/>
      <c r="H5" s="303"/>
      <c r="I5" s="303"/>
      <c r="J5" s="303"/>
      <c r="K5" s="303"/>
      <c r="L5" s="303"/>
      <c r="M5" s="303"/>
      <c r="N5" s="225"/>
      <c r="O5" s="219"/>
      <c r="P5" s="269" t="s">
        <v>33</v>
      </c>
      <c r="Q5" s="269"/>
      <c r="R5" s="269"/>
      <c r="S5" s="312" t="s">
        <v>78</v>
      </c>
      <c r="T5" s="313"/>
      <c r="U5" s="48"/>
      <c r="W5" s="327"/>
      <c r="X5" s="328"/>
      <c r="Y5" s="328"/>
      <c r="Z5" s="328"/>
      <c r="AA5" s="328"/>
      <c r="AB5" s="328"/>
      <c r="AC5" s="328"/>
      <c r="AD5" s="328"/>
      <c r="AE5" s="328"/>
      <c r="AF5" s="328"/>
      <c r="AG5" s="328"/>
      <c r="AH5" s="328"/>
      <c r="AI5" s="329"/>
    </row>
    <row r="6" spans="1:35" ht="75" customHeight="1" thickBot="1" x14ac:dyDescent="0.4">
      <c r="A6" s="125" t="s">
        <v>35</v>
      </c>
      <c r="B6" s="125" t="s">
        <v>36</v>
      </c>
      <c r="C6" s="125" t="s">
        <v>37</v>
      </c>
      <c r="D6" s="126" t="s">
        <v>38</v>
      </c>
      <c r="E6" s="127" t="s">
        <v>39</v>
      </c>
      <c r="F6" s="127" t="s">
        <v>40</v>
      </c>
      <c r="G6" s="127" t="s">
        <v>41</v>
      </c>
      <c r="H6" s="127" t="s">
        <v>302</v>
      </c>
      <c r="I6" s="87" t="s">
        <v>43</v>
      </c>
      <c r="J6" s="127" t="s">
        <v>44</v>
      </c>
      <c r="K6" s="127" t="s">
        <v>45</v>
      </c>
      <c r="L6" s="127" t="s">
        <v>46</v>
      </c>
      <c r="M6" s="128" t="s">
        <v>95</v>
      </c>
      <c r="N6" s="118"/>
      <c r="O6" s="205" t="s">
        <v>49</v>
      </c>
      <c r="P6" s="205" t="s">
        <v>50</v>
      </c>
      <c r="Q6" s="205" t="s">
        <v>51</v>
      </c>
      <c r="R6" s="205" t="s">
        <v>52</v>
      </c>
      <c r="S6" s="206" t="s">
        <v>53</v>
      </c>
      <c r="T6" s="207" t="s">
        <v>96</v>
      </c>
      <c r="U6" s="48"/>
      <c r="W6" s="228" t="s">
        <v>56</v>
      </c>
      <c r="X6" s="229" t="s">
        <v>57</v>
      </c>
      <c r="Y6" s="229" t="s">
        <v>58</v>
      </c>
      <c r="Z6" s="229" t="s">
        <v>59</v>
      </c>
      <c r="AA6" s="229" t="s">
        <v>60</v>
      </c>
      <c r="AB6" s="229" t="s">
        <v>61</v>
      </c>
      <c r="AC6" s="229" t="s">
        <v>62</v>
      </c>
      <c r="AD6" s="229" t="s">
        <v>63</v>
      </c>
      <c r="AE6" s="229" t="s">
        <v>64</v>
      </c>
      <c r="AF6" s="229" t="s">
        <v>65</v>
      </c>
      <c r="AG6" s="229" t="s">
        <v>66</v>
      </c>
      <c r="AH6" s="229" t="s">
        <v>67</v>
      </c>
      <c r="AI6" s="230" t="s">
        <v>68</v>
      </c>
    </row>
    <row r="7" spans="1:35" ht="18.5" thickBot="1" x14ac:dyDescent="0.4">
      <c r="A7" s="50"/>
      <c r="B7" s="51"/>
      <c r="C7" s="51" t="s">
        <v>97</v>
      </c>
      <c r="D7" s="53"/>
      <c r="E7" s="51"/>
      <c r="F7" s="51"/>
      <c r="G7" s="51"/>
      <c r="H7" s="54"/>
      <c r="I7" s="54"/>
      <c r="J7" s="51"/>
      <c r="K7" s="54"/>
      <c r="L7" s="54"/>
      <c r="M7" s="119"/>
      <c r="N7" s="119"/>
      <c r="O7" s="120"/>
      <c r="P7" s="120"/>
      <c r="Q7" s="121"/>
      <c r="R7" s="122"/>
      <c r="S7" s="122"/>
      <c r="T7" s="122"/>
      <c r="U7" s="48"/>
      <c r="W7" s="60"/>
      <c r="X7" s="61"/>
      <c r="Y7" s="61"/>
      <c r="Z7" s="61"/>
      <c r="AA7" s="61"/>
      <c r="AB7" s="61"/>
      <c r="AC7" s="61"/>
      <c r="AD7" s="61"/>
      <c r="AE7" s="61"/>
      <c r="AF7" s="61"/>
      <c r="AG7" s="61"/>
      <c r="AH7" s="61"/>
      <c r="AI7" s="62"/>
    </row>
    <row r="8" spans="1:35" x14ac:dyDescent="0.35">
      <c r="A8" s="63">
        <v>10000013717</v>
      </c>
      <c r="B8" s="64"/>
      <c r="C8" s="91" t="str">
        <f>INDEX('Roll Up - SY26-27 Calculator'!$A$3:$Q$130,MATCH($A8,'Roll Up - SY26-27 Calculator'!$A$3:$A$130,0),MATCH(C$6,'Roll Up - SY26-27 Calculator'!$A$3:$Q$3,0))</f>
        <v>Smokie Grill® Pork Rib Pattie with Honey BBQ Sauce</v>
      </c>
      <c r="D8" s="64">
        <f>INDEX('Roll Up - SY26-27 Calculator'!$A$3:$Q$130,MATCH($A8,'Roll Up - SY26-27 Calculator'!$A$3:$A$130,0),MATCH(D$6,'Roll Up - SY26-27 Calculator'!$A$3:$Q$3,0))</f>
        <v>100193</v>
      </c>
      <c r="E8" s="64">
        <f>INDEX('Roll Up - SY26-27 Calculator'!$A$3:$Q$130,MATCH($A8,'Roll Up - SY26-27 Calculator'!$A$3:$A$130,0),MATCH(E$6,'Roll Up - SY26-27 Calculator'!$A$3:$Q$3,0))</f>
        <v>20.309999999999999</v>
      </c>
      <c r="F8" s="64">
        <f>INDEX('Roll Up - SY26-27 Calculator'!$A$3:$Q$130,MATCH($A8,'Roll Up - SY26-27 Calculator'!$A$3:$A$130,0),MATCH(F$6,'Roll Up - SY26-27 Calculator'!$A$3:$Q$3,0))</f>
        <v>100</v>
      </c>
      <c r="G8" s="64">
        <f>INDEX('Roll Up - SY26-27 Calculator'!$A$3:$Q$130,MATCH($A8,'Roll Up - SY26-27 Calculator'!$A$3:$A$130,0),MATCH(G$6,'Roll Up - SY26-27 Calculator'!$A$3:$Q$3,0))</f>
        <v>100</v>
      </c>
      <c r="H8" s="64">
        <f>INDEX('Roll Up - SY26-27 Calculator'!$A$3:$Q$130,MATCH($A8,'Roll Up - SY26-27 Calculator'!$A$3:$A$130,0),MATCH(H$6,'Roll Up - SY26-27 Calculator'!$A$3:$Q$3,0))</f>
        <v>3.25</v>
      </c>
      <c r="I8" s="64">
        <f>INDEX('Roll Up - SY26-27 Calculator'!$A$3:$Q$130,MATCH($A8,'Roll Up - SY26-27 Calculator'!$A$3:$A$130,0),MATCH(I$6,'Roll Up - SY26-27 Calculator'!$A$3:$Q$3,0))</f>
        <v>0</v>
      </c>
      <c r="J8" s="64" t="str">
        <f>INDEX('Roll Up - SY26-27 Calculator'!$A$3:$Q$130,MATCH($A8,'Roll Up - SY26-27 Calculator'!$A$3:$A$130,0),MATCH(J$6,'Roll Up - SY26-27 Calculator'!$A$3:$Q$3,0))</f>
        <v>1 piece</v>
      </c>
      <c r="K8" s="64">
        <f>INDEX('Roll Up - SY26-27 Calculator'!$A$3:$Q$130,MATCH($A8,'Roll Up - SY26-27 Calculator'!$A$3:$A$130,0),MATCH(K$6,'Roll Up - SY26-27 Calculator'!$A$3:$Q$3,0))</f>
        <v>2</v>
      </c>
      <c r="L8" s="64" t="str">
        <f>INDEX('Roll Up - SY26-27 Calculator'!$A$3:$Q$130,MATCH($A8,'Roll Up - SY26-27 Calculator'!$A$3:$A$130,0),MATCH(L$6,'Roll Up - SY26-27 Calculator'!$A$3:$Q$3,0))</f>
        <v>-</v>
      </c>
      <c r="M8" s="64">
        <f>INDEX('Roll Up - SY26-27 Calculator'!$A$3:$Q$130,MATCH($A8,'Roll Up - SY26-27 Calculator'!$A$3:$A$130,0),MATCH(M$6,'Roll Up - SY26-27 Calculator'!$A$3:$Q$3,0))</f>
        <v>12.35</v>
      </c>
      <c r="N8" s="64"/>
      <c r="O8" s="99" t="str">
        <f t="shared" ref="O8:O10" si="0">IF(IF(P8&gt;0,P8*G8,Q8*R8)=0,"",IF(P8&gt;0,P8*G8,Q8*R8))</f>
        <v/>
      </c>
      <c r="P8" s="95"/>
      <c r="Q8" s="96"/>
      <c r="R8" s="97"/>
      <c r="S8" s="95"/>
      <c r="T8" s="137" t="str">
        <f t="shared" ref="T8:T10" si="1">IFERROR(ROUNDUP(O8/G8,0)*M8,"")</f>
        <v/>
      </c>
      <c r="U8" s="48"/>
      <c r="W8" s="72" t="str">
        <f>IF(IFERROR(ROUNDUP(O8/G8,0)-SUM(X8:AI8),SUM(X8:AI8)*-1)=0,"",(IFERROR(ROUNDUP(O8/G8,0)-SUM(X8:AI8),SUM(X8:AI8)*-1)))</f>
        <v/>
      </c>
      <c r="X8" s="81"/>
      <c r="Y8" s="81"/>
      <c r="Z8" s="81"/>
      <c r="AA8" s="81"/>
      <c r="AB8" s="81"/>
      <c r="AC8" s="81"/>
      <c r="AD8" s="81"/>
      <c r="AE8" s="81"/>
      <c r="AF8" s="81"/>
      <c r="AG8" s="81"/>
      <c r="AH8" s="81"/>
      <c r="AI8" s="82"/>
    </row>
    <row r="9" spans="1:35" x14ac:dyDescent="0.35">
      <c r="A9" s="74">
        <v>10000016904</v>
      </c>
      <c r="B9" s="75"/>
      <c r="C9" s="76" t="str">
        <f>INDEX('Roll Up - SY26-27 Calculator'!$A$3:$Q$130,MATCH($A9,'Roll Up - SY26-27 Calculator'!$A$3:$A$130,0),MATCH(C$6,'Roll Up - SY26-27 Calculator'!$A$3:$Q$3,0))</f>
        <v>Breaded Pork Steak</v>
      </c>
      <c r="D9" s="75">
        <f>INDEX('Roll Up - SY26-27 Calculator'!$A$3:$Q$130,MATCH($A9,'Roll Up - SY26-27 Calculator'!$A$3:$A$130,0),MATCH(D$6,'Roll Up - SY26-27 Calculator'!$A$3:$Q$3,0))</f>
        <v>100193</v>
      </c>
      <c r="E9" s="75">
        <f>INDEX('Roll Up - SY26-27 Calculator'!$A$3:$Q$130,MATCH($A9,'Roll Up - SY26-27 Calculator'!$A$3:$A$130,0),MATCH(E$6,'Roll Up - SY26-27 Calculator'!$A$3:$Q$3,0))</f>
        <v>20.45</v>
      </c>
      <c r="F9" s="75">
        <f>INDEX('Roll Up - SY26-27 Calculator'!$A$3:$Q$130,MATCH($A9,'Roll Up - SY26-27 Calculator'!$A$3:$A$130,0),MATCH(F$6,'Roll Up - SY26-27 Calculator'!$A$3:$Q$3,0))</f>
        <v>85</v>
      </c>
      <c r="G9" s="75">
        <f>INDEX('Roll Up - SY26-27 Calculator'!$A$3:$Q$130,MATCH($A9,'Roll Up - SY26-27 Calculator'!$A$3:$A$130,0),MATCH(G$6,'Roll Up - SY26-27 Calculator'!$A$3:$Q$3,0))</f>
        <v>85</v>
      </c>
      <c r="H9" s="75">
        <f>INDEX('Roll Up - SY26-27 Calculator'!$A$3:$Q$130,MATCH($A9,'Roll Up - SY26-27 Calculator'!$A$3:$A$130,0),MATCH(H$6,'Roll Up - SY26-27 Calculator'!$A$3:$Q$3,0))</f>
        <v>3.85</v>
      </c>
      <c r="I9" s="75">
        <f>INDEX('Roll Up - SY26-27 Calculator'!$A$3:$Q$130,MATCH($A9,'Roll Up - SY26-27 Calculator'!$A$3:$A$130,0),MATCH(I$6,'Roll Up - SY26-27 Calculator'!$A$3:$Q$3,0))</f>
        <v>0</v>
      </c>
      <c r="J9" s="75" t="str">
        <f>INDEX('Roll Up - SY26-27 Calculator'!$A$3:$Q$130,MATCH($A9,'Roll Up - SY26-27 Calculator'!$A$3:$A$130,0),MATCH(J$6,'Roll Up - SY26-27 Calculator'!$A$3:$Q$3,0))</f>
        <v>1 piece</v>
      </c>
      <c r="K9" s="75">
        <f>INDEX('Roll Up - SY26-27 Calculator'!$A$3:$Q$130,MATCH($A9,'Roll Up - SY26-27 Calculator'!$A$3:$A$130,0),MATCH(K$6,'Roll Up - SY26-27 Calculator'!$A$3:$Q$3,0))</f>
        <v>2</v>
      </c>
      <c r="L9" s="75">
        <f>INDEX('Roll Up - SY26-27 Calculator'!$A$3:$Q$130,MATCH($A9,'Roll Up - SY26-27 Calculator'!$A$3:$A$130,0),MATCH(L$6,'Roll Up - SY26-27 Calculator'!$A$3:$Q$3,0))</f>
        <v>1</v>
      </c>
      <c r="M9" s="75">
        <f>INDEX('Roll Up - SY26-27 Calculator'!$A$3:$Q$130,MATCH($A9,'Roll Up - SY26-27 Calculator'!$A$3:$A$130,0),MATCH(M$6,'Roll Up - SY26-27 Calculator'!$A$3:$Q$3,0))</f>
        <v>17.37</v>
      </c>
      <c r="N9" s="75"/>
      <c r="O9" s="94" t="str">
        <f t="shared" si="0"/>
        <v/>
      </c>
      <c r="P9" s="95"/>
      <c r="Q9" s="123"/>
      <c r="R9" s="124"/>
      <c r="S9" s="95"/>
      <c r="T9" s="136" t="str">
        <f t="shared" si="1"/>
        <v/>
      </c>
      <c r="U9" s="48"/>
      <c r="W9" s="80" t="str">
        <f t="shared" ref="W9:W10" si="2">IF(IFERROR(ROUNDUP(O9/G9,0)-SUM(X9:AI9),SUM(X9:AI9)*-1)=0,"",(IFERROR(ROUNDUP(O9/G9,0)-SUM(X9:AI9),SUM(X9:AI9)*-1)))</f>
        <v/>
      </c>
      <c r="X9" s="73"/>
      <c r="Y9" s="73"/>
      <c r="Z9" s="73"/>
      <c r="AA9" s="73"/>
      <c r="AB9" s="73"/>
      <c r="AC9" s="73"/>
      <c r="AD9" s="73"/>
      <c r="AE9" s="73"/>
      <c r="AF9" s="73"/>
      <c r="AG9" s="73"/>
      <c r="AH9" s="73"/>
      <c r="AI9" s="69"/>
    </row>
    <row r="10" spans="1:35" x14ac:dyDescent="0.35">
      <c r="A10" s="63">
        <v>10000029467</v>
      </c>
      <c r="B10" s="64"/>
      <c r="C10" s="91" t="str">
        <f>INDEX('Roll Up - SY26-27 Calculator'!$A$3:$Q$130,MATCH($A10,'Roll Up - SY26-27 Calculator'!$A$3:$A$130,0),MATCH(C$6,'Roll Up - SY26-27 Calculator'!$A$3:$Q$3,0))</f>
        <v>Pork Sausage Pattie</v>
      </c>
      <c r="D10" s="64">
        <f>INDEX('Roll Up - SY26-27 Calculator'!$A$3:$Q$130,MATCH($A10,'Roll Up - SY26-27 Calculator'!$A$3:$A$130,0),MATCH(D$6,'Roll Up - SY26-27 Calculator'!$A$3:$Q$3,0))</f>
        <v>100193</v>
      </c>
      <c r="E10" s="64">
        <f>INDEX('Roll Up - SY26-27 Calculator'!$A$3:$Q$130,MATCH($A10,'Roll Up - SY26-27 Calculator'!$A$3:$A$130,0),MATCH(E$6,'Roll Up - SY26-27 Calculator'!$A$3:$Q$3,0))</f>
        <v>18.75</v>
      </c>
      <c r="F10" s="64">
        <f>INDEX('Roll Up - SY26-27 Calculator'!$A$3:$Q$130,MATCH($A10,'Roll Up - SY26-27 Calculator'!$A$3:$A$130,0),MATCH(F$6,'Roll Up - SY26-27 Calculator'!$A$3:$Q$3,0))</f>
        <v>250</v>
      </c>
      <c r="G10" s="64">
        <f>INDEX('Roll Up - SY26-27 Calculator'!$A$3:$Q$130,MATCH($A10,'Roll Up - SY26-27 Calculator'!$A$3:$A$130,0),MATCH(G$6,'Roll Up - SY26-27 Calculator'!$A$3:$Q$3,0))</f>
        <v>250</v>
      </c>
      <c r="H10" s="64">
        <f>INDEX('Roll Up - SY26-27 Calculator'!$A$3:$Q$130,MATCH($A10,'Roll Up - SY26-27 Calculator'!$A$3:$A$130,0),MATCH(H$6,'Roll Up - SY26-27 Calculator'!$A$3:$Q$3,0))</f>
        <v>1.2</v>
      </c>
      <c r="I10" s="64">
        <f>INDEX('Roll Up - SY26-27 Calculator'!$A$3:$Q$130,MATCH($A10,'Roll Up - SY26-27 Calculator'!$A$3:$A$130,0),MATCH(I$6,'Roll Up - SY26-27 Calculator'!$A$3:$Q$3,0))</f>
        <v>25</v>
      </c>
      <c r="J10" s="64" t="str">
        <f>INDEX('Roll Up - SY26-27 Calculator'!$A$3:$Q$130,MATCH($A10,'Roll Up - SY26-27 Calculator'!$A$3:$A$130,0),MATCH(J$6,'Roll Up - SY26-27 Calculator'!$A$3:$Q$3,0))</f>
        <v>1 piece</v>
      </c>
      <c r="K10" s="64">
        <f>INDEX('Roll Up - SY26-27 Calculator'!$A$3:$Q$130,MATCH($A10,'Roll Up - SY26-27 Calculator'!$A$3:$A$130,0),MATCH(K$6,'Roll Up - SY26-27 Calculator'!$A$3:$Q$3,0))</f>
        <v>1</v>
      </c>
      <c r="L10" s="64" t="str">
        <f>INDEX('Roll Up - SY26-27 Calculator'!$A$3:$Q$130,MATCH($A10,'Roll Up - SY26-27 Calculator'!$A$3:$A$130,0),MATCH(L$6,'Roll Up - SY26-27 Calculator'!$A$3:$Q$3,0))</f>
        <v>-</v>
      </c>
      <c r="M10" s="64">
        <f>INDEX('Roll Up - SY26-27 Calculator'!$A$3:$Q$130,MATCH($A10,'Roll Up - SY26-27 Calculator'!$A$3:$A$130,0),MATCH(M$6,'Roll Up - SY26-27 Calculator'!$A$3:$Q$3,0))</f>
        <v>22.83</v>
      </c>
      <c r="N10" s="64"/>
      <c r="O10" s="99" t="str">
        <f t="shared" si="0"/>
        <v/>
      </c>
      <c r="P10" s="95"/>
      <c r="Q10" s="96"/>
      <c r="R10" s="97"/>
      <c r="S10" s="95"/>
      <c r="T10" s="137" t="str">
        <f t="shared" si="1"/>
        <v/>
      </c>
      <c r="U10" s="48"/>
      <c r="W10" s="72" t="str">
        <f t="shared" si="2"/>
        <v/>
      </c>
      <c r="X10" s="81"/>
      <c r="Y10" s="81"/>
      <c r="Z10" s="81"/>
      <c r="AA10" s="81"/>
      <c r="AB10" s="81"/>
      <c r="AC10" s="81"/>
      <c r="AD10" s="81"/>
      <c r="AE10" s="81"/>
      <c r="AF10" s="81"/>
      <c r="AG10" s="81"/>
      <c r="AH10" s="81"/>
      <c r="AI10" s="82"/>
    </row>
  </sheetData>
  <sheetProtection algorithmName="SHA-512" hashValue="cokSQllVo/JkZ6EefsqTgW5pOjI6woj7pmUWYBNnz+59yU0/HLW+YduKGHnx6e1+68/vXOIN9pn1w4dELVcacA==" saltValue="pl8NfLg6KBX8cp2r2I0rxA==" spinCount="100000" sheet="1" objects="1" scenarios="1"/>
  <autoFilter ref="A6:T10" xr:uid="{00000000-0009-0000-0000-000003000000}"/>
  <mergeCells count="10">
    <mergeCell ref="A2:C4"/>
    <mergeCell ref="D2:M5"/>
    <mergeCell ref="O3:P4"/>
    <mergeCell ref="Q3:Q4"/>
    <mergeCell ref="R3:R4"/>
    <mergeCell ref="S3:S4"/>
    <mergeCell ref="T3:T4"/>
    <mergeCell ref="W2:AI5"/>
    <mergeCell ref="S5:T5"/>
    <mergeCell ref="P5:R5"/>
  </mergeCells>
  <conditionalFormatting sqref="T3">
    <cfRule type="expression" dxfId="27" priority="2">
      <formula>ABS($T$3/$T$2)&gt;0.2</formula>
    </cfRule>
    <cfRule type="expression" dxfId="26" priority="3">
      <formula>ABS($T$3/$T$2)&lt;0.2</formula>
    </cfRule>
  </conditionalFormatting>
  <conditionalFormatting sqref="T3:T4">
    <cfRule type="cellIs" dxfId="25" priority="1" operator="lessThan">
      <formula>0</formula>
    </cfRule>
  </conditionalFormatting>
  <dataValidations count="2">
    <dataValidation type="whole" operator="greaterThan" allowBlank="1" showInputMessage="1" showErrorMessage="1" sqref="R2" xr:uid="{7AEDD321-7763-4E79-AB33-DD4D224EC45E}">
      <formula1>-1</formula1>
    </dataValidation>
    <dataValidation type="list" allowBlank="1" showInputMessage="1" showErrorMessage="1" sqref="S8:S10" xr:uid="{05D50AE1-E9E8-42E6-99EB-BB32E8204665}">
      <formula1>YN</formula1>
    </dataValidation>
  </dataValidations>
  <pageMargins left="0.25" right="0" top="0.2" bottom="0" header="0.3" footer="0.3"/>
  <pageSetup scale="30" fitToWidth="3" fitToHeight="0" orientation="landscape" r:id="rId1"/>
  <customProperties>
    <customPr name="_pios_id" r:id="rId2"/>
  </customProperties>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tabColor theme="9"/>
    <pageSetUpPr fitToPage="1"/>
  </sheetPr>
  <dimension ref="A1:U220"/>
  <sheetViews>
    <sheetView zoomScale="70" zoomScaleNormal="70" workbookViewId="0">
      <selection activeCell="G7" sqref="G7"/>
    </sheetView>
  </sheetViews>
  <sheetFormatPr defaultColWidth="0" defaultRowHeight="14" zeroHeight="1" x14ac:dyDescent="0.3"/>
  <cols>
    <col min="1" max="2" width="1.453125" style="46" customWidth="1"/>
    <col min="3" max="3" width="18.7265625" style="101" customWidth="1"/>
    <col min="4" max="4" width="80.7265625" style="101" bestFit="1" customWidth="1"/>
    <col min="5" max="5" width="25.54296875" style="101" customWidth="1"/>
    <col min="6" max="6" width="17.1796875" style="101" customWidth="1"/>
    <col min="7" max="10" width="15.26953125" style="101" customWidth="1"/>
    <col min="11" max="11" width="16.1796875" style="101" customWidth="1"/>
    <col min="12" max="12" width="15.26953125" style="101" customWidth="1"/>
    <col min="13" max="19" width="13.81640625" style="110" customWidth="1"/>
    <col min="20" max="20" width="4.26953125" style="46" customWidth="1"/>
    <col min="21" max="21" width="0" style="101" hidden="1" customWidth="1"/>
    <col min="22" max="16384" width="9.1796875" style="101" hidden="1"/>
  </cols>
  <sheetData>
    <row r="1" spans="3:19" x14ac:dyDescent="0.3">
      <c r="C1" s="334" t="s">
        <v>98</v>
      </c>
      <c r="D1" s="335"/>
      <c r="E1" s="46"/>
      <c r="F1" s="46"/>
      <c r="G1" s="46"/>
      <c r="H1" s="46"/>
      <c r="I1" s="46"/>
      <c r="J1" s="46"/>
      <c r="K1" s="46"/>
      <c r="L1" s="46"/>
      <c r="M1" s="102"/>
      <c r="N1" s="102"/>
      <c r="O1" s="102"/>
      <c r="P1" s="102"/>
      <c r="Q1" s="102"/>
      <c r="R1" s="102"/>
      <c r="S1" s="102"/>
    </row>
    <row r="2" spans="3:19" x14ac:dyDescent="0.3">
      <c r="C2" s="335"/>
      <c r="D2" s="335"/>
      <c r="E2" s="46"/>
      <c r="F2" s="46"/>
      <c r="G2" s="46"/>
      <c r="H2" s="46"/>
      <c r="I2" s="46"/>
      <c r="J2" s="46"/>
      <c r="K2" s="46"/>
      <c r="L2" s="46"/>
      <c r="M2" s="102"/>
      <c r="N2" s="102"/>
      <c r="O2" s="102"/>
      <c r="P2" s="102"/>
      <c r="Q2" s="102"/>
      <c r="R2" s="102"/>
      <c r="S2" s="102"/>
    </row>
    <row r="3" spans="3:19" x14ac:dyDescent="0.3">
      <c r="C3" s="335"/>
      <c r="D3" s="335"/>
      <c r="E3" s="46"/>
      <c r="F3" s="46"/>
      <c r="G3" s="46"/>
      <c r="H3" s="46"/>
      <c r="I3" s="46"/>
      <c r="J3" s="46"/>
      <c r="K3" s="46"/>
      <c r="L3" s="46"/>
      <c r="M3" s="102"/>
      <c r="N3" s="102"/>
      <c r="O3" s="102"/>
      <c r="P3" s="102"/>
      <c r="Q3" s="102"/>
      <c r="R3" s="102"/>
      <c r="S3" s="102"/>
    </row>
    <row r="4" spans="3:19" x14ac:dyDescent="0.3">
      <c r="C4" s="335"/>
      <c r="D4" s="335"/>
      <c r="E4" s="46"/>
      <c r="F4" s="46"/>
      <c r="G4" s="46"/>
      <c r="H4" s="46"/>
      <c r="I4" s="46"/>
      <c r="J4" s="46"/>
      <c r="K4" s="46"/>
      <c r="L4" s="46"/>
      <c r="M4" s="102"/>
      <c r="N4" s="102"/>
      <c r="O4" s="102"/>
      <c r="P4" s="102"/>
      <c r="Q4" s="102"/>
      <c r="R4" s="102"/>
      <c r="S4" s="102"/>
    </row>
    <row r="5" spans="3:19" ht="63.75" customHeight="1" x14ac:dyDescent="0.3">
      <c r="C5" s="231" t="s">
        <v>99</v>
      </c>
      <c r="D5" s="150"/>
      <c r="E5" s="46"/>
      <c r="F5" s="233" t="s">
        <v>100</v>
      </c>
      <c r="G5" s="234" t="s">
        <v>101</v>
      </c>
      <c r="H5" s="234" t="s">
        <v>102</v>
      </c>
      <c r="I5" s="234" t="s">
        <v>103</v>
      </c>
      <c r="J5" s="234" t="s">
        <v>104</v>
      </c>
      <c r="K5" s="234" t="s">
        <v>105</v>
      </c>
      <c r="L5" s="102"/>
      <c r="M5" s="102"/>
      <c r="N5" s="338" t="s">
        <v>106</v>
      </c>
      <c r="O5" s="339"/>
      <c r="P5" s="102"/>
      <c r="Q5" s="102"/>
      <c r="R5" s="102"/>
      <c r="S5" s="102"/>
    </row>
    <row r="6" spans="3:19" ht="19" customHeight="1" x14ac:dyDescent="0.3">
      <c r="C6" s="232" t="s">
        <v>107</v>
      </c>
      <c r="D6" s="150"/>
      <c r="E6" s="233" t="s">
        <v>108</v>
      </c>
      <c r="F6" s="103" t="s">
        <v>109</v>
      </c>
      <c r="G6" s="141">
        <f>'Chicken Only Calculator'!P3</f>
        <v>0</v>
      </c>
      <c r="H6" s="141">
        <f>'Chicken Only Calculator'!R3</f>
        <v>0</v>
      </c>
      <c r="I6" s="141">
        <f>'Chicken Only Calculator'!T3</f>
        <v>0</v>
      </c>
      <c r="J6" s="141">
        <f>SUM($O$13:$O$220)</f>
        <v>0</v>
      </c>
      <c r="K6" s="141">
        <f>I6-J6</f>
        <v>0</v>
      </c>
      <c r="L6" s="102"/>
      <c r="M6" s="102"/>
      <c r="N6" s="340">
        <f>SUM(J13:J220)</f>
        <v>0</v>
      </c>
      <c r="O6" s="341"/>
      <c r="P6" s="102"/>
      <c r="Q6" s="102"/>
      <c r="R6" s="102"/>
      <c r="S6" s="102"/>
    </row>
    <row r="7" spans="3:19" ht="19" customHeight="1" x14ac:dyDescent="0.3">
      <c r="C7" s="232" t="s">
        <v>110</v>
      </c>
      <c r="D7" s="151"/>
      <c r="E7" s="233" t="s">
        <v>111</v>
      </c>
      <c r="F7" s="105" t="s">
        <v>112</v>
      </c>
      <c r="G7" s="141">
        <f>'Chicken Only Calculator'!P4</f>
        <v>0</v>
      </c>
      <c r="H7" s="141">
        <f>'Chicken Only Calculator'!R4</f>
        <v>0</v>
      </c>
      <c r="I7" s="141">
        <f>'Chicken Only Calculator'!T4</f>
        <v>0</v>
      </c>
      <c r="J7" s="141">
        <f>SUM($P$13:$P$220)</f>
        <v>0</v>
      </c>
      <c r="K7" s="141">
        <f>I7-J7</f>
        <v>0</v>
      </c>
      <c r="L7" s="102"/>
      <c r="M7" s="102"/>
      <c r="N7" s="340"/>
      <c r="O7" s="341"/>
      <c r="P7" s="102"/>
      <c r="Q7" s="102"/>
      <c r="R7" s="102"/>
      <c r="S7" s="102"/>
    </row>
    <row r="8" spans="3:19" ht="19" customHeight="1" x14ac:dyDescent="0.3">
      <c r="C8" s="232" t="s">
        <v>113</v>
      </c>
      <c r="D8" s="150"/>
      <c r="E8" s="233" t="s">
        <v>114</v>
      </c>
      <c r="F8" s="140" t="s">
        <v>115</v>
      </c>
      <c r="G8" s="141">
        <f>'Cheese Only Calculator'!R2</f>
        <v>0</v>
      </c>
      <c r="H8" s="141">
        <f>'Cheese Only Calculator'!P2</f>
        <v>0</v>
      </c>
      <c r="I8" s="141">
        <f>'Cheese Only Calculator'!T2</f>
        <v>0</v>
      </c>
      <c r="J8" s="141">
        <f>SUM($Q$13:$Q$220)</f>
        <v>0</v>
      </c>
      <c r="K8" s="141">
        <f>I8-J8</f>
        <v>0</v>
      </c>
      <c r="L8" s="102"/>
      <c r="M8" s="102"/>
      <c r="N8" s="102"/>
      <c r="O8" s="102"/>
      <c r="P8" s="102"/>
      <c r="Q8" s="102"/>
      <c r="R8" s="102"/>
      <c r="S8" s="102"/>
    </row>
    <row r="9" spans="3:19" ht="19" customHeight="1" x14ac:dyDescent="0.3">
      <c r="C9" s="337" t="s">
        <v>116</v>
      </c>
      <c r="D9" s="336"/>
      <c r="E9" s="233" t="s">
        <v>117</v>
      </c>
      <c r="F9" s="140" t="s">
        <v>118</v>
      </c>
      <c r="G9" s="141">
        <f>'Beef Only Calculator'!R2</f>
        <v>0</v>
      </c>
      <c r="H9" s="141">
        <f>'Beef Only Calculator'!P2</f>
        <v>0</v>
      </c>
      <c r="I9" s="141">
        <f>'Beef Only Calculator'!T2</f>
        <v>0</v>
      </c>
      <c r="J9" s="141">
        <f>SUM($R$13:$R$220)</f>
        <v>0</v>
      </c>
      <c r="K9" s="141">
        <f>I9-J9</f>
        <v>0</v>
      </c>
      <c r="L9" s="102"/>
      <c r="M9" s="102"/>
      <c r="N9" s="102"/>
      <c r="O9" s="102"/>
      <c r="P9" s="102"/>
      <c r="Q9" s="102"/>
      <c r="R9" s="102"/>
      <c r="S9" s="102"/>
    </row>
    <row r="10" spans="3:19" ht="19" customHeight="1" x14ac:dyDescent="0.3">
      <c r="C10" s="337"/>
      <c r="D10" s="336"/>
      <c r="E10" s="233" t="s">
        <v>119</v>
      </c>
      <c r="F10" s="140">
        <v>100193</v>
      </c>
      <c r="G10" s="141">
        <f>'Pork Only Calculator'!R2</f>
        <v>0</v>
      </c>
      <c r="H10" s="141">
        <f>'Pork Only Calculator'!P2</f>
        <v>0</v>
      </c>
      <c r="I10" s="141">
        <f>'Pork Only Calculator'!T2</f>
        <v>0</v>
      </c>
      <c r="J10" s="141">
        <f>SUM($S$13:$S$220)</f>
        <v>0</v>
      </c>
      <c r="K10" s="141">
        <f>I10-J10</f>
        <v>0</v>
      </c>
      <c r="L10" s="102"/>
      <c r="M10" s="102"/>
      <c r="N10" s="102"/>
      <c r="O10" s="102"/>
      <c r="P10" s="102"/>
      <c r="Q10" s="102"/>
      <c r="R10" s="102"/>
      <c r="S10" s="102"/>
    </row>
    <row r="11" spans="3:19" s="46" customFormat="1" ht="15.75" customHeight="1" x14ac:dyDescent="0.3">
      <c r="F11" s="106"/>
      <c r="G11" s="106"/>
      <c r="H11" s="106"/>
      <c r="I11" s="106"/>
      <c r="J11" s="107"/>
      <c r="M11" s="102"/>
      <c r="N11" s="102"/>
      <c r="O11" s="102"/>
      <c r="P11" s="102"/>
      <c r="Q11" s="102"/>
      <c r="R11" s="102"/>
      <c r="S11" s="102"/>
    </row>
    <row r="12" spans="3:19" ht="62.25" customHeight="1" x14ac:dyDescent="0.3">
      <c r="C12" s="235" t="s">
        <v>35</v>
      </c>
      <c r="D12" s="236" t="s">
        <v>37</v>
      </c>
      <c r="E12" s="237" t="s">
        <v>38</v>
      </c>
      <c r="F12" s="237" t="s">
        <v>39</v>
      </c>
      <c r="G12" s="237" t="s">
        <v>120</v>
      </c>
      <c r="H12" s="237" t="s">
        <v>302</v>
      </c>
      <c r="I12" s="237" t="s">
        <v>44</v>
      </c>
      <c r="J12" s="237" t="s">
        <v>121</v>
      </c>
      <c r="K12" s="237" t="s">
        <v>122</v>
      </c>
      <c r="L12" s="237" t="s">
        <v>46</v>
      </c>
      <c r="M12" s="238" t="s">
        <v>49</v>
      </c>
      <c r="N12" s="238" t="s">
        <v>50</v>
      </c>
      <c r="O12" s="238" t="s">
        <v>54</v>
      </c>
      <c r="P12" s="238" t="s">
        <v>55</v>
      </c>
      <c r="Q12" s="238" t="s">
        <v>80</v>
      </c>
      <c r="R12" s="238" t="s">
        <v>88</v>
      </c>
      <c r="S12" s="238" t="s">
        <v>96</v>
      </c>
    </row>
    <row r="13" spans="3:19" x14ac:dyDescent="0.3">
      <c r="C13" s="108" t="str">
        <f>IF('Summary Clear'!B2=0,"",'Summary Clear'!B2)</f>
        <v/>
      </c>
      <c r="D13" s="46" t="str">
        <f>IF('Summary Clear'!D2=0,"",'Summary Clear'!D2)</f>
        <v/>
      </c>
      <c r="E13" s="142" t="str">
        <f>IF('Summary Clear'!E2=0,"",(VLOOKUP('Summary Clear'!E2,Lists!$E$15:$G$21,3,FALSE)))</f>
        <v/>
      </c>
      <c r="F13" s="143" t="str">
        <f>IF('Summary Clear'!F2=0,"",'Summary Clear'!F2)</f>
        <v/>
      </c>
      <c r="G13" s="143" t="str">
        <f>IF('Summary Clear'!G2=0,"",'Summary Clear'!G2)</f>
        <v/>
      </c>
      <c r="H13" s="143" t="str">
        <f>IF('Summary Clear'!J2=0,"",'Summary Clear'!J2)</f>
        <v/>
      </c>
      <c r="I13" s="143" t="str">
        <f>IF('Summary Clear'!K2=0,"",'Summary Clear'!K2)</f>
        <v/>
      </c>
      <c r="J13" s="144" t="str">
        <f>IF('Summary Clear'!V2=0,"",'Summary Clear'!V2)</f>
        <v/>
      </c>
      <c r="K13" s="143" t="str">
        <f>IF('Summary Clear'!L2=0,"",'Summary Clear'!L2)</f>
        <v/>
      </c>
      <c r="L13" s="143" t="str">
        <f>IF('Summary Clear'!M2=0,"",'Summary Clear'!M2)</f>
        <v/>
      </c>
      <c r="M13" s="145" t="str">
        <f>IF('Summary Clear'!S2=0,"",'Summary Clear'!S2)</f>
        <v/>
      </c>
      <c r="N13" s="145" t="str">
        <f>IF('Summary Clear'!T2=0,"",'Summary Clear'!T2)</f>
        <v/>
      </c>
      <c r="O13" s="145" t="str">
        <f>IF('Summary Clear'!W2=0,"",'Summary Clear'!W2)</f>
        <v/>
      </c>
      <c r="P13" s="145" t="str">
        <f>IF('Summary Clear'!X2=0,"",'Summary Clear'!X2)</f>
        <v/>
      </c>
      <c r="Q13" s="145" t="str">
        <f>IF('Summary Clear'!Y2=0,"",'Summary Clear'!Y2)</f>
        <v/>
      </c>
      <c r="R13" s="145" t="str">
        <f>IF('Summary Clear'!Z2=0,"",'Summary Clear'!Z2)</f>
        <v/>
      </c>
      <c r="S13" s="145" t="str">
        <f>IF('Summary Clear'!AA2=0,"",'Summary Clear'!AA2)</f>
        <v/>
      </c>
    </row>
    <row r="14" spans="3:19" x14ac:dyDescent="0.3">
      <c r="C14" s="108" t="str">
        <f>IF('Summary Clear'!B3=0,"",'Summary Clear'!B3)</f>
        <v/>
      </c>
      <c r="D14" s="46" t="str">
        <f>IF('Summary Clear'!D3=0,"",'Summary Clear'!D3)</f>
        <v/>
      </c>
      <c r="E14" s="142" t="str">
        <f>IF('Summary Clear'!E3=0,"",(VLOOKUP('Summary Clear'!E3,Lists!$E$15:$G$21,3,FALSE)))</f>
        <v/>
      </c>
      <c r="F14" s="143" t="str">
        <f>IF('Summary Clear'!F3=0,"",'Summary Clear'!F3)</f>
        <v/>
      </c>
      <c r="G14" s="143" t="str">
        <f>IF('Summary Clear'!G3=0,"",'Summary Clear'!G3)</f>
        <v/>
      </c>
      <c r="H14" s="143" t="str">
        <f>IF('Summary Clear'!J3=0,"",'Summary Clear'!J3)</f>
        <v/>
      </c>
      <c r="I14" s="143" t="str">
        <f>IF('Summary Clear'!K3=0,"",'Summary Clear'!K3)</f>
        <v/>
      </c>
      <c r="J14" s="144" t="str">
        <f>IF('Summary Clear'!V3=0,"",'Summary Clear'!V3)</f>
        <v/>
      </c>
      <c r="K14" s="143" t="str">
        <f>IF('Summary Clear'!L3=0,"",'Summary Clear'!L3)</f>
        <v/>
      </c>
      <c r="L14" s="143" t="str">
        <f>IF('Summary Clear'!M3=0,"",'Summary Clear'!M3)</f>
        <v/>
      </c>
      <c r="M14" s="145" t="str">
        <f>IF('Summary Clear'!S3=0,"",'Summary Clear'!S3)</f>
        <v/>
      </c>
      <c r="N14" s="145" t="str">
        <f>IF('Summary Clear'!T3=0,"",'Summary Clear'!T3)</f>
        <v/>
      </c>
      <c r="O14" s="145" t="str">
        <f>IF('Summary Clear'!W3=0,"",'Summary Clear'!W3)</f>
        <v/>
      </c>
      <c r="P14" s="145" t="str">
        <f>IF('Summary Clear'!X3=0,"",'Summary Clear'!X3)</f>
        <v/>
      </c>
      <c r="Q14" s="145" t="str">
        <f>IF('Summary Clear'!Y3=0,"",'Summary Clear'!Y3)</f>
        <v/>
      </c>
      <c r="R14" s="145" t="str">
        <f>IF('Summary Clear'!Z3=0,"",'Summary Clear'!Z3)</f>
        <v/>
      </c>
      <c r="S14" s="145" t="str">
        <f>IF('Summary Clear'!AA3=0,"",'Summary Clear'!AA3)</f>
        <v/>
      </c>
    </row>
    <row r="15" spans="3:19" x14ac:dyDescent="0.3">
      <c r="C15" s="108" t="str">
        <f>IF('Summary Clear'!B4=0,"",'Summary Clear'!B4)</f>
        <v/>
      </c>
      <c r="D15" s="46" t="str">
        <f>IF('Summary Clear'!D4=0,"",'Summary Clear'!D4)</f>
        <v/>
      </c>
      <c r="E15" s="142" t="str">
        <f>IF('Summary Clear'!E4=0,"",(VLOOKUP('Summary Clear'!E4,Lists!$E$15:$G$21,3,FALSE)))</f>
        <v/>
      </c>
      <c r="F15" s="143" t="str">
        <f>IF('Summary Clear'!F4=0,"",'Summary Clear'!F4)</f>
        <v/>
      </c>
      <c r="G15" s="143" t="str">
        <f>IF('Summary Clear'!G4=0,"",'Summary Clear'!G4)</f>
        <v/>
      </c>
      <c r="H15" s="143" t="str">
        <f>IF('Summary Clear'!J4=0,"",'Summary Clear'!J4)</f>
        <v/>
      </c>
      <c r="I15" s="143" t="str">
        <f>IF('Summary Clear'!K4=0,"",'Summary Clear'!K4)</f>
        <v/>
      </c>
      <c r="J15" s="144" t="str">
        <f>IF('Summary Clear'!V4=0,"",'Summary Clear'!V4)</f>
        <v/>
      </c>
      <c r="K15" s="143" t="str">
        <f>IF('Summary Clear'!L4=0,"",'Summary Clear'!L4)</f>
        <v/>
      </c>
      <c r="L15" s="143" t="str">
        <f>IF('Summary Clear'!M4=0,"",'Summary Clear'!M4)</f>
        <v/>
      </c>
      <c r="M15" s="145" t="str">
        <f>IF('Summary Clear'!S4=0,"",'Summary Clear'!S4)</f>
        <v/>
      </c>
      <c r="N15" s="145" t="str">
        <f>IF('Summary Clear'!T4=0,"",'Summary Clear'!T4)</f>
        <v/>
      </c>
      <c r="O15" s="145" t="str">
        <f>IF('Summary Clear'!W4=0,"",'Summary Clear'!W4)</f>
        <v/>
      </c>
      <c r="P15" s="145" t="str">
        <f>IF('Summary Clear'!X4=0,"",'Summary Clear'!X4)</f>
        <v/>
      </c>
      <c r="Q15" s="145" t="str">
        <f>IF('Summary Clear'!Y4=0,"",'Summary Clear'!Y4)</f>
        <v/>
      </c>
      <c r="R15" s="145" t="str">
        <f>IF('Summary Clear'!Z4=0,"",'Summary Clear'!Z4)</f>
        <v/>
      </c>
      <c r="S15" s="145" t="str">
        <f>IF('Summary Clear'!AA4=0,"",'Summary Clear'!AA4)</f>
        <v/>
      </c>
    </row>
    <row r="16" spans="3:19" x14ac:dyDescent="0.3">
      <c r="C16" s="108" t="str">
        <f>IF('Summary Clear'!B5=0,"",'Summary Clear'!B5)</f>
        <v/>
      </c>
      <c r="D16" s="46" t="str">
        <f>IF('Summary Clear'!D5=0,"",'Summary Clear'!D5)</f>
        <v/>
      </c>
      <c r="E16" s="142" t="str">
        <f>IF('Summary Clear'!E5=0,"",(VLOOKUP('Summary Clear'!E5,Lists!$E$15:$G$21,3,FALSE)))</f>
        <v/>
      </c>
      <c r="F16" s="143" t="str">
        <f>IF('Summary Clear'!F5=0,"",'Summary Clear'!F5)</f>
        <v/>
      </c>
      <c r="G16" s="143" t="str">
        <f>IF('Summary Clear'!G5=0,"",'Summary Clear'!G5)</f>
        <v/>
      </c>
      <c r="H16" s="143" t="str">
        <f>IF('Summary Clear'!J5=0,"",'Summary Clear'!J5)</f>
        <v/>
      </c>
      <c r="I16" s="143" t="str">
        <f>IF('Summary Clear'!K5=0,"",'Summary Clear'!K5)</f>
        <v/>
      </c>
      <c r="J16" s="144" t="str">
        <f>IF('Summary Clear'!V5=0,"",'Summary Clear'!V5)</f>
        <v/>
      </c>
      <c r="K16" s="143" t="str">
        <f>IF('Summary Clear'!L5=0,"",'Summary Clear'!L5)</f>
        <v/>
      </c>
      <c r="L16" s="143" t="str">
        <f>IF('Summary Clear'!M5=0,"",'Summary Clear'!M5)</f>
        <v/>
      </c>
      <c r="M16" s="145" t="str">
        <f>IF('Summary Clear'!S5=0,"",'Summary Clear'!S5)</f>
        <v/>
      </c>
      <c r="N16" s="145" t="str">
        <f>IF('Summary Clear'!T5=0,"",'Summary Clear'!T5)</f>
        <v/>
      </c>
      <c r="O16" s="145" t="str">
        <f>IF('Summary Clear'!W5=0,"",'Summary Clear'!W5)</f>
        <v/>
      </c>
      <c r="P16" s="145" t="str">
        <f>IF('Summary Clear'!X5=0,"",'Summary Clear'!X5)</f>
        <v/>
      </c>
      <c r="Q16" s="145" t="str">
        <f>IF('Summary Clear'!Y5=0,"",'Summary Clear'!Y5)</f>
        <v/>
      </c>
      <c r="R16" s="145" t="str">
        <f>IF('Summary Clear'!Z5=0,"",'Summary Clear'!Z5)</f>
        <v/>
      </c>
      <c r="S16" s="145" t="str">
        <f>IF('Summary Clear'!AA5=0,"",'Summary Clear'!AA5)</f>
        <v/>
      </c>
    </row>
    <row r="17" spans="3:19" x14ac:dyDescent="0.3">
      <c r="C17" s="108" t="str">
        <f>IF('Summary Clear'!B6=0,"",'Summary Clear'!B6)</f>
        <v/>
      </c>
      <c r="D17" s="46" t="str">
        <f>IF('Summary Clear'!D6=0,"",'Summary Clear'!D6)</f>
        <v/>
      </c>
      <c r="E17" s="142" t="str">
        <f>IF('Summary Clear'!E6=0,"",(VLOOKUP('Summary Clear'!E6,Lists!$E$15:$G$21,3,FALSE)))</f>
        <v/>
      </c>
      <c r="F17" s="143" t="str">
        <f>IF('Summary Clear'!F6=0,"",'Summary Clear'!F6)</f>
        <v/>
      </c>
      <c r="G17" s="143" t="str">
        <f>IF('Summary Clear'!G6=0,"",'Summary Clear'!G6)</f>
        <v/>
      </c>
      <c r="H17" s="143" t="str">
        <f>IF('Summary Clear'!J6=0,"",'Summary Clear'!J6)</f>
        <v/>
      </c>
      <c r="I17" s="143" t="str">
        <f>IF('Summary Clear'!K6=0,"",'Summary Clear'!K6)</f>
        <v/>
      </c>
      <c r="J17" s="144" t="str">
        <f>IF('Summary Clear'!V6=0,"",'Summary Clear'!V6)</f>
        <v/>
      </c>
      <c r="K17" s="143" t="str">
        <f>IF('Summary Clear'!L6=0,"",'Summary Clear'!L6)</f>
        <v/>
      </c>
      <c r="L17" s="143" t="str">
        <f>IF('Summary Clear'!M6=0,"",'Summary Clear'!M6)</f>
        <v/>
      </c>
      <c r="M17" s="145" t="str">
        <f>IF('Summary Clear'!S6=0,"",'Summary Clear'!S6)</f>
        <v/>
      </c>
      <c r="N17" s="145" t="str">
        <f>IF('Summary Clear'!T6=0,"",'Summary Clear'!T6)</f>
        <v/>
      </c>
      <c r="O17" s="145" t="str">
        <f>IF('Summary Clear'!W6=0,"",'Summary Clear'!W6)</f>
        <v/>
      </c>
      <c r="P17" s="145" t="str">
        <f>IF('Summary Clear'!X6=0,"",'Summary Clear'!X6)</f>
        <v/>
      </c>
      <c r="Q17" s="145" t="str">
        <f>IF('Summary Clear'!Y6=0,"",'Summary Clear'!Y6)</f>
        <v/>
      </c>
      <c r="R17" s="145" t="str">
        <f>IF('Summary Clear'!Z6=0,"",'Summary Clear'!Z6)</f>
        <v/>
      </c>
      <c r="S17" s="145" t="str">
        <f>IF('Summary Clear'!AA6=0,"",'Summary Clear'!AA6)</f>
        <v/>
      </c>
    </row>
    <row r="18" spans="3:19" x14ac:dyDescent="0.3">
      <c r="C18" s="108" t="str">
        <f>IF('Summary Clear'!B7=0,"",'Summary Clear'!B7)</f>
        <v/>
      </c>
      <c r="D18" s="46" t="str">
        <f>IF('Summary Clear'!D7=0,"",'Summary Clear'!D7)</f>
        <v/>
      </c>
      <c r="E18" s="142" t="str">
        <f>IF('Summary Clear'!E7=0,"",(VLOOKUP('Summary Clear'!E7,Lists!$E$15:$G$21,3,FALSE)))</f>
        <v/>
      </c>
      <c r="F18" s="143" t="str">
        <f>IF('Summary Clear'!F7=0,"",'Summary Clear'!F7)</f>
        <v/>
      </c>
      <c r="G18" s="143" t="str">
        <f>IF('Summary Clear'!G7=0,"",'Summary Clear'!G7)</f>
        <v/>
      </c>
      <c r="H18" s="143" t="str">
        <f>IF('Summary Clear'!J7=0,"",'Summary Clear'!J7)</f>
        <v/>
      </c>
      <c r="I18" s="143" t="str">
        <f>IF('Summary Clear'!K7=0,"",'Summary Clear'!K7)</f>
        <v/>
      </c>
      <c r="J18" s="144" t="str">
        <f>IF('Summary Clear'!V7=0,"",'Summary Clear'!V7)</f>
        <v/>
      </c>
      <c r="K18" s="143" t="str">
        <f>IF('Summary Clear'!L7=0,"",'Summary Clear'!L7)</f>
        <v/>
      </c>
      <c r="L18" s="143" t="str">
        <f>IF('Summary Clear'!M7=0,"",'Summary Clear'!M7)</f>
        <v/>
      </c>
      <c r="M18" s="145" t="str">
        <f>IF('Summary Clear'!S7=0,"",'Summary Clear'!S7)</f>
        <v/>
      </c>
      <c r="N18" s="145" t="str">
        <f>IF('Summary Clear'!T7=0,"",'Summary Clear'!T7)</f>
        <v/>
      </c>
      <c r="O18" s="145" t="str">
        <f>IF('Summary Clear'!W7=0,"",'Summary Clear'!W7)</f>
        <v/>
      </c>
      <c r="P18" s="145" t="str">
        <f>IF('Summary Clear'!X7=0,"",'Summary Clear'!X7)</f>
        <v/>
      </c>
      <c r="Q18" s="145" t="str">
        <f>IF('Summary Clear'!Y7=0,"",'Summary Clear'!Y7)</f>
        <v/>
      </c>
      <c r="R18" s="145" t="str">
        <f>IF('Summary Clear'!Z7=0,"",'Summary Clear'!Z7)</f>
        <v/>
      </c>
      <c r="S18" s="145" t="str">
        <f>IF('Summary Clear'!AA7=0,"",'Summary Clear'!AA7)</f>
        <v/>
      </c>
    </row>
    <row r="19" spans="3:19" x14ac:dyDescent="0.3">
      <c r="C19" s="108" t="str">
        <f>IF('Summary Clear'!B8=0,"",'Summary Clear'!B8)</f>
        <v/>
      </c>
      <c r="D19" s="46" t="str">
        <f>IF('Summary Clear'!D8=0,"",'Summary Clear'!D8)</f>
        <v/>
      </c>
      <c r="E19" s="142" t="str">
        <f>IF('Summary Clear'!E8=0,"",(VLOOKUP('Summary Clear'!E8,Lists!$E$15:$G$21,3,FALSE)))</f>
        <v/>
      </c>
      <c r="F19" s="143" t="str">
        <f>IF('Summary Clear'!F8=0,"",'Summary Clear'!F8)</f>
        <v/>
      </c>
      <c r="G19" s="143" t="str">
        <f>IF('Summary Clear'!G8=0,"",'Summary Clear'!G8)</f>
        <v/>
      </c>
      <c r="H19" s="143" t="str">
        <f>IF('Summary Clear'!J8=0,"",'Summary Clear'!J8)</f>
        <v/>
      </c>
      <c r="I19" s="143" t="str">
        <f>IF('Summary Clear'!K8=0,"",'Summary Clear'!K8)</f>
        <v/>
      </c>
      <c r="J19" s="144" t="str">
        <f>IF('Summary Clear'!V8=0,"",'Summary Clear'!V8)</f>
        <v/>
      </c>
      <c r="K19" s="143" t="str">
        <f>IF('Summary Clear'!L8=0,"",'Summary Clear'!L8)</f>
        <v/>
      </c>
      <c r="L19" s="143" t="str">
        <f>IF('Summary Clear'!M8=0,"",'Summary Clear'!M8)</f>
        <v/>
      </c>
      <c r="M19" s="145" t="str">
        <f>IF('Summary Clear'!S8=0,"",'Summary Clear'!S8)</f>
        <v/>
      </c>
      <c r="N19" s="145" t="str">
        <f>IF('Summary Clear'!T8=0,"",'Summary Clear'!T8)</f>
        <v/>
      </c>
      <c r="O19" s="145" t="str">
        <f>IF('Summary Clear'!W8=0,"",'Summary Clear'!W8)</f>
        <v/>
      </c>
      <c r="P19" s="145" t="str">
        <f>IF('Summary Clear'!X8=0,"",'Summary Clear'!X8)</f>
        <v/>
      </c>
      <c r="Q19" s="145" t="str">
        <f>IF('Summary Clear'!Y8=0,"",'Summary Clear'!Y8)</f>
        <v/>
      </c>
      <c r="R19" s="145" t="str">
        <f>IF('Summary Clear'!Z8=0,"",'Summary Clear'!Z8)</f>
        <v/>
      </c>
      <c r="S19" s="145" t="str">
        <f>IF('Summary Clear'!AA8=0,"",'Summary Clear'!AA8)</f>
        <v/>
      </c>
    </row>
    <row r="20" spans="3:19" x14ac:dyDescent="0.3">
      <c r="C20" s="108" t="str">
        <f>IF('Summary Clear'!B9=0,"",'Summary Clear'!B9)</f>
        <v/>
      </c>
      <c r="D20" s="46" t="str">
        <f>IF('Summary Clear'!D9=0,"",'Summary Clear'!D9)</f>
        <v/>
      </c>
      <c r="E20" s="142" t="str">
        <f>IF('Summary Clear'!E9=0,"",(VLOOKUP('Summary Clear'!E9,Lists!$E$15:$G$21,3,FALSE)))</f>
        <v/>
      </c>
      <c r="F20" s="143" t="str">
        <f>IF('Summary Clear'!F9=0,"",'Summary Clear'!F9)</f>
        <v/>
      </c>
      <c r="G20" s="143" t="str">
        <f>IF('Summary Clear'!G9=0,"",'Summary Clear'!G9)</f>
        <v/>
      </c>
      <c r="H20" s="143" t="str">
        <f>IF('Summary Clear'!J9=0,"",'Summary Clear'!J9)</f>
        <v/>
      </c>
      <c r="I20" s="143" t="str">
        <f>IF('Summary Clear'!K9=0,"",'Summary Clear'!K9)</f>
        <v/>
      </c>
      <c r="J20" s="144" t="str">
        <f>IF('Summary Clear'!V9=0,"",'Summary Clear'!V9)</f>
        <v/>
      </c>
      <c r="K20" s="143" t="str">
        <f>IF('Summary Clear'!L9=0,"",'Summary Clear'!L9)</f>
        <v/>
      </c>
      <c r="L20" s="143" t="str">
        <f>IF('Summary Clear'!M9=0,"",'Summary Clear'!M9)</f>
        <v/>
      </c>
      <c r="M20" s="145" t="str">
        <f>IF('Summary Clear'!S9=0,"",'Summary Clear'!S9)</f>
        <v/>
      </c>
      <c r="N20" s="145" t="str">
        <f>IF('Summary Clear'!T9=0,"",'Summary Clear'!T9)</f>
        <v/>
      </c>
      <c r="O20" s="145" t="str">
        <f>IF('Summary Clear'!W9=0,"",'Summary Clear'!W9)</f>
        <v/>
      </c>
      <c r="P20" s="145" t="str">
        <f>IF('Summary Clear'!X9=0,"",'Summary Clear'!X9)</f>
        <v/>
      </c>
      <c r="Q20" s="145" t="str">
        <f>IF('Summary Clear'!Y9=0,"",'Summary Clear'!Y9)</f>
        <v/>
      </c>
      <c r="R20" s="145" t="str">
        <f>IF('Summary Clear'!Z9=0,"",'Summary Clear'!Z9)</f>
        <v/>
      </c>
      <c r="S20" s="145" t="str">
        <f>IF('Summary Clear'!AA9=0,"",'Summary Clear'!AA9)</f>
        <v/>
      </c>
    </row>
    <row r="21" spans="3:19" x14ac:dyDescent="0.3">
      <c r="C21" s="108" t="str">
        <f>IF('Summary Clear'!B10=0,"",'Summary Clear'!B10)</f>
        <v/>
      </c>
      <c r="D21" s="46" t="str">
        <f>IF('Summary Clear'!D10=0,"",'Summary Clear'!D10)</f>
        <v/>
      </c>
      <c r="E21" s="142" t="str">
        <f>IF('Summary Clear'!E10=0,"",(VLOOKUP('Summary Clear'!E10,Lists!$E$15:$G$21,3,FALSE)))</f>
        <v/>
      </c>
      <c r="F21" s="143" t="str">
        <f>IF('Summary Clear'!F10=0,"",'Summary Clear'!F10)</f>
        <v/>
      </c>
      <c r="G21" s="143" t="str">
        <f>IF('Summary Clear'!G10=0,"",'Summary Clear'!G10)</f>
        <v/>
      </c>
      <c r="H21" s="143" t="str">
        <f>IF('Summary Clear'!J10=0,"",'Summary Clear'!J10)</f>
        <v/>
      </c>
      <c r="I21" s="143" t="str">
        <f>IF('Summary Clear'!K10=0,"",'Summary Clear'!K10)</f>
        <v/>
      </c>
      <c r="J21" s="144" t="str">
        <f>IF('Summary Clear'!V10=0,"",'Summary Clear'!V10)</f>
        <v/>
      </c>
      <c r="K21" s="143" t="str">
        <f>IF('Summary Clear'!L10=0,"",'Summary Clear'!L10)</f>
        <v/>
      </c>
      <c r="L21" s="143" t="str">
        <f>IF('Summary Clear'!M10=0,"",'Summary Clear'!M10)</f>
        <v/>
      </c>
      <c r="M21" s="145" t="str">
        <f>IF('Summary Clear'!S10=0,"",'Summary Clear'!S10)</f>
        <v/>
      </c>
      <c r="N21" s="145" t="str">
        <f>IF('Summary Clear'!T10=0,"",'Summary Clear'!T10)</f>
        <v/>
      </c>
      <c r="O21" s="145" t="str">
        <f>IF('Summary Clear'!W10=0,"",'Summary Clear'!W10)</f>
        <v/>
      </c>
      <c r="P21" s="145" t="str">
        <f>IF('Summary Clear'!X10=0,"",'Summary Clear'!X10)</f>
        <v/>
      </c>
      <c r="Q21" s="145" t="str">
        <f>IF('Summary Clear'!Y10=0,"",'Summary Clear'!Y10)</f>
        <v/>
      </c>
      <c r="R21" s="145" t="str">
        <f>IF('Summary Clear'!Z10=0,"",'Summary Clear'!Z10)</f>
        <v/>
      </c>
      <c r="S21" s="145" t="str">
        <f>IF('Summary Clear'!AA10=0,"",'Summary Clear'!AA10)</f>
        <v/>
      </c>
    </row>
    <row r="22" spans="3:19" x14ac:dyDescent="0.3">
      <c r="C22" s="108" t="str">
        <f>IF('Summary Clear'!B11=0,"",'Summary Clear'!B11)</f>
        <v/>
      </c>
      <c r="D22" s="46" t="str">
        <f>IF('Summary Clear'!D11=0,"",'Summary Clear'!D11)</f>
        <v/>
      </c>
      <c r="E22" s="142" t="str">
        <f>IF('Summary Clear'!E11=0,"",(VLOOKUP('Summary Clear'!E11,Lists!$E$15:$G$21,3,FALSE)))</f>
        <v/>
      </c>
      <c r="F22" s="143" t="str">
        <f>IF('Summary Clear'!F11=0,"",'Summary Clear'!F11)</f>
        <v/>
      </c>
      <c r="G22" s="143" t="str">
        <f>IF('Summary Clear'!G11=0,"",'Summary Clear'!G11)</f>
        <v/>
      </c>
      <c r="H22" s="143" t="str">
        <f>IF('Summary Clear'!J11=0,"",'Summary Clear'!J11)</f>
        <v/>
      </c>
      <c r="I22" s="143" t="str">
        <f>IF('Summary Clear'!K11=0,"",'Summary Clear'!K11)</f>
        <v/>
      </c>
      <c r="J22" s="144" t="str">
        <f>IF('Summary Clear'!V11=0,"",'Summary Clear'!V11)</f>
        <v/>
      </c>
      <c r="K22" s="143" t="str">
        <f>IF('Summary Clear'!L11=0,"",'Summary Clear'!L11)</f>
        <v/>
      </c>
      <c r="L22" s="143" t="str">
        <f>IF('Summary Clear'!M11=0,"",'Summary Clear'!M11)</f>
        <v/>
      </c>
      <c r="M22" s="145" t="str">
        <f>IF('Summary Clear'!S11=0,"",'Summary Clear'!S11)</f>
        <v/>
      </c>
      <c r="N22" s="145" t="str">
        <f>IF('Summary Clear'!T11=0,"",'Summary Clear'!T11)</f>
        <v/>
      </c>
      <c r="O22" s="145" t="str">
        <f>IF('Summary Clear'!W11=0,"",'Summary Clear'!W11)</f>
        <v/>
      </c>
      <c r="P22" s="145" t="str">
        <f>IF('Summary Clear'!X11=0,"",'Summary Clear'!X11)</f>
        <v/>
      </c>
      <c r="Q22" s="145" t="str">
        <f>IF('Summary Clear'!Y11=0,"",'Summary Clear'!Y11)</f>
        <v/>
      </c>
      <c r="R22" s="145" t="str">
        <f>IF('Summary Clear'!Z11=0,"",'Summary Clear'!Z11)</f>
        <v/>
      </c>
      <c r="S22" s="145" t="str">
        <f>IF('Summary Clear'!AA11=0,"",'Summary Clear'!AA11)</f>
        <v/>
      </c>
    </row>
    <row r="23" spans="3:19" x14ac:dyDescent="0.3">
      <c r="C23" s="108" t="str">
        <f>IF('Summary Clear'!B12=0,"",'Summary Clear'!B12)</f>
        <v/>
      </c>
      <c r="D23" s="46" t="str">
        <f>IF('Summary Clear'!D12=0,"",'Summary Clear'!D12)</f>
        <v/>
      </c>
      <c r="E23" s="142" t="str">
        <f>IF('Summary Clear'!E12=0,"",(VLOOKUP('Summary Clear'!E12,Lists!$E$15:$G$21,3,FALSE)))</f>
        <v/>
      </c>
      <c r="F23" s="143" t="str">
        <f>IF('Summary Clear'!F12=0,"",'Summary Clear'!F12)</f>
        <v/>
      </c>
      <c r="G23" s="143" t="str">
        <f>IF('Summary Clear'!G12=0,"",'Summary Clear'!G12)</f>
        <v/>
      </c>
      <c r="H23" s="143" t="str">
        <f>IF('Summary Clear'!J12=0,"",'Summary Clear'!J12)</f>
        <v/>
      </c>
      <c r="I23" s="143" t="str">
        <f>IF('Summary Clear'!K12=0,"",'Summary Clear'!K12)</f>
        <v/>
      </c>
      <c r="J23" s="144" t="str">
        <f>IF('Summary Clear'!V12=0,"",'Summary Clear'!V12)</f>
        <v/>
      </c>
      <c r="K23" s="143" t="str">
        <f>IF('Summary Clear'!L12=0,"",'Summary Clear'!L12)</f>
        <v/>
      </c>
      <c r="L23" s="143" t="str">
        <f>IF('Summary Clear'!M12=0,"",'Summary Clear'!M12)</f>
        <v/>
      </c>
      <c r="M23" s="145" t="str">
        <f>IF('Summary Clear'!S12=0,"",'Summary Clear'!S12)</f>
        <v/>
      </c>
      <c r="N23" s="145" t="str">
        <f>IF('Summary Clear'!T12=0,"",'Summary Clear'!T12)</f>
        <v/>
      </c>
      <c r="O23" s="145" t="str">
        <f>IF('Summary Clear'!W12=0,"",'Summary Clear'!W12)</f>
        <v/>
      </c>
      <c r="P23" s="145" t="str">
        <f>IF('Summary Clear'!X12=0,"",'Summary Clear'!X12)</f>
        <v/>
      </c>
      <c r="Q23" s="145" t="str">
        <f>IF('Summary Clear'!Y12=0,"",'Summary Clear'!Y12)</f>
        <v/>
      </c>
      <c r="R23" s="145" t="str">
        <f>IF('Summary Clear'!Z12=0,"",'Summary Clear'!Z12)</f>
        <v/>
      </c>
      <c r="S23" s="145" t="str">
        <f>IF('Summary Clear'!AA12=0,"",'Summary Clear'!AA12)</f>
        <v/>
      </c>
    </row>
    <row r="24" spans="3:19" x14ac:dyDescent="0.3">
      <c r="C24" s="108" t="str">
        <f>IF('Summary Clear'!B13=0,"",'Summary Clear'!B13)</f>
        <v/>
      </c>
      <c r="D24" s="46" t="str">
        <f>IF('Summary Clear'!D13=0,"",'Summary Clear'!D13)</f>
        <v/>
      </c>
      <c r="E24" s="142" t="str">
        <f>IF('Summary Clear'!E13=0,"",(VLOOKUP('Summary Clear'!E13,Lists!$E$15:$G$21,3,FALSE)))</f>
        <v/>
      </c>
      <c r="F24" s="143" t="str">
        <f>IF('Summary Clear'!F13=0,"",'Summary Clear'!F13)</f>
        <v/>
      </c>
      <c r="G24" s="143" t="str">
        <f>IF('Summary Clear'!G13=0,"",'Summary Clear'!G13)</f>
        <v/>
      </c>
      <c r="H24" s="143" t="str">
        <f>IF('Summary Clear'!J13=0,"",'Summary Clear'!J13)</f>
        <v/>
      </c>
      <c r="I24" s="143" t="str">
        <f>IF('Summary Clear'!K13=0,"",'Summary Clear'!K13)</f>
        <v/>
      </c>
      <c r="J24" s="144" t="str">
        <f>IF('Summary Clear'!V13=0,"",'Summary Clear'!V13)</f>
        <v/>
      </c>
      <c r="K24" s="143" t="str">
        <f>IF('Summary Clear'!L13=0,"",'Summary Clear'!L13)</f>
        <v/>
      </c>
      <c r="L24" s="143" t="str">
        <f>IF('Summary Clear'!M13=0,"",'Summary Clear'!M13)</f>
        <v/>
      </c>
      <c r="M24" s="145" t="str">
        <f>IF('Summary Clear'!S13=0,"",'Summary Clear'!S13)</f>
        <v/>
      </c>
      <c r="N24" s="145" t="str">
        <f>IF('Summary Clear'!T13=0,"",'Summary Clear'!T13)</f>
        <v/>
      </c>
      <c r="O24" s="145" t="str">
        <f>IF('Summary Clear'!W13=0,"",'Summary Clear'!W13)</f>
        <v/>
      </c>
      <c r="P24" s="145" t="str">
        <f>IF('Summary Clear'!X13=0,"",'Summary Clear'!X13)</f>
        <v/>
      </c>
      <c r="Q24" s="145" t="str">
        <f>IF('Summary Clear'!Y13=0,"",'Summary Clear'!Y13)</f>
        <v/>
      </c>
      <c r="R24" s="145" t="str">
        <f>IF('Summary Clear'!Z13=0,"",'Summary Clear'!Z13)</f>
        <v/>
      </c>
      <c r="S24" s="145" t="str">
        <f>IF('Summary Clear'!AA13=0,"",'Summary Clear'!AA13)</f>
        <v/>
      </c>
    </row>
    <row r="25" spans="3:19" x14ac:dyDescent="0.3">
      <c r="C25" s="108" t="str">
        <f>IF('Summary Clear'!B14=0,"",'Summary Clear'!B14)</f>
        <v/>
      </c>
      <c r="D25" s="46" t="str">
        <f>IF('Summary Clear'!D14=0,"",'Summary Clear'!D14)</f>
        <v/>
      </c>
      <c r="E25" s="142" t="str">
        <f>IF('Summary Clear'!E14=0,"",(VLOOKUP('Summary Clear'!E14,Lists!$E$15:$G$21,3,FALSE)))</f>
        <v/>
      </c>
      <c r="F25" s="143" t="str">
        <f>IF('Summary Clear'!F14=0,"",'Summary Clear'!F14)</f>
        <v/>
      </c>
      <c r="G25" s="143" t="str">
        <f>IF('Summary Clear'!G14=0,"",'Summary Clear'!G14)</f>
        <v/>
      </c>
      <c r="H25" s="143" t="str">
        <f>IF('Summary Clear'!J14=0,"",'Summary Clear'!J14)</f>
        <v/>
      </c>
      <c r="I25" s="143" t="str">
        <f>IF('Summary Clear'!K14=0,"",'Summary Clear'!K14)</f>
        <v/>
      </c>
      <c r="J25" s="144" t="str">
        <f>IF('Summary Clear'!V14=0,"",'Summary Clear'!V14)</f>
        <v/>
      </c>
      <c r="K25" s="143" t="str">
        <f>IF('Summary Clear'!L14=0,"",'Summary Clear'!L14)</f>
        <v/>
      </c>
      <c r="L25" s="143" t="str">
        <f>IF('Summary Clear'!M14=0,"",'Summary Clear'!M14)</f>
        <v/>
      </c>
      <c r="M25" s="145" t="str">
        <f>IF('Summary Clear'!S14=0,"",'Summary Clear'!S14)</f>
        <v/>
      </c>
      <c r="N25" s="145" t="str">
        <f>IF('Summary Clear'!T14=0,"",'Summary Clear'!T14)</f>
        <v/>
      </c>
      <c r="O25" s="145" t="str">
        <f>IF('Summary Clear'!W14=0,"",'Summary Clear'!W14)</f>
        <v/>
      </c>
      <c r="P25" s="145" t="str">
        <f>IF('Summary Clear'!X14=0,"",'Summary Clear'!X14)</f>
        <v/>
      </c>
      <c r="Q25" s="145" t="str">
        <f>IF('Summary Clear'!Y14=0,"",'Summary Clear'!Y14)</f>
        <v/>
      </c>
      <c r="R25" s="145" t="str">
        <f>IF('Summary Clear'!Z14=0,"",'Summary Clear'!Z14)</f>
        <v/>
      </c>
      <c r="S25" s="145" t="str">
        <f>IF('Summary Clear'!AA14=0,"",'Summary Clear'!AA14)</f>
        <v/>
      </c>
    </row>
    <row r="26" spans="3:19" x14ac:dyDescent="0.3">
      <c r="C26" s="108" t="str">
        <f>IF('Summary Clear'!B15=0,"",'Summary Clear'!B15)</f>
        <v/>
      </c>
      <c r="D26" s="46" t="str">
        <f>IF('Summary Clear'!D15=0,"",'Summary Clear'!D15)</f>
        <v/>
      </c>
      <c r="E26" s="142" t="str">
        <f>IF('Summary Clear'!E15=0,"",(VLOOKUP('Summary Clear'!E15,Lists!$E$15:$G$21,3,FALSE)))</f>
        <v/>
      </c>
      <c r="F26" s="143" t="str">
        <f>IF('Summary Clear'!F15=0,"",'Summary Clear'!F15)</f>
        <v/>
      </c>
      <c r="G26" s="143" t="str">
        <f>IF('Summary Clear'!G15=0,"",'Summary Clear'!G15)</f>
        <v/>
      </c>
      <c r="H26" s="143" t="str">
        <f>IF('Summary Clear'!J15=0,"",'Summary Clear'!J15)</f>
        <v/>
      </c>
      <c r="I26" s="143" t="str">
        <f>IF('Summary Clear'!K15=0,"",'Summary Clear'!K15)</f>
        <v/>
      </c>
      <c r="J26" s="144" t="str">
        <f>IF('Summary Clear'!V15=0,"",'Summary Clear'!V15)</f>
        <v/>
      </c>
      <c r="K26" s="143" t="str">
        <f>IF('Summary Clear'!L15=0,"",'Summary Clear'!L15)</f>
        <v/>
      </c>
      <c r="L26" s="143" t="str">
        <f>IF('Summary Clear'!M15=0,"",'Summary Clear'!M15)</f>
        <v/>
      </c>
      <c r="M26" s="145" t="str">
        <f>IF('Summary Clear'!S15=0,"",'Summary Clear'!S15)</f>
        <v/>
      </c>
      <c r="N26" s="145" t="str">
        <f>IF('Summary Clear'!T15=0,"",'Summary Clear'!T15)</f>
        <v/>
      </c>
      <c r="O26" s="145" t="str">
        <f>IF('Summary Clear'!W15=0,"",'Summary Clear'!W15)</f>
        <v/>
      </c>
      <c r="P26" s="145" t="str">
        <f>IF('Summary Clear'!X15=0,"",'Summary Clear'!X15)</f>
        <v/>
      </c>
      <c r="Q26" s="145" t="str">
        <f>IF('Summary Clear'!Y15=0,"",'Summary Clear'!Y15)</f>
        <v/>
      </c>
      <c r="R26" s="145" t="str">
        <f>IF('Summary Clear'!Z15=0,"",'Summary Clear'!Z15)</f>
        <v/>
      </c>
      <c r="S26" s="145" t="str">
        <f>IF('Summary Clear'!AA15=0,"",'Summary Clear'!AA15)</f>
        <v/>
      </c>
    </row>
    <row r="27" spans="3:19" x14ac:dyDescent="0.3">
      <c r="C27" s="108" t="str">
        <f>IF('Summary Clear'!B16=0,"",'Summary Clear'!B16)</f>
        <v/>
      </c>
      <c r="D27" s="46" t="str">
        <f>IF('Summary Clear'!D16=0,"",'Summary Clear'!D16)</f>
        <v/>
      </c>
      <c r="E27" s="142" t="str">
        <f>IF('Summary Clear'!E16=0,"",(VLOOKUP('Summary Clear'!E16,Lists!$E$15:$G$21,3,FALSE)))</f>
        <v/>
      </c>
      <c r="F27" s="143" t="str">
        <f>IF('Summary Clear'!F16=0,"",'Summary Clear'!F16)</f>
        <v/>
      </c>
      <c r="G27" s="143" t="str">
        <f>IF('Summary Clear'!G16=0,"",'Summary Clear'!G16)</f>
        <v/>
      </c>
      <c r="H27" s="143" t="str">
        <f>IF('Summary Clear'!J16=0,"",'Summary Clear'!J16)</f>
        <v/>
      </c>
      <c r="I27" s="143" t="str">
        <f>IF('Summary Clear'!K16=0,"",'Summary Clear'!K16)</f>
        <v/>
      </c>
      <c r="J27" s="144" t="str">
        <f>IF('Summary Clear'!V16=0,"",'Summary Clear'!V16)</f>
        <v/>
      </c>
      <c r="K27" s="143" t="str">
        <f>IF('Summary Clear'!L16=0,"",'Summary Clear'!L16)</f>
        <v/>
      </c>
      <c r="L27" s="143" t="str">
        <f>IF('Summary Clear'!M16=0,"",'Summary Clear'!M16)</f>
        <v/>
      </c>
      <c r="M27" s="145" t="str">
        <f>IF('Summary Clear'!S16=0,"",'Summary Clear'!S16)</f>
        <v/>
      </c>
      <c r="N27" s="145" t="str">
        <f>IF('Summary Clear'!T16=0,"",'Summary Clear'!T16)</f>
        <v/>
      </c>
      <c r="O27" s="145" t="str">
        <f>IF('Summary Clear'!W16=0,"",'Summary Clear'!W16)</f>
        <v/>
      </c>
      <c r="P27" s="145" t="str">
        <f>IF('Summary Clear'!X16=0,"",'Summary Clear'!X16)</f>
        <v/>
      </c>
      <c r="Q27" s="145" t="str">
        <f>IF('Summary Clear'!Y16=0,"",'Summary Clear'!Y16)</f>
        <v/>
      </c>
      <c r="R27" s="145" t="str">
        <f>IF('Summary Clear'!Z16=0,"",'Summary Clear'!Z16)</f>
        <v/>
      </c>
      <c r="S27" s="145" t="str">
        <f>IF('Summary Clear'!AA16=0,"",'Summary Clear'!AA16)</f>
        <v/>
      </c>
    </row>
    <row r="28" spans="3:19" x14ac:dyDescent="0.3">
      <c r="C28" s="108" t="str">
        <f>IF('Summary Clear'!B17=0,"",'Summary Clear'!B17)</f>
        <v/>
      </c>
      <c r="D28" s="46" t="str">
        <f>IF('Summary Clear'!D17=0,"",'Summary Clear'!D17)</f>
        <v/>
      </c>
      <c r="E28" s="142" t="str">
        <f>IF('Summary Clear'!E17=0,"",(VLOOKUP('Summary Clear'!E17,Lists!$E$15:$G$21,3,FALSE)))</f>
        <v/>
      </c>
      <c r="F28" s="143" t="str">
        <f>IF('Summary Clear'!F17=0,"",'Summary Clear'!F17)</f>
        <v/>
      </c>
      <c r="G28" s="143" t="str">
        <f>IF('Summary Clear'!G17=0,"",'Summary Clear'!G17)</f>
        <v/>
      </c>
      <c r="H28" s="143" t="str">
        <f>IF('Summary Clear'!J17=0,"",'Summary Clear'!J17)</f>
        <v/>
      </c>
      <c r="I28" s="143" t="str">
        <f>IF('Summary Clear'!K17=0,"",'Summary Clear'!K17)</f>
        <v/>
      </c>
      <c r="J28" s="144" t="str">
        <f>IF('Summary Clear'!V17=0,"",'Summary Clear'!V17)</f>
        <v/>
      </c>
      <c r="K28" s="143" t="str">
        <f>IF('Summary Clear'!L17=0,"",'Summary Clear'!L17)</f>
        <v/>
      </c>
      <c r="L28" s="143" t="str">
        <f>IF('Summary Clear'!M17=0,"",'Summary Clear'!M17)</f>
        <v/>
      </c>
      <c r="M28" s="145" t="str">
        <f>IF('Summary Clear'!S17=0,"",'Summary Clear'!S17)</f>
        <v/>
      </c>
      <c r="N28" s="145" t="str">
        <f>IF('Summary Clear'!T17=0,"",'Summary Clear'!T17)</f>
        <v/>
      </c>
      <c r="O28" s="145" t="str">
        <f>IF('Summary Clear'!W17=0,"",'Summary Clear'!W17)</f>
        <v/>
      </c>
      <c r="P28" s="145" t="str">
        <f>IF('Summary Clear'!X17=0,"",'Summary Clear'!X17)</f>
        <v/>
      </c>
      <c r="Q28" s="145" t="str">
        <f>IF('Summary Clear'!Y17=0,"",'Summary Clear'!Y17)</f>
        <v/>
      </c>
      <c r="R28" s="145" t="str">
        <f>IF('Summary Clear'!Z17=0,"",'Summary Clear'!Z17)</f>
        <v/>
      </c>
      <c r="S28" s="145" t="str">
        <f>IF('Summary Clear'!AA17=0,"",'Summary Clear'!AA17)</f>
        <v/>
      </c>
    </row>
    <row r="29" spans="3:19" x14ac:dyDescent="0.3">
      <c r="C29" s="108" t="str">
        <f>IF('Summary Clear'!B18=0,"",'Summary Clear'!B18)</f>
        <v/>
      </c>
      <c r="D29" s="46" t="str">
        <f>IF('Summary Clear'!D18=0,"",'Summary Clear'!D18)</f>
        <v/>
      </c>
      <c r="E29" s="142" t="str">
        <f>IF('Summary Clear'!E18=0,"",(VLOOKUP('Summary Clear'!E18,Lists!$E$15:$G$21,3,FALSE)))</f>
        <v/>
      </c>
      <c r="F29" s="143" t="str">
        <f>IF('Summary Clear'!F18=0,"",'Summary Clear'!F18)</f>
        <v/>
      </c>
      <c r="G29" s="143" t="str">
        <f>IF('Summary Clear'!G18=0,"",'Summary Clear'!G18)</f>
        <v/>
      </c>
      <c r="H29" s="143" t="str">
        <f>IF('Summary Clear'!J18=0,"",'Summary Clear'!J18)</f>
        <v/>
      </c>
      <c r="I29" s="143" t="str">
        <f>IF('Summary Clear'!K18=0,"",'Summary Clear'!K18)</f>
        <v/>
      </c>
      <c r="J29" s="144" t="str">
        <f>IF('Summary Clear'!V18=0,"",'Summary Clear'!V18)</f>
        <v/>
      </c>
      <c r="K29" s="143" t="str">
        <f>IF('Summary Clear'!L18=0,"",'Summary Clear'!L18)</f>
        <v/>
      </c>
      <c r="L29" s="143" t="str">
        <f>IF('Summary Clear'!M18=0,"",'Summary Clear'!M18)</f>
        <v/>
      </c>
      <c r="M29" s="145" t="str">
        <f>IF('Summary Clear'!S18=0,"",'Summary Clear'!S18)</f>
        <v/>
      </c>
      <c r="N29" s="145" t="str">
        <f>IF('Summary Clear'!T18=0,"",'Summary Clear'!T18)</f>
        <v/>
      </c>
      <c r="O29" s="145" t="str">
        <f>IF('Summary Clear'!W18=0,"",'Summary Clear'!W18)</f>
        <v/>
      </c>
      <c r="P29" s="145" t="str">
        <f>IF('Summary Clear'!X18=0,"",'Summary Clear'!X18)</f>
        <v/>
      </c>
      <c r="Q29" s="145" t="str">
        <f>IF('Summary Clear'!Y18=0,"",'Summary Clear'!Y18)</f>
        <v/>
      </c>
      <c r="R29" s="145" t="str">
        <f>IF('Summary Clear'!Z18=0,"",'Summary Clear'!Z18)</f>
        <v/>
      </c>
      <c r="S29" s="145" t="str">
        <f>IF('Summary Clear'!AA18=0,"",'Summary Clear'!AA18)</f>
        <v/>
      </c>
    </row>
    <row r="30" spans="3:19" x14ac:dyDescent="0.3">
      <c r="C30" s="108" t="str">
        <f>IF('Summary Clear'!B19=0,"",'Summary Clear'!B19)</f>
        <v/>
      </c>
      <c r="D30" s="46" t="str">
        <f>IF('Summary Clear'!D19=0,"",'Summary Clear'!D19)</f>
        <v/>
      </c>
      <c r="E30" s="142" t="str">
        <f>IF('Summary Clear'!E19=0,"",(VLOOKUP('Summary Clear'!E19,Lists!$E$15:$G$21,3,FALSE)))</f>
        <v/>
      </c>
      <c r="F30" s="143" t="str">
        <f>IF('Summary Clear'!F19=0,"",'Summary Clear'!F19)</f>
        <v/>
      </c>
      <c r="G30" s="143" t="str">
        <f>IF('Summary Clear'!G19=0,"",'Summary Clear'!G19)</f>
        <v/>
      </c>
      <c r="H30" s="143" t="str">
        <f>IF('Summary Clear'!J19=0,"",'Summary Clear'!J19)</f>
        <v/>
      </c>
      <c r="I30" s="143" t="str">
        <f>IF('Summary Clear'!K19=0,"",'Summary Clear'!K19)</f>
        <v/>
      </c>
      <c r="J30" s="144" t="str">
        <f>IF('Summary Clear'!V19=0,"",'Summary Clear'!V19)</f>
        <v/>
      </c>
      <c r="K30" s="143" t="str">
        <f>IF('Summary Clear'!L19=0,"",'Summary Clear'!L19)</f>
        <v/>
      </c>
      <c r="L30" s="143" t="str">
        <f>IF('Summary Clear'!M19=0,"",'Summary Clear'!M19)</f>
        <v/>
      </c>
      <c r="M30" s="145" t="str">
        <f>IF('Summary Clear'!S19=0,"",'Summary Clear'!S19)</f>
        <v/>
      </c>
      <c r="N30" s="145" t="str">
        <f>IF('Summary Clear'!T19=0,"",'Summary Clear'!T19)</f>
        <v/>
      </c>
      <c r="O30" s="145" t="str">
        <f>IF('Summary Clear'!W19=0,"",'Summary Clear'!W19)</f>
        <v/>
      </c>
      <c r="P30" s="145" t="str">
        <f>IF('Summary Clear'!X19=0,"",'Summary Clear'!X19)</f>
        <v/>
      </c>
      <c r="Q30" s="145" t="str">
        <f>IF('Summary Clear'!Y19=0,"",'Summary Clear'!Y19)</f>
        <v/>
      </c>
      <c r="R30" s="145" t="str">
        <f>IF('Summary Clear'!Z19=0,"",'Summary Clear'!Z19)</f>
        <v/>
      </c>
      <c r="S30" s="145" t="str">
        <f>IF('Summary Clear'!AA19=0,"",'Summary Clear'!AA19)</f>
        <v/>
      </c>
    </row>
    <row r="31" spans="3:19" x14ac:dyDescent="0.3">
      <c r="C31" s="108" t="str">
        <f>IF('Summary Clear'!B20=0,"",'Summary Clear'!B20)</f>
        <v/>
      </c>
      <c r="D31" s="46" t="str">
        <f>IF('Summary Clear'!D20=0,"",'Summary Clear'!D20)</f>
        <v/>
      </c>
      <c r="E31" s="142" t="str">
        <f>IF('Summary Clear'!E20=0,"",(VLOOKUP('Summary Clear'!E20,Lists!$E$15:$G$21,3,FALSE)))</f>
        <v/>
      </c>
      <c r="F31" s="143" t="str">
        <f>IF('Summary Clear'!F20=0,"",'Summary Clear'!F20)</f>
        <v/>
      </c>
      <c r="G31" s="143" t="str">
        <f>IF('Summary Clear'!G20=0,"",'Summary Clear'!G20)</f>
        <v/>
      </c>
      <c r="H31" s="143" t="str">
        <f>IF('Summary Clear'!J20=0,"",'Summary Clear'!J20)</f>
        <v/>
      </c>
      <c r="I31" s="143" t="str">
        <f>IF('Summary Clear'!K20=0,"",'Summary Clear'!K20)</f>
        <v/>
      </c>
      <c r="J31" s="144" t="str">
        <f>IF('Summary Clear'!V20=0,"",'Summary Clear'!V20)</f>
        <v/>
      </c>
      <c r="K31" s="143" t="str">
        <f>IF('Summary Clear'!L20=0,"",'Summary Clear'!L20)</f>
        <v/>
      </c>
      <c r="L31" s="143" t="str">
        <f>IF('Summary Clear'!M20=0,"",'Summary Clear'!M20)</f>
        <v/>
      </c>
      <c r="M31" s="145" t="str">
        <f>IF('Summary Clear'!S20=0,"",'Summary Clear'!S20)</f>
        <v/>
      </c>
      <c r="N31" s="145" t="str">
        <f>IF('Summary Clear'!T20=0,"",'Summary Clear'!T20)</f>
        <v/>
      </c>
      <c r="O31" s="145" t="str">
        <f>IF('Summary Clear'!W20=0,"",'Summary Clear'!W20)</f>
        <v/>
      </c>
      <c r="P31" s="145" t="str">
        <f>IF('Summary Clear'!X20=0,"",'Summary Clear'!X20)</f>
        <v/>
      </c>
      <c r="Q31" s="145" t="str">
        <f>IF('Summary Clear'!Y20=0,"",'Summary Clear'!Y20)</f>
        <v/>
      </c>
      <c r="R31" s="145" t="str">
        <f>IF('Summary Clear'!Z20=0,"",'Summary Clear'!Z20)</f>
        <v/>
      </c>
      <c r="S31" s="145" t="str">
        <f>IF('Summary Clear'!AA20=0,"",'Summary Clear'!AA20)</f>
        <v/>
      </c>
    </row>
    <row r="32" spans="3:19" x14ac:dyDescent="0.3">
      <c r="C32" s="108" t="str">
        <f>IF('Summary Clear'!B21=0,"",'Summary Clear'!B21)</f>
        <v/>
      </c>
      <c r="D32" s="46" t="str">
        <f>IF('Summary Clear'!D21=0,"",'Summary Clear'!D21)</f>
        <v/>
      </c>
      <c r="E32" s="142" t="str">
        <f>IF('Summary Clear'!E21=0,"",(VLOOKUP('Summary Clear'!E21,Lists!$E$15:$G$21,3,FALSE)))</f>
        <v/>
      </c>
      <c r="F32" s="143" t="str">
        <f>IF('Summary Clear'!F21=0,"",'Summary Clear'!F21)</f>
        <v/>
      </c>
      <c r="G32" s="143" t="str">
        <f>IF('Summary Clear'!G21=0,"",'Summary Clear'!G21)</f>
        <v/>
      </c>
      <c r="H32" s="143" t="str">
        <f>IF('Summary Clear'!J21=0,"",'Summary Clear'!J21)</f>
        <v/>
      </c>
      <c r="I32" s="143" t="str">
        <f>IF('Summary Clear'!K21=0,"",'Summary Clear'!K21)</f>
        <v/>
      </c>
      <c r="J32" s="144" t="str">
        <f>IF('Summary Clear'!V21=0,"",'Summary Clear'!V21)</f>
        <v/>
      </c>
      <c r="K32" s="143" t="str">
        <f>IF('Summary Clear'!L21=0,"",'Summary Clear'!L21)</f>
        <v/>
      </c>
      <c r="L32" s="143" t="str">
        <f>IF('Summary Clear'!M21=0,"",'Summary Clear'!M21)</f>
        <v/>
      </c>
      <c r="M32" s="145" t="str">
        <f>IF('Summary Clear'!S21=0,"",'Summary Clear'!S21)</f>
        <v/>
      </c>
      <c r="N32" s="145" t="str">
        <f>IF('Summary Clear'!T21=0,"",'Summary Clear'!T21)</f>
        <v/>
      </c>
      <c r="O32" s="145" t="str">
        <f>IF('Summary Clear'!W21=0,"",'Summary Clear'!W21)</f>
        <v/>
      </c>
      <c r="P32" s="145" t="str">
        <f>IF('Summary Clear'!X21=0,"",'Summary Clear'!X21)</f>
        <v/>
      </c>
      <c r="Q32" s="145" t="str">
        <f>IF('Summary Clear'!Y21=0,"",'Summary Clear'!Y21)</f>
        <v/>
      </c>
      <c r="R32" s="145" t="str">
        <f>IF('Summary Clear'!Z21=0,"",'Summary Clear'!Z21)</f>
        <v/>
      </c>
      <c r="S32" s="145" t="str">
        <f>IF('Summary Clear'!AA21=0,"",'Summary Clear'!AA21)</f>
        <v/>
      </c>
    </row>
    <row r="33" spans="3:19" x14ac:dyDescent="0.3">
      <c r="C33" s="108" t="str">
        <f>IF('Summary Clear'!B22=0,"",'Summary Clear'!B22)</f>
        <v/>
      </c>
      <c r="D33" s="46" t="str">
        <f>IF('Summary Clear'!D22=0,"",'Summary Clear'!D22)</f>
        <v/>
      </c>
      <c r="E33" s="142" t="str">
        <f>IF('Summary Clear'!E22=0,"",(VLOOKUP('Summary Clear'!E22,Lists!$E$15:$G$21,3,FALSE)))</f>
        <v/>
      </c>
      <c r="F33" s="143" t="str">
        <f>IF('Summary Clear'!F22=0,"",'Summary Clear'!F22)</f>
        <v/>
      </c>
      <c r="G33" s="143" t="str">
        <f>IF('Summary Clear'!G22=0,"",'Summary Clear'!G22)</f>
        <v/>
      </c>
      <c r="H33" s="143" t="str">
        <f>IF('Summary Clear'!J22=0,"",'Summary Clear'!J22)</f>
        <v/>
      </c>
      <c r="I33" s="143" t="str">
        <f>IF('Summary Clear'!K22=0,"",'Summary Clear'!K22)</f>
        <v/>
      </c>
      <c r="J33" s="144" t="str">
        <f>IF('Summary Clear'!V22=0,"",'Summary Clear'!V22)</f>
        <v/>
      </c>
      <c r="K33" s="143" t="str">
        <f>IF('Summary Clear'!L22=0,"",'Summary Clear'!L22)</f>
        <v/>
      </c>
      <c r="L33" s="143" t="str">
        <f>IF('Summary Clear'!M22=0,"",'Summary Clear'!M22)</f>
        <v/>
      </c>
      <c r="M33" s="145" t="str">
        <f>IF('Summary Clear'!S22=0,"",'Summary Clear'!S22)</f>
        <v/>
      </c>
      <c r="N33" s="145" t="str">
        <f>IF('Summary Clear'!T22=0,"",'Summary Clear'!T22)</f>
        <v/>
      </c>
      <c r="O33" s="145" t="str">
        <f>IF('Summary Clear'!W22=0,"",'Summary Clear'!W22)</f>
        <v/>
      </c>
      <c r="P33" s="145" t="str">
        <f>IF('Summary Clear'!X22=0,"",'Summary Clear'!X22)</f>
        <v/>
      </c>
      <c r="Q33" s="145" t="str">
        <f>IF('Summary Clear'!Y22=0,"",'Summary Clear'!Y22)</f>
        <v/>
      </c>
      <c r="R33" s="145" t="str">
        <f>IF('Summary Clear'!Z22=0,"",'Summary Clear'!Z22)</f>
        <v/>
      </c>
      <c r="S33" s="145" t="str">
        <f>IF('Summary Clear'!AA22=0,"",'Summary Clear'!AA22)</f>
        <v/>
      </c>
    </row>
    <row r="34" spans="3:19" x14ac:dyDescent="0.3">
      <c r="C34" s="108" t="str">
        <f>IF('Summary Clear'!B23=0,"",'Summary Clear'!B23)</f>
        <v/>
      </c>
      <c r="D34" s="46" t="str">
        <f>IF('Summary Clear'!D23=0,"",'Summary Clear'!D23)</f>
        <v/>
      </c>
      <c r="E34" s="142" t="str">
        <f>IF('Summary Clear'!E23=0,"",(VLOOKUP('Summary Clear'!E23,Lists!$E$15:$G$21,3,FALSE)))</f>
        <v/>
      </c>
      <c r="F34" s="143" t="str">
        <f>IF('Summary Clear'!F23=0,"",'Summary Clear'!F23)</f>
        <v/>
      </c>
      <c r="G34" s="143" t="str">
        <f>IF('Summary Clear'!G23=0,"",'Summary Clear'!G23)</f>
        <v/>
      </c>
      <c r="H34" s="143" t="str">
        <f>IF('Summary Clear'!J23=0,"",'Summary Clear'!J23)</f>
        <v/>
      </c>
      <c r="I34" s="143" t="str">
        <f>IF('Summary Clear'!K23=0,"",'Summary Clear'!K23)</f>
        <v/>
      </c>
      <c r="J34" s="144" t="str">
        <f>IF('Summary Clear'!V23=0,"",'Summary Clear'!V23)</f>
        <v/>
      </c>
      <c r="K34" s="143" t="str">
        <f>IF('Summary Clear'!L23=0,"",'Summary Clear'!L23)</f>
        <v/>
      </c>
      <c r="L34" s="143" t="str">
        <f>IF('Summary Clear'!M23=0,"",'Summary Clear'!M23)</f>
        <v/>
      </c>
      <c r="M34" s="145" t="str">
        <f>IF('Summary Clear'!S23=0,"",'Summary Clear'!S23)</f>
        <v/>
      </c>
      <c r="N34" s="145" t="str">
        <f>IF('Summary Clear'!T23=0,"",'Summary Clear'!T23)</f>
        <v/>
      </c>
      <c r="O34" s="145" t="str">
        <f>IF('Summary Clear'!W23=0,"",'Summary Clear'!W23)</f>
        <v/>
      </c>
      <c r="P34" s="145" t="str">
        <f>IF('Summary Clear'!X23=0,"",'Summary Clear'!X23)</f>
        <v/>
      </c>
      <c r="Q34" s="145" t="str">
        <f>IF('Summary Clear'!Y23=0,"",'Summary Clear'!Y23)</f>
        <v/>
      </c>
      <c r="R34" s="145" t="str">
        <f>IF('Summary Clear'!Z23=0,"",'Summary Clear'!Z23)</f>
        <v/>
      </c>
      <c r="S34" s="145" t="str">
        <f>IF('Summary Clear'!AA23=0,"",'Summary Clear'!AA23)</f>
        <v/>
      </c>
    </row>
    <row r="35" spans="3:19" x14ac:dyDescent="0.3">
      <c r="C35" s="108" t="str">
        <f>IF('Summary Clear'!B24=0,"",'Summary Clear'!B24)</f>
        <v/>
      </c>
      <c r="D35" s="46" t="str">
        <f>IF('Summary Clear'!D24=0,"",'Summary Clear'!D24)</f>
        <v/>
      </c>
      <c r="E35" s="142" t="str">
        <f>IF('Summary Clear'!E24=0,"",(VLOOKUP('Summary Clear'!E24,Lists!$E$15:$G$21,3,FALSE)))</f>
        <v/>
      </c>
      <c r="F35" s="143" t="str">
        <f>IF('Summary Clear'!F24=0,"",'Summary Clear'!F24)</f>
        <v/>
      </c>
      <c r="G35" s="143" t="str">
        <f>IF('Summary Clear'!G24=0,"",'Summary Clear'!G24)</f>
        <v/>
      </c>
      <c r="H35" s="143" t="str">
        <f>IF('Summary Clear'!J24=0,"",'Summary Clear'!J24)</f>
        <v/>
      </c>
      <c r="I35" s="143" t="str">
        <f>IF('Summary Clear'!K24=0,"",'Summary Clear'!K24)</f>
        <v/>
      </c>
      <c r="J35" s="144" t="str">
        <f>IF('Summary Clear'!V24=0,"",'Summary Clear'!V24)</f>
        <v/>
      </c>
      <c r="K35" s="143" t="str">
        <f>IF('Summary Clear'!L24=0,"",'Summary Clear'!L24)</f>
        <v/>
      </c>
      <c r="L35" s="143" t="str">
        <f>IF('Summary Clear'!M24=0,"",'Summary Clear'!M24)</f>
        <v/>
      </c>
      <c r="M35" s="145" t="str">
        <f>IF('Summary Clear'!S24=0,"",'Summary Clear'!S24)</f>
        <v/>
      </c>
      <c r="N35" s="145" t="str">
        <f>IF('Summary Clear'!T24=0,"",'Summary Clear'!T24)</f>
        <v/>
      </c>
      <c r="O35" s="145" t="str">
        <f>IF('Summary Clear'!W24=0,"",'Summary Clear'!W24)</f>
        <v/>
      </c>
      <c r="P35" s="145" t="str">
        <f>IF('Summary Clear'!X24=0,"",'Summary Clear'!X24)</f>
        <v/>
      </c>
      <c r="Q35" s="145" t="str">
        <f>IF('Summary Clear'!Y24=0,"",'Summary Clear'!Y24)</f>
        <v/>
      </c>
      <c r="R35" s="145" t="str">
        <f>IF('Summary Clear'!Z24=0,"",'Summary Clear'!Z24)</f>
        <v/>
      </c>
      <c r="S35" s="145" t="str">
        <f>IF('Summary Clear'!AA24=0,"",'Summary Clear'!AA24)</f>
        <v/>
      </c>
    </row>
    <row r="36" spans="3:19" x14ac:dyDescent="0.3">
      <c r="C36" s="108" t="str">
        <f>IF('Summary Clear'!B25=0,"",'Summary Clear'!B25)</f>
        <v/>
      </c>
      <c r="D36" s="46" t="str">
        <f>IF('Summary Clear'!D25=0,"",'Summary Clear'!D25)</f>
        <v/>
      </c>
      <c r="E36" s="142" t="str">
        <f>IF('Summary Clear'!E25=0,"",(VLOOKUP('Summary Clear'!E25,Lists!$E$15:$G$21,3,FALSE)))</f>
        <v/>
      </c>
      <c r="F36" s="143" t="str">
        <f>IF('Summary Clear'!F25=0,"",'Summary Clear'!F25)</f>
        <v/>
      </c>
      <c r="G36" s="143" t="str">
        <f>IF('Summary Clear'!G25=0,"",'Summary Clear'!G25)</f>
        <v/>
      </c>
      <c r="H36" s="143" t="str">
        <f>IF('Summary Clear'!J25=0,"",'Summary Clear'!J25)</f>
        <v/>
      </c>
      <c r="I36" s="143" t="str">
        <f>IF('Summary Clear'!K25=0,"",'Summary Clear'!K25)</f>
        <v/>
      </c>
      <c r="J36" s="144" t="str">
        <f>IF('Summary Clear'!V25=0,"",'Summary Clear'!V25)</f>
        <v/>
      </c>
      <c r="K36" s="143" t="str">
        <f>IF('Summary Clear'!L25=0,"",'Summary Clear'!L25)</f>
        <v/>
      </c>
      <c r="L36" s="143" t="str">
        <f>IF('Summary Clear'!M25=0,"",'Summary Clear'!M25)</f>
        <v/>
      </c>
      <c r="M36" s="145" t="str">
        <f>IF('Summary Clear'!S25=0,"",'Summary Clear'!S25)</f>
        <v/>
      </c>
      <c r="N36" s="145" t="str">
        <f>IF('Summary Clear'!T25=0,"",'Summary Clear'!T25)</f>
        <v/>
      </c>
      <c r="O36" s="145" t="str">
        <f>IF('Summary Clear'!W25=0,"",'Summary Clear'!W25)</f>
        <v/>
      </c>
      <c r="P36" s="145" t="str">
        <f>IF('Summary Clear'!X25=0,"",'Summary Clear'!X25)</f>
        <v/>
      </c>
      <c r="Q36" s="145" t="str">
        <f>IF('Summary Clear'!Y25=0,"",'Summary Clear'!Y25)</f>
        <v/>
      </c>
      <c r="R36" s="145" t="str">
        <f>IF('Summary Clear'!Z25=0,"",'Summary Clear'!Z25)</f>
        <v/>
      </c>
      <c r="S36" s="145" t="str">
        <f>IF('Summary Clear'!AA25=0,"",'Summary Clear'!AA25)</f>
        <v/>
      </c>
    </row>
    <row r="37" spans="3:19" x14ac:dyDescent="0.3">
      <c r="C37" s="108" t="str">
        <f>IF('Summary Clear'!B26=0,"",'Summary Clear'!B26)</f>
        <v/>
      </c>
      <c r="D37" s="46" t="str">
        <f>IF('Summary Clear'!D26=0,"",'Summary Clear'!D26)</f>
        <v/>
      </c>
      <c r="E37" s="142" t="str">
        <f>IF('Summary Clear'!E26=0,"",(VLOOKUP('Summary Clear'!E26,Lists!$E$15:$G$21,3,FALSE)))</f>
        <v/>
      </c>
      <c r="F37" s="143" t="str">
        <f>IF('Summary Clear'!F26=0,"",'Summary Clear'!F26)</f>
        <v/>
      </c>
      <c r="G37" s="143" t="str">
        <f>IF('Summary Clear'!G26=0,"",'Summary Clear'!G26)</f>
        <v/>
      </c>
      <c r="H37" s="143" t="str">
        <f>IF('Summary Clear'!J26=0,"",'Summary Clear'!J26)</f>
        <v/>
      </c>
      <c r="I37" s="143" t="str">
        <f>IF('Summary Clear'!K26=0,"",'Summary Clear'!K26)</f>
        <v/>
      </c>
      <c r="J37" s="144" t="str">
        <f>IF('Summary Clear'!V26=0,"",'Summary Clear'!V26)</f>
        <v/>
      </c>
      <c r="K37" s="143" t="str">
        <f>IF('Summary Clear'!L26=0,"",'Summary Clear'!L26)</f>
        <v/>
      </c>
      <c r="L37" s="143" t="str">
        <f>IF('Summary Clear'!M26=0,"",'Summary Clear'!M26)</f>
        <v/>
      </c>
      <c r="M37" s="145" t="str">
        <f>IF('Summary Clear'!S26=0,"",'Summary Clear'!S26)</f>
        <v/>
      </c>
      <c r="N37" s="145" t="str">
        <f>IF('Summary Clear'!T26=0,"",'Summary Clear'!T26)</f>
        <v/>
      </c>
      <c r="O37" s="145" t="str">
        <f>IF('Summary Clear'!W26=0,"",'Summary Clear'!W26)</f>
        <v/>
      </c>
      <c r="P37" s="145" t="str">
        <f>IF('Summary Clear'!X26=0,"",'Summary Clear'!X26)</f>
        <v/>
      </c>
      <c r="Q37" s="145" t="str">
        <f>IF('Summary Clear'!Y26=0,"",'Summary Clear'!Y26)</f>
        <v/>
      </c>
      <c r="R37" s="145" t="str">
        <f>IF('Summary Clear'!Z26=0,"",'Summary Clear'!Z26)</f>
        <v/>
      </c>
      <c r="S37" s="145" t="str">
        <f>IF('Summary Clear'!AA26=0,"",'Summary Clear'!AA26)</f>
        <v/>
      </c>
    </row>
    <row r="38" spans="3:19" x14ac:dyDescent="0.3">
      <c r="C38" s="108" t="str">
        <f>IF('Summary Clear'!B27=0,"",'Summary Clear'!B27)</f>
        <v/>
      </c>
      <c r="D38" s="46" t="str">
        <f>IF('Summary Clear'!D27=0,"",'Summary Clear'!D27)</f>
        <v/>
      </c>
      <c r="E38" s="142" t="str">
        <f>IF('Summary Clear'!E27=0,"",(VLOOKUP('Summary Clear'!E27,Lists!$E$15:$G$21,3,FALSE)))</f>
        <v/>
      </c>
      <c r="F38" s="143" t="str">
        <f>IF('Summary Clear'!F27=0,"",'Summary Clear'!F27)</f>
        <v/>
      </c>
      <c r="G38" s="143" t="str">
        <f>IF('Summary Clear'!G27=0,"",'Summary Clear'!G27)</f>
        <v/>
      </c>
      <c r="H38" s="143" t="str">
        <f>IF('Summary Clear'!J27=0,"",'Summary Clear'!J27)</f>
        <v/>
      </c>
      <c r="I38" s="143" t="str">
        <f>IF('Summary Clear'!K27=0,"",'Summary Clear'!K27)</f>
        <v/>
      </c>
      <c r="J38" s="144" t="str">
        <f>IF('Summary Clear'!V27=0,"",'Summary Clear'!V27)</f>
        <v/>
      </c>
      <c r="K38" s="143" t="str">
        <f>IF('Summary Clear'!L27=0,"",'Summary Clear'!L27)</f>
        <v/>
      </c>
      <c r="L38" s="143" t="str">
        <f>IF('Summary Clear'!M27=0,"",'Summary Clear'!M27)</f>
        <v/>
      </c>
      <c r="M38" s="145" t="str">
        <f>IF('Summary Clear'!S27=0,"",'Summary Clear'!S27)</f>
        <v/>
      </c>
      <c r="N38" s="145" t="str">
        <f>IF('Summary Clear'!T27=0,"",'Summary Clear'!T27)</f>
        <v/>
      </c>
      <c r="O38" s="145" t="str">
        <f>IF('Summary Clear'!W27=0,"",'Summary Clear'!W27)</f>
        <v/>
      </c>
      <c r="P38" s="145" t="str">
        <f>IF('Summary Clear'!X27=0,"",'Summary Clear'!X27)</f>
        <v/>
      </c>
      <c r="Q38" s="145" t="str">
        <f>IF('Summary Clear'!Y27=0,"",'Summary Clear'!Y27)</f>
        <v/>
      </c>
      <c r="R38" s="145" t="str">
        <f>IF('Summary Clear'!Z27=0,"",'Summary Clear'!Z27)</f>
        <v/>
      </c>
      <c r="S38" s="145" t="str">
        <f>IF('Summary Clear'!AA27=0,"",'Summary Clear'!AA27)</f>
        <v/>
      </c>
    </row>
    <row r="39" spans="3:19" x14ac:dyDescent="0.3">
      <c r="C39" s="108" t="str">
        <f>IF('Summary Clear'!B28=0,"",'Summary Clear'!B28)</f>
        <v/>
      </c>
      <c r="D39" s="46" t="str">
        <f>IF('Summary Clear'!D28=0,"",'Summary Clear'!D28)</f>
        <v/>
      </c>
      <c r="E39" s="142" t="str">
        <f>IF('Summary Clear'!E28=0,"",(VLOOKUP('Summary Clear'!E28,Lists!$E$15:$G$21,3,FALSE)))</f>
        <v/>
      </c>
      <c r="F39" s="143" t="str">
        <f>IF('Summary Clear'!F28=0,"",'Summary Clear'!F28)</f>
        <v/>
      </c>
      <c r="G39" s="143" t="str">
        <f>IF('Summary Clear'!G28=0,"",'Summary Clear'!G28)</f>
        <v/>
      </c>
      <c r="H39" s="143" t="str">
        <f>IF('Summary Clear'!J28=0,"",'Summary Clear'!J28)</f>
        <v/>
      </c>
      <c r="I39" s="143" t="str">
        <f>IF('Summary Clear'!K28=0,"",'Summary Clear'!K28)</f>
        <v/>
      </c>
      <c r="J39" s="144" t="str">
        <f>IF('Summary Clear'!V28=0,"",'Summary Clear'!V28)</f>
        <v/>
      </c>
      <c r="K39" s="143" t="str">
        <f>IF('Summary Clear'!L28=0,"",'Summary Clear'!L28)</f>
        <v/>
      </c>
      <c r="L39" s="143" t="str">
        <f>IF('Summary Clear'!M28=0,"",'Summary Clear'!M28)</f>
        <v/>
      </c>
      <c r="M39" s="145" t="str">
        <f>IF('Summary Clear'!S28=0,"",'Summary Clear'!S28)</f>
        <v/>
      </c>
      <c r="N39" s="145" t="str">
        <f>IF('Summary Clear'!T28=0,"",'Summary Clear'!T28)</f>
        <v/>
      </c>
      <c r="O39" s="145" t="str">
        <f>IF('Summary Clear'!W28=0,"",'Summary Clear'!W28)</f>
        <v/>
      </c>
      <c r="P39" s="145" t="str">
        <f>IF('Summary Clear'!X28=0,"",'Summary Clear'!X28)</f>
        <v/>
      </c>
      <c r="Q39" s="145" t="str">
        <f>IF('Summary Clear'!Y28=0,"",'Summary Clear'!Y28)</f>
        <v/>
      </c>
      <c r="R39" s="145" t="str">
        <f>IF('Summary Clear'!Z28=0,"",'Summary Clear'!Z28)</f>
        <v/>
      </c>
      <c r="S39" s="145" t="str">
        <f>IF('Summary Clear'!AA28=0,"",'Summary Clear'!AA28)</f>
        <v/>
      </c>
    </row>
    <row r="40" spans="3:19" x14ac:dyDescent="0.3">
      <c r="C40" s="108" t="str">
        <f>IF('Summary Clear'!B29=0,"",'Summary Clear'!B29)</f>
        <v/>
      </c>
      <c r="D40" s="46" t="str">
        <f>IF('Summary Clear'!D29=0,"",'Summary Clear'!D29)</f>
        <v/>
      </c>
      <c r="E40" s="142" t="str">
        <f>IF('Summary Clear'!E29=0,"",(VLOOKUP('Summary Clear'!E29,Lists!$E$15:$G$21,3,FALSE)))</f>
        <v/>
      </c>
      <c r="F40" s="143" t="str">
        <f>IF('Summary Clear'!F29=0,"",'Summary Clear'!F29)</f>
        <v/>
      </c>
      <c r="G40" s="143" t="str">
        <f>IF('Summary Clear'!G29=0,"",'Summary Clear'!G29)</f>
        <v/>
      </c>
      <c r="H40" s="143" t="str">
        <f>IF('Summary Clear'!J29=0,"",'Summary Clear'!J29)</f>
        <v/>
      </c>
      <c r="I40" s="143" t="str">
        <f>IF('Summary Clear'!K29=0,"",'Summary Clear'!K29)</f>
        <v/>
      </c>
      <c r="J40" s="144" t="str">
        <f>IF('Summary Clear'!V29=0,"",'Summary Clear'!V29)</f>
        <v/>
      </c>
      <c r="K40" s="143" t="str">
        <f>IF('Summary Clear'!L29=0,"",'Summary Clear'!L29)</f>
        <v/>
      </c>
      <c r="L40" s="143" t="str">
        <f>IF('Summary Clear'!M29=0,"",'Summary Clear'!M29)</f>
        <v/>
      </c>
      <c r="M40" s="145" t="str">
        <f>IF('Summary Clear'!S29=0,"",'Summary Clear'!S29)</f>
        <v/>
      </c>
      <c r="N40" s="145" t="str">
        <f>IF('Summary Clear'!T29=0,"",'Summary Clear'!T29)</f>
        <v/>
      </c>
      <c r="O40" s="145" t="str">
        <f>IF('Summary Clear'!W29=0,"",'Summary Clear'!W29)</f>
        <v/>
      </c>
      <c r="P40" s="145" t="str">
        <f>IF('Summary Clear'!X29=0,"",'Summary Clear'!X29)</f>
        <v/>
      </c>
      <c r="Q40" s="145" t="str">
        <f>IF('Summary Clear'!Y29=0,"",'Summary Clear'!Y29)</f>
        <v/>
      </c>
      <c r="R40" s="145" t="str">
        <f>IF('Summary Clear'!Z29=0,"",'Summary Clear'!Z29)</f>
        <v/>
      </c>
      <c r="S40" s="145" t="str">
        <f>IF('Summary Clear'!AA29=0,"",'Summary Clear'!AA29)</f>
        <v/>
      </c>
    </row>
    <row r="41" spans="3:19" x14ac:dyDescent="0.3">
      <c r="C41" s="108" t="str">
        <f>IF('Summary Clear'!B30=0,"",'Summary Clear'!B30)</f>
        <v/>
      </c>
      <c r="D41" s="46" t="str">
        <f>IF('Summary Clear'!D30=0,"",'Summary Clear'!D30)</f>
        <v/>
      </c>
      <c r="E41" s="142" t="str">
        <f>IF('Summary Clear'!E30=0,"",(VLOOKUP('Summary Clear'!E30,Lists!$E$15:$G$21,3,FALSE)))</f>
        <v/>
      </c>
      <c r="F41" s="143" t="str">
        <f>IF('Summary Clear'!F30=0,"",'Summary Clear'!F30)</f>
        <v/>
      </c>
      <c r="G41" s="143" t="str">
        <f>IF('Summary Clear'!G30=0,"",'Summary Clear'!G30)</f>
        <v/>
      </c>
      <c r="H41" s="143" t="str">
        <f>IF('Summary Clear'!J30=0,"",'Summary Clear'!J30)</f>
        <v/>
      </c>
      <c r="I41" s="143" t="str">
        <f>IF('Summary Clear'!K30=0,"",'Summary Clear'!K30)</f>
        <v/>
      </c>
      <c r="J41" s="144" t="str">
        <f>IF('Summary Clear'!V30=0,"",'Summary Clear'!V30)</f>
        <v/>
      </c>
      <c r="K41" s="143" t="str">
        <f>IF('Summary Clear'!L30=0,"",'Summary Clear'!L30)</f>
        <v/>
      </c>
      <c r="L41" s="143" t="str">
        <f>IF('Summary Clear'!M30=0,"",'Summary Clear'!M30)</f>
        <v/>
      </c>
      <c r="M41" s="145" t="str">
        <f>IF('Summary Clear'!S30=0,"",'Summary Clear'!S30)</f>
        <v/>
      </c>
      <c r="N41" s="145" t="str">
        <f>IF('Summary Clear'!T30=0,"",'Summary Clear'!T30)</f>
        <v/>
      </c>
      <c r="O41" s="145" t="str">
        <f>IF('Summary Clear'!W30=0,"",'Summary Clear'!W30)</f>
        <v/>
      </c>
      <c r="P41" s="145" t="str">
        <f>IF('Summary Clear'!X30=0,"",'Summary Clear'!X30)</f>
        <v/>
      </c>
      <c r="Q41" s="145" t="str">
        <f>IF('Summary Clear'!Y30=0,"",'Summary Clear'!Y30)</f>
        <v/>
      </c>
      <c r="R41" s="145" t="str">
        <f>IF('Summary Clear'!Z30=0,"",'Summary Clear'!Z30)</f>
        <v/>
      </c>
      <c r="S41" s="145" t="str">
        <f>IF('Summary Clear'!AA30=0,"",'Summary Clear'!AA30)</f>
        <v/>
      </c>
    </row>
    <row r="42" spans="3:19" x14ac:dyDescent="0.3">
      <c r="C42" s="108" t="str">
        <f>IF('Summary Clear'!B31=0,"",'Summary Clear'!B31)</f>
        <v/>
      </c>
      <c r="D42" s="46" t="str">
        <f>IF('Summary Clear'!D31=0,"",'Summary Clear'!D31)</f>
        <v/>
      </c>
      <c r="E42" s="142" t="str">
        <f>IF('Summary Clear'!E31=0,"",(VLOOKUP('Summary Clear'!E31,Lists!$E$15:$G$21,3,FALSE)))</f>
        <v/>
      </c>
      <c r="F42" s="143" t="str">
        <f>IF('Summary Clear'!F31=0,"",'Summary Clear'!F31)</f>
        <v/>
      </c>
      <c r="G42" s="143" t="str">
        <f>IF('Summary Clear'!G31=0,"",'Summary Clear'!G31)</f>
        <v/>
      </c>
      <c r="H42" s="143" t="str">
        <f>IF('Summary Clear'!J31=0,"",'Summary Clear'!J31)</f>
        <v/>
      </c>
      <c r="I42" s="143" t="str">
        <f>IF('Summary Clear'!K31=0,"",'Summary Clear'!K31)</f>
        <v/>
      </c>
      <c r="J42" s="144" t="str">
        <f>IF('Summary Clear'!V31=0,"",'Summary Clear'!V31)</f>
        <v/>
      </c>
      <c r="K42" s="143" t="str">
        <f>IF('Summary Clear'!L31=0,"",'Summary Clear'!L31)</f>
        <v/>
      </c>
      <c r="L42" s="143" t="str">
        <f>IF('Summary Clear'!M31=0,"",'Summary Clear'!M31)</f>
        <v/>
      </c>
      <c r="M42" s="145" t="str">
        <f>IF('Summary Clear'!S31=0,"",'Summary Clear'!S31)</f>
        <v/>
      </c>
      <c r="N42" s="145" t="str">
        <f>IF('Summary Clear'!T31=0,"",'Summary Clear'!T31)</f>
        <v/>
      </c>
      <c r="O42" s="145" t="str">
        <f>IF('Summary Clear'!W31=0,"",'Summary Clear'!W31)</f>
        <v/>
      </c>
      <c r="P42" s="145" t="str">
        <f>IF('Summary Clear'!X31=0,"",'Summary Clear'!X31)</f>
        <v/>
      </c>
      <c r="Q42" s="145" t="str">
        <f>IF('Summary Clear'!Y31=0,"",'Summary Clear'!Y31)</f>
        <v/>
      </c>
      <c r="R42" s="145" t="str">
        <f>IF('Summary Clear'!Z31=0,"",'Summary Clear'!Z31)</f>
        <v/>
      </c>
      <c r="S42" s="145" t="str">
        <f>IF('Summary Clear'!AA31=0,"",'Summary Clear'!AA31)</f>
        <v/>
      </c>
    </row>
    <row r="43" spans="3:19" x14ac:dyDescent="0.3">
      <c r="C43" s="108" t="str">
        <f>IF('Summary Clear'!B32=0,"",'Summary Clear'!B32)</f>
        <v/>
      </c>
      <c r="D43" s="46" t="str">
        <f>IF('Summary Clear'!D32=0,"",'Summary Clear'!D32)</f>
        <v/>
      </c>
      <c r="E43" s="142" t="str">
        <f>IF('Summary Clear'!E32=0,"",(VLOOKUP('Summary Clear'!E32,Lists!$E$15:$G$21,3,FALSE)))</f>
        <v/>
      </c>
      <c r="F43" s="143" t="str">
        <f>IF('Summary Clear'!F32=0,"",'Summary Clear'!F32)</f>
        <v/>
      </c>
      <c r="G43" s="143" t="str">
        <f>IF('Summary Clear'!G32=0,"",'Summary Clear'!G32)</f>
        <v/>
      </c>
      <c r="H43" s="143" t="str">
        <f>IF('Summary Clear'!J32=0,"",'Summary Clear'!J32)</f>
        <v/>
      </c>
      <c r="I43" s="143" t="str">
        <f>IF('Summary Clear'!K32=0,"",'Summary Clear'!K32)</f>
        <v/>
      </c>
      <c r="J43" s="144" t="str">
        <f>IF('Summary Clear'!V32=0,"",'Summary Clear'!V32)</f>
        <v/>
      </c>
      <c r="K43" s="143" t="str">
        <f>IF('Summary Clear'!L32=0,"",'Summary Clear'!L32)</f>
        <v/>
      </c>
      <c r="L43" s="143" t="str">
        <f>IF('Summary Clear'!M32=0,"",'Summary Clear'!M32)</f>
        <v/>
      </c>
      <c r="M43" s="145" t="str">
        <f>IF('Summary Clear'!S32=0,"",'Summary Clear'!S32)</f>
        <v/>
      </c>
      <c r="N43" s="145" t="str">
        <f>IF('Summary Clear'!T32=0,"",'Summary Clear'!T32)</f>
        <v/>
      </c>
      <c r="O43" s="145" t="str">
        <f>IF('Summary Clear'!W32=0,"",'Summary Clear'!W32)</f>
        <v/>
      </c>
      <c r="P43" s="145" t="str">
        <f>IF('Summary Clear'!X32=0,"",'Summary Clear'!X32)</f>
        <v/>
      </c>
      <c r="Q43" s="145" t="str">
        <f>IF('Summary Clear'!Y32=0,"",'Summary Clear'!Y32)</f>
        <v/>
      </c>
      <c r="R43" s="145" t="str">
        <f>IF('Summary Clear'!Z32=0,"",'Summary Clear'!Z32)</f>
        <v/>
      </c>
      <c r="S43" s="145" t="str">
        <f>IF('Summary Clear'!AA32=0,"",'Summary Clear'!AA32)</f>
        <v/>
      </c>
    </row>
    <row r="44" spans="3:19" x14ac:dyDescent="0.3">
      <c r="C44" s="108" t="str">
        <f>IF('Summary Clear'!B33=0,"",'Summary Clear'!B33)</f>
        <v/>
      </c>
      <c r="D44" s="46" t="str">
        <f>IF('Summary Clear'!D33=0,"",'Summary Clear'!D33)</f>
        <v/>
      </c>
      <c r="E44" s="142" t="str">
        <f>IF('Summary Clear'!E33=0,"",(VLOOKUP('Summary Clear'!E33,Lists!$E$15:$G$21,3,FALSE)))</f>
        <v/>
      </c>
      <c r="F44" s="143" t="str">
        <f>IF('Summary Clear'!F33=0,"",'Summary Clear'!F33)</f>
        <v/>
      </c>
      <c r="G44" s="143" t="str">
        <f>IF('Summary Clear'!G33=0,"",'Summary Clear'!G33)</f>
        <v/>
      </c>
      <c r="H44" s="143" t="str">
        <f>IF('Summary Clear'!J33=0,"",'Summary Clear'!J33)</f>
        <v/>
      </c>
      <c r="I44" s="143" t="str">
        <f>IF('Summary Clear'!K33=0,"",'Summary Clear'!K33)</f>
        <v/>
      </c>
      <c r="J44" s="144" t="str">
        <f>IF('Summary Clear'!V33=0,"",'Summary Clear'!V33)</f>
        <v/>
      </c>
      <c r="K44" s="143" t="str">
        <f>IF('Summary Clear'!L33=0,"",'Summary Clear'!L33)</f>
        <v/>
      </c>
      <c r="L44" s="143" t="str">
        <f>IF('Summary Clear'!M33=0,"",'Summary Clear'!M33)</f>
        <v/>
      </c>
      <c r="M44" s="145" t="str">
        <f>IF('Summary Clear'!S33=0,"",'Summary Clear'!S33)</f>
        <v/>
      </c>
      <c r="N44" s="145" t="str">
        <f>IF('Summary Clear'!T33=0,"",'Summary Clear'!T33)</f>
        <v/>
      </c>
      <c r="O44" s="145" t="str">
        <f>IF('Summary Clear'!W33=0,"",'Summary Clear'!W33)</f>
        <v/>
      </c>
      <c r="P44" s="145" t="str">
        <f>IF('Summary Clear'!X33=0,"",'Summary Clear'!X33)</f>
        <v/>
      </c>
      <c r="Q44" s="145" t="str">
        <f>IF('Summary Clear'!Y33=0,"",'Summary Clear'!Y33)</f>
        <v/>
      </c>
      <c r="R44" s="145" t="str">
        <f>IF('Summary Clear'!Z33=0,"",'Summary Clear'!Z33)</f>
        <v/>
      </c>
      <c r="S44" s="145" t="str">
        <f>IF('Summary Clear'!AA33=0,"",'Summary Clear'!AA33)</f>
        <v/>
      </c>
    </row>
    <row r="45" spans="3:19" x14ac:dyDescent="0.3">
      <c r="C45" s="108" t="str">
        <f>IF('Summary Clear'!B34=0,"",'Summary Clear'!B34)</f>
        <v/>
      </c>
      <c r="D45" s="46" t="str">
        <f>IF('Summary Clear'!D34=0,"",'Summary Clear'!D34)</f>
        <v/>
      </c>
      <c r="E45" s="142" t="str">
        <f>IF('Summary Clear'!E34=0,"",(VLOOKUP('Summary Clear'!E34,Lists!$E$15:$G$21,3,FALSE)))</f>
        <v/>
      </c>
      <c r="F45" s="143" t="str">
        <f>IF('Summary Clear'!F34=0,"",'Summary Clear'!F34)</f>
        <v/>
      </c>
      <c r="G45" s="143" t="str">
        <f>IF('Summary Clear'!G34=0,"",'Summary Clear'!G34)</f>
        <v/>
      </c>
      <c r="H45" s="143" t="str">
        <f>IF('Summary Clear'!J34=0,"",'Summary Clear'!J34)</f>
        <v/>
      </c>
      <c r="I45" s="143" t="str">
        <f>IF('Summary Clear'!K34=0,"",'Summary Clear'!K34)</f>
        <v/>
      </c>
      <c r="J45" s="144" t="str">
        <f>IF('Summary Clear'!V34=0,"",'Summary Clear'!V34)</f>
        <v/>
      </c>
      <c r="K45" s="143" t="str">
        <f>IF('Summary Clear'!L34=0,"",'Summary Clear'!L34)</f>
        <v/>
      </c>
      <c r="L45" s="143" t="str">
        <f>IF('Summary Clear'!M34=0,"",'Summary Clear'!M34)</f>
        <v/>
      </c>
      <c r="M45" s="145" t="str">
        <f>IF('Summary Clear'!S34=0,"",'Summary Clear'!S34)</f>
        <v/>
      </c>
      <c r="N45" s="145" t="str">
        <f>IF('Summary Clear'!T34=0,"",'Summary Clear'!T34)</f>
        <v/>
      </c>
      <c r="O45" s="145" t="str">
        <f>IF('Summary Clear'!W34=0,"",'Summary Clear'!W34)</f>
        <v/>
      </c>
      <c r="P45" s="145" t="str">
        <f>IF('Summary Clear'!X34=0,"",'Summary Clear'!X34)</f>
        <v/>
      </c>
      <c r="Q45" s="145" t="str">
        <f>IF('Summary Clear'!Y34=0,"",'Summary Clear'!Y34)</f>
        <v/>
      </c>
      <c r="R45" s="145" t="str">
        <f>IF('Summary Clear'!Z34=0,"",'Summary Clear'!Z34)</f>
        <v/>
      </c>
      <c r="S45" s="145" t="str">
        <f>IF('Summary Clear'!AA34=0,"",'Summary Clear'!AA34)</f>
        <v/>
      </c>
    </row>
    <row r="46" spans="3:19" x14ac:dyDescent="0.3">
      <c r="C46" s="108" t="str">
        <f>IF('Summary Clear'!B35=0,"",'Summary Clear'!B35)</f>
        <v/>
      </c>
      <c r="D46" s="46" t="str">
        <f>IF('Summary Clear'!D35=0,"",'Summary Clear'!D35)</f>
        <v/>
      </c>
      <c r="E46" s="142" t="str">
        <f>IF('Summary Clear'!E35=0,"",(VLOOKUP('Summary Clear'!E35,Lists!$E$15:$G$21,3,FALSE)))</f>
        <v/>
      </c>
      <c r="F46" s="143" t="str">
        <f>IF('Summary Clear'!F35=0,"",'Summary Clear'!F35)</f>
        <v/>
      </c>
      <c r="G46" s="143" t="str">
        <f>IF('Summary Clear'!G35=0,"",'Summary Clear'!G35)</f>
        <v/>
      </c>
      <c r="H46" s="143" t="str">
        <f>IF('Summary Clear'!J35=0,"",'Summary Clear'!J35)</f>
        <v/>
      </c>
      <c r="I46" s="143" t="str">
        <f>IF('Summary Clear'!K35=0,"",'Summary Clear'!K35)</f>
        <v/>
      </c>
      <c r="J46" s="144" t="str">
        <f>IF('Summary Clear'!V35=0,"",'Summary Clear'!V35)</f>
        <v/>
      </c>
      <c r="K46" s="143" t="str">
        <f>IF('Summary Clear'!L35=0,"",'Summary Clear'!L35)</f>
        <v/>
      </c>
      <c r="L46" s="143" t="str">
        <f>IF('Summary Clear'!M35=0,"",'Summary Clear'!M35)</f>
        <v/>
      </c>
      <c r="M46" s="145" t="str">
        <f>IF('Summary Clear'!S35=0,"",'Summary Clear'!S35)</f>
        <v/>
      </c>
      <c r="N46" s="145" t="str">
        <f>IF('Summary Clear'!T35=0,"",'Summary Clear'!T35)</f>
        <v/>
      </c>
      <c r="O46" s="145" t="str">
        <f>IF('Summary Clear'!W35=0,"",'Summary Clear'!W35)</f>
        <v/>
      </c>
      <c r="P46" s="145" t="str">
        <f>IF('Summary Clear'!X35=0,"",'Summary Clear'!X35)</f>
        <v/>
      </c>
      <c r="Q46" s="145" t="str">
        <f>IF('Summary Clear'!Y35=0,"",'Summary Clear'!Y35)</f>
        <v/>
      </c>
      <c r="R46" s="145" t="str">
        <f>IF('Summary Clear'!Z35=0,"",'Summary Clear'!Z35)</f>
        <v/>
      </c>
      <c r="S46" s="145" t="str">
        <f>IF('Summary Clear'!AA35=0,"",'Summary Clear'!AA35)</f>
        <v/>
      </c>
    </row>
    <row r="47" spans="3:19" x14ac:dyDescent="0.3">
      <c r="C47" s="108" t="str">
        <f>IF('Summary Clear'!B36=0,"",'Summary Clear'!B36)</f>
        <v/>
      </c>
      <c r="D47" s="46" t="str">
        <f>IF('Summary Clear'!D36=0,"",'Summary Clear'!D36)</f>
        <v/>
      </c>
      <c r="E47" s="142" t="str">
        <f>IF('Summary Clear'!E36=0,"",(VLOOKUP('Summary Clear'!E36,Lists!$E$15:$G$21,3,FALSE)))</f>
        <v/>
      </c>
      <c r="F47" s="143" t="str">
        <f>IF('Summary Clear'!F36=0,"",'Summary Clear'!F36)</f>
        <v/>
      </c>
      <c r="G47" s="143" t="str">
        <f>IF('Summary Clear'!G36=0,"",'Summary Clear'!G36)</f>
        <v/>
      </c>
      <c r="H47" s="143" t="str">
        <f>IF('Summary Clear'!J36=0,"",'Summary Clear'!J36)</f>
        <v/>
      </c>
      <c r="I47" s="143" t="str">
        <f>IF('Summary Clear'!K36=0,"",'Summary Clear'!K36)</f>
        <v/>
      </c>
      <c r="J47" s="144" t="str">
        <f>IF('Summary Clear'!V36=0,"",'Summary Clear'!V36)</f>
        <v/>
      </c>
      <c r="K47" s="143" t="str">
        <f>IF('Summary Clear'!L36=0,"",'Summary Clear'!L36)</f>
        <v/>
      </c>
      <c r="L47" s="143" t="str">
        <f>IF('Summary Clear'!M36=0,"",'Summary Clear'!M36)</f>
        <v/>
      </c>
      <c r="M47" s="145" t="str">
        <f>IF('Summary Clear'!S36=0,"",'Summary Clear'!S36)</f>
        <v/>
      </c>
      <c r="N47" s="145" t="str">
        <f>IF('Summary Clear'!T36=0,"",'Summary Clear'!T36)</f>
        <v/>
      </c>
      <c r="O47" s="145" t="str">
        <f>IF('Summary Clear'!W36=0,"",'Summary Clear'!W36)</f>
        <v/>
      </c>
      <c r="P47" s="145" t="str">
        <f>IF('Summary Clear'!X36=0,"",'Summary Clear'!X36)</f>
        <v/>
      </c>
      <c r="Q47" s="145" t="str">
        <f>IF('Summary Clear'!Y36=0,"",'Summary Clear'!Y36)</f>
        <v/>
      </c>
      <c r="R47" s="145" t="str">
        <f>IF('Summary Clear'!Z36=0,"",'Summary Clear'!Z36)</f>
        <v/>
      </c>
      <c r="S47" s="145" t="str">
        <f>IF('Summary Clear'!AA36=0,"",'Summary Clear'!AA36)</f>
        <v/>
      </c>
    </row>
    <row r="48" spans="3:19" x14ac:dyDescent="0.3">
      <c r="C48" s="108" t="str">
        <f>IF('Summary Clear'!B37=0,"",'Summary Clear'!B37)</f>
        <v/>
      </c>
      <c r="D48" s="46" t="str">
        <f>IF('Summary Clear'!D37=0,"",'Summary Clear'!D37)</f>
        <v/>
      </c>
      <c r="E48" s="142" t="str">
        <f>IF('Summary Clear'!E37=0,"",(VLOOKUP('Summary Clear'!E37,Lists!$E$15:$G$21,3,FALSE)))</f>
        <v/>
      </c>
      <c r="F48" s="143" t="str">
        <f>IF('Summary Clear'!F37=0,"",'Summary Clear'!F37)</f>
        <v/>
      </c>
      <c r="G48" s="143" t="str">
        <f>IF('Summary Clear'!G37=0,"",'Summary Clear'!G37)</f>
        <v/>
      </c>
      <c r="H48" s="143" t="str">
        <f>IF('Summary Clear'!J37=0,"",'Summary Clear'!J37)</f>
        <v/>
      </c>
      <c r="I48" s="143" t="str">
        <f>IF('Summary Clear'!K37=0,"",'Summary Clear'!K37)</f>
        <v/>
      </c>
      <c r="J48" s="144" t="str">
        <f>IF('Summary Clear'!V37=0,"",'Summary Clear'!V37)</f>
        <v/>
      </c>
      <c r="K48" s="143" t="str">
        <f>IF('Summary Clear'!L37=0,"",'Summary Clear'!L37)</f>
        <v/>
      </c>
      <c r="L48" s="143" t="str">
        <f>IF('Summary Clear'!M37=0,"",'Summary Clear'!M37)</f>
        <v/>
      </c>
      <c r="M48" s="145" t="str">
        <f>IF('Summary Clear'!S37=0,"",'Summary Clear'!S37)</f>
        <v/>
      </c>
      <c r="N48" s="145" t="str">
        <f>IF('Summary Clear'!T37=0,"",'Summary Clear'!T37)</f>
        <v/>
      </c>
      <c r="O48" s="145" t="str">
        <f>IF('Summary Clear'!W37=0,"",'Summary Clear'!W37)</f>
        <v/>
      </c>
      <c r="P48" s="145" t="str">
        <f>IF('Summary Clear'!X37=0,"",'Summary Clear'!X37)</f>
        <v/>
      </c>
      <c r="Q48" s="145" t="str">
        <f>IF('Summary Clear'!Y37=0,"",'Summary Clear'!Y37)</f>
        <v/>
      </c>
      <c r="R48" s="145" t="str">
        <f>IF('Summary Clear'!Z37=0,"",'Summary Clear'!Z37)</f>
        <v/>
      </c>
      <c r="S48" s="145" t="str">
        <f>IF('Summary Clear'!AA37=0,"",'Summary Clear'!AA37)</f>
        <v/>
      </c>
    </row>
    <row r="49" spans="3:19" x14ac:dyDescent="0.3">
      <c r="C49" s="108" t="str">
        <f>IF('Summary Clear'!B38=0,"",'Summary Clear'!B38)</f>
        <v/>
      </c>
      <c r="D49" s="46" t="str">
        <f>IF('Summary Clear'!D38=0,"",'Summary Clear'!D38)</f>
        <v/>
      </c>
      <c r="E49" s="142" t="str">
        <f>IF('Summary Clear'!E38=0,"",(VLOOKUP('Summary Clear'!E38,Lists!$E$15:$G$21,3,FALSE)))</f>
        <v/>
      </c>
      <c r="F49" s="143" t="str">
        <f>IF('Summary Clear'!F38=0,"",'Summary Clear'!F38)</f>
        <v/>
      </c>
      <c r="G49" s="143" t="str">
        <f>IF('Summary Clear'!G38=0,"",'Summary Clear'!G38)</f>
        <v/>
      </c>
      <c r="H49" s="143" t="str">
        <f>IF('Summary Clear'!J38=0,"",'Summary Clear'!J38)</f>
        <v/>
      </c>
      <c r="I49" s="143" t="str">
        <f>IF('Summary Clear'!K38=0,"",'Summary Clear'!K38)</f>
        <v/>
      </c>
      <c r="J49" s="144" t="str">
        <f>IF('Summary Clear'!V38=0,"",'Summary Clear'!V38)</f>
        <v/>
      </c>
      <c r="K49" s="143" t="str">
        <f>IF('Summary Clear'!L38=0,"",'Summary Clear'!L38)</f>
        <v/>
      </c>
      <c r="L49" s="143" t="str">
        <f>IF('Summary Clear'!M38=0,"",'Summary Clear'!M38)</f>
        <v/>
      </c>
      <c r="M49" s="145" t="str">
        <f>IF('Summary Clear'!S38=0,"",'Summary Clear'!S38)</f>
        <v/>
      </c>
      <c r="N49" s="145" t="str">
        <f>IF('Summary Clear'!T38=0,"",'Summary Clear'!T38)</f>
        <v/>
      </c>
      <c r="O49" s="145" t="str">
        <f>IF('Summary Clear'!W38=0,"",'Summary Clear'!W38)</f>
        <v/>
      </c>
      <c r="P49" s="145" t="str">
        <f>IF('Summary Clear'!X38=0,"",'Summary Clear'!X38)</f>
        <v/>
      </c>
      <c r="Q49" s="145" t="str">
        <f>IF('Summary Clear'!Y38=0,"",'Summary Clear'!Y38)</f>
        <v/>
      </c>
      <c r="R49" s="145" t="str">
        <f>IF('Summary Clear'!Z38=0,"",'Summary Clear'!Z38)</f>
        <v/>
      </c>
      <c r="S49" s="145" t="str">
        <f>IF('Summary Clear'!AA38=0,"",'Summary Clear'!AA38)</f>
        <v/>
      </c>
    </row>
    <row r="50" spans="3:19" x14ac:dyDescent="0.3">
      <c r="C50" s="108" t="str">
        <f>IF('Summary Clear'!B39=0,"",'Summary Clear'!B39)</f>
        <v/>
      </c>
      <c r="D50" s="46" t="str">
        <f>IF('Summary Clear'!D39=0,"",'Summary Clear'!D39)</f>
        <v/>
      </c>
      <c r="E50" s="142" t="str">
        <f>IF('Summary Clear'!E39=0,"",(VLOOKUP('Summary Clear'!E39,Lists!$E$15:$G$21,3,FALSE)))</f>
        <v/>
      </c>
      <c r="F50" s="143" t="str">
        <f>IF('Summary Clear'!F39=0,"",'Summary Clear'!F39)</f>
        <v/>
      </c>
      <c r="G50" s="143" t="str">
        <f>IF('Summary Clear'!G39=0,"",'Summary Clear'!G39)</f>
        <v/>
      </c>
      <c r="H50" s="143" t="str">
        <f>IF('Summary Clear'!J39=0,"",'Summary Clear'!J39)</f>
        <v/>
      </c>
      <c r="I50" s="143" t="str">
        <f>IF('Summary Clear'!K39=0,"",'Summary Clear'!K39)</f>
        <v/>
      </c>
      <c r="J50" s="144" t="str">
        <f>IF('Summary Clear'!V39=0,"",'Summary Clear'!V39)</f>
        <v/>
      </c>
      <c r="K50" s="143" t="str">
        <f>IF('Summary Clear'!L39=0,"",'Summary Clear'!L39)</f>
        <v/>
      </c>
      <c r="L50" s="143" t="str">
        <f>IF('Summary Clear'!M39=0,"",'Summary Clear'!M39)</f>
        <v/>
      </c>
      <c r="M50" s="145" t="str">
        <f>IF('Summary Clear'!S39=0,"",'Summary Clear'!S39)</f>
        <v/>
      </c>
      <c r="N50" s="145" t="str">
        <f>IF('Summary Clear'!T39=0,"",'Summary Clear'!T39)</f>
        <v/>
      </c>
      <c r="O50" s="145" t="str">
        <f>IF('Summary Clear'!W39=0,"",'Summary Clear'!W39)</f>
        <v/>
      </c>
      <c r="P50" s="145" t="str">
        <f>IF('Summary Clear'!X39=0,"",'Summary Clear'!X39)</f>
        <v/>
      </c>
      <c r="Q50" s="145" t="str">
        <f>IF('Summary Clear'!Y39=0,"",'Summary Clear'!Y39)</f>
        <v/>
      </c>
      <c r="R50" s="145" t="str">
        <f>IF('Summary Clear'!Z39=0,"",'Summary Clear'!Z39)</f>
        <v/>
      </c>
      <c r="S50" s="145" t="str">
        <f>IF('Summary Clear'!AA39=0,"",'Summary Clear'!AA39)</f>
        <v/>
      </c>
    </row>
    <row r="51" spans="3:19" x14ac:dyDescent="0.3">
      <c r="C51" s="108" t="str">
        <f>IF('Summary Clear'!B40=0,"",'Summary Clear'!B40)</f>
        <v/>
      </c>
      <c r="D51" s="46" t="str">
        <f>IF('Summary Clear'!D40=0,"",'Summary Clear'!D40)</f>
        <v/>
      </c>
      <c r="E51" s="142" t="str">
        <f>IF('Summary Clear'!E40=0,"",(VLOOKUP('Summary Clear'!E40,Lists!$E$15:$G$21,3,FALSE)))</f>
        <v/>
      </c>
      <c r="F51" s="143" t="str">
        <f>IF('Summary Clear'!F40=0,"",'Summary Clear'!F40)</f>
        <v/>
      </c>
      <c r="G51" s="143" t="str">
        <f>IF('Summary Clear'!G40=0,"",'Summary Clear'!G40)</f>
        <v/>
      </c>
      <c r="H51" s="143" t="str">
        <f>IF('Summary Clear'!J40=0,"",'Summary Clear'!J40)</f>
        <v/>
      </c>
      <c r="I51" s="143" t="str">
        <f>IF('Summary Clear'!K40=0,"",'Summary Clear'!K40)</f>
        <v/>
      </c>
      <c r="J51" s="144" t="str">
        <f>IF('Summary Clear'!V40=0,"",'Summary Clear'!V40)</f>
        <v/>
      </c>
      <c r="K51" s="143" t="str">
        <f>IF('Summary Clear'!L40=0,"",'Summary Clear'!L40)</f>
        <v/>
      </c>
      <c r="L51" s="143" t="str">
        <f>IF('Summary Clear'!M40=0,"",'Summary Clear'!M40)</f>
        <v/>
      </c>
      <c r="M51" s="145" t="str">
        <f>IF('Summary Clear'!S40=0,"",'Summary Clear'!S40)</f>
        <v/>
      </c>
      <c r="N51" s="145" t="str">
        <f>IF('Summary Clear'!T40=0,"",'Summary Clear'!T40)</f>
        <v/>
      </c>
      <c r="O51" s="145" t="str">
        <f>IF('Summary Clear'!W40=0,"",'Summary Clear'!W40)</f>
        <v/>
      </c>
      <c r="P51" s="145" t="str">
        <f>IF('Summary Clear'!X40=0,"",'Summary Clear'!X40)</f>
        <v/>
      </c>
      <c r="Q51" s="145" t="str">
        <f>IF('Summary Clear'!Y40=0,"",'Summary Clear'!Y40)</f>
        <v/>
      </c>
      <c r="R51" s="145" t="str">
        <f>IF('Summary Clear'!Z40=0,"",'Summary Clear'!Z40)</f>
        <v/>
      </c>
      <c r="S51" s="145" t="str">
        <f>IF('Summary Clear'!AA40=0,"",'Summary Clear'!AA40)</f>
        <v/>
      </c>
    </row>
    <row r="52" spans="3:19" x14ac:dyDescent="0.3">
      <c r="C52" s="108" t="str">
        <f>IF('Summary Clear'!B41=0,"",'Summary Clear'!B41)</f>
        <v/>
      </c>
      <c r="D52" s="46" t="str">
        <f>IF('Summary Clear'!D41=0,"",'Summary Clear'!D41)</f>
        <v/>
      </c>
      <c r="E52" s="142" t="str">
        <f>IF('Summary Clear'!E41=0,"",(VLOOKUP('Summary Clear'!E41,Lists!$E$15:$G$21,3,FALSE)))</f>
        <v/>
      </c>
      <c r="F52" s="143" t="str">
        <f>IF('Summary Clear'!F41=0,"",'Summary Clear'!F41)</f>
        <v/>
      </c>
      <c r="G52" s="143" t="str">
        <f>IF('Summary Clear'!G41=0,"",'Summary Clear'!G41)</f>
        <v/>
      </c>
      <c r="H52" s="143" t="str">
        <f>IF('Summary Clear'!J41=0,"",'Summary Clear'!J41)</f>
        <v/>
      </c>
      <c r="I52" s="143" t="str">
        <f>IF('Summary Clear'!K41=0,"",'Summary Clear'!K41)</f>
        <v/>
      </c>
      <c r="J52" s="144" t="str">
        <f>IF('Summary Clear'!V41=0,"",'Summary Clear'!V41)</f>
        <v/>
      </c>
      <c r="K52" s="143" t="str">
        <f>IF('Summary Clear'!L41=0,"",'Summary Clear'!L41)</f>
        <v/>
      </c>
      <c r="L52" s="143" t="str">
        <f>IF('Summary Clear'!M41=0,"",'Summary Clear'!M41)</f>
        <v/>
      </c>
      <c r="M52" s="145" t="str">
        <f>IF('Summary Clear'!S41=0,"",'Summary Clear'!S41)</f>
        <v/>
      </c>
      <c r="N52" s="145" t="str">
        <f>IF('Summary Clear'!T41=0,"",'Summary Clear'!T41)</f>
        <v/>
      </c>
      <c r="O52" s="145" t="str">
        <f>IF('Summary Clear'!W41=0,"",'Summary Clear'!W41)</f>
        <v/>
      </c>
      <c r="P52" s="145" t="str">
        <f>IF('Summary Clear'!X41=0,"",'Summary Clear'!X41)</f>
        <v/>
      </c>
      <c r="Q52" s="145" t="str">
        <f>IF('Summary Clear'!Y41=0,"",'Summary Clear'!Y41)</f>
        <v/>
      </c>
      <c r="R52" s="145" t="str">
        <f>IF('Summary Clear'!Z41=0,"",'Summary Clear'!Z41)</f>
        <v/>
      </c>
      <c r="S52" s="145" t="str">
        <f>IF('Summary Clear'!AA41=0,"",'Summary Clear'!AA41)</f>
        <v/>
      </c>
    </row>
    <row r="53" spans="3:19" x14ac:dyDescent="0.3">
      <c r="C53" s="108" t="str">
        <f>IF('Summary Clear'!B42=0,"",'Summary Clear'!B42)</f>
        <v/>
      </c>
      <c r="D53" s="46" t="str">
        <f>IF('Summary Clear'!D42=0,"",'Summary Clear'!D42)</f>
        <v/>
      </c>
      <c r="E53" s="142" t="str">
        <f>IF('Summary Clear'!E42=0,"",(VLOOKUP('Summary Clear'!E42,Lists!$E$15:$G$21,3,FALSE)))</f>
        <v/>
      </c>
      <c r="F53" s="143" t="str">
        <f>IF('Summary Clear'!F42=0,"",'Summary Clear'!F42)</f>
        <v/>
      </c>
      <c r="G53" s="143" t="str">
        <f>IF('Summary Clear'!G42=0,"",'Summary Clear'!G42)</f>
        <v/>
      </c>
      <c r="H53" s="143" t="str">
        <f>IF('Summary Clear'!J42=0,"",'Summary Clear'!J42)</f>
        <v/>
      </c>
      <c r="I53" s="143" t="str">
        <f>IF('Summary Clear'!K42=0,"",'Summary Clear'!K42)</f>
        <v/>
      </c>
      <c r="J53" s="144" t="str">
        <f>IF('Summary Clear'!V42=0,"",'Summary Clear'!V42)</f>
        <v/>
      </c>
      <c r="K53" s="143" t="str">
        <f>IF('Summary Clear'!L42=0,"",'Summary Clear'!L42)</f>
        <v/>
      </c>
      <c r="L53" s="143" t="str">
        <f>IF('Summary Clear'!M42=0,"",'Summary Clear'!M42)</f>
        <v/>
      </c>
      <c r="M53" s="145" t="str">
        <f>IF('Summary Clear'!S42=0,"",'Summary Clear'!S42)</f>
        <v/>
      </c>
      <c r="N53" s="145" t="str">
        <f>IF('Summary Clear'!T42=0,"",'Summary Clear'!T42)</f>
        <v/>
      </c>
      <c r="O53" s="145" t="str">
        <f>IF('Summary Clear'!W42=0,"",'Summary Clear'!W42)</f>
        <v/>
      </c>
      <c r="P53" s="145" t="str">
        <f>IF('Summary Clear'!X42=0,"",'Summary Clear'!X42)</f>
        <v/>
      </c>
      <c r="Q53" s="145" t="str">
        <f>IF('Summary Clear'!Y42=0,"",'Summary Clear'!Y42)</f>
        <v/>
      </c>
      <c r="R53" s="145" t="str">
        <f>IF('Summary Clear'!Z42=0,"",'Summary Clear'!Z42)</f>
        <v/>
      </c>
      <c r="S53" s="145" t="str">
        <f>IF('Summary Clear'!AA42=0,"",'Summary Clear'!AA42)</f>
        <v/>
      </c>
    </row>
    <row r="54" spans="3:19" x14ac:dyDescent="0.3">
      <c r="C54" s="108" t="str">
        <f>IF('Summary Clear'!B43=0,"",'Summary Clear'!B43)</f>
        <v/>
      </c>
      <c r="D54" s="46" t="str">
        <f>IF('Summary Clear'!D43=0,"",'Summary Clear'!D43)</f>
        <v/>
      </c>
      <c r="E54" s="142" t="str">
        <f>IF('Summary Clear'!E43=0,"",(VLOOKUP('Summary Clear'!E43,Lists!$E$15:$G$21,3,FALSE)))</f>
        <v/>
      </c>
      <c r="F54" s="143" t="str">
        <f>IF('Summary Clear'!F43=0,"",'Summary Clear'!F43)</f>
        <v/>
      </c>
      <c r="G54" s="143" t="str">
        <f>IF('Summary Clear'!G43=0,"",'Summary Clear'!G43)</f>
        <v/>
      </c>
      <c r="H54" s="143" t="str">
        <f>IF('Summary Clear'!J43=0,"",'Summary Clear'!J43)</f>
        <v/>
      </c>
      <c r="I54" s="143" t="str">
        <f>IF('Summary Clear'!K43=0,"",'Summary Clear'!K43)</f>
        <v/>
      </c>
      <c r="J54" s="144" t="str">
        <f>IF('Summary Clear'!V43=0,"",'Summary Clear'!V43)</f>
        <v/>
      </c>
      <c r="K54" s="143" t="str">
        <f>IF('Summary Clear'!L43=0,"",'Summary Clear'!L43)</f>
        <v/>
      </c>
      <c r="L54" s="143" t="str">
        <f>IF('Summary Clear'!M43=0,"",'Summary Clear'!M43)</f>
        <v/>
      </c>
      <c r="M54" s="145" t="str">
        <f>IF('Summary Clear'!S43=0,"",'Summary Clear'!S43)</f>
        <v/>
      </c>
      <c r="N54" s="145" t="str">
        <f>IF('Summary Clear'!T43=0,"",'Summary Clear'!T43)</f>
        <v/>
      </c>
      <c r="O54" s="145" t="str">
        <f>IF('Summary Clear'!W43=0,"",'Summary Clear'!W43)</f>
        <v/>
      </c>
      <c r="P54" s="145" t="str">
        <f>IF('Summary Clear'!X43=0,"",'Summary Clear'!X43)</f>
        <v/>
      </c>
      <c r="Q54" s="145" t="str">
        <f>IF('Summary Clear'!Y43=0,"",'Summary Clear'!Y43)</f>
        <v/>
      </c>
      <c r="R54" s="145" t="str">
        <f>IF('Summary Clear'!Z43=0,"",'Summary Clear'!Z43)</f>
        <v/>
      </c>
      <c r="S54" s="145" t="str">
        <f>IF('Summary Clear'!AA43=0,"",'Summary Clear'!AA43)</f>
        <v/>
      </c>
    </row>
    <row r="55" spans="3:19" x14ac:dyDescent="0.3">
      <c r="C55" s="108" t="str">
        <f>IF('Summary Clear'!B44=0,"",'Summary Clear'!B44)</f>
        <v/>
      </c>
      <c r="D55" s="46" t="str">
        <f>IF('Summary Clear'!D44=0,"",'Summary Clear'!D44)</f>
        <v/>
      </c>
      <c r="E55" s="142" t="str">
        <f>IF('Summary Clear'!E44=0,"",(VLOOKUP('Summary Clear'!E44,Lists!$E$15:$G$21,3,FALSE)))</f>
        <v/>
      </c>
      <c r="F55" s="143" t="str">
        <f>IF('Summary Clear'!F44=0,"",'Summary Clear'!F44)</f>
        <v/>
      </c>
      <c r="G55" s="143" t="str">
        <f>IF('Summary Clear'!G44=0,"",'Summary Clear'!G44)</f>
        <v/>
      </c>
      <c r="H55" s="143" t="str">
        <f>IF('Summary Clear'!J44=0,"",'Summary Clear'!J44)</f>
        <v/>
      </c>
      <c r="I55" s="143" t="str">
        <f>IF('Summary Clear'!K44=0,"",'Summary Clear'!K44)</f>
        <v/>
      </c>
      <c r="J55" s="144" t="str">
        <f>IF('Summary Clear'!V44=0,"",'Summary Clear'!V44)</f>
        <v/>
      </c>
      <c r="K55" s="143" t="str">
        <f>IF('Summary Clear'!L44=0,"",'Summary Clear'!L44)</f>
        <v/>
      </c>
      <c r="L55" s="143" t="str">
        <f>IF('Summary Clear'!M44=0,"",'Summary Clear'!M44)</f>
        <v/>
      </c>
      <c r="M55" s="145" t="str">
        <f>IF('Summary Clear'!S44=0,"",'Summary Clear'!S44)</f>
        <v/>
      </c>
      <c r="N55" s="145" t="str">
        <f>IF('Summary Clear'!T44=0,"",'Summary Clear'!T44)</f>
        <v/>
      </c>
      <c r="O55" s="145" t="str">
        <f>IF('Summary Clear'!W44=0,"",'Summary Clear'!W44)</f>
        <v/>
      </c>
      <c r="P55" s="145" t="str">
        <f>IF('Summary Clear'!X44=0,"",'Summary Clear'!X44)</f>
        <v/>
      </c>
      <c r="Q55" s="145" t="str">
        <f>IF('Summary Clear'!Y44=0,"",'Summary Clear'!Y44)</f>
        <v/>
      </c>
      <c r="R55" s="145" t="str">
        <f>IF('Summary Clear'!Z44=0,"",'Summary Clear'!Z44)</f>
        <v/>
      </c>
      <c r="S55" s="145" t="str">
        <f>IF('Summary Clear'!AA44=0,"",'Summary Clear'!AA44)</f>
        <v/>
      </c>
    </row>
    <row r="56" spans="3:19" x14ac:dyDescent="0.3">
      <c r="C56" s="108" t="str">
        <f>IF('Summary Clear'!B45=0,"",'Summary Clear'!B45)</f>
        <v/>
      </c>
      <c r="D56" s="46" t="str">
        <f>IF('Summary Clear'!D45=0,"",'Summary Clear'!D45)</f>
        <v/>
      </c>
      <c r="E56" s="142" t="str">
        <f>IF('Summary Clear'!E45=0,"",(VLOOKUP('Summary Clear'!E45,Lists!$E$15:$G$21,3,FALSE)))</f>
        <v/>
      </c>
      <c r="F56" s="143" t="str">
        <f>IF('Summary Clear'!F45=0,"",'Summary Clear'!F45)</f>
        <v/>
      </c>
      <c r="G56" s="143" t="str">
        <f>IF('Summary Clear'!G45=0,"",'Summary Clear'!G45)</f>
        <v/>
      </c>
      <c r="H56" s="143" t="str">
        <f>IF('Summary Clear'!J45=0,"",'Summary Clear'!J45)</f>
        <v/>
      </c>
      <c r="I56" s="143" t="str">
        <f>IF('Summary Clear'!K45=0,"",'Summary Clear'!K45)</f>
        <v/>
      </c>
      <c r="J56" s="144" t="str">
        <f>IF('Summary Clear'!V45=0,"",'Summary Clear'!V45)</f>
        <v/>
      </c>
      <c r="K56" s="143" t="str">
        <f>IF('Summary Clear'!L45=0,"",'Summary Clear'!L45)</f>
        <v/>
      </c>
      <c r="L56" s="143" t="str">
        <f>IF('Summary Clear'!M45=0,"",'Summary Clear'!M45)</f>
        <v/>
      </c>
      <c r="M56" s="145" t="str">
        <f>IF('Summary Clear'!S45=0,"",'Summary Clear'!S45)</f>
        <v/>
      </c>
      <c r="N56" s="145" t="str">
        <f>IF('Summary Clear'!T45=0,"",'Summary Clear'!T45)</f>
        <v/>
      </c>
      <c r="O56" s="145" t="str">
        <f>IF('Summary Clear'!W45=0,"",'Summary Clear'!W45)</f>
        <v/>
      </c>
      <c r="P56" s="145" t="str">
        <f>IF('Summary Clear'!X45=0,"",'Summary Clear'!X45)</f>
        <v/>
      </c>
      <c r="Q56" s="145" t="str">
        <f>IF('Summary Clear'!Y45=0,"",'Summary Clear'!Y45)</f>
        <v/>
      </c>
      <c r="R56" s="145" t="str">
        <f>IF('Summary Clear'!Z45=0,"",'Summary Clear'!Z45)</f>
        <v/>
      </c>
      <c r="S56" s="145" t="str">
        <f>IF('Summary Clear'!AA45=0,"",'Summary Clear'!AA45)</f>
        <v/>
      </c>
    </row>
    <row r="57" spans="3:19" x14ac:dyDescent="0.3">
      <c r="C57" s="108" t="str">
        <f>IF('Summary Clear'!B46=0,"",'Summary Clear'!B46)</f>
        <v/>
      </c>
      <c r="D57" s="46" t="str">
        <f>IF('Summary Clear'!D46=0,"",'Summary Clear'!D46)</f>
        <v/>
      </c>
      <c r="E57" s="142" t="str">
        <f>IF('Summary Clear'!E46=0,"",(VLOOKUP('Summary Clear'!E46,Lists!$E$15:$G$21,3,FALSE)))</f>
        <v/>
      </c>
      <c r="F57" s="143" t="str">
        <f>IF('Summary Clear'!F46=0,"",'Summary Clear'!F46)</f>
        <v/>
      </c>
      <c r="G57" s="143" t="str">
        <f>IF('Summary Clear'!G46=0,"",'Summary Clear'!G46)</f>
        <v/>
      </c>
      <c r="H57" s="143" t="str">
        <f>IF('Summary Clear'!J46=0,"",'Summary Clear'!J46)</f>
        <v/>
      </c>
      <c r="I57" s="143" t="str">
        <f>IF('Summary Clear'!K46=0,"",'Summary Clear'!K46)</f>
        <v/>
      </c>
      <c r="J57" s="144" t="str">
        <f>IF('Summary Clear'!V46=0,"",'Summary Clear'!V46)</f>
        <v/>
      </c>
      <c r="K57" s="143" t="str">
        <f>IF('Summary Clear'!L46=0,"",'Summary Clear'!L46)</f>
        <v/>
      </c>
      <c r="L57" s="143" t="str">
        <f>IF('Summary Clear'!M46=0,"",'Summary Clear'!M46)</f>
        <v/>
      </c>
      <c r="M57" s="145" t="str">
        <f>IF('Summary Clear'!S46=0,"",'Summary Clear'!S46)</f>
        <v/>
      </c>
      <c r="N57" s="145" t="str">
        <f>IF('Summary Clear'!T46=0,"",'Summary Clear'!T46)</f>
        <v/>
      </c>
      <c r="O57" s="145" t="str">
        <f>IF('Summary Clear'!W46=0,"",'Summary Clear'!W46)</f>
        <v/>
      </c>
      <c r="P57" s="145" t="str">
        <f>IF('Summary Clear'!X46=0,"",'Summary Clear'!X46)</f>
        <v/>
      </c>
      <c r="Q57" s="145" t="str">
        <f>IF('Summary Clear'!Y46=0,"",'Summary Clear'!Y46)</f>
        <v/>
      </c>
      <c r="R57" s="145" t="str">
        <f>IF('Summary Clear'!Z46=0,"",'Summary Clear'!Z46)</f>
        <v/>
      </c>
      <c r="S57" s="145" t="str">
        <f>IF('Summary Clear'!AA46=0,"",'Summary Clear'!AA46)</f>
        <v/>
      </c>
    </row>
    <row r="58" spans="3:19" x14ac:dyDescent="0.3">
      <c r="C58" s="108" t="str">
        <f>IF('Summary Clear'!B47=0,"",'Summary Clear'!B47)</f>
        <v/>
      </c>
      <c r="D58" s="46" t="str">
        <f>IF('Summary Clear'!D47=0,"",'Summary Clear'!D47)</f>
        <v/>
      </c>
      <c r="E58" s="142" t="str">
        <f>IF('Summary Clear'!E47=0,"",(VLOOKUP('Summary Clear'!E47,Lists!$E$15:$G$21,3,FALSE)))</f>
        <v/>
      </c>
      <c r="F58" s="143" t="str">
        <f>IF('Summary Clear'!F47=0,"",'Summary Clear'!F47)</f>
        <v/>
      </c>
      <c r="G58" s="143" t="str">
        <f>IF('Summary Clear'!G47=0,"",'Summary Clear'!G47)</f>
        <v/>
      </c>
      <c r="H58" s="143" t="str">
        <f>IF('Summary Clear'!J47=0,"",'Summary Clear'!J47)</f>
        <v/>
      </c>
      <c r="I58" s="143" t="str">
        <f>IF('Summary Clear'!K47=0,"",'Summary Clear'!K47)</f>
        <v/>
      </c>
      <c r="J58" s="144" t="str">
        <f>IF('Summary Clear'!V47=0,"",'Summary Clear'!V47)</f>
        <v/>
      </c>
      <c r="K58" s="143" t="str">
        <f>IF('Summary Clear'!L47=0,"",'Summary Clear'!L47)</f>
        <v/>
      </c>
      <c r="L58" s="143" t="str">
        <f>IF('Summary Clear'!M47=0,"",'Summary Clear'!M47)</f>
        <v/>
      </c>
      <c r="M58" s="145" t="str">
        <f>IF('Summary Clear'!S47=0,"",'Summary Clear'!S47)</f>
        <v/>
      </c>
      <c r="N58" s="145" t="str">
        <f>IF('Summary Clear'!T47=0,"",'Summary Clear'!T47)</f>
        <v/>
      </c>
      <c r="O58" s="145" t="str">
        <f>IF('Summary Clear'!W47=0,"",'Summary Clear'!W47)</f>
        <v/>
      </c>
      <c r="P58" s="145" t="str">
        <f>IF('Summary Clear'!X47=0,"",'Summary Clear'!X47)</f>
        <v/>
      </c>
      <c r="Q58" s="145" t="str">
        <f>IF('Summary Clear'!Y47=0,"",'Summary Clear'!Y47)</f>
        <v/>
      </c>
      <c r="R58" s="145" t="str">
        <f>IF('Summary Clear'!Z47=0,"",'Summary Clear'!Z47)</f>
        <v/>
      </c>
      <c r="S58" s="145" t="str">
        <f>IF('Summary Clear'!AA47=0,"",'Summary Clear'!AA47)</f>
        <v/>
      </c>
    </row>
    <row r="59" spans="3:19" x14ac:dyDescent="0.3">
      <c r="C59" s="108" t="str">
        <f>IF('Summary Clear'!B48=0,"",'Summary Clear'!B48)</f>
        <v/>
      </c>
      <c r="D59" s="46" t="str">
        <f>IF('Summary Clear'!D48=0,"",'Summary Clear'!D48)</f>
        <v/>
      </c>
      <c r="E59" s="142" t="str">
        <f>IF('Summary Clear'!E48=0,"",(VLOOKUP('Summary Clear'!E48,Lists!$E$15:$G$21,3,FALSE)))</f>
        <v/>
      </c>
      <c r="F59" s="143" t="str">
        <f>IF('Summary Clear'!F48=0,"",'Summary Clear'!F48)</f>
        <v/>
      </c>
      <c r="G59" s="143" t="str">
        <f>IF('Summary Clear'!G48=0,"",'Summary Clear'!G48)</f>
        <v/>
      </c>
      <c r="H59" s="143" t="str">
        <f>IF('Summary Clear'!J48=0,"",'Summary Clear'!J48)</f>
        <v/>
      </c>
      <c r="I59" s="143" t="str">
        <f>IF('Summary Clear'!K48=0,"",'Summary Clear'!K48)</f>
        <v/>
      </c>
      <c r="J59" s="144" t="str">
        <f>IF('Summary Clear'!V48=0,"",'Summary Clear'!V48)</f>
        <v/>
      </c>
      <c r="K59" s="143" t="str">
        <f>IF('Summary Clear'!L48=0,"",'Summary Clear'!L48)</f>
        <v/>
      </c>
      <c r="L59" s="143" t="str">
        <f>IF('Summary Clear'!M48=0,"",'Summary Clear'!M48)</f>
        <v/>
      </c>
      <c r="M59" s="145" t="str">
        <f>IF('Summary Clear'!S48=0,"",'Summary Clear'!S48)</f>
        <v/>
      </c>
      <c r="N59" s="145" t="str">
        <f>IF('Summary Clear'!T48=0,"",'Summary Clear'!T48)</f>
        <v/>
      </c>
      <c r="O59" s="145" t="str">
        <f>IF('Summary Clear'!W48=0,"",'Summary Clear'!W48)</f>
        <v/>
      </c>
      <c r="P59" s="145" t="str">
        <f>IF('Summary Clear'!X48=0,"",'Summary Clear'!X48)</f>
        <v/>
      </c>
      <c r="Q59" s="145" t="str">
        <f>IF('Summary Clear'!Y48=0,"",'Summary Clear'!Y48)</f>
        <v/>
      </c>
      <c r="R59" s="145" t="str">
        <f>IF('Summary Clear'!Z48=0,"",'Summary Clear'!Z48)</f>
        <v/>
      </c>
      <c r="S59" s="145" t="str">
        <f>IF('Summary Clear'!AA48=0,"",'Summary Clear'!AA48)</f>
        <v/>
      </c>
    </row>
    <row r="60" spans="3:19" x14ac:dyDescent="0.3">
      <c r="C60" s="108" t="str">
        <f>IF('Summary Clear'!B49=0,"",'Summary Clear'!B49)</f>
        <v/>
      </c>
      <c r="D60" s="46" t="str">
        <f>IF('Summary Clear'!D49=0,"",'Summary Clear'!D49)</f>
        <v/>
      </c>
      <c r="E60" s="142" t="str">
        <f>IF('Summary Clear'!E49=0,"",(VLOOKUP('Summary Clear'!E49,Lists!$E$15:$G$21,3,FALSE)))</f>
        <v/>
      </c>
      <c r="F60" s="143" t="str">
        <f>IF('Summary Clear'!F49=0,"",'Summary Clear'!F49)</f>
        <v/>
      </c>
      <c r="G60" s="143" t="str">
        <f>IF('Summary Clear'!G49=0,"",'Summary Clear'!G49)</f>
        <v/>
      </c>
      <c r="H60" s="143" t="str">
        <f>IF('Summary Clear'!J49=0,"",'Summary Clear'!J49)</f>
        <v/>
      </c>
      <c r="I60" s="143" t="str">
        <f>IF('Summary Clear'!K49=0,"",'Summary Clear'!K49)</f>
        <v/>
      </c>
      <c r="J60" s="144" t="str">
        <f>IF('Summary Clear'!V49=0,"",'Summary Clear'!V49)</f>
        <v/>
      </c>
      <c r="K60" s="143" t="str">
        <f>IF('Summary Clear'!L49=0,"",'Summary Clear'!L49)</f>
        <v/>
      </c>
      <c r="L60" s="143" t="str">
        <f>IF('Summary Clear'!M49=0,"",'Summary Clear'!M49)</f>
        <v/>
      </c>
      <c r="M60" s="145" t="str">
        <f>IF('Summary Clear'!S49=0,"",'Summary Clear'!S49)</f>
        <v/>
      </c>
      <c r="N60" s="145" t="str">
        <f>IF('Summary Clear'!T49=0,"",'Summary Clear'!T49)</f>
        <v/>
      </c>
      <c r="O60" s="145" t="str">
        <f>IF('Summary Clear'!W49=0,"",'Summary Clear'!W49)</f>
        <v/>
      </c>
      <c r="P60" s="145" t="str">
        <f>IF('Summary Clear'!X49=0,"",'Summary Clear'!X49)</f>
        <v/>
      </c>
      <c r="Q60" s="145" t="str">
        <f>IF('Summary Clear'!Y49=0,"",'Summary Clear'!Y49)</f>
        <v/>
      </c>
      <c r="R60" s="145" t="str">
        <f>IF('Summary Clear'!Z49=0,"",'Summary Clear'!Z49)</f>
        <v/>
      </c>
      <c r="S60" s="145" t="str">
        <f>IF('Summary Clear'!AA49=0,"",'Summary Clear'!AA49)</f>
        <v/>
      </c>
    </row>
    <row r="61" spans="3:19" x14ac:dyDescent="0.3">
      <c r="C61" s="108" t="str">
        <f>IF('Summary Clear'!B50=0,"",'Summary Clear'!B50)</f>
        <v/>
      </c>
      <c r="D61" s="46" t="str">
        <f>IF('Summary Clear'!D50=0,"",'Summary Clear'!D50)</f>
        <v/>
      </c>
      <c r="E61" s="142" t="str">
        <f>IF('Summary Clear'!E50=0,"",(VLOOKUP('Summary Clear'!E50,Lists!$E$15:$G$21,3,FALSE)))</f>
        <v/>
      </c>
      <c r="F61" s="143" t="str">
        <f>IF('Summary Clear'!F50=0,"",'Summary Clear'!F50)</f>
        <v/>
      </c>
      <c r="G61" s="143" t="str">
        <f>IF('Summary Clear'!G50=0,"",'Summary Clear'!G50)</f>
        <v/>
      </c>
      <c r="H61" s="143" t="str">
        <f>IF('Summary Clear'!J50=0,"",'Summary Clear'!J50)</f>
        <v/>
      </c>
      <c r="I61" s="143" t="str">
        <f>IF('Summary Clear'!K50=0,"",'Summary Clear'!K50)</f>
        <v/>
      </c>
      <c r="J61" s="144" t="str">
        <f>IF('Summary Clear'!V50=0,"",'Summary Clear'!V50)</f>
        <v/>
      </c>
      <c r="K61" s="143" t="str">
        <f>IF('Summary Clear'!L50=0,"",'Summary Clear'!L50)</f>
        <v/>
      </c>
      <c r="L61" s="143" t="str">
        <f>IF('Summary Clear'!M50=0,"",'Summary Clear'!M50)</f>
        <v/>
      </c>
      <c r="M61" s="145" t="str">
        <f>IF('Summary Clear'!S50=0,"",'Summary Clear'!S50)</f>
        <v/>
      </c>
      <c r="N61" s="145" t="str">
        <f>IF('Summary Clear'!T50=0,"",'Summary Clear'!T50)</f>
        <v/>
      </c>
      <c r="O61" s="145" t="str">
        <f>IF('Summary Clear'!W50=0,"",'Summary Clear'!W50)</f>
        <v/>
      </c>
      <c r="P61" s="145" t="str">
        <f>IF('Summary Clear'!X50=0,"",'Summary Clear'!X50)</f>
        <v/>
      </c>
      <c r="Q61" s="145" t="str">
        <f>IF('Summary Clear'!Y50=0,"",'Summary Clear'!Y50)</f>
        <v/>
      </c>
      <c r="R61" s="145" t="str">
        <f>IF('Summary Clear'!Z50=0,"",'Summary Clear'!Z50)</f>
        <v/>
      </c>
      <c r="S61" s="145" t="str">
        <f>IF('Summary Clear'!AA50=0,"",'Summary Clear'!AA50)</f>
        <v/>
      </c>
    </row>
    <row r="62" spans="3:19" x14ac:dyDescent="0.3">
      <c r="C62" s="108" t="str">
        <f>IF('Summary Clear'!B51=0,"",'Summary Clear'!B51)</f>
        <v/>
      </c>
      <c r="D62" s="46" t="str">
        <f>IF('Summary Clear'!D51=0,"",'Summary Clear'!D51)</f>
        <v/>
      </c>
      <c r="E62" s="142" t="str">
        <f>IF('Summary Clear'!E51=0,"",(VLOOKUP('Summary Clear'!E51,Lists!$E$15:$G$21,3,FALSE)))</f>
        <v/>
      </c>
      <c r="F62" s="143" t="str">
        <f>IF('Summary Clear'!F51=0,"",'Summary Clear'!F51)</f>
        <v/>
      </c>
      <c r="G62" s="143" t="str">
        <f>IF('Summary Clear'!G51=0,"",'Summary Clear'!G51)</f>
        <v/>
      </c>
      <c r="H62" s="143" t="str">
        <f>IF('Summary Clear'!J51=0,"",'Summary Clear'!J51)</f>
        <v/>
      </c>
      <c r="I62" s="143" t="str">
        <f>IF('Summary Clear'!K51=0,"",'Summary Clear'!K51)</f>
        <v/>
      </c>
      <c r="J62" s="144" t="str">
        <f>IF('Summary Clear'!V51=0,"",'Summary Clear'!V51)</f>
        <v/>
      </c>
      <c r="K62" s="143" t="str">
        <f>IF('Summary Clear'!L51=0,"",'Summary Clear'!L51)</f>
        <v/>
      </c>
      <c r="L62" s="143" t="str">
        <f>IF('Summary Clear'!M51=0,"",'Summary Clear'!M51)</f>
        <v/>
      </c>
      <c r="M62" s="145" t="str">
        <f>IF('Summary Clear'!S51=0,"",'Summary Clear'!S51)</f>
        <v/>
      </c>
      <c r="N62" s="145" t="str">
        <f>IF('Summary Clear'!T51=0,"",'Summary Clear'!T51)</f>
        <v/>
      </c>
      <c r="O62" s="145" t="str">
        <f>IF('Summary Clear'!W51=0,"",'Summary Clear'!W51)</f>
        <v/>
      </c>
      <c r="P62" s="145" t="str">
        <f>IF('Summary Clear'!X51=0,"",'Summary Clear'!X51)</f>
        <v/>
      </c>
      <c r="Q62" s="145" t="str">
        <f>IF('Summary Clear'!Y51=0,"",'Summary Clear'!Y51)</f>
        <v/>
      </c>
      <c r="R62" s="145" t="str">
        <f>IF('Summary Clear'!Z51=0,"",'Summary Clear'!Z51)</f>
        <v/>
      </c>
      <c r="S62" s="145" t="str">
        <f>IF('Summary Clear'!AA51=0,"",'Summary Clear'!AA51)</f>
        <v/>
      </c>
    </row>
    <row r="63" spans="3:19" x14ac:dyDescent="0.3">
      <c r="C63" s="108" t="str">
        <f>IF('Summary Clear'!B52=0,"",'Summary Clear'!B52)</f>
        <v/>
      </c>
      <c r="D63" s="46" t="str">
        <f>IF('Summary Clear'!D52=0,"",'Summary Clear'!D52)</f>
        <v/>
      </c>
      <c r="E63" s="142" t="str">
        <f>IF('Summary Clear'!E52=0,"",(VLOOKUP('Summary Clear'!E52,Lists!$E$15:$G$21,3,FALSE)))</f>
        <v/>
      </c>
      <c r="F63" s="143" t="str">
        <f>IF('Summary Clear'!F52=0,"",'Summary Clear'!F52)</f>
        <v/>
      </c>
      <c r="G63" s="143" t="str">
        <f>IF('Summary Clear'!G52=0,"",'Summary Clear'!G52)</f>
        <v/>
      </c>
      <c r="H63" s="143" t="str">
        <f>IF('Summary Clear'!J52=0,"",'Summary Clear'!J52)</f>
        <v/>
      </c>
      <c r="I63" s="143" t="str">
        <f>IF('Summary Clear'!K52=0,"",'Summary Clear'!K52)</f>
        <v/>
      </c>
      <c r="J63" s="144" t="str">
        <f>IF('Summary Clear'!V52=0,"",'Summary Clear'!V52)</f>
        <v/>
      </c>
      <c r="K63" s="143" t="str">
        <f>IF('Summary Clear'!L52=0,"",'Summary Clear'!L52)</f>
        <v/>
      </c>
      <c r="L63" s="143" t="str">
        <f>IF('Summary Clear'!M52=0,"",'Summary Clear'!M52)</f>
        <v/>
      </c>
      <c r="M63" s="145" t="str">
        <f>IF('Summary Clear'!S52=0,"",'Summary Clear'!S52)</f>
        <v/>
      </c>
      <c r="N63" s="145" t="str">
        <f>IF('Summary Clear'!T52=0,"",'Summary Clear'!T52)</f>
        <v/>
      </c>
      <c r="O63" s="145" t="str">
        <f>IF('Summary Clear'!W52=0,"",'Summary Clear'!W52)</f>
        <v/>
      </c>
      <c r="P63" s="145" t="str">
        <f>IF('Summary Clear'!X52=0,"",'Summary Clear'!X52)</f>
        <v/>
      </c>
      <c r="Q63" s="145" t="str">
        <f>IF('Summary Clear'!Y52=0,"",'Summary Clear'!Y52)</f>
        <v/>
      </c>
      <c r="R63" s="145" t="str">
        <f>IF('Summary Clear'!Z52=0,"",'Summary Clear'!Z52)</f>
        <v/>
      </c>
      <c r="S63" s="145" t="str">
        <f>IF('Summary Clear'!AA52=0,"",'Summary Clear'!AA52)</f>
        <v/>
      </c>
    </row>
    <row r="64" spans="3:19" x14ac:dyDescent="0.3">
      <c r="C64" s="108" t="str">
        <f>IF('Summary Clear'!B53=0,"",'Summary Clear'!B53)</f>
        <v/>
      </c>
      <c r="D64" s="46" t="str">
        <f>IF('Summary Clear'!D53=0,"",'Summary Clear'!D53)</f>
        <v/>
      </c>
      <c r="E64" s="142" t="str">
        <f>IF('Summary Clear'!E53=0,"",(VLOOKUP('Summary Clear'!E53,Lists!$E$15:$G$21,3,FALSE)))</f>
        <v/>
      </c>
      <c r="F64" s="143" t="str">
        <f>IF('Summary Clear'!F53=0,"",'Summary Clear'!F53)</f>
        <v/>
      </c>
      <c r="G64" s="143" t="str">
        <f>IF('Summary Clear'!G53=0,"",'Summary Clear'!G53)</f>
        <v/>
      </c>
      <c r="H64" s="143" t="str">
        <f>IF('Summary Clear'!J53=0,"",'Summary Clear'!J53)</f>
        <v/>
      </c>
      <c r="I64" s="143" t="str">
        <f>IF('Summary Clear'!K53=0,"",'Summary Clear'!K53)</f>
        <v/>
      </c>
      <c r="J64" s="144" t="str">
        <f>IF('Summary Clear'!V53=0,"",'Summary Clear'!V53)</f>
        <v/>
      </c>
      <c r="K64" s="143" t="str">
        <f>IF('Summary Clear'!L53=0,"",'Summary Clear'!L53)</f>
        <v/>
      </c>
      <c r="L64" s="143" t="str">
        <f>IF('Summary Clear'!M53=0,"",'Summary Clear'!M53)</f>
        <v/>
      </c>
      <c r="M64" s="145" t="str">
        <f>IF('Summary Clear'!S53=0,"",'Summary Clear'!S53)</f>
        <v/>
      </c>
      <c r="N64" s="145" t="str">
        <f>IF('Summary Clear'!T53=0,"",'Summary Clear'!T53)</f>
        <v/>
      </c>
      <c r="O64" s="145" t="str">
        <f>IF('Summary Clear'!W53=0,"",'Summary Clear'!W53)</f>
        <v/>
      </c>
      <c r="P64" s="145" t="str">
        <f>IF('Summary Clear'!X53=0,"",'Summary Clear'!X53)</f>
        <v/>
      </c>
      <c r="Q64" s="145" t="str">
        <f>IF('Summary Clear'!Y53=0,"",'Summary Clear'!Y53)</f>
        <v/>
      </c>
      <c r="R64" s="145" t="str">
        <f>IF('Summary Clear'!Z53=0,"",'Summary Clear'!Z53)</f>
        <v/>
      </c>
      <c r="S64" s="145" t="str">
        <f>IF('Summary Clear'!AA53=0,"",'Summary Clear'!AA53)</f>
        <v/>
      </c>
    </row>
    <row r="65" spans="3:19" x14ac:dyDescent="0.3">
      <c r="C65" s="108" t="str">
        <f>IF('Summary Clear'!B54=0,"",'Summary Clear'!B54)</f>
        <v/>
      </c>
      <c r="D65" s="46" t="str">
        <f>IF('Summary Clear'!D54=0,"",'Summary Clear'!D54)</f>
        <v/>
      </c>
      <c r="E65" s="142" t="str">
        <f>IF('Summary Clear'!E54=0,"",(VLOOKUP('Summary Clear'!E54,Lists!$E$15:$G$21,3,FALSE)))</f>
        <v/>
      </c>
      <c r="F65" s="143" t="str">
        <f>IF('Summary Clear'!F54=0,"",'Summary Clear'!F54)</f>
        <v/>
      </c>
      <c r="G65" s="143" t="str">
        <f>IF('Summary Clear'!G54=0,"",'Summary Clear'!G54)</f>
        <v/>
      </c>
      <c r="H65" s="143" t="str">
        <f>IF('Summary Clear'!J54=0,"",'Summary Clear'!J54)</f>
        <v/>
      </c>
      <c r="I65" s="143" t="str">
        <f>IF('Summary Clear'!K54=0,"",'Summary Clear'!K54)</f>
        <v/>
      </c>
      <c r="J65" s="144" t="str">
        <f>IF('Summary Clear'!V54=0,"",'Summary Clear'!V54)</f>
        <v/>
      </c>
      <c r="K65" s="143" t="str">
        <f>IF('Summary Clear'!L54=0,"",'Summary Clear'!L54)</f>
        <v/>
      </c>
      <c r="L65" s="143" t="str">
        <f>IF('Summary Clear'!M54=0,"",'Summary Clear'!M54)</f>
        <v/>
      </c>
      <c r="M65" s="145" t="str">
        <f>IF('Summary Clear'!S54=0,"",'Summary Clear'!S54)</f>
        <v/>
      </c>
      <c r="N65" s="145" t="str">
        <f>IF('Summary Clear'!T54=0,"",'Summary Clear'!T54)</f>
        <v/>
      </c>
      <c r="O65" s="145" t="str">
        <f>IF('Summary Clear'!W54=0,"",'Summary Clear'!W54)</f>
        <v/>
      </c>
      <c r="P65" s="145" t="str">
        <f>IF('Summary Clear'!X54=0,"",'Summary Clear'!X54)</f>
        <v/>
      </c>
      <c r="Q65" s="145" t="str">
        <f>IF('Summary Clear'!Y54=0,"",'Summary Clear'!Y54)</f>
        <v/>
      </c>
      <c r="R65" s="145" t="str">
        <f>IF('Summary Clear'!Z54=0,"",'Summary Clear'!Z54)</f>
        <v/>
      </c>
      <c r="S65" s="145" t="str">
        <f>IF('Summary Clear'!AA54=0,"",'Summary Clear'!AA54)</f>
        <v/>
      </c>
    </row>
    <row r="66" spans="3:19" x14ac:dyDescent="0.3">
      <c r="C66" s="108" t="str">
        <f>IF('Summary Clear'!B55=0,"",'Summary Clear'!B55)</f>
        <v/>
      </c>
      <c r="D66" s="46" t="str">
        <f>IF('Summary Clear'!D55=0,"",'Summary Clear'!D55)</f>
        <v/>
      </c>
      <c r="E66" s="142" t="str">
        <f>IF('Summary Clear'!E55=0,"",(VLOOKUP('Summary Clear'!E55,Lists!$E$15:$G$21,3,FALSE)))</f>
        <v/>
      </c>
      <c r="F66" s="143" t="str">
        <f>IF('Summary Clear'!F55=0,"",'Summary Clear'!F55)</f>
        <v/>
      </c>
      <c r="G66" s="143" t="str">
        <f>IF('Summary Clear'!G55=0,"",'Summary Clear'!G55)</f>
        <v/>
      </c>
      <c r="H66" s="143" t="str">
        <f>IF('Summary Clear'!J55=0,"",'Summary Clear'!J55)</f>
        <v/>
      </c>
      <c r="I66" s="143" t="str">
        <f>IF('Summary Clear'!K55=0,"",'Summary Clear'!K55)</f>
        <v/>
      </c>
      <c r="J66" s="144" t="str">
        <f>IF('Summary Clear'!V55=0,"",'Summary Clear'!V55)</f>
        <v/>
      </c>
      <c r="K66" s="143" t="str">
        <f>IF('Summary Clear'!L55=0,"",'Summary Clear'!L55)</f>
        <v/>
      </c>
      <c r="L66" s="143" t="str">
        <f>IF('Summary Clear'!M55=0,"",'Summary Clear'!M55)</f>
        <v/>
      </c>
      <c r="M66" s="145" t="str">
        <f>IF('Summary Clear'!S55=0,"",'Summary Clear'!S55)</f>
        <v/>
      </c>
      <c r="N66" s="145" t="str">
        <f>IF('Summary Clear'!T55=0,"",'Summary Clear'!T55)</f>
        <v/>
      </c>
      <c r="O66" s="145" t="str">
        <f>IF('Summary Clear'!W55=0,"",'Summary Clear'!W55)</f>
        <v/>
      </c>
      <c r="P66" s="145" t="str">
        <f>IF('Summary Clear'!X55=0,"",'Summary Clear'!X55)</f>
        <v/>
      </c>
      <c r="Q66" s="145" t="str">
        <f>IF('Summary Clear'!Y55=0,"",'Summary Clear'!Y55)</f>
        <v/>
      </c>
      <c r="R66" s="145" t="str">
        <f>IF('Summary Clear'!Z55=0,"",'Summary Clear'!Z55)</f>
        <v/>
      </c>
      <c r="S66" s="145" t="str">
        <f>IF('Summary Clear'!AA55=0,"",'Summary Clear'!AA55)</f>
        <v/>
      </c>
    </row>
    <row r="67" spans="3:19" x14ac:dyDescent="0.3">
      <c r="C67" s="108" t="str">
        <f>IF('Summary Clear'!B56=0,"",'Summary Clear'!B56)</f>
        <v/>
      </c>
      <c r="D67" s="46" t="str">
        <f>IF('Summary Clear'!D56=0,"",'Summary Clear'!D56)</f>
        <v/>
      </c>
      <c r="E67" s="142" t="str">
        <f>IF('Summary Clear'!E56=0,"",(VLOOKUP('Summary Clear'!E56,Lists!$E$15:$G$21,3,FALSE)))</f>
        <v/>
      </c>
      <c r="F67" s="143" t="str">
        <f>IF('Summary Clear'!F56=0,"",'Summary Clear'!F56)</f>
        <v/>
      </c>
      <c r="G67" s="143" t="str">
        <f>IF('Summary Clear'!G56=0,"",'Summary Clear'!G56)</f>
        <v/>
      </c>
      <c r="H67" s="143" t="str">
        <f>IF('Summary Clear'!J56=0,"",'Summary Clear'!J56)</f>
        <v/>
      </c>
      <c r="I67" s="143" t="str">
        <f>IF('Summary Clear'!K56=0,"",'Summary Clear'!K56)</f>
        <v/>
      </c>
      <c r="J67" s="144" t="str">
        <f>IF('Summary Clear'!V56=0,"",'Summary Clear'!V56)</f>
        <v/>
      </c>
      <c r="K67" s="143" t="str">
        <f>IF('Summary Clear'!L56=0,"",'Summary Clear'!L56)</f>
        <v/>
      </c>
      <c r="L67" s="143" t="str">
        <f>IF('Summary Clear'!M56=0,"",'Summary Clear'!M56)</f>
        <v/>
      </c>
      <c r="M67" s="145" t="str">
        <f>IF('Summary Clear'!S56=0,"",'Summary Clear'!S56)</f>
        <v/>
      </c>
      <c r="N67" s="145" t="str">
        <f>IF('Summary Clear'!T56=0,"",'Summary Clear'!T56)</f>
        <v/>
      </c>
      <c r="O67" s="145" t="str">
        <f>IF('Summary Clear'!W56=0,"",'Summary Clear'!W56)</f>
        <v/>
      </c>
      <c r="P67" s="145" t="str">
        <f>IF('Summary Clear'!X56=0,"",'Summary Clear'!X56)</f>
        <v/>
      </c>
      <c r="Q67" s="145" t="str">
        <f>IF('Summary Clear'!Y56=0,"",'Summary Clear'!Y56)</f>
        <v/>
      </c>
      <c r="R67" s="145" t="str">
        <f>IF('Summary Clear'!Z56=0,"",'Summary Clear'!Z56)</f>
        <v/>
      </c>
      <c r="S67" s="145" t="str">
        <f>IF('Summary Clear'!AA56=0,"",'Summary Clear'!AA56)</f>
        <v/>
      </c>
    </row>
    <row r="68" spans="3:19" x14ac:dyDescent="0.3">
      <c r="C68" s="108" t="str">
        <f>IF('Summary Clear'!B57=0,"",'Summary Clear'!B57)</f>
        <v/>
      </c>
      <c r="D68" s="46" t="str">
        <f>IF('Summary Clear'!D57=0,"",'Summary Clear'!D57)</f>
        <v/>
      </c>
      <c r="E68" s="142" t="str">
        <f>IF('Summary Clear'!E57=0,"",(VLOOKUP('Summary Clear'!E57,Lists!$E$15:$G$21,3,FALSE)))</f>
        <v/>
      </c>
      <c r="F68" s="143" t="str">
        <f>IF('Summary Clear'!F57=0,"",'Summary Clear'!F57)</f>
        <v/>
      </c>
      <c r="G68" s="143" t="str">
        <f>IF('Summary Clear'!G57=0,"",'Summary Clear'!G57)</f>
        <v/>
      </c>
      <c r="H68" s="143" t="str">
        <f>IF('Summary Clear'!J57=0,"",'Summary Clear'!J57)</f>
        <v/>
      </c>
      <c r="I68" s="143" t="str">
        <f>IF('Summary Clear'!K57=0,"",'Summary Clear'!K57)</f>
        <v/>
      </c>
      <c r="J68" s="144" t="str">
        <f>IF('Summary Clear'!V57=0,"",'Summary Clear'!V57)</f>
        <v/>
      </c>
      <c r="K68" s="143" t="str">
        <f>IF('Summary Clear'!L57=0,"",'Summary Clear'!L57)</f>
        <v/>
      </c>
      <c r="L68" s="143" t="str">
        <f>IF('Summary Clear'!M57=0,"",'Summary Clear'!M57)</f>
        <v/>
      </c>
      <c r="M68" s="145" t="str">
        <f>IF('Summary Clear'!S57=0,"",'Summary Clear'!S57)</f>
        <v/>
      </c>
      <c r="N68" s="145" t="str">
        <f>IF('Summary Clear'!T57=0,"",'Summary Clear'!T57)</f>
        <v/>
      </c>
      <c r="O68" s="145" t="str">
        <f>IF('Summary Clear'!W57=0,"",'Summary Clear'!W57)</f>
        <v/>
      </c>
      <c r="P68" s="145" t="str">
        <f>IF('Summary Clear'!X57=0,"",'Summary Clear'!X57)</f>
        <v/>
      </c>
      <c r="Q68" s="145" t="str">
        <f>IF('Summary Clear'!Y57=0,"",'Summary Clear'!Y57)</f>
        <v/>
      </c>
      <c r="R68" s="145" t="str">
        <f>IF('Summary Clear'!Z57=0,"",'Summary Clear'!Z57)</f>
        <v/>
      </c>
      <c r="S68" s="145" t="str">
        <f>IF('Summary Clear'!AA57=0,"",'Summary Clear'!AA57)</f>
        <v/>
      </c>
    </row>
    <row r="69" spans="3:19" x14ac:dyDescent="0.3">
      <c r="C69" s="108" t="str">
        <f>IF('Summary Clear'!B58=0,"",'Summary Clear'!B58)</f>
        <v/>
      </c>
      <c r="D69" s="46" t="str">
        <f>IF('Summary Clear'!D58=0,"",'Summary Clear'!D58)</f>
        <v/>
      </c>
      <c r="E69" s="142" t="str">
        <f>IF('Summary Clear'!E58=0,"",(VLOOKUP('Summary Clear'!E58,Lists!$E$15:$G$21,3,FALSE)))</f>
        <v/>
      </c>
      <c r="F69" s="143" t="str">
        <f>IF('Summary Clear'!F58=0,"",'Summary Clear'!F58)</f>
        <v/>
      </c>
      <c r="G69" s="143" t="str">
        <f>IF('Summary Clear'!G58=0,"",'Summary Clear'!G58)</f>
        <v/>
      </c>
      <c r="H69" s="143" t="str">
        <f>IF('Summary Clear'!J58=0,"",'Summary Clear'!J58)</f>
        <v/>
      </c>
      <c r="I69" s="143" t="str">
        <f>IF('Summary Clear'!K58=0,"",'Summary Clear'!K58)</f>
        <v/>
      </c>
      <c r="J69" s="144" t="str">
        <f>IF('Summary Clear'!V58=0,"",'Summary Clear'!V58)</f>
        <v/>
      </c>
      <c r="K69" s="143" t="str">
        <f>IF('Summary Clear'!L58=0,"",'Summary Clear'!L58)</f>
        <v/>
      </c>
      <c r="L69" s="143" t="str">
        <f>IF('Summary Clear'!M58=0,"",'Summary Clear'!M58)</f>
        <v/>
      </c>
      <c r="M69" s="145" t="str">
        <f>IF('Summary Clear'!S58=0,"",'Summary Clear'!S58)</f>
        <v/>
      </c>
      <c r="N69" s="145" t="str">
        <f>IF('Summary Clear'!T58=0,"",'Summary Clear'!T58)</f>
        <v/>
      </c>
      <c r="O69" s="145" t="str">
        <f>IF('Summary Clear'!W58=0,"",'Summary Clear'!W58)</f>
        <v/>
      </c>
      <c r="P69" s="145" t="str">
        <f>IF('Summary Clear'!X58=0,"",'Summary Clear'!X58)</f>
        <v/>
      </c>
      <c r="Q69" s="145" t="str">
        <f>IF('Summary Clear'!Y58=0,"",'Summary Clear'!Y58)</f>
        <v/>
      </c>
      <c r="R69" s="145" t="str">
        <f>IF('Summary Clear'!Z58=0,"",'Summary Clear'!Z58)</f>
        <v/>
      </c>
      <c r="S69" s="145" t="str">
        <f>IF('Summary Clear'!AA58=0,"",'Summary Clear'!AA58)</f>
        <v/>
      </c>
    </row>
    <row r="70" spans="3:19" x14ac:dyDescent="0.3">
      <c r="C70" s="108" t="str">
        <f>IF('Summary Clear'!B59=0,"",'Summary Clear'!B59)</f>
        <v/>
      </c>
      <c r="D70" s="46" t="str">
        <f>IF('Summary Clear'!D59=0,"",'Summary Clear'!D59)</f>
        <v/>
      </c>
      <c r="E70" s="142" t="str">
        <f>IF('Summary Clear'!E59=0,"",(VLOOKUP('Summary Clear'!E59,Lists!$E$15:$G$21,3,FALSE)))</f>
        <v/>
      </c>
      <c r="F70" s="143" t="str">
        <f>IF('Summary Clear'!F59=0,"",'Summary Clear'!F59)</f>
        <v/>
      </c>
      <c r="G70" s="143" t="str">
        <f>IF('Summary Clear'!G59=0,"",'Summary Clear'!G59)</f>
        <v/>
      </c>
      <c r="H70" s="143" t="str">
        <f>IF('Summary Clear'!J59=0,"",'Summary Clear'!J59)</f>
        <v/>
      </c>
      <c r="I70" s="143" t="str">
        <f>IF('Summary Clear'!K59=0,"",'Summary Clear'!K59)</f>
        <v/>
      </c>
      <c r="J70" s="144" t="str">
        <f>IF('Summary Clear'!V59=0,"",'Summary Clear'!V59)</f>
        <v/>
      </c>
      <c r="K70" s="143" t="str">
        <f>IF('Summary Clear'!L59=0,"",'Summary Clear'!L59)</f>
        <v/>
      </c>
      <c r="L70" s="143" t="str">
        <f>IF('Summary Clear'!M59=0,"",'Summary Clear'!M59)</f>
        <v/>
      </c>
      <c r="M70" s="145" t="str">
        <f>IF('Summary Clear'!S59=0,"",'Summary Clear'!S59)</f>
        <v/>
      </c>
      <c r="N70" s="145" t="str">
        <f>IF('Summary Clear'!T59=0,"",'Summary Clear'!T59)</f>
        <v/>
      </c>
      <c r="O70" s="145" t="str">
        <f>IF('Summary Clear'!W59=0,"",'Summary Clear'!W59)</f>
        <v/>
      </c>
      <c r="P70" s="145" t="str">
        <f>IF('Summary Clear'!X59=0,"",'Summary Clear'!X59)</f>
        <v/>
      </c>
      <c r="Q70" s="145" t="str">
        <f>IF('Summary Clear'!Y59=0,"",'Summary Clear'!Y59)</f>
        <v/>
      </c>
      <c r="R70" s="145" t="str">
        <f>IF('Summary Clear'!Z59=0,"",'Summary Clear'!Z59)</f>
        <v/>
      </c>
      <c r="S70" s="145" t="str">
        <f>IF('Summary Clear'!AA59=0,"",'Summary Clear'!AA59)</f>
        <v/>
      </c>
    </row>
    <row r="71" spans="3:19" x14ac:dyDescent="0.3">
      <c r="C71" s="108" t="str">
        <f>IF('Summary Clear'!B60=0,"",'Summary Clear'!B60)</f>
        <v/>
      </c>
      <c r="D71" s="46" t="str">
        <f>IF('Summary Clear'!D60=0,"",'Summary Clear'!D60)</f>
        <v/>
      </c>
      <c r="E71" s="142" t="str">
        <f>IF('Summary Clear'!E60=0,"",(VLOOKUP('Summary Clear'!E60,Lists!$E$15:$G$21,3,FALSE)))</f>
        <v/>
      </c>
      <c r="F71" s="143" t="str">
        <f>IF('Summary Clear'!F60=0,"",'Summary Clear'!F60)</f>
        <v/>
      </c>
      <c r="G71" s="143" t="str">
        <f>IF('Summary Clear'!G60=0,"",'Summary Clear'!G60)</f>
        <v/>
      </c>
      <c r="H71" s="143" t="str">
        <f>IF('Summary Clear'!J60=0,"",'Summary Clear'!J60)</f>
        <v/>
      </c>
      <c r="I71" s="143" t="str">
        <f>IF('Summary Clear'!K60=0,"",'Summary Clear'!K60)</f>
        <v/>
      </c>
      <c r="J71" s="144" t="str">
        <f>IF('Summary Clear'!V60=0,"",'Summary Clear'!V60)</f>
        <v/>
      </c>
      <c r="K71" s="143" t="str">
        <f>IF('Summary Clear'!L60=0,"",'Summary Clear'!L60)</f>
        <v/>
      </c>
      <c r="L71" s="143" t="str">
        <f>IF('Summary Clear'!M60=0,"",'Summary Clear'!M60)</f>
        <v/>
      </c>
      <c r="M71" s="145" t="str">
        <f>IF('Summary Clear'!S60=0,"",'Summary Clear'!S60)</f>
        <v/>
      </c>
      <c r="N71" s="145" t="str">
        <f>IF('Summary Clear'!T60=0,"",'Summary Clear'!T60)</f>
        <v/>
      </c>
      <c r="O71" s="145" t="str">
        <f>IF('Summary Clear'!W60=0,"",'Summary Clear'!W60)</f>
        <v/>
      </c>
      <c r="P71" s="145" t="str">
        <f>IF('Summary Clear'!X60=0,"",'Summary Clear'!X60)</f>
        <v/>
      </c>
      <c r="Q71" s="145" t="str">
        <f>IF('Summary Clear'!Y60=0,"",'Summary Clear'!Y60)</f>
        <v/>
      </c>
      <c r="R71" s="145" t="str">
        <f>IF('Summary Clear'!Z60=0,"",'Summary Clear'!Z60)</f>
        <v/>
      </c>
      <c r="S71" s="145" t="str">
        <f>IF('Summary Clear'!AA60=0,"",'Summary Clear'!AA60)</f>
        <v/>
      </c>
    </row>
    <row r="72" spans="3:19" x14ac:dyDescent="0.3">
      <c r="C72" s="108" t="str">
        <f>IF('Summary Clear'!B61=0,"",'Summary Clear'!B61)</f>
        <v/>
      </c>
      <c r="D72" s="46" t="str">
        <f>IF('Summary Clear'!D61=0,"",'Summary Clear'!D61)</f>
        <v/>
      </c>
      <c r="E72" s="142" t="str">
        <f>IF('Summary Clear'!E61=0,"",(VLOOKUP('Summary Clear'!E61,Lists!$E$15:$G$21,3,FALSE)))</f>
        <v/>
      </c>
      <c r="F72" s="143" t="str">
        <f>IF('Summary Clear'!F61=0,"",'Summary Clear'!F61)</f>
        <v/>
      </c>
      <c r="G72" s="143" t="str">
        <f>IF('Summary Clear'!G61=0,"",'Summary Clear'!G61)</f>
        <v/>
      </c>
      <c r="H72" s="143" t="str">
        <f>IF('Summary Clear'!J61=0,"",'Summary Clear'!J61)</f>
        <v/>
      </c>
      <c r="I72" s="143" t="str">
        <f>IF('Summary Clear'!K61=0,"",'Summary Clear'!K61)</f>
        <v/>
      </c>
      <c r="J72" s="144" t="str">
        <f>IF('Summary Clear'!V61=0,"",'Summary Clear'!V61)</f>
        <v/>
      </c>
      <c r="K72" s="143" t="str">
        <f>IF('Summary Clear'!L61=0,"",'Summary Clear'!L61)</f>
        <v/>
      </c>
      <c r="L72" s="143" t="str">
        <f>IF('Summary Clear'!M61=0,"",'Summary Clear'!M61)</f>
        <v/>
      </c>
      <c r="M72" s="145" t="str">
        <f>IF('Summary Clear'!S61=0,"",'Summary Clear'!S61)</f>
        <v/>
      </c>
      <c r="N72" s="145" t="str">
        <f>IF('Summary Clear'!T61=0,"",'Summary Clear'!T61)</f>
        <v/>
      </c>
      <c r="O72" s="145" t="str">
        <f>IF('Summary Clear'!W61=0,"",'Summary Clear'!W61)</f>
        <v/>
      </c>
      <c r="P72" s="145" t="str">
        <f>IF('Summary Clear'!X61=0,"",'Summary Clear'!X61)</f>
        <v/>
      </c>
      <c r="Q72" s="145" t="str">
        <f>IF('Summary Clear'!Y61=0,"",'Summary Clear'!Y61)</f>
        <v/>
      </c>
      <c r="R72" s="145" t="str">
        <f>IF('Summary Clear'!Z61=0,"",'Summary Clear'!Z61)</f>
        <v/>
      </c>
      <c r="S72" s="145" t="str">
        <f>IF('Summary Clear'!AA61=0,"",'Summary Clear'!AA61)</f>
        <v/>
      </c>
    </row>
    <row r="73" spans="3:19" x14ac:dyDescent="0.3">
      <c r="C73" s="108" t="str">
        <f>IF('Summary Clear'!B62=0,"",'Summary Clear'!B62)</f>
        <v/>
      </c>
      <c r="D73" s="46" t="str">
        <f>IF('Summary Clear'!D62=0,"",'Summary Clear'!D62)</f>
        <v/>
      </c>
      <c r="E73" s="142" t="str">
        <f>IF('Summary Clear'!E62=0,"",(VLOOKUP('Summary Clear'!E62,Lists!$E$15:$G$21,3,FALSE)))</f>
        <v/>
      </c>
      <c r="F73" s="143" t="str">
        <f>IF('Summary Clear'!F62=0,"",'Summary Clear'!F62)</f>
        <v/>
      </c>
      <c r="G73" s="143" t="str">
        <f>IF('Summary Clear'!G62=0,"",'Summary Clear'!G62)</f>
        <v/>
      </c>
      <c r="H73" s="143" t="str">
        <f>IF('Summary Clear'!J62=0,"",'Summary Clear'!J62)</f>
        <v/>
      </c>
      <c r="I73" s="143" t="str">
        <f>IF('Summary Clear'!K62=0,"",'Summary Clear'!K62)</f>
        <v/>
      </c>
      <c r="J73" s="144" t="str">
        <f>IF('Summary Clear'!V62=0,"",'Summary Clear'!V62)</f>
        <v/>
      </c>
      <c r="K73" s="143" t="str">
        <f>IF('Summary Clear'!L62=0,"",'Summary Clear'!L62)</f>
        <v/>
      </c>
      <c r="L73" s="143" t="str">
        <f>IF('Summary Clear'!M62=0,"",'Summary Clear'!M62)</f>
        <v/>
      </c>
      <c r="M73" s="145" t="str">
        <f>IF('Summary Clear'!S62=0,"",'Summary Clear'!S62)</f>
        <v/>
      </c>
      <c r="N73" s="145" t="str">
        <f>IF('Summary Clear'!T62=0,"",'Summary Clear'!T62)</f>
        <v/>
      </c>
      <c r="O73" s="145" t="str">
        <f>IF('Summary Clear'!W62=0,"",'Summary Clear'!W62)</f>
        <v/>
      </c>
      <c r="P73" s="145" t="str">
        <f>IF('Summary Clear'!X62=0,"",'Summary Clear'!X62)</f>
        <v/>
      </c>
      <c r="Q73" s="145" t="str">
        <f>IF('Summary Clear'!Y62=0,"",'Summary Clear'!Y62)</f>
        <v/>
      </c>
      <c r="R73" s="145" t="str">
        <f>IF('Summary Clear'!Z62=0,"",'Summary Clear'!Z62)</f>
        <v/>
      </c>
      <c r="S73" s="145" t="str">
        <f>IF('Summary Clear'!AA62=0,"",'Summary Clear'!AA62)</f>
        <v/>
      </c>
    </row>
    <row r="74" spans="3:19" x14ac:dyDescent="0.3">
      <c r="C74" s="108" t="str">
        <f>IF('Summary Clear'!B63=0,"",'Summary Clear'!B63)</f>
        <v/>
      </c>
      <c r="D74" s="46" t="str">
        <f>IF('Summary Clear'!D63=0,"",'Summary Clear'!D63)</f>
        <v/>
      </c>
      <c r="E74" s="142" t="str">
        <f>IF('Summary Clear'!E63=0,"",(VLOOKUP('Summary Clear'!E63,Lists!$E$15:$G$21,3,FALSE)))</f>
        <v/>
      </c>
      <c r="F74" s="143" t="str">
        <f>IF('Summary Clear'!F63=0,"",'Summary Clear'!F63)</f>
        <v/>
      </c>
      <c r="G74" s="143" t="str">
        <f>IF('Summary Clear'!G63=0,"",'Summary Clear'!G63)</f>
        <v/>
      </c>
      <c r="H74" s="143" t="str">
        <f>IF('Summary Clear'!J63=0,"",'Summary Clear'!J63)</f>
        <v/>
      </c>
      <c r="I74" s="143" t="str">
        <f>IF('Summary Clear'!K63=0,"",'Summary Clear'!K63)</f>
        <v/>
      </c>
      <c r="J74" s="144" t="str">
        <f>IF('Summary Clear'!V63=0,"",'Summary Clear'!V63)</f>
        <v/>
      </c>
      <c r="K74" s="143" t="str">
        <f>IF('Summary Clear'!L63=0,"",'Summary Clear'!L63)</f>
        <v/>
      </c>
      <c r="L74" s="143" t="str">
        <f>IF('Summary Clear'!M63=0,"",'Summary Clear'!M63)</f>
        <v/>
      </c>
      <c r="M74" s="145" t="str">
        <f>IF('Summary Clear'!S63=0,"",'Summary Clear'!S63)</f>
        <v/>
      </c>
      <c r="N74" s="145" t="str">
        <f>IF('Summary Clear'!T63=0,"",'Summary Clear'!T63)</f>
        <v/>
      </c>
      <c r="O74" s="145" t="str">
        <f>IF('Summary Clear'!W63=0,"",'Summary Clear'!W63)</f>
        <v/>
      </c>
      <c r="P74" s="145" t="str">
        <f>IF('Summary Clear'!X63=0,"",'Summary Clear'!X63)</f>
        <v/>
      </c>
      <c r="Q74" s="145" t="str">
        <f>IF('Summary Clear'!Y63=0,"",'Summary Clear'!Y63)</f>
        <v/>
      </c>
      <c r="R74" s="145" t="str">
        <f>IF('Summary Clear'!Z63=0,"",'Summary Clear'!Z63)</f>
        <v/>
      </c>
      <c r="S74" s="145" t="str">
        <f>IF('Summary Clear'!AA63=0,"",'Summary Clear'!AA63)</f>
        <v/>
      </c>
    </row>
    <row r="75" spans="3:19" x14ac:dyDescent="0.3">
      <c r="C75" s="108" t="str">
        <f>IF('Summary Clear'!B64=0,"",'Summary Clear'!B64)</f>
        <v/>
      </c>
      <c r="D75" s="46" t="str">
        <f>IF('Summary Clear'!D64=0,"",'Summary Clear'!D64)</f>
        <v/>
      </c>
      <c r="E75" s="142" t="str">
        <f>IF('Summary Clear'!E64=0,"",(VLOOKUP('Summary Clear'!E64,Lists!$E$15:$G$21,3,FALSE)))</f>
        <v/>
      </c>
      <c r="F75" s="143" t="str">
        <f>IF('Summary Clear'!F64=0,"",'Summary Clear'!F64)</f>
        <v/>
      </c>
      <c r="G75" s="143" t="str">
        <f>IF('Summary Clear'!G64=0,"",'Summary Clear'!G64)</f>
        <v/>
      </c>
      <c r="H75" s="143" t="str">
        <f>IF('Summary Clear'!J64=0,"",'Summary Clear'!J64)</f>
        <v/>
      </c>
      <c r="I75" s="143" t="str">
        <f>IF('Summary Clear'!K64=0,"",'Summary Clear'!K64)</f>
        <v/>
      </c>
      <c r="J75" s="144" t="str">
        <f>IF('Summary Clear'!V64=0,"",'Summary Clear'!V64)</f>
        <v/>
      </c>
      <c r="K75" s="143" t="str">
        <f>IF('Summary Clear'!L64=0,"",'Summary Clear'!L64)</f>
        <v/>
      </c>
      <c r="L75" s="143" t="str">
        <f>IF('Summary Clear'!M64=0,"",'Summary Clear'!M64)</f>
        <v/>
      </c>
      <c r="M75" s="145" t="str">
        <f>IF('Summary Clear'!S64=0,"",'Summary Clear'!S64)</f>
        <v/>
      </c>
      <c r="N75" s="145" t="str">
        <f>IF('Summary Clear'!T64=0,"",'Summary Clear'!T64)</f>
        <v/>
      </c>
      <c r="O75" s="145" t="str">
        <f>IF('Summary Clear'!W64=0,"",'Summary Clear'!W64)</f>
        <v/>
      </c>
      <c r="P75" s="145" t="str">
        <f>IF('Summary Clear'!X64=0,"",'Summary Clear'!X64)</f>
        <v/>
      </c>
      <c r="Q75" s="145" t="str">
        <f>IF('Summary Clear'!Y64=0,"",'Summary Clear'!Y64)</f>
        <v/>
      </c>
      <c r="R75" s="145" t="str">
        <f>IF('Summary Clear'!Z64=0,"",'Summary Clear'!Z64)</f>
        <v/>
      </c>
      <c r="S75" s="145" t="str">
        <f>IF('Summary Clear'!AA64=0,"",'Summary Clear'!AA64)</f>
        <v/>
      </c>
    </row>
    <row r="76" spans="3:19" x14ac:dyDescent="0.3">
      <c r="C76" s="108" t="str">
        <f>IF('Summary Clear'!B65=0,"",'Summary Clear'!B65)</f>
        <v/>
      </c>
      <c r="D76" s="46" t="str">
        <f>IF('Summary Clear'!D65=0,"",'Summary Clear'!D65)</f>
        <v/>
      </c>
      <c r="E76" s="142" t="str">
        <f>IF('Summary Clear'!E65=0,"",(VLOOKUP('Summary Clear'!E65,Lists!$E$15:$G$21,3,FALSE)))</f>
        <v/>
      </c>
      <c r="F76" s="143" t="str">
        <f>IF('Summary Clear'!F65=0,"",'Summary Clear'!F65)</f>
        <v/>
      </c>
      <c r="G76" s="143" t="str">
        <f>IF('Summary Clear'!G65=0,"",'Summary Clear'!G65)</f>
        <v/>
      </c>
      <c r="H76" s="143" t="str">
        <f>IF('Summary Clear'!J65=0,"",'Summary Clear'!J65)</f>
        <v/>
      </c>
      <c r="I76" s="143" t="str">
        <f>IF('Summary Clear'!K65=0,"",'Summary Clear'!K65)</f>
        <v/>
      </c>
      <c r="J76" s="144" t="str">
        <f>IF('Summary Clear'!V65=0,"",'Summary Clear'!V65)</f>
        <v/>
      </c>
      <c r="K76" s="143" t="str">
        <f>IF('Summary Clear'!L65=0,"",'Summary Clear'!L65)</f>
        <v/>
      </c>
      <c r="L76" s="143" t="str">
        <f>IF('Summary Clear'!M65=0,"",'Summary Clear'!M65)</f>
        <v/>
      </c>
      <c r="M76" s="145" t="str">
        <f>IF('Summary Clear'!S65=0,"",'Summary Clear'!S65)</f>
        <v/>
      </c>
      <c r="N76" s="145" t="str">
        <f>IF('Summary Clear'!T65=0,"",'Summary Clear'!T65)</f>
        <v/>
      </c>
      <c r="O76" s="145" t="str">
        <f>IF('Summary Clear'!W65=0,"",'Summary Clear'!W65)</f>
        <v/>
      </c>
      <c r="P76" s="145" t="str">
        <f>IF('Summary Clear'!X65=0,"",'Summary Clear'!X65)</f>
        <v/>
      </c>
      <c r="Q76" s="145" t="str">
        <f>IF('Summary Clear'!Y65=0,"",'Summary Clear'!Y65)</f>
        <v/>
      </c>
      <c r="R76" s="145" t="str">
        <f>IF('Summary Clear'!Z65=0,"",'Summary Clear'!Z65)</f>
        <v/>
      </c>
      <c r="S76" s="145" t="str">
        <f>IF('Summary Clear'!AA65=0,"",'Summary Clear'!AA65)</f>
        <v/>
      </c>
    </row>
    <row r="77" spans="3:19" x14ac:dyDescent="0.3">
      <c r="C77" s="108" t="str">
        <f>IF('Summary Clear'!B66=0,"",'Summary Clear'!B66)</f>
        <v/>
      </c>
      <c r="D77" s="46" t="str">
        <f>IF('Summary Clear'!D66=0,"",'Summary Clear'!D66)</f>
        <v/>
      </c>
      <c r="E77" s="142" t="str">
        <f>IF('Summary Clear'!E66=0,"",(VLOOKUP('Summary Clear'!E66,Lists!$E$15:$G$21,3,FALSE)))</f>
        <v/>
      </c>
      <c r="F77" s="143" t="str">
        <f>IF('Summary Clear'!F66=0,"",'Summary Clear'!F66)</f>
        <v/>
      </c>
      <c r="G77" s="143" t="str">
        <f>IF('Summary Clear'!G66=0,"",'Summary Clear'!G66)</f>
        <v/>
      </c>
      <c r="H77" s="143" t="str">
        <f>IF('Summary Clear'!J66=0,"",'Summary Clear'!J66)</f>
        <v/>
      </c>
      <c r="I77" s="143" t="str">
        <f>IF('Summary Clear'!K66=0,"",'Summary Clear'!K66)</f>
        <v/>
      </c>
      <c r="J77" s="144" t="str">
        <f>IF('Summary Clear'!V66=0,"",'Summary Clear'!V66)</f>
        <v/>
      </c>
      <c r="K77" s="143" t="str">
        <f>IF('Summary Clear'!L66=0,"",'Summary Clear'!L66)</f>
        <v/>
      </c>
      <c r="L77" s="143" t="str">
        <f>IF('Summary Clear'!M66=0,"",'Summary Clear'!M66)</f>
        <v/>
      </c>
      <c r="M77" s="145" t="str">
        <f>IF('Summary Clear'!S66=0,"",'Summary Clear'!S66)</f>
        <v/>
      </c>
      <c r="N77" s="145" t="str">
        <f>IF('Summary Clear'!T66=0,"",'Summary Clear'!T66)</f>
        <v/>
      </c>
      <c r="O77" s="145" t="str">
        <f>IF('Summary Clear'!W66=0,"",'Summary Clear'!W66)</f>
        <v/>
      </c>
      <c r="P77" s="145" t="str">
        <f>IF('Summary Clear'!X66=0,"",'Summary Clear'!X66)</f>
        <v/>
      </c>
      <c r="Q77" s="145" t="str">
        <f>IF('Summary Clear'!Y66=0,"",'Summary Clear'!Y66)</f>
        <v/>
      </c>
      <c r="R77" s="145" t="str">
        <f>IF('Summary Clear'!Z66=0,"",'Summary Clear'!Z66)</f>
        <v/>
      </c>
      <c r="S77" s="145" t="str">
        <f>IF('Summary Clear'!AA66=0,"",'Summary Clear'!AA66)</f>
        <v/>
      </c>
    </row>
    <row r="78" spans="3:19" x14ac:dyDescent="0.3">
      <c r="C78" s="108" t="str">
        <f>IF('Summary Clear'!B67=0,"",'Summary Clear'!B67)</f>
        <v/>
      </c>
      <c r="D78" s="46" t="str">
        <f>IF('Summary Clear'!D67=0,"",'Summary Clear'!D67)</f>
        <v/>
      </c>
      <c r="E78" s="142" t="str">
        <f>IF('Summary Clear'!E67=0,"",(VLOOKUP('Summary Clear'!E67,Lists!$E$15:$G$21,3,FALSE)))</f>
        <v/>
      </c>
      <c r="F78" s="143" t="str">
        <f>IF('Summary Clear'!F67=0,"",'Summary Clear'!F67)</f>
        <v/>
      </c>
      <c r="G78" s="143" t="str">
        <f>IF('Summary Clear'!G67=0,"",'Summary Clear'!G67)</f>
        <v/>
      </c>
      <c r="H78" s="143" t="str">
        <f>IF('Summary Clear'!J67=0,"",'Summary Clear'!J67)</f>
        <v/>
      </c>
      <c r="I78" s="143" t="str">
        <f>IF('Summary Clear'!K67=0,"",'Summary Clear'!K67)</f>
        <v/>
      </c>
      <c r="J78" s="144" t="str">
        <f>IF('Summary Clear'!V67=0,"",'Summary Clear'!V67)</f>
        <v/>
      </c>
      <c r="K78" s="143" t="str">
        <f>IF('Summary Clear'!L67=0,"",'Summary Clear'!L67)</f>
        <v/>
      </c>
      <c r="L78" s="143" t="str">
        <f>IF('Summary Clear'!M67=0,"",'Summary Clear'!M67)</f>
        <v/>
      </c>
      <c r="M78" s="145" t="str">
        <f>IF('Summary Clear'!S67=0,"",'Summary Clear'!S67)</f>
        <v/>
      </c>
      <c r="N78" s="145" t="str">
        <f>IF('Summary Clear'!T67=0,"",'Summary Clear'!T67)</f>
        <v/>
      </c>
      <c r="O78" s="145" t="str">
        <f>IF('Summary Clear'!W67=0,"",'Summary Clear'!W67)</f>
        <v/>
      </c>
      <c r="P78" s="145" t="str">
        <f>IF('Summary Clear'!X67=0,"",'Summary Clear'!X67)</f>
        <v/>
      </c>
      <c r="Q78" s="145" t="str">
        <f>IF('Summary Clear'!Y67=0,"",'Summary Clear'!Y67)</f>
        <v/>
      </c>
      <c r="R78" s="145" t="str">
        <f>IF('Summary Clear'!Z67=0,"",'Summary Clear'!Z67)</f>
        <v/>
      </c>
      <c r="S78" s="145" t="str">
        <f>IF('Summary Clear'!AA67=0,"",'Summary Clear'!AA67)</f>
        <v/>
      </c>
    </row>
    <row r="79" spans="3:19" x14ac:dyDescent="0.3">
      <c r="C79" s="108" t="str">
        <f>IF('Summary Clear'!B68=0,"",'Summary Clear'!B68)</f>
        <v/>
      </c>
      <c r="D79" s="46" t="str">
        <f>IF('Summary Clear'!D68=0,"",'Summary Clear'!D68)</f>
        <v/>
      </c>
      <c r="E79" s="142" t="str">
        <f>IF('Summary Clear'!E68=0,"",(VLOOKUP('Summary Clear'!E68,Lists!$E$15:$G$21,3,FALSE)))</f>
        <v/>
      </c>
      <c r="F79" s="143" t="str">
        <f>IF('Summary Clear'!F68=0,"",'Summary Clear'!F68)</f>
        <v/>
      </c>
      <c r="G79" s="143" t="str">
        <f>IF('Summary Clear'!G68=0,"",'Summary Clear'!G68)</f>
        <v/>
      </c>
      <c r="H79" s="143" t="str">
        <f>IF('Summary Clear'!J68=0,"",'Summary Clear'!J68)</f>
        <v/>
      </c>
      <c r="I79" s="143" t="str">
        <f>IF('Summary Clear'!K68=0,"",'Summary Clear'!K68)</f>
        <v/>
      </c>
      <c r="J79" s="144" t="str">
        <f>IF('Summary Clear'!V68=0,"",'Summary Clear'!V68)</f>
        <v/>
      </c>
      <c r="K79" s="143" t="str">
        <f>IF('Summary Clear'!L68=0,"",'Summary Clear'!L68)</f>
        <v/>
      </c>
      <c r="L79" s="143" t="str">
        <f>IF('Summary Clear'!M68=0,"",'Summary Clear'!M68)</f>
        <v/>
      </c>
      <c r="M79" s="145" t="str">
        <f>IF('Summary Clear'!S68=0,"",'Summary Clear'!S68)</f>
        <v/>
      </c>
      <c r="N79" s="145" t="str">
        <f>IF('Summary Clear'!T68=0,"",'Summary Clear'!T68)</f>
        <v/>
      </c>
      <c r="O79" s="145" t="str">
        <f>IF('Summary Clear'!W68=0,"",'Summary Clear'!W68)</f>
        <v/>
      </c>
      <c r="P79" s="145" t="str">
        <f>IF('Summary Clear'!X68=0,"",'Summary Clear'!X68)</f>
        <v/>
      </c>
      <c r="Q79" s="145" t="str">
        <f>IF('Summary Clear'!Y68=0,"",'Summary Clear'!Y68)</f>
        <v/>
      </c>
      <c r="R79" s="145" t="str">
        <f>IF('Summary Clear'!Z68=0,"",'Summary Clear'!Z68)</f>
        <v/>
      </c>
      <c r="S79" s="145" t="str">
        <f>IF('Summary Clear'!AA68=0,"",'Summary Clear'!AA68)</f>
        <v/>
      </c>
    </row>
    <row r="80" spans="3:19" x14ac:dyDescent="0.3">
      <c r="C80" s="108" t="str">
        <f>IF('Summary Clear'!B69=0,"",'Summary Clear'!B69)</f>
        <v/>
      </c>
      <c r="D80" s="46" t="str">
        <f>IF('Summary Clear'!D69=0,"",'Summary Clear'!D69)</f>
        <v/>
      </c>
      <c r="E80" s="142" t="str">
        <f>IF('Summary Clear'!E69=0,"",(VLOOKUP('Summary Clear'!E69,Lists!$E$15:$G$21,3,FALSE)))</f>
        <v/>
      </c>
      <c r="F80" s="143" t="str">
        <f>IF('Summary Clear'!F69=0,"",'Summary Clear'!F69)</f>
        <v/>
      </c>
      <c r="G80" s="143" t="str">
        <f>IF('Summary Clear'!G69=0,"",'Summary Clear'!G69)</f>
        <v/>
      </c>
      <c r="H80" s="143" t="str">
        <f>IF('Summary Clear'!J69=0,"",'Summary Clear'!J69)</f>
        <v/>
      </c>
      <c r="I80" s="143" t="str">
        <f>IF('Summary Clear'!K69=0,"",'Summary Clear'!K69)</f>
        <v/>
      </c>
      <c r="J80" s="144" t="str">
        <f>IF('Summary Clear'!V69=0,"",'Summary Clear'!V69)</f>
        <v/>
      </c>
      <c r="K80" s="143" t="str">
        <f>IF('Summary Clear'!L69=0,"",'Summary Clear'!L69)</f>
        <v/>
      </c>
      <c r="L80" s="143" t="str">
        <f>IF('Summary Clear'!M69=0,"",'Summary Clear'!M69)</f>
        <v/>
      </c>
      <c r="M80" s="145" t="str">
        <f>IF('Summary Clear'!S69=0,"",'Summary Clear'!S69)</f>
        <v/>
      </c>
      <c r="N80" s="145" t="str">
        <f>IF('Summary Clear'!T69=0,"",'Summary Clear'!T69)</f>
        <v/>
      </c>
      <c r="O80" s="145" t="str">
        <f>IF('Summary Clear'!W69=0,"",'Summary Clear'!W69)</f>
        <v/>
      </c>
      <c r="P80" s="145" t="str">
        <f>IF('Summary Clear'!X69=0,"",'Summary Clear'!X69)</f>
        <v/>
      </c>
      <c r="Q80" s="145" t="str">
        <f>IF('Summary Clear'!Y69=0,"",'Summary Clear'!Y69)</f>
        <v/>
      </c>
      <c r="R80" s="145" t="str">
        <f>IF('Summary Clear'!Z69=0,"",'Summary Clear'!Z69)</f>
        <v/>
      </c>
      <c r="S80" s="145" t="str">
        <f>IF('Summary Clear'!AA69=0,"",'Summary Clear'!AA69)</f>
        <v/>
      </c>
    </row>
    <row r="81" spans="3:19" x14ac:dyDescent="0.3">
      <c r="C81" s="108" t="str">
        <f>IF('Summary Clear'!B70=0,"",'Summary Clear'!B70)</f>
        <v/>
      </c>
      <c r="D81" s="46" t="str">
        <f>IF('Summary Clear'!D70=0,"",'Summary Clear'!D70)</f>
        <v/>
      </c>
      <c r="E81" s="142" t="str">
        <f>IF('Summary Clear'!E70=0,"",(VLOOKUP('Summary Clear'!E70,Lists!$E$15:$G$21,3,FALSE)))</f>
        <v/>
      </c>
      <c r="F81" s="143" t="str">
        <f>IF('Summary Clear'!F70=0,"",'Summary Clear'!F70)</f>
        <v/>
      </c>
      <c r="G81" s="143" t="str">
        <f>IF('Summary Clear'!G70=0,"",'Summary Clear'!G70)</f>
        <v/>
      </c>
      <c r="H81" s="143" t="str">
        <f>IF('Summary Clear'!J70=0,"",'Summary Clear'!J70)</f>
        <v/>
      </c>
      <c r="I81" s="143" t="str">
        <f>IF('Summary Clear'!K70=0,"",'Summary Clear'!K70)</f>
        <v/>
      </c>
      <c r="J81" s="144" t="str">
        <f>IF('Summary Clear'!V70=0,"",'Summary Clear'!V70)</f>
        <v/>
      </c>
      <c r="K81" s="143" t="str">
        <f>IF('Summary Clear'!L70=0,"",'Summary Clear'!L70)</f>
        <v/>
      </c>
      <c r="L81" s="143" t="str">
        <f>IF('Summary Clear'!M70=0,"",'Summary Clear'!M70)</f>
        <v/>
      </c>
      <c r="M81" s="145" t="str">
        <f>IF('Summary Clear'!S70=0,"",'Summary Clear'!S70)</f>
        <v/>
      </c>
      <c r="N81" s="145" t="str">
        <f>IF('Summary Clear'!T70=0,"",'Summary Clear'!T70)</f>
        <v/>
      </c>
      <c r="O81" s="145" t="str">
        <f>IF('Summary Clear'!W70=0,"",'Summary Clear'!W70)</f>
        <v/>
      </c>
      <c r="P81" s="145" t="str">
        <f>IF('Summary Clear'!X70=0,"",'Summary Clear'!X70)</f>
        <v/>
      </c>
      <c r="Q81" s="145" t="str">
        <f>IF('Summary Clear'!Y70=0,"",'Summary Clear'!Y70)</f>
        <v/>
      </c>
      <c r="R81" s="145" t="str">
        <f>IF('Summary Clear'!Z70=0,"",'Summary Clear'!Z70)</f>
        <v/>
      </c>
      <c r="S81" s="145" t="str">
        <f>IF('Summary Clear'!AA70=0,"",'Summary Clear'!AA70)</f>
        <v/>
      </c>
    </row>
    <row r="82" spans="3:19" x14ac:dyDescent="0.3">
      <c r="C82" s="108" t="str">
        <f>IF('Summary Clear'!B71=0,"",'Summary Clear'!B71)</f>
        <v/>
      </c>
      <c r="D82" s="46" t="str">
        <f>IF('Summary Clear'!D71=0,"",'Summary Clear'!D71)</f>
        <v/>
      </c>
      <c r="E82" s="142" t="str">
        <f>IF('Summary Clear'!E71=0,"",(VLOOKUP('Summary Clear'!E71,Lists!$E$15:$G$21,3,FALSE)))</f>
        <v/>
      </c>
      <c r="F82" s="143" t="str">
        <f>IF('Summary Clear'!F71=0,"",'Summary Clear'!F71)</f>
        <v/>
      </c>
      <c r="G82" s="143" t="str">
        <f>IF('Summary Clear'!G71=0,"",'Summary Clear'!G71)</f>
        <v/>
      </c>
      <c r="H82" s="143" t="str">
        <f>IF('Summary Clear'!J71=0,"",'Summary Clear'!J71)</f>
        <v/>
      </c>
      <c r="I82" s="143" t="str">
        <f>IF('Summary Clear'!K71=0,"",'Summary Clear'!K71)</f>
        <v/>
      </c>
      <c r="J82" s="144" t="str">
        <f>IF('Summary Clear'!V71=0,"",'Summary Clear'!V71)</f>
        <v/>
      </c>
      <c r="K82" s="143" t="str">
        <f>IF('Summary Clear'!L71=0,"",'Summary Clear'!L71)</f>
        <v/>
      </c>
      <c r="L82" s="143" t="str">
        <f>IF('Summary Clear'!M71=0,"",'Summary Clear'!M71)</f>
        <v/>
      </c>
      <c r="M82" s="145" t="str">
        <f>IF('Summary Clear'!S71=0,"",'Summary Clear'!S71)</f>
        <v/>
      </c>
      <c r="N82" s="145" t="str">
        <f>IF('Summary Clear'!T71=0,"",'Summary Clear'!T71)</f>
        <v/>
      </c>
      <c r="O82" s="145" t="str">
        <f>IF('Summary Clear'!W71=0,"",'Summary Clear'!W71)</f>
        <v/>
      </c>
      <c r="P82" s="145" t="str">
        <f>IF('Summary Clear'!X71=0,"",'Summary Clear'!X71)</f>
        <v/>
      </c>
      <c r="Q82" s="145" t="str">
        <f>IF('Summary Clear'!Y71=0,"",'Summary Clear'!Y71)</f>
        <v/>
      </c>
      <c r="R82" s="145" t="str">
        <f>IF('Summary Clear'!Z71=0,"",'Summary Clear'!Z71)</f>
        <v/>
      </c>
      <c r="S82" s="145" t="str">
        <f>IF('Summary Clear'!AA71=0,"",'Summary Clear'!AA71)</f>
        <v/>
      </c>
    </row>
    <row r="83" spans="3:19" x14ac:dyDescent="0.3">
      <c r="C83" s="108" t="str">
        <f>IF('Summary Clear'!B72=0,"",'Summary Clear'!B72)</f>
        <v/>
      </c>
      <c r="D83" s="46" t="str">
        <f>IF('Summary Clear'!D72=0,"",'Summary Clear'!D72)</f>
        <v/>
      </c>
      <c r="E83" s="142" t="str">
        <f>IF('Summary Clear'!E72=0,"",(VLOOKUP('Summary Clear'!E72,Lists!$E$15:$G$21,3,FALSE)))</f>
        <v/>
      </c>
      <c r="F83" s="143" t="str">
        <f>IF('Summary Clear'!F72=0,"",'Summary Clear'!F72)</f>
        <v/>
      </c>
      <c r="G83" s="143" t="str">
        <f>IF('Summary Clear'!G72=0,"",'Summary Clear'!G72)</f>
        <v/>
      </c>
      <c r="H83" s="143" t="str">
        <f>IF('Summary Clear'!J72=0,"",'Summary Clear'!J72)</f>
        <v/>
      </c>
      <c r="I83" s="143" t="str">
        <f>IF('Summary Clear'!K72=0,"",'Summary Clear'!K72)</f>
        <v/>
      </c>
      <c r="J83" s="144" t="str">
        <f>IF('Summary Clear'!V72=0,"",'Summary Clear'!V72)</f>
        <v/>
      </c>
      <c r="K83" s="143" t="str">
        <f>IF('Summary Clear'!L72=0,"",'Summary Clear'!L72)</f>
        <v/>
      </c>
      <c r="L83" s="143" t="str">
        <f>IF('Summary Clear'!M72=0,"",'Summary Clear'!M72)</f>
        <v/>
      </c>
      <c r="M83" s="145" t="str">
        <f>IF('Summary Clear'!S72=0,"",'Summary Clear'!S72)</f>
        <v/>
      </c>
      <c r="N83" s="145" t="str">
        <f>IF('Summary Clear'!T72=0,"",'Summary Clear'!T72)</f>
        <v/>
      </c>
      <c r="O83" s="145" t="str">
        <f>IF('Summary Clear'!W72=0,"",'Summary Clear'!W72)</f>
        <v/>
      </c>
      <c r="P83" s="145" t="str">
        <f>IF('Summary Clear'!X72=0,"",'Summary Clear'!X72)</f>
        <v/>
      </c>
      <c r="Q83" s="145" t="str">
        <f>IF('Summary Clear'!Y72=0,"",'Summary Clear'!Y72)</f>
        <v/>
      </c>
      <c r="R83" s="145" t="str">
        <f>IF('Summary Clear'!Z72=0,"",'Summary Clear'!Z72)</f>
        <v/>
      </c>
      <c r="S83" s="145" t="str">
        <f>IF('Summary Clear'!AA72=0,"",'Summary Clear'!AA72)</f>
        <v/>
      </c>
    </row>
    <row r="84" spans="3:19" x14ac:dyDescent="0.3">
      <c r="C84" s="108" t="str">
        <f>IF('Summary Clear'!B73=0,"",'Summary Clear'!B73)</f>
        <v/>
      </c>
      <c r="D84" s="46" t="str">
        <f>IF('Summary Clear'!D73=0,"",'Summary Clear'!D73)</f>
        <v/>
      </c>
      <c r="E84" s="142" t="str">
        <f>IF('Summary Clear'!E73=0,"",(VLOOKUP('Summary Clear'!E73,Lists!$E$15:$G$21,3,FALSE)))</f>
        <v/>
      </c>
      <c r="F84" s="143" t="str">
        <f>IF('Summary Clear'!F73=0,"",'Summary Clear'!F73)</f>
        <v/>
      </c>
      <c r="G84" s="143" t="str">
        <f>IF('Summary Clear'!G73=0,"",'Summary Clear'!G73)</f>
        <v/>
      </c>
      <c r="H84" s="143" t="str">
        <f>IF('Summary Clear'!J73=0,"",'Summary Clear'!J73)</f>
        <v/>
      </c>
      <c r="I84" s="143" t="str">
        <f>IF('Summary Clear'!K73=0,"",'Summary Clear'!K73)</f>
        <v/>
      </c>
      <c r="J84" s="144" t="str">
        <f>IF('Summary Clear'!V73=0,"",'Summary Clear'!V73)</f>
        <v/>
      </c>
      <c r="K84" s="143" t="str">
        <f>IF('Summary Clear'!L73=0,"",'Summary Clear'!L73)</f>
        <v/>
      </c>
      <c r="L84" s="143" t="str">
        <f>IF('Summary Clear'!M73=0,"",'Summary Clear'!M73)</f>
        <v/>
      </c>
      <c r="M84" s="145" t="str">
        <f>IF('Summary Clear'!S73=0,"",'Summary Clear'!S73)</f>
        <v/>
      </c>
      <c r="N84" s="145" t="str">
        <f>IF('Summary Clear'!T73=0,"",'Summary Clear'!T73)</f>
        <v/>
      </c>
      <c r="O84" s="145" t="str">
        <f>IF('Summary Clear'!W73=0,"",'Summary Clear'!W73)</f>
        <v/>
      </c>
      <c r="P84" s="145" t="str">
        <f>IF('Summary Clear'!X73=0,"",'Summary Clear'!X73)</f>
        <v/>
      </c>
      <c r="Q84" s="145" t="str">
        <f>IF('Summary Clear'!Y73=0,"",'Summary Clear'!Y73)</f>
        <v/>
      </c>
      <c r="R84" s="145" t="str">
        <f>IF('Summary Clear'!Z73=0,"",'Summary Clear'!Z73)</f>
        <v/>
      </c>
      <c r="S84" s="145" t="str">
        <f>IF('Summary Clear'!AA73=0,"",'Summary Clear'!AA73)</f>
        <v/>
      </c>
    </row>
    <row r="85" spans="3:19" x14ac:dyDescent="0.3">
      <c r="C85" s="108" t="str">
        <f>IF('Summary Clear'!B74=0,"",'Summary Clear'!B74)</f>
        <v/>
      </c>
      <c r="D85" s="46" t="str">
        <f>IF('Summary Clear'!D74=0,"",'Summary Clear'!D74)</f>
        <v/>
      </c>
      <c r="E85" s="142" t="str">
        <f>IF('Summary Clear'!E74=0,"",(VLOOKUP('Summary Clear'!E74,Lists!$E$15:$G$21,3,FALSE)))</f>
        <v/>
      </c>
      <c r="F85" s="143" t="str">
        <f>IF('Summary Clear'!F74=0,"",'Summary Clear'!F74)</f>
        <v/>
      </c>
      <c r="G85" s="143" t="str">
        <f>IF('Summary Clear'!G74=0,"",'Summary Clear'!G74)</f>
        <v/>
      </c>
      <c r="H85" s="143" t="str">
        <f>IF('Summary Clear'!J74=0,"",'Summary Clear'!J74)</f>
        <v/>
      </c>
      <c r="I85" s="143" t="str">
        <f>IF('Summary Clear'!K74=0,"",'Summary Clear'!K74)</f>
        <v/>
      </c>
      <c r="J85" s="144" t="str">
        <f>IF('Summary Clear'!V74=0,"",'Summary Clear'!V74)</f>
        <v/>
      </c>
      <c r="K85" s="143" t="str">
        <f>IF('Summary Clear'!L74=0,"",'Summary Clear'!L74)</f>
        <v/>
      </c>
      <c r="L85" s="143" t="str">
        <f>IF('Summary Clear'!M74=0,"",'Summary Clear'!M74)</f>
        <v/>
      </c>
      <c r="M85" s="145" t="str">
        <f>IF('Summary Clear'!S74=0,"",'Summary Clear'!S74)</f>
        <v/>
      </c>
      <c r="N85" s="145" t="str">
        <f>IF('Summary Clear'!T74=0,"",'Summary Clear'!T74)</f>
        <v/>
      </c>
      <c r="O85" s="145" t="str">
        <f>IF('Summary Clear'!W74=0,"",'Summary Clear'!W74)</f>
        <v/>
      </c>
      <c r="P85" s="145" t="str">
        <f>IF('Summary Clear'!X74=0,"",'Summary Clear'!X74)</f>
        <v/>
      </c>
      <c r="Q85" s="145" t="str">
        <f>IF('Summary Clear'!Y74=0,"",'Summary Clear'!Y74)</f>
        <v/>
      </c>
      <c r="R85" s="145" t="str">
        <f>IF('Summary Clear'!Z74=0,"",'Summary Clear'!Z74)</f>
        <v/>
      </c>
      <c r="S85" s="145" t="str">
        <f>IF('Summary Clear'!AA74=0,"",'Summary Clear'!AA74)</f>
        <v/>
      </c>
    </row>
    <row r="86" spans="3:19" x14ac:dyDescent="0.3">
      <c r="C86" s="108" t="str">
        <f>IF('Summary Clear'!B75=0,"",'Summary Clear'!B75)</f>
        <v/>
      </c>
      <c r="D86" s="46" t="str">
        <f>IF('Summary Clear'!D75=0,"",'Summary Clear'!D75)</f>
        <v/>
      </c>
      <c r="E86" s="142" t="str">
        <f>IF('Summary Clear'!E75=0,"",(VLOOKUP('Summary Clear'!E75,Lists!$E$15:$G$21,3,FALSE)))</f>
        <v/>
      </c>
      <c r="F86" s="143" t="str">
        <f>IF('Summary Clear'!F75=0,"",'Summary Clear'!F75)</f>
        <v/>
      </c>
      <c r="G86" s="143" t="str">
        <f>IF('Summary Clear'!G75=0,"",'Summary Clear'!G75)</f>
        <v/>
      </c>
      <c r="H86" s="143" t="str">
        <f>IF('Summary Clear'!J75=0,"",'Summary Clear'!J75)</f>
        <v/>
      </c>
      <c r="I86" s="143" t="str">
        <f>IF('Summary Clear'!K75=0,"",'Summary Clear'!K75)</f>
        <v/>
      </c>
      <c r="J86" s="144" t="str">
        <f>IF('Summary Clear'!V75=0,"",'Summary Clear'!V75)</f>
        <v/>
      </c>
      <c r="K86" s="143" t="str">
        <f>IF('Summary Clear'!L75=0,"",'Summary Clear'!L75)</f>
        <v/>
      </c>
      <c r="L86" s="143" t="str">
        <f>IF('Summary Clear'!M75=0,"",'Summary Clear'!M75)</f>
        <v/>
      </c>
      <c r="M86" s="145" t="str">
        <f>IF('Summary Clear'!S75=0,"",'Summary Clear'!S75)</f>
        <v/>
      </c>
      <c r="N86" s="145" t="str">
        <f>IF('Summary Clear'!T75=0,"",'Summary Clear'!T75)</f>
        <v/>
      </c>
      <c r="O86" s="145" t="str">
        <f>IF('Summary Clear'!W75=0,"",'Summary Clear'!W75)</f>
        <v/>
      </c>
      <c r="P86" s="145" t="str">
        <f>IF('Summary Clear'!X75=0,"",'Summary Clear'!X75)</f>
        <v/>
      </c>
      <c r="Q86" s="145" t="str">
        <f>IF('Summary Clear'!Y75=0,"",'Summary Clear'!Y75)</f>
        <v/>
      </c>
      <c r="R86" s="145" t="str">
        <f>IF('Summary Clear'!Z75=0,"",'Summary Clear'!Z75)</f>
        <v/>
      </c>
      <c r="S86" s="145" t="str">
        <f>IF('Summary Clear'!AA75=0,"",'Summary Clear'!AA75)</f>
        <v/>
      </c>
    </row>
    <row r="87" spans="3:19" x14ac:dyDescent="0.3">
      <c r="C87" s="108" t="str">
        <f>IF('Summary Clear'!B76=0,"",'Summary Clear'!B76)</f>
        <v/>
      </c>
      <c r="D87" s="46" t="str">
        <f>IF('Summary Clear'!D76=0,"",'Summary Clear'!D76)</f>
        <v/>
      </c>
      <c r="E87" s="142" t="str">
        <f>IF('Summary Clear'!E76=0,"",(VLOOKUP('Summary Clear'!E76,Lists!$E$15:$G$21,3,FALSE)))</f>
        <v/>
      </c>
      <c r="F87" s="143" t="str">
        <f>IF('Summary Clear'!F76=0,"",'Summary Clear'!F76)</f>
        <v/>
      </c>
      <c r="G87" s="143" t="str">
        <f>IF('Summary Clear'!G76=0,"",'Summary Clear'!G76)</f>
        <v/>
      </c>
      <c r="H87" s="143" t="str">
        <f>IF('Summary Clear'!J76=0,"",'Summary Clear'!J76)</f>
        <v/>
      </c>
      <c r="I87" s="143" t="str">
        <f>IF('Summary Clear'!K76=0,"",'Summary Clear'!K76)</f>
        <v/>
      </c>
      <c r="J87" s="144" t="str">
        <f>IF('Summary Clear'!V76=0,"",'Summary Clear'!V76)</f>
        <v/>
      </c>
      <c r="K87" s="143" t="str">
        <f>IF('Summary Clear'!L76=0,"",'Summary Clear'!L76)</f>
        <v/>
      </c>
      <c r="L87" s="143" t="str">
        <f>IF('Summary Clear'!M76=0,"",'Summary Clear'!M76)</f>
        <v/>
      </c>
      <c r="M87" s="145" t="str">
        <f>IF('Summary Clear'!S76=0,"",'Summary Clear'!S76)</f>
        <v/>
      </c>
      <c r="N87" s="145" t="str">
        <f>IF('Summary Clear'!T76=0,"",'Summary Clear'!T76)</f>
        <v/>
      </c>
      <c r="O87" s="145" t="str">
        <f>IF('Summary Clear'!W76=0,"",'Summary Clear'!W76)</f>
        <v/>
      </c>
      <c r="P87" s="145" t="str">
        <f>IF('Summary Clear'!X76=0,"",'Summary Clear'!X76)</f>
        <v/>
      </c>
      <c r="Q87" s="145" t="str">
        <f>IF('Summary Clear'!Y76=0,"",'Summary Clear'!Y76)</f>
        <v/>
      </c>
      <c r="R87" s="145" t="str">
        <f>IF('Summary Clear'!Z76=0,"",'Summary Clear'!Z76)</f>
        <v/>
      </c>
      <c r="S87" s="145" t="str">
        <f>IF('Summary Clear'!AA76=0,"",'Summary Clear'!AA76)</f>
        <v/>
      </c>
    </row>
    <row r="88" spans="3:19" x14ac:dyDescent="0.3">
      <c r="C88" s="108" t="str">
        <f>IF('Summary Clear'!B77=0,"",'Summary Clear'!B77)</f>
        <v/>
      </c>
      <c r="D88" s="46" t="str">
        <f>IF('Summary Clear'!D77=0,"",'Summary Clear'!D77)</f>
        <v/>
      </c>
      <c r="E88" s="142" t="str">
        <f>IF('Summary Clear'!E77=0,"",(VLOOKUP('Summary Clear'!E77,Lists!$E$15:$G$21,3,FALSE)))</f>
        <v/>
      </c>
      <c r="F88" s="143" t="str">
        <f>IF('Summary Clear'!F77=0,"",'Summary Clear'!F77)</f>
        <v/>
      </c>
      <c r="G88" s="143" t="str">
        <f>IF('Summary Clear'!G77=0,"",'Summary Clear'!G77)</f>
        <v/>
      </c>
      <c r="H88" s="143" t="str">
        <f>IF('Summary Clear'!J77=0,"",'Summary Clear'!J77)</f>
        <v/>
      </c>
      <c r="I88" s="143" t="str">
        <f>IF('Summary Clear'!K77=0,"",'Summary Clear'!K77)</f>
        <v/>
      </c>
      <c r="J88" s="144" t="str">
        <f>IF('Summary Clear'!V77=0,"",'Summary Clear'!V77)</f>
        <v/>
      </c>
      <c r="K88" s="143" t="str">
        <f>IF('Summary Clear'!L77=0,"",'Summary Clear'!L77)</f>
        <v/>
      </c>
      <c r="L88" s="143" t="str">
        <f>IF('Summary Clear'!M77=0,"",'Summary Clear'!M77)</f>
        <v/>
      </c>
      <c r="M88" s="145" t="str">
        <f>IF('Summary Clear'!S77=0,"",'Summary Clear'!S77)</f>
        <v/>
      </c>
      <c r="N88" s="145" t="str">
        <f>IF('Summary Clear'!T77=0,"",'Summary Clear'!T77)</f>
        <v/>
      </c>
      <c r="O88" s="145" t="str">
        <f>IF('Summary Clear'!W77=0,"",'Summary Clear'!W77)</f>
        <v/>
      </c>
      <c r="P88" s="145" t="str">
        <f>IF('Summary Clear'!X77=0,"",'Summary Clear'!X77)</f>
        <v/>
      </c>
      <c r="Q88" s="145" t="str">
        <f>IF('Summary Clear'!Y77=0,"",'Summary Clear'!Y77)</f>
        <v/>
      </c>
      <c r="R88" s="145" t="str">
        <f>IF('Summary Clear'!Z77=0,"",'Summary Clear'!Z77)</f>
        <v/>
      </c>
      <c r="S88" s="145" t="str">
        <f>IF('Summary Clear'!AA77=0,"",'Summary Clear'!AA77)</f>
        <v/>
      </c>
    </row>
    <row r="89" spans="3:19" x14ac:dyDescent="0.3">
      <c r="C89" s="108" t="str">
        <f>IF('Summary Clear'!B78=0,"",'Summary Clear'!B78)</f>
        <v/>
      </c>
      <c r="D89" s="46" t="str">
        <f>IF('Summary Clear'!D78=0,"",'Summary Clear'!D78)</f>
        <v/>
      </c>
      <c r="E89" s="142" t="str">
        <f>IF('Summary Clear'!E78=0,"",(VLOOKUP('Summary Clear'!E78,Lists!$E$15:$G$21,3,FALSE)))</f>
        <v/>
      </c>
      <c r="F89" s="143" t="str">
        <f>IF('Summary Clear'!F78=0,"",'Summary Clear'!F78)</f>
        <v/>
      </c>
      <c r="G89" s="143" t="str">
        <f>IF('Summary Clear'!G78=0,"",'Summary Clear'!G78)</f>
        <v/>
      </c>
      <c r="H89" s="143" t="str">
        <f>IF('Summary Clear'!J78=0,"",'Summary Clear'!J78)</f>
        <v/>
      </c>
      <c r="I89" s="143" t="str">
        <f>IF('Summary Clear'!K78=0,"",'Summary Clear'!K78)</f>
        <v/>
      </c>
      <c r="J89" s="144" t="str">
        <f>IF('Summary Clear'!V78=0,"",'Summary Clear'!V78)</f>
        <v/>
      </c>
      <c r="K89" s="143" t="str">
        <f>IF('Summary Clear'!L78=0,"",'Summary Clear'!L78)</f>
        <v/>
      </c>
      <c r="L89" s="143" t="str">
        <f>IF('Summary Clear'!M78=0,"",'Summary Clear'!M78)</f>
        <v/>
      </c>
      <c r="M89" s="145" t="str">
        <f>IF('Summary Clear'!S78=0,"",'Summary Clear'!S78)</f>
        <v/>
      </c>
      <c r="N89" s="145" t="str">
        <f>IF('Summary Clear'!T78=0,"",'Summary Clear'!T78)</f>
        <v/>
      </c>
      <c r="O89" s="145" t="str">
        <f>IF('Summary Clear'!W78=0,"",'Summary Clear'!W78)</f>
        <v/>
      </c>
      <c r="P89" s="145" t="str">
        <f>IF('Summary Clear'!X78=0,"",'Summary Clear'!X78)</f>
        <v/>
      </c>
      <c r="Q89" s="145" t="str">
        <f>IF('Summary Clear'!Y78=0,"",'Summary Clear'!Y78)</f>
        <v/>
      </c>
      <c r="R89" s="145" t="str">
        <f>IF('Summary Clear'!Z78=0,"",'Summary Clear'!Z78)</f>
        <v/>
      </c>
      <c r="S89" s="145" t="str">
        <f>IF('Summary Clear'!AA78=0,"",'Summary Clear'!AA78)</f>
        <v/>
      </c>
    </row>
    <row r="90" spans="3:19" x14ac:dyDescent="0.3">
      <c r="C90" s="108" t="str">
        <f>IF('Summary Clear'!B79=0,"",'Summary Clear'!B79)</f>
        <v/>
      </c>
      <c r="D90" s="46" t="str">
        <f>IF('Summary Clear'!D79=0,"",'Summary Clear'!D79)</f>
        <v/>
      </c>
      <c r="E90" s="142" t="str">
        <f>IF('Summary Clear'!E79=0,"",(VLOOKUP('Summary Clear'!E79,Lists!$E$15:$G$21,3,FALSE)))</f>
        <v/>
      </c>
      <c r="F90" s="143" t="str">
        <f>IF('Summary Clear'!F79=0,"",'Summary Clear'!F79)</f>
        <v/>
      </c>
      <c r="G90" s="143" t="str">
        <f>IF('Summary Clear'!G79=0,"",'Summary Clear'!G79)</f>
        <v/>
      </c>
      <c r="H90" s="143" t="str">
        <f>IF('Summary Clear'!J79=0,"",'Summary Clear'!J79)</f>
        <v/>
      </c>
      <c r="I90" s="143" t="str">
        <f>IF('Summary Clear'!K79=0,"",'Summary Clear'!K79)</f>
        <v/>
      </c>
      <c r="J90" s="144" t="str">
        <f>IF('Summary Clear'!V79=0,"",'Summary Clear'!V79)</f>
        <v/>
      </c>
      <c r="K90" s="143" t="str">
        <f>IF('Summary Clear'!L79=0,"",'Summary Clear'!L79)</f>
        <v/>
      </c>
      <c r="L90" s="143" t="str">
        <f>IF('Summary Clear'!M79=0,"",'Summary Clear'!M79)</f>
        <v/>
      </c>
      <c r="M90" s="145" t="str">
        <f>IF('Summary Clear'!S79=0,"",'Summary Clear'!S79)</f>
        <v/>
      </c>
      <c r="N90" s="145" t="str">
        <f>IF('Summary Clear'!T79=0,"",'Summary Clear'!T79)</f>
        <v/>
      </c>
      <c r="O90" s="145" t="str">
        <f>IF('Summary Clear'!W79=0,"",'Summary Clear'!W79)</f>
        <v/>
      </c>
      <c r="P90" s="145" t="str">
        <f>IF('Summary Clear'!X79=0,"",'Summary Clear'!X79)</f>
        <v/>
      </c>
      <c r="Q90" s="145" t="str">
        <f>IF('Summary Clear'!Y79=0,"",'Summary Clear'!Y79)</f>
        <v/>
      </c>
      <c r="R90" s="145" t="str">
        <f>IF('Summary Clear'!Z79=0,"",'Summary Clear'!Z79)</f>
        <v/>
      </c>
      <c r="S90" s="145" t="str">
        <f>IF('Summary Clear'!AA79=0,"",'Summary Clear'!AA79)</f>
        <v/>
      </c>
    </row>
    <row r="91" spans="3:19" x14ac:dyDescent="0.3">
      <c r="C91" s="108" t="str">
        <f>IF('Summary Clear'!B80=0,"",'Summary Clear'!B80)</f>
        <v/>
      </c>
      <c r="D91" s="46" t="str">
        <f>IF('Summary Clear'!D80=0,"",'Summary Clear'!D80)</f>
        <v/>
      </c>
      <c r="E91" s="142" t="str">
        <f>IF('Summary Clear'!E80=0,"",(VLOOKUP('Summary Clear'!E80,Lists!$E$15:$G$21,3,FALSE)))</f>
        <v/>
      </c>
      <c r="F91" s="143" t="str">
        <f>IF('Summary Clear'!F80=0,"",'Summary Clear'!F80)</f>
        <v/>
      </c>
      <c r="G91" s="143" t="str">
        <f>IF('Summary Clear'!G80=0,"",'Summary Clear'!G80)</f>
        <v/>
      </c>
      <c r="H91" s="143" t="str">
        <f>IF('Summary Clear'!J80=0,"",'Summary Clear'!J80)</f>
        <v/>
      </c>
      <c r="I91" s="143" t="str">
        <f>IF('Summary Clear'!K80=0,"",'Summary Clear'!K80)</f>
        <v/>
      </c>
      <c r="J91" s="144" t="str">
        <f>IF('Summary Clear'!V80=0,"",'Summary Clear'!V80)</f>
        <v/>
      </c>
      <c r="K91" s="143" t="str">
        <f>IF('Summary Clear'!L80=0,"",'Summary Clear'!L80)</f>
        <v/>
      </c>
      <c r="L91" s="143" t="str">
        <f>IF('Summary Clear'!M80=0,"",'Summary Clear'!M80)</f>
        <v/>
      </c>
      <c r="M91" s="145" t="str">
        <f>IF('Summary Clear'!S80=0,"",'Summary Clear'!S80)</f>
        <v/>
      </c>
      <c r="N91" s="145" t="str">
        <f>IF('Summary Clear'!T80=0,"",'Summary Clear'!T80)</f>
        <v/>
      </c>
      <c r="O91" s="145" t="str">
        <f>IF('Summary Clear'!W80=0,"",'Summary Clear'!W80)</f>
        <v/>
      </c>
      <c r="P91" s="145" t="str">
        <f>IF('Summary Clear'!X80=0,"",'Summary Clear'!X80)</f>
        <v/>
      </c>
      <c r="Q91" s="145" t="str">
        <f>IF('Summary Clear'!Y80=0,"",'Summary Clear'!Y80)</f>
        <v/>
      </c>
      <c r="R91" s="145" t="str">
        <f>IF('Summary Clear'!Z80=0,"",'Summary Clear'!Z80)</f>
        <v/>
      </c>
      <c r="S91" s="145" t="str">
        <f>IF('Summary Clear'!AA80=0,"",'Summary Clear'!AA80)</f>
        <v/>
      </c>
    </row>
    <row r="92" spans="3:19" x14ac:dyDescent="0.3">
      <c r="C92" s="108" t="str">
        <f>IF('Summary Clear'!B81=0,"",'Summary Clear'!B81)</f>
        <v/>
      </c>
      <c r="D92" s="46" t="str">
        <f>IF('Summary Clear'!D81=0,"",'Summary Clear'!D81)</f>
        <v/>
      </c>
      <c r="E92" s="142" t="str">
        <f>IF('Summary Clear'!E81=0,"",(VLOOKUP('Summary Clear'!E81,Lists!$E$15:$G$21,3,FALSE)))</f>
        <v/>
      </c>
      <c r="F92" s="143" t="str">
        <f>IF('Summary Clear'!F81=0,"",'Summary Clear'!F81)</f>
        <v/>
      </c>
      <c r="G92" s="143" t="str">
        <f>IF('Summary Clear'!G81=0,"",'Summary Clear'!G81)</f>
        <v/>
      </c>
      <c r="H92" s="143" t="str">
        <f>IF('Summary Clear'!J81=0,"",'Summary Clear'!J81)</f>
        <v/>
      </c>
      <c r="I92" s="143" t="str">
        <f>IF('Summary Clear'!K81=0,"",'Summary Clear'!K81)</f>
        <v/>
      </c>
      <c r="J92" s="144" t="str">
        <f>IF('Summary Clear'!V81=0,"",'Summary Clear'!V81)</f>
        <v/>
      </c>
      <c r="K92" s="143" t="str">
        <f>IF('Summary Clear'!L81=0,"",'Summary Clear'!L81)</f>
        <v/>
      </c>
      <c r="L92" s="143" t="str">
        <f>IF('Summary Clear'!M81=0,"",'Summary Clear'!M81)</f>
        <v/>
      </c>
      <c r="M92" s="145" t="str">
        <f>IF('Summary Clear'!S81=0,"",'Summary Clear'!S81)</f>
        <v/>
      </c>
      <c r="N92" s="145" t="str">
        <f>IF('Summary Clear'!T81=0,"",'Summary Clear'!T81)</f>
        <v/>
      </c>
      <c r="O92" s="145" t="str">
        <f>IF('Summary Clear'!W81=0,"",'Summary Clear'!W81)</f>
        <v/>
      </c>
      <c r="P92" s="145" t="str">
        <f>IF('Summary Clear'!X81=0,"",'Summary Clear'!X81)</f>
        <v/>
      </c>
      <c r="Q92" s="145" t="str">
        <f>IF('Summary Clear'!Y81=0,"",'Summary Clear'!Y81)</f>
        <v/>
      </c>
      <c r="R92" s="145" t="str">
        <f>IF('Summary Clear'!Z81=0,"",'Summary Clear'!Z81)</f>
        <v/>
      </c>
      <c r="S92" s="145" t="str">
        <f>IF('Summary Clear'!AA81=0,"",'Summary Clear'!AA81)</f>
        <v/>
      </c>
    </row>
    <row r="93" spans="3:19" x14ac:dyDescent="0.3">
      <c r="C93" s="108" t="str">
        <f>IF('Summary Clear'!B82=0,"",'Summary Clear'!B82)</f>
        <v/>
      </c>
      <c r="D93" s="46" t="str">
        <f>IF('Summary Clear'!D82=0,"",'Summary Clear'!D82)</f>
        <v/>
      </c>
      <c r="E93" s="142" t="str">
        <f>IF('Summary Clear'!E82=0,"",(VLOOKUP('Summary Clear'!E82,Lists!$E$15:$G$21,3,FALSE)))</f>
        <v/>
      </c>
      <c r="F93" s="143" t="str">
        <f>IF('Summary Clear'!F82=0,"",'Summary Clear'!F82)</f>
        <v/>
      </c>
      <c r="G93" s="143" t="str">
        <f>IF('Summary Clear'!G82=0,"",'Summary Clear'!G82)</f>
        <v/>
      </c>
      <c r="H93" s="143" t="str">
        <f>IF('Summary Clear'!J82=0,"",'Summary Clear'!J82)</f>
        <v/>
      </c>
      <c r="I93" s="143" t="str">
        <f>IF('Summary Clear'!K82=0,"",'Summary Clear'!K82)</f>
        <v/>
      </c>
      <c r="J93" s="144" t="str">
        <f>IF('Summary Clear'!V82=0,"",'Summary Clear'!V82)</f>
        <v/>
      </c>
      <c r="K93" s="143" t="str">
        <f>IF('Summary Clear'!L82=0,"",'Summary Clear'!L82)</f>
        <v/>
      </c>
      <c r="L93" s="143" t="str">
        <f>IF('Summary Clear'!M82=0,"",'Summary Clear'!M82)</f>
        <v/>
      </c>
      <c r="M93" s="145" t="str">
        <f>IF('Summary Clear'!S82=0,"",'Summary Clear'!S82)</f>
        <v/>
      </c>
      <c r="N93" s="145" t="str">
        <f>IF('Summary Clear'!T82=0,"",'Summary Clear'!T82)</f>
        <v/>
      </c>
      <c r="O93" s="145" t="str">
        <f>IF('Summary Clear'!W82=0,"",'Summary Clear'!W82)</f>
        <v/>
      </c>
      <c r="P93" s="145" t="str">
        <f>IF('Summary Clear'!X82=0,"",'Summary Clear'!X82)</f>
        <v/>
      </c>
      <c r="Q93" s="145" t="str">
        <f>IF('Summary Clear'!Y82=0,"",'Summary Clear'!Y82)</f>
        <v/>
      </c>
      <c r="R93" s="145" t="str">
        <f>IF('Summary Clear'!Z82=0,"",'Summary Clear'!Z82)</f>
        <v/>
      </c>
      <c r="S93" s="145" t="str">
        <f>IF('Summary Clear'!AA82=0,"",'Summary Clear'!AA82)</f>
        <v/>
      </c>
    </row>
    <row r="94" spans="3:19" x14ac:dyDescent="0.3">
      <c r="C94" s="108" t="str">
        <f>IF('Summary Clear'!B83=0,"",'Summary Clear'!B83)</f>
        <v/>
      </c>
      <c r="D94" s="46" t="str">
        <f>IF('Summary Clear'!D83=0,"",'Summary Clear'!D83)</f>
        <v/>
      </c>
      <c r="E94" s="142" t="str">
        <f>IF('Summary Clear'!E83=0,"",(VLOOKUP('Summary Clear'!E83,Lists!$E$15:$G$21,3,FALSE)))</f>
        <v/>
      </c>
      <c r="F94" s="143" t="str">
        <f>IF('Summary Clear'!F83=0,"",'Summary Clear'!F83)</f>
        <v/>
      </c>
      <c r="G94" s="143" t="str">
        <f>IF('Summary Clear'!G83=0,"",'Summary Clear'!G83)</f>
        <v/>
      </c>
      <c r="H94" s="143" t="str">
        <f>IF('Summary Clear'!J83=0,"",'Summary Clear'!J83)</f>
        <v/>
      </c>
      <c r="I94" s="143" t="str">
        <f>IF('Summary Clear'!K83=0,"",'Summary Clear'!K83)</f>
        <v/>
      </c>
      <c r="J94" s="144" t="str">
        <f>IF('Summary Clear'!V83=0,"",'Summary Clear'!V83)</f>
        <v/>
      </c>
      <c r="K94" s="143" t="str">
        <f>IF('Summary Clear'!L83=0,"",'Summary Clear'!L83)</f>
        <v/>
      </c>
      <c r="L94" s="143" t="str">
        <f>IF('Summary Clear'!M83=0,"",'Summary Clear'!M83)</f>
        <v/>
      </c>
      <c r="M94" s="145" t="str">
        <f>IF('Summary Clear'!S83=0,"",'Summary Clear'!S83)</f>
        <v/>
      </c>
      <c r="N94" s="145" t="str">
        <f>IF('Summary Clear'!T83=0,"",'Summary Clear'!T83)</f>
        <v/>
      </c>
      <c r="O94" s="145" t="str">
        <f>IF('Summary Clear'!W83=0,"",'Summary Clear'!W83)</f>
        <v/>
      </c>
      <c r="P94" s="145" t="str">
        <f>IF('Summary Clear'!X83=0,"",'Summary Clear'!X83)</f>
        <v/>
      </c>
      <c r="Q94" s="145" t="str">
        <f>IF('Summary Clear'!Y83=0,"",'Summary Clear'!Y83)</f>
        <v/>
      </c>
      <c r="R94" s="145" t="str">
        <f>IF('Summary Clear'!Z83=0,"",'Summary Clear'!Z83)</f>
        <v/>
      </c>
      <c r="S94" s="145" t="str">
        <f>IF('Summary Clear'!AA83=0,"",'Summary Clear'!AA83)</f>
        <v/>
      </c>
    </row>
    <row r="95" spans="3:19" x14ac:dyDescent="0.3">
      <c r="C95" s="108" t="str">
        <f>IF('Summary Clear'!B84=0,"",'Summary Clear'!B84)</f>
        <v/>
      </c>
      <c r="D95" s="46" t="str">
        <f>IF('Summary Clear'!D84=0,"",'Summary Clear'!D84)</f>
        <v/>
      </c>
      <c r="E95" s="142" t="str">
        <f>IF('Summary Clear'!E84=0,"",(VLOOKUP('Summary Clear'!E84,Lists!$E$15:$G$21,3,FALSE)))</f>
        <v/>
      </c>
      <c r="F95" s="143" t="str">
        <f>IF('Summary Clear'!F84=0,"",'Summary Clear'!F84)</f>
        <v/>
      </c>
      <c r="G95" s="143" t="str">
        <f>IF('Summary Clear'!G84=0,"",'Summary Clear'!G84)</f>
        <v/>
      </c>
      <c r="H95" s="143" t="str">
        <f>IF('Summary Clear'!J84=0,"",'Summary Clear'!J84)</f>
        <v/>
      </c>
      <c r="I95" s="143" t="str">
        <f>IF('Summary Clear'!K84=0,"",'Summary Clear'!K84)</f>
        <v/>
      </c>
      <c r="J95" s="144" t="str">
        <f>IF('Summary Clear'!V84=0,"",'Summary Clear'!V84)</f>
        <v/>
      </c>
      <c r="K95" s="143" t="str">
        <f>IF('Summary Clear'!L84=0,"",'Summary Clear'!L84)</f>
        <v/>
      </c>
      <c r="L95" s="143" t="str">
        <f>IF('Summary Clear'!M84=0,"",'Summary Clear'!M84)</f>
        <v/>
      </c>
      <c r="M95" s="145" t="str">
        <f>IF('Summary Clear'!S84=0,"",'Summary Clear'!S84)</f>
        <v/>
      </c>
      <c r="N95" s="145" t="str">
        <f>IF('Summary Clear'!T84=0,"",'Summary Clear'!T84)</f>
        <v/>
      </c>
      <c r="O95" s="145" t="str">
        <f>IF('Summary Clear'!W84=0,"",'Summary Clear'!W84)</f>
        <v/>
      </c>
      <c r="P95" s="145" t="str">
        <f>IF('Summary Clear'!X84=0,"",'Summary Clear'!X84)</f>
        <v/>
      </c>
      <c r="Q95" s="145" t="str">
        <f>IF('Summary Clear'!Y84=0,"",'Summary Clear'!Y84)</f>
        <v/>
      </c>
      <c r="R95" s="145" t="str">
        <f>IF('Summary Clear'!Z84=0,"",'Summary Clear'!Z84)</f>
        <v/>
      </c>
      <c r="S95" s="145" t="str">
        <f>IF('Summary Clear'!AA84=0,"",'Summary Clear'!AA84)</f>
        <v/>
      </c>
    </row>
    <row r="96" spans="3:19" x14ac:dyDescent="0.3">
      <c r="C96" s="108" t="str">
        <f>IF('Summary Clear'!B85=0,"",'Summary Clear'!B85)</f>
        <v/>
      </c>
      <c r="D96" s="46" t="str">
        <f>IF('Summary Clear'!D85=0,"",'Summary Clear'!D85)</f>
        <v/>
      </c>
      <c r="E96" s="142" t="str">
        <f>IF('Summary Clear'!E85=0,"",(VLOOKUP('Summary Clear'!E85,Lists!$E$15:$G$21,3,FALSE)))</f>
        <v/>
      </c>
      <c r="F96" s="143" t="str">
        <f>IF('Summary Clear'!F85=0,"",'Summary Clear'!F85)</f>
        <v/>
      </c>
      <c r="G96" s="143" t="str">
        <f>IF('Summary Clear'!G85=0,"",'Summary Clear'!G85)</f>
        <v/>
      </c>
      <c r="H96" s="143" t="str">
        <f>IF('Summary Clear'!J85=0,"",'Summary Clear'!J85)</f>
        <v/>
      </c>
      <c r="I96" s="143" t="str">
        <f>IF('Summary Clear'!K85=0,"",'Summary Clear'!K85)</f>
        <v/>
      </c>
      <c r="J96" s="144" t="str">
        <f>IF('Summary Clear'!V85=0,"",'Summary Clear'!V85)</f>
        <v/>
      </c>
      <c r="K96" s="143" t="str">
        <f>IF('Summary Clear'!L85=0,"",'Summary Clear'!L85)</f>
        <v/>
      </c>
      <c r="L96" s="143" t="str">
        <f>IF('Summary Clear'!M85=0,"",'Summary Clear'!M85)</f>
        <v/>
      </c>
      <c r="M96" s="145" t="str">
        <f>IF('Summary Clear'!S85=0,"",'Summary Clear'!S85)</f>
        <v/>
      </c>
      <c r="N96" s="145" t="str">
        <f>IF('Summary Clear'!T85=0,"",'Summary Clear'!T85)</f>
        <v/>
      </c>
      <c r="O96" s="145" t="str">
        <f>IF('Summary Clear'!W85=0,"",'Summary Clear'!W85)</f>
        <v/>
      </c>
      <c r="P96" s="145" t="str">
        <f>IF('Summary Clear'!X85=0,"",'Summary Clear'!X85)</f>
        <v/>
      </c>
      <c r="Q96" s="145" t="str">
        <f>IF('Summary Clear'!Y85=0,"",'Summary Clear'!Y85)</f>
        <v/>
      </c>
      <c r="R96" s="145" t="str">
        <f>IF('Summary Clear'!Z85=0,"",'Summary Clear'!Z85)</f>
        <v/>
      </c>
      <c r="S96" s="145" t="str">
        <f>IF('Summary Clear'!AA85=0,"",'Summary Clear'!AA85)</f>
        <v/>
      </c>
    </row>
    <row r="97" spans="3:19" x14ac:dyDescent="0.3">
      <c r="C97" s="108" t="str">
        <f>IF('Summary Clear'!B86=0,"",'Summary Clear'!B86)</f>
        <v/>
      </c>
      <c r="D97" s="46" t="str">
        <f>IF('Summary Clear'!D86=0,"",'Summary Clear'!D86)</f>
        <v/>
      </c>
      <c r="E97" s="142" t="str">
        <f>IF('Summary Clear'!E86=0,"",(VLOOKUP('Summary Clear'!E86,Lists!$E$15:$G$21,3,FALSE)))</f>
        <v/>
      </c>
      <c r="F97" s="143" t="str">
        <f>IF('Summary Clear'!F86=0,"",'Summary Clear'!F86)</f>
        <v/>
      </c>
      <c r="G97" s="143" t="str">
        <f>IF('Summary Clear'!G86=0,"",'Summary Clear'!G86)</f>
        <v/>
      </c>
      <c r="H97" s="143" t="str">
        <f>IF('Summary Clear'!J86=0,"",'Summary Clear'!J86)</f>
        <v/>
      </c>
      <c r="I97" s="143" t="str">
        <f>IF('Summary Clear'!K86=0,"",'Summary Clear'!K86)</f>
        <v/>
      </c>
      <c r="J97" s="144" t="str">
        <f>IF('Summary Clear'!V86=0,"",'Summary Clear'!V86)</f>
        <v/>
      </c>
      <c r="K97" s="143" t="str">
        <f>IF('Summary Clear'!L86=0,"",'Summary Clear'!L86)</f>
        <v/>
      </c>
      <c r="L97" s="143" t="str">
        <f>IF('Summary Clear'!M86=0,"",'Summary Clear'!M86)</f>
        <v/>
      </c>
      <c r="M97" s="145" t="str">
        <f>IF('Summary Clear'!S86=0,"",'Summary Clear'!S86)</f>
        <v/>
      </c>
      <c r="N97" s="145" t="str">
        <f>IF('Summary Clear'!T86=0,"",'Summary Clear'!T86)</f>
        <v/>
      </c>
      <c r="O97" s="145" t="str">
        <f>IF('Summary Clear'!W86=0,"",'Summary Clear'!W86)</f>
        <v/>
      </c>
      <c r="P97" s="145" t="str">
        <f>IF('Summary Clear'!X86=0,"",'Summary Clear'!X86)</f>
        <v/>
      </c>
      <c r="Q97" s="145" t="str">
        <f>IF('Summary Clear'!Y86=0,"",'Summary Clear'!Y86)</f>
        <v/>
      </c>
      <c r="R97" s="145" t="str">
        <f>IF('Summary Clear'!Z86=0,"",'Summary Clear'!Z86)</f>
        <v/>
      </c>
      <c r="S97" s="145" t="str">
        <f>IF('Summary Clear'!AA86=0,"",'Summary Clear'!AA86)</f>
        <v/>
      </c>
    </row>
    <row r="98" spans="3:19" x14ac:dyDescent="0.3">
      <c r="C98" s="108" t="str">
        <f>IF('Summary Clear'!B87=0,"",'Summary Clear'!B87)</f>
        <v/>
      </c>
      <c r="D98" s="46" t="str">
        <f>IF('Summary Clear'!D87=0,"",'Summary Clear'!D87)</f>
        <v/>
      </c>
      <c r="E98" s="142" t="str">
        <f>IF('Summary Clear'!E87=0,"",(VLOOKUP('Summary Clear'!E87,Lists!$E$15:$G$21,3,FALSE)))</f>
        <v/>
      </c>
      <c r="F98" s="143" t="str">
        <f>IF('Summary Clear'!F87=0,"",'Summary Clear'!F87)</f>
        <v/>
      </c>
      <c r="G98" s="143" t="str">
        <f>IF('Summary Clear'!G87=0,"",'Summary Clear'!G87)</f>
        <v/>
      </c>
      <c r="H98" s="143" t="str">
        <f>IF('Summary Clear'!J87=0,"",'Summary Clear'!J87)</f>
        <v/>
      </c>
      <c r="I98" s="143" t="str">
        <f>IF('Summary Clear'!K87=0,"",'Summary Clear'!K87)</f>
        <v/>
      </c>
      <c r="J98" s="144" t="str">
        <f>IF('Summary Clear'!V87=0,"",'Summary Clear'!V87)</f>
        <v/>
      </c>
      <c r="K98" s="143" t="str">
        <f>IF('Summary Clear'!L87=0,"",'Summary Clear'!L87)</f>
        <v/>
      </c>
      <c r="L98" s="143" t="str">
        <f>IF('Summary Clear'!M87=0,"",'Summary Clear'!M87)</f>
        <v/>
      </c>
      <c r="M98" s="145" t="str">
        <f>IF('Summary Clear'!S87=0,"",'Summary Clear'!S87)</f>
        <v/>
      </c>
      <c r="N98" s="145" t="str">
        <f>IF('Summary Clear'!T87=0,"",'Summary Clear'!T87)</f>
        <v/>
      </c>
      <c r="O98" s="145" t="str">
        <f>IF('Summary Clear'!W87=0,"",'Summary Clear'!W87)</f>
        <v/>
      </c>
      <c r="P98" s="145" t="str">
        <f>IF('Summary Clear'!X87=0,"",'Summary Clear'!X87)</f>
        <v/>
      </c>
      <c r="Q98" s="145" t="str">
        <f>IF('Summary Clear'!Y87=0,"",'Summary Clear'!Y87)</f>
        <v/>
      </c>
      <c r="R98" s="145" t="str">
        <f>IF('Summary Clear'!Z87=0,"",'Summary Clear'!Z87)</f>
        <v/>
      </c>
      <c r="S98" s="145" t="str">
        <f>IF('Summary Clear'!AA87=0,"",'Summary Clear'!AA87)</f>
        <v/>
      </c>
    </row>
    <row r="99" spans="3:19" x14ac:dyDescent="0.3">
      <c r="C99" s="108" t="str">
        <f>IF('Summary Clear'!B88=0,"",'Summary Clear'!B88)</f>
        <v/>
      </c>
      <c r="D99" s="46" t="str">
        <f>IF('Summary Clear'!D88=0,"",'Summary Clear'!D88)</f>
        <v/>
      </c>
      <c r="E99" s="142" t="str">
        <f>IF('Summary Clear'!E88=0,"",(VLOOKUP('Summary Clear'!E88,Lists!$E$15:$G$21,3,FALSE)))</f>
        <v/>
      </c>
      <c r="F99" s="143" t="str">
        <f>IF('Summary Clear'!F88=0,"",'Summary Clear'!F88)</f>
        <v/>
      </c>
      <c r="G99" s="143" t="str">
        <f>IF('Summary Clear'!G88=0,"",'Summary Clear'!G88)</f>
        <v/>
      </c>
      <c r="H99" s="143" t="str">
        <f>IF('Summary Clear'!J88=0,"",'Summary Clear'!J88)</f>
        <v/>
      </c>
      <c r="I99" s="143" t="str">
        <f>IF('Summary Clear'!K88=0,"",'Summary Clear'!K88)</f>
        <v/>
      </c>
      <c r="J99" s="144" t="str">
        <f>IF('Summary Clear'!V88=0,"",'Summary Clear'!V88)</f>
        <v/>
      </c>
      <c r="K99" s="143" t="str">
        <f>IF('Summary Clear'!L88=0,"",'Summary Clear'!L88)</f>
        <v/>
      </c>
      <c r="L99" s="143" t="str">
        <f>IF('Summary Clear'!M88=0,"",'Summary Clear'!M88)</f>
        <v/>
      </c>
      <c r="M99" s="145" t="str">
        <f>IF('Summary Clear'!S88=0,"",'Summary Clear'!S88)</f>
        <v/>
      </c>
      <c r="N99" s="145" t="str">
        <f>IF('Summary Clear'!T88=0,"",'Summary Clear'!T88)</f>
        <v/>
      </c>
      <c r="O99" s="145" t="str">
        <f>IF('Summary Clear'!W88=0,"",'Summary Clear'!W88)</f>
        <v/>
      </c>
      <c r="P99" s="145" t="str">
        <f>IF('Summary Clear'!X88=0,"",'Summary Clear'!X88)</f>
        <v/>
      </c>
      <c r="Q99" s="145" t="str">
        <f>IF('Summary Clear'!Y88=0,"",'Summary Clear'!Y88)</f>
        <v/>
      </c>
      <c r="R99" s="145" t="str">
        <f>IF('Summary Clear'!Z88=0,"",'Summary Clear'!Z88)</f>
        <v/>
      </c>
      <c r="S99" s="145" t="str">
        <f>IF('Summary Clear'!AA88=0,"",'Summary Clear'!AA88)</f>
        <v/>
      </c>
    </row>
    <row r="100" spans="3:19" x14ac:dyDescent="0.3">
      <c r="C100" s="108" t="str">
        <f>IF('Summary Clear'!B89=0,"",'Summary Clear'!B89)</f>
        <v/>
      </c>
      <c r="D100" s="46" t="str">
        <f>IF('Summary Clear'!D89=0,"",'Summary Clear'!D89)</f>
        <v/>
      </c>
      <c r="E100" s="142" t="str">
        <f>IF('Summary Clear'!E89=0,"",(VLOOKUP('Summary Clear'!E89,Lists!$E$15:$G$21,3,FALSE)))</f>
        <v/>
      </c>
      <c r="F100" s="143" t="str">
        <f>IF('Summary Clear'!F89=0,"",'Summary Clear'!F89)</f>
        <v/>
      </c>
      <c r="G100" s="143" t="str">
        <f>IF('Summary Clear'!G89=0,"",'Summary Clear'!G89)</f>
        <v/>
      </c>
      <c r="H100" s="143" t="str">
        <f>IF('Summary Clear'!J89=0,"",'Summary Clear'!J89)</f>
        <v/>
      </c>
      <c r="I100" s="143" t="str">
        <f>IF('Summary Clear'!K89=0,"",'Summary Clear'!K89)</f>
        <v/>
      </c>
      <c r="J100" s="144" t="str">
        <f>IF('Summary Clear'!V89=0,"",'Summary Clear'!V89)</f>
        <v/>
      </c>
      <c r="K100" s="143" t="str">
        <f>IF('Summary Clear'!L89=0,"",'Summary Clear'!L89)</f>
        <v/>
      </c>
      <c r="L100" s="143" t="str">
        <f>IF('Summary Clear'!M89=0,"",'Summary Clear'!M89)</f>
        <v/>
      </c>
      <c r="M100" s="145" t="str">
        <f>IF('Summary Clear'!S89=0,"",'Summary Clear'!S89)</f>
        <v/>
      </c>
      <c r="N100" s="145" t="str">
        <f>IF('Summary Clear'!T89=0,"",'Summary Clear'!T89)</f>
        <v/>
      </c>
      <c r="O100" s="145" t="str">
        <f>IF('Summary Clear'!W89=0,"",'Summary Clear'!W89)</f>
        <v/>
      </c>
      <c r="P100" s="145" t="str">
        <f>IF('Summary Clear'!X89=0,"",'Summary Clear'!X89)</f>
        <v/>
      </c>
      <c r="Q100" s="145" t="str">
        <f>IF('Summary Clear'!Y89=0,"",'Summary Clear'!Y89)</f>
        <v/>
      </c>
      <c r="R100" s="145" t="str">
        <f>IF('Summary Clear'!Z89=0,"",'Summary Clear'!Z89)</f>
        <v/>
      </c>
      <c r="S100" s="145" t="str">
        <f>IF('Summary Clear'!AA89=0,"",'Summary Clear'!AA89)</f>
        <v/>
      </c>
    </row>
    <row r="101" spans="3:19" x14ac:dyDescent="0.3">
      <c r="C101" s="108" t="str">
        <f>IF('Summary Clear'!B90=0,"",'Summary Clear'!B90)</f>
        <v/>
      </c>
      <c r="D101" s="46" t="str">
        <f>IF('Summary Clear'!D90=0,"",'Summary Clear'!D90)</f>
        <v/>
      </c>
      <c r="E101" s="142" t="str">
        <f>IF('Summary Clear'!E90=0,"",(VLOOKUP('Summary Clear'!E90,Lists!$E$15:$G$21,3,FALSE)))</f>
        <v/>
      </c>
      <c r="F101" s="143" t="str">
        <f>IF('Summary Clear'!F90=0,"",'Summary Clear'!F90)</f>
        <v/>
      </c>
      <c r="G101" s="143" t="str">
        <f>IF('Summary Clear'!G90=0,"",'Summary Clear'!G90)</f>
        <v/>
      </c>
      <c r="H101" s="143" t="str">
        <f>IF('Summary Clear'!J90=0,"",'Summary Clear'!J90)</f>
        <v/>
      </c>
      <c r="I101" s="143" t="str">
        <f>IF('Summary Clear'!K90=0,"",'Summary Clear'!K90)</f>
        <v/>
      </c>
      <c r="J101" s="144" t="str">
        <f>IF('Summary Clear'!V90=0,"",'Summary Clear'!V90)</f>
        <v/>
      </c>
      <c r="K101" s="143" t="str">
        <f>IF('Summary Clear'!L90=0,"",'Summary Clear'!L90)</f>
        <v/>
      </c>
      <c r="L101" s="143" t="str">
        <f>IF('Summary Clear'!M90=0,"",'Summary Clear'!M90)</f>
        <v/>
      </c>
      <c r="M101" s="145" t="str">
        <f>IF('Summary Clear'!S90=0,"",'Summary Clear'!S90)</f>
        <v/>
      </c>
      <c r="N101" s="145" t="str">
        <f>IF('Summary Clear'!T90=0,"",'Summary Clear'!T90)</f>
        <v/>
      </c>
      <c r="O101" s="145" t="str">
        <f>IF('Summary Clear'!W90=0,"",'Summary Clear'!W90)</f>
        <v/>
      </c>
      <c r="P101" s="145" t="str">
        <f>IF('Summary Clear'!X90=0,"",'Summary Clear'!X90)</f>
        <v/>
      </c>
      <c r="Q101" s="145" t="str">
        <f>IF('Summary Clear'!Y90=0,"",'Summary Clear'!Y90)</f>
        <v/>
      </c>
      <c r="R101" s="145" t="str">
        <f>IF('Summary Clear'!Z90=0,"",'Summary Clear'!Z90)</f>
        <v/>
      </c>
      <c r="S101" s="145" t="str">
        <f>IF('Summary Clear'!AA90=0,"",'Summary Clear'!AA90)</f>
        <v/>
      </c>
    </row>
    <row r="102" spans="3:19" x14ac:dyDescent="0.3">
      <c r="C102" s="108" t="str">
        <f>IF('Summary Clear'!B91=0,"",'Summary Clear'!B91)</f>
        <v/>
      </c>
      <c r="D102" s="46" t="str">
        <f>IF('Summary Clear'!D91=0,"",'Summary Clear'!D91)</f>
        <v/>
      </c>
      <c r="E102" s="142" t="str">
        <f>IF('Summary Clear'!E91=0,"",(VLOOKUP('Summary Clear'!E91,Lists!$E$15:$G$21,3,FALSE)))</f>
        <v/>
      </c>
      <c r="F102" s="143" t="str">
        <f>IF('Summary Clear'!F91=0,"",'Summary Clear'!F91)</f>
        <v/>
      </c>
      <c r="G102" s="143" t="str">
        <f>IF('Summary Clear'!G91=0,"",'Summary Clear'!G91)</f>
        <v/>
      </c>
      <c r="H102" s="143" t="str">
        <f>IF('Summary Clear'!J91=0,"",'Summary Clear'!J91)</f>
        <v/>
      </c>
      <c r="I102" s="143" t="str">
        <f>IF('Summary Clear'!K91=0,"",'Summary Clear'!K91)</f>
        <v/>
      </c>
      <c r="J102" s="144" t="str">
        <f>IF('Summary Clear'!V91=0,"",'Summary Clear'!V91)</f>
        <v/>
      </c>
      <c r="K102" s="143" t="str">
        <f>IF('Summary Clear'!L91=0,"",'Summary Clear'!L91)</f>
        <v/>
      </c>
      <c r="L102" s="143" t="str">
        <f>IF('Summary Clear'!M91=0,"",'Summary Clear'!M91)</f>
        <v/>
      </c>
      <c r="M102" s="145" t="str">
        <f>IF('Summary Clear'!S91=0,"",'Summary Clear'!S91)</f>
        <v/>
      </c>
      <c r="N102" s="145" t="str">
        <f>IF('Summary Clear'!T91=0,"",'Summary Clear'!T91)</f>
        <v/>
      </c>
      <c r="O102" s="145" t="str">
        <f>IF('Summary Clear'!W91=0,"",'Summary Clear'!W91)</f>
        <v/>
      </c>
      <c r="P102" s="145" t="str">
        <f>IF('Summary Clear'!X91=0,"",'Summary Clear'!X91)</f>
        <v/>
      </c>
      <c r="Q102" s="145" t="str">
        <f>IF('Summary Clear'!Y91=0,"",'Summary Clear'!Y91)</f>
        <v/>
      </c>
      <c r="R102" s="145" t="str">
        <f>IF('Summary Clear'!Z91=0,"",'Summary Clear'!Z91)</f>
        <v/>
      </c>
      <c r="S102" s="145" t="str">
        <f>IF('Summary Clear'!AA91=0,"",'Summary Clear'!AA91)</f>
        <v/>
      </c>
    </row>
    <row r="103" spans="3:19" x14ac:dyDescent="0.3">
      <c r="C103" s="108" t="str">
        <f>IF('Summary Clear'!B92=0,"",'Summary Clear'!B92)</f>
        <v/>
      </c>
      <c r="D103" s="46" t="str">
        <f>IF('Summary Clear'!D92=0,"",'Summary Clear'!D92)</f>
        <v/>
      </c>
      <c r="E103" s="142" t="str">
        <f>IF('Summary Clear'!E92=0,"",(VLOOKUP('Summary Clear'!E92,Lists!$E$15:$G$21,3,FALSE)))</f>
        <v/>
      </c>
      <c r="F103" s="143" t="str">
        <f>IF('Summary Clear'!F92=0,"",'Summary Clear'!F92)</f>
        <v/>
      </c>
      <c r="G103" s="143" t="str">
        <f>IF('Summary Clear'!G92=0,"",'Summary Clear'!G92)</f>
        <v/>
      </c>
      <c r="H103" s="143" t="str">
        <f>IF('Summary Clear'!J92=0,"",'Summary Clear'!J92)</f>
        <v/>
      </c>
      <c r="I103" s="143" t="str">
        <f>IF('Summary Clear'!K92=0,"",'Summary Clear'!K92)</f>
        <v/>
      </c>
      <c r="J103" s="144" t="str">
        <f>IF('Summary Clear'!V92=0,"",'Summary Clear'!V92)</f>
        <v/>
      </c>
      <c r="K103" s="143" t="str">
        <f>IF('Summary Clear'!L92=0,"",'Summary Clear'!L92)</f>
        <v/>
      </c>
      <c r="L103" s="143" t="str">
        <f>IF('Summary Clear'!M92=0,"",'Summary Clear'!M92)</f>
        <v/>
      </c>
      <c r="M103" s="145" t="str">
        <f>IF('Summary Clear'!S92=0,"",'Summary Clear'!S92)</f>
        <v/>
      </c>
      <c r="N103" s="145" t="str">
        <f>IF('Summary Clear'!T92=0,"",'Summary Clear'!T92)</f>
        <v/>
      </c>
      <c r="O103" s="145" t="str">
        <f>IF('Summary Clear'!W92=0,"",'Summary Clear'!W92)</f>
        <v/>
      </c>
      <c r="P103" s="145" t="str">
        <f>IF('Summary Clear'!X92=0,"",'Summary Clear'!X92)</f>
        <v/>
      </c>
      <c r="Q103" s="145" t="str">
        <f>IF('Summary Clear'!Y92=0,"",'Summary Clear'!Y92)</f>
        <v/>
      </c>
      <c r="R103" s="145" t="str">
        <f>IF('Summary Clear'!Z92=0,"",'Summary Clear'!Z92)</f>
        <v/>
      </c>
      <c r="S103" s="145" t="str">
        <f>IF('Summary Clear'!AA92=0,"",'Summary Clear'!AA92)</f>
        <v/>
      </c>
    </row>
    <row r="104" spans="3:19" x14ac:dyDescent="0.3">
      <c r="C104" s="108" t="str">
        <f>IF('Summary Clear'!B93=0,"",'Summary Clear'!B93)</f>
        <v/>
      </c>
      <c r="D104" s="46" t="str">
        <f>IF('Summary Clear'!D93=0,"",'Summary Clear'!D93)</f>
        <v/>
      </c>
      <c r="E104" s="142" t="str">
        <f>IF('Summary Clear'!E93=0,"",(VLOOKUP('Summary Clear'!E93,Lists!$E$15:$G$21,3,FALSE)))</f>
        <v/>
      </c>
      <c r="F104" s="143" t="str">
        <f>IF('Summary Clear'!F93=0,"",'Summary Clear'!F93)</f>
        <v/>
      </c>
      <c r="G104" s="143" t="str">
        <f>IF('Summary Clear'!G93=0,"",'Summary Clear'!G93)</f>
        <v/>
      </c>
      <c r="H104" s="143" t="str">
        <f>IF('Summary Clear'!J93=0,"",'Summary Clear'!J93)</f>
        <v/>
      </c>
      <c r="I104" s="143" t="str">
        <f>IF('Summary Clear'!K93=0,"",'Summary Clear'!K93)</f>
        <v/>
      </c>
      <c r="J104" s="144" t="str">
        <f>IF('Summary Clear'!V93=0,"",'Summary Clear'!V93)</f>
        <v/>
      </c>
      <c r="K104" s="143" t="str">
        <f>IF('Summary Clear'!L93=0,"",'Summary Clear'!L93)</f>
        <v/>
      </c>
      <c r="L104" s="143" t="str">
        <f>IF('Summary Clear'!M93=0,"",'Summary Clear'!M93)</f>
        <v/>
      </c>
      <c r="M104" s="145" t="str">
        <f>IF('Summary Clear'!S93=0,"",'Summary Clear'!S93)</f>
        <v/>
      </c>
      <c r="N104" s="145" t="str">
        <f>IF('Summary Clear'!T93=0,"",'Summary Clear'!T93)</f>
        <v/>
      </c>
      <c r="O104" s="145" t="str">
        <f>IF('Summary Clear'!W93=0,"",'Summary Clear'!W93)</f>
        <v/>
      </c>
      <c r="P104" s="145" t="str">
        <f>IF('Summary Clear'!X93=0,"",'Summary Clear'!X93)</f>
        <v/>
      </c>
      <c r="Q104" s="145" t="str">
        <f>IF('Summary Clear'!Y93=0,"",'Summary Clear'!Y93)</f>
        <v/>
      </c>
      <c r="R104" s="145" t="str">
        <f>IF('Summary Clear'!Z93=0,"",'Summary Clear'!Z93)</f>
        <v/>
      </c>
      <c r="S104" s="145" t="str">
        <f>IF('Summary Clear'!AA93=0,"",'Summary Clear'!AA93)</f>
        <v/>
      </c>
    </row>
    <row r="105" spans="3:19" x14ac:dyDescent="0.3">
      <c r="C105" s="108" t="str">
        <f>IF('Summary Clear'!B94=0,"",'Summary Clear'!B94)</f>
        <v/>
      </c>
      <c r="D105" s="46" t="str">
        <f>IF('Summary Clear'!D94=0,"",'Summary Clear'!D94)</f>
        <v/>
      </c>
      <c r="E105" s="142" t="str">
        <f>IF('Summary Clear'!E94=0,"",(VLOOKUP('Summary Clear'!E94,Lists!$E$15:$G$21,3,FALSE)))</f>
        <v/>
      </c>
      <c r="F105" s="143" t="str">
        <f>IF('Summary Clear'!F94=0,"",'Summary Clear'!F94)</f>
        <v/>
      </c>
      <c r="G105" s="143" t="str">
        <f>IF('Summary Clear'!G94=0,"",'Summary Clear'!G94)</f>
        <v/>
      </c>
      <c r="H105" s="143" t="str">
        <f>IF('Summary Clear'!J94=0,"",'Summary Clear'!J94)</f>
        <v/>
      </c>
      <c r="I105" s="143" t="str">
        <f>IF('Summary Clear'!K94=0,"",'Summary Clear'!K94)</f>
        <v/>
      </c>
      <c r="J105" s="144" t="str">
        <f>IF('Summary Clear'!V94=0,"",'Summary Clear'!V94)</f>
        <v/>
      </c>
      <c r="K105" s="143" t="str">
        <f>IF('Summary Clear'!L94=0,"",'Summary Clear'!L94)</f>
        <v/>
      </c>
      <c r="L105" s="143" t="str">
        <f>IF('Summary Clear'!M94=0,"",'Summary Clear'!M94)</f>
        <v/>
      </c>
      <c r="M105" s="145" t="str">
        <f>IF('Summary Clear'!S94=0,"",'Summary Clear'!S94)</f>
        <v/>
      </c>
      <c r="N105" s="145" t="str">
        <f>IF('Summary Clear'!T94=0,"",'Summary Clear'!T94)</f>
        <v/>
      </c>
      <c r="O105" s="145" t="str">
        <f>IF('Summary Clear'!W94=0,"",'Summary Clear'!W94)</f>
        <v/>
      </c>
      <c r="P105" s="145" t="str">
        <f>IF('Summary Clear'!X94=0,"",'Summary Clear'!X94)</f>
        <v/>
      </c>
      <c r="Q105" s="145" t="str">
        <f>IF('Summary Clear'!Y94=0,"",'Summary Clear'!Y94)</f>
        <v/>
      </c>
      <c r="R105" s="145" t="str">
        <f>IF('Summary Clear'!Z94=0,"",'Summary Clear'!Z94)</f>
        <v/>
      </c>
      <c r="S105" s="145" t="str">
        <f>IF('Summary Clear'!AA94=0,"",'Summary Clear'!AA94)</f>
        <v/>
      </c>
    </row>
    <row r="106" spans="3:19" x14ac:dyDescent="0.3">
      <c r="C106" s="108" t="str">
        <f>IF('Summary Clear'!B95=0,"",'Summary Clear'!B95)</f>
        <v/>
      </c>
      <c r="D106" s="46" t="str">
        <f>IF('Summary Clear'!D95=0,"",'Summary Clear'!D95)</f>
        <v/>
      </c>
      <c r="E106" s="142" t="str">
        <f>IF('Summary Clear'!E95=0,"",(VLOOKUP('Summary Clear'!E95,Lists!$E$15:$G$21,3,FALSE)))</f>
        <v/>
      </c>
      <c r="F106" s="143" t="str">
        <f>IF('Summary Clear'!F95=0,"",'Summary Clear'!F95)</f>
        <v/>
      </c>
      <c r="G106" s="143" t="str">
        <f>IF('Summary Clear'!G95=0,"",'Summary Clear'!G95)</f>
        <v/>
      </c>
      <c r="H106" s="143" t="str">
        <f>IF('Summary Clear'!J95=0,"",'Summary Clear'!J95)</f>
        <v/>
      </c>
      <c r="I106" s="143" t="str">
        <f>IF('Summary Clear'!K95=0,"",'Summary Clear'!K95)</f>
        <v/>
      </c>
      <c r="J106" s="144" t="str">
        <f>IF('Summary Clear'!V95=0,"",'Summary Clear'!V95)</f>
        <v/>
      </c>
      <c r="K106" s="143" t="str">
        <f>IF('Summary Clear'!L95=0,"",'Summary Clear'!L95)</f>
        <v/>
      </c>
      <c r="L106" s="143" t="str">
        <f>IF('Summary Clear'!M95=0,"",'Summary Clear'!M95)</f>
        <v/>
      </c>
      <c r="M106" s="145" t="str">
        <f>IF('Summary Clear'!S95=0,"",'Summary Clear'!S95)</f>
        <v/>
      </c>
      <c r="N106" s="145" t="str">
        <f>IF('Summary Clear'!T95=0,"",'Summary Clear'!T95)</f>
        <v/>
      </c>
      <c r="O106" s="145" t="str">
        <f>IF('Summary Clear'!W95=0,"",'Summary Clear'!W95)</f>
        <v/>
      </c>
      <c r="P106" s="145" t="str">
        <f>IF('Summary Clear'!X95=0,"",'Summary Clear'!X95)</f>
        <v/>
      </c>
      <c r="Q106" s="145" t="str">
        <f>IF('Summary Clear'!Y95=0,"",'Summary Clear'!Y95)</f>
        <v/>
      </c>
      <c r="R106" s="145" t="str">
        <f>IF('Summary Clear'!Z95=0,"",'Summary Clear'!Z95)</f>
        <v/>
      </c>
      <c r="S106" s="145" t="str">
        <f>IF('Summary Clear'!AA95=0,"",'Summary Clear'!AA95)</f>
        <v/>
      </c>
    </row>
    <row r="107" spans="3:19" x14ac:dyDescent="0.3">
      <c r="C107" s="108" t="str">
        <f>IF('Summary Clear'!B96=0,"",'Summary Clear'!B96)</f>
        <v/>
      </c>
      <c r="D107" s="46" t="str">
        <f>IF('Summary Clear'!D96=0,"",'Summary Clear'!D96)</f>
        <v/>
      </c>
      <c r="E107" s="142" t="str">
        <f>IF('Summary Clear'!E96=0,"",(VLOOKUP('Summary Clear'!E96,Lists!$E$15:$G$21,3,FALSE)))</f>
        <v/>
      </c>
      <c r="F107" s="143" t="str">
        <f>IF('Summary Clear'!F96=0,"",'Summary Clear'!F96)</f>
        <v/>
      </c>
      <c r="G107" s="143" t="str">
        <f>IF('Summary Clear'!G96=0,"",'Summary Clear'!G96)</f>
        <v/>
      </c>
      <c r="H107" s="143" t="str">
        <f>IF('Summary Clear'!J96=0,"",'Summary Clear'!J96)</f>
        <v/>
      </c>
      <c r="I107" s="143" t="str">
        <f>IF('Summary Clear'!K96=0,"",'Summary Clear'!K96)</f>
        <v/>
      </c>
      <c r="J107" s="144" t="str">
        <f>IF('Summary Clear'!V96=0,"",'Summary Clear'!V96)</f>
        <v/>
      </c>
      <c r="K107" s="143" t="str">
        <f>IF('Summary Clear'!L96=0,"",'Summary Clear'!L96)</f>
        <v/>
      </c>
      <c r="L107" s="143" t="str">
        <f>IF('Summary Clear'!M96=0,"",'Summary Clear'!M96)</f>
        <v/>
      </c>
      <c r="M107" s="145" t="str">
        <f>IF('Summary Clear'!S96=0,"",'Summary Clear'!S96)</f>
        <v/>
      </c>
      <c r="N107" s="145" t="str">
        <f>IF('Summary Clear'!T96=0,"",'Summary Clear'!T96)</f>
        <v/>
      </c>
      <c r="O107" s="145" t="str">
        <f>IF('Summary Clear'!W96=0,"",'Summary Clear'!W96)</f>
        <v/>
      </c>
      <c r="P107" s="145" t="str">
        <f>IF('Summary Clear'!X96=0,"",'Summary Clear'!X96)</f>
        <v/>
      </c>
      <c r="Q107" s="145" t="str">
        <f>IF('Summary Clear'!Y96=0,"",'Summary Clear'!Y96)</f>
        <v/>
      </c>
      <c r="R107" s="145" t="str">
        <f>IF('Summary Clear'!Z96=0,"",'Summary Clear'!Z96)</f>
        <v/>
      </c>
      <c r="S107" s="145" t="str">
        <f>IF('Summary Clear'!AA96=0,"",'Summary Clear'!AA96)</f>
        <v/>
      </c>
    </row>
    <row r="108" spans="3:19" x14ac:dyDescent="0.3">
      <c r="C108" s="108" t="str">
        <f>IF('Summary Clear'!B97=0,"",'Summary Clear'!B97)</f>
        <v/>
      </c>
      <c r="D108" s="46" t="str">
        <f>IF('Summary Clear'!D97=0,"",'Summary Clear'!D97)</f>
        <v/>
      </c>
      <c r="E108" s="142" t="str">
        <f>IF('Summary Clear'!E97=0,"",(VLOOKUP('Summary Clear'!E97,Lists!$E$15:$G$21,3,FALSE)))</f>
        <v/>
      </c>
      <c r="F108" s="143" t="str">
        <f>IF('Summary Clear'!F97=0,"",'Summary Clear'!F97)</f>
        <v/>
      </c>
      <c r="G108" s="143" t="str">
        <f>IF('Summary Clear'!G97=0,"",'Summary Clear'!G97)</f>
        <v/>
      </c>
      <c r="H108" s="143" t="str">
        <f>IF('Summary Clear'!J97=0,"",'Summary Clear'!J97)</f>
        <v/>
      </c>
      <c r="I108" s="143" t="str">
        <f>IF('Summary Clear'!K97=0,"",'Summary Clear'!K97)</f>
        <v/>
      </c>
      <c r="J108" s="144" t="str">
        <f>IF('Summary Clear'!V97=0,"",'Summary Clear'!V97)</f>
        <v/>
      </c>
      <c r="K108" s="143" t="str">
        <f>IF('Summary Clear'!L97=0,"",'Summary Clear'!L97)</f>
        <v/>
      </c>
      <c r="L108" s="143" t="str">
        <f>IF('Summary Clear'!M97=0,"",'Summary Clear'!M97)</f>
        <v/>
      </c>
      <c r="M108" s="145" t="str">
        <f>IF('Summary Clear'!S97=0,"",'Summary Clear'!S97)</f>
        <v/>
      </c>
      <c r="N108" s="145" t="str">
        <f>IF('Summary Clear'!T97=0,"",'Summary Clear'!T97)</f>
        <v/>
      </c>
      <c r="O108" s="145" t="str">
        <f>IF('Summary Clear'!W97=0,"",'Summary Clear'!W97)</f>
        <v/>
      </c>
      <c r="P108" s="145" t="str">
        <f>IF('Summary Clear'!X97=0,"",'Summary Clear'!X97)</f>
        <v/>
      </c>
      <c r="Q108" s="145" t="str">
        <f>IF('Summary Clear'!Y97=0,"",'Summary Clear'!Y97)</f>
        <v/>
      </c>
      <c r="R108" s="145" t="str">
        <f>IF('Summary Clear'!Z97=0,"",'Summary Clear'!Z97)</f>
        <v/>
      </c>
      <c r="S108" s="145" t="str">
        <f>IF('Summary Clear'!AA97=0,"",'Summary Clear'!AA97)</f>
        <v/>
      </c>
    </row>
    <row r="109" spans="3:19" x14ac:dyDescent="0.3">
      <c r="C109" s="108" t="str">
        <f>IF('Summary Clear'!B98=0,"",'Summary Clear'!B98)</f>
        <v/>
      </c>
      <c r="D109" s="46" t="str">
        <f>IF('Summary Clear'!D98=0,"",'Summary Clear'!D98)</f>
        <v/>
      </c>
      <c r="E109" s="142" t="str">
        <f>IF('Summary Clear'!E98=0,"",(VLOOKUP('Summary Clear'!E98,Lists!$E$15:$G$21,3,FALSE)))</f>
        <v/>
      </c>
      <c r="F109" s="143" t="str">
        <f>IF('Summary Clear'!F98=0,"",'Summary Clear'!F98)</f>
        <v/>
      </c>
      <c r="G109" s="143" t="str">
        <f>IF('Summary Clear'!G98=0,"",'Summary Clear'!G98)</f>
        <v/>
      </c>
      <c r="H109" s="143" t="str">
        <f>IF('Summary Clear'!J98=0,"",'Summary Clear'!J98)</f>
        <v/>
      </c>
      <c r="I109" s="143" t="str">
        <f>IF('Summary Clear'!K98=0,"",'Summary Clear'!K98)</f>
        <v/>
      </c>
      <c r="J109" s="144" t="str">
        <f>IF('Summary Clear'!V98=0,"",'Summary Clear'!V98)</f>
        <v/>
      </c>
      <c r="K109" s="143" t="str">
        <f>IF('Summary Clear'!L98=0,"",'Summary Clear'!L98)</f>
        <v/>
      </c>
      <c r="L109" s="143" t="str">
        <f>IF('Summary Clear'!M98=0,"",'Summary Clear'!M98)</f>
        <v/>
      </c>
      <c r="M109" s="145" t="str">
        <f>IF('Summary Clear'!S98=0,"",'Summary Clear'!S98)</f>
        <v/>
      </c>
      <c r="N109" s="145" t="str">
        <f>IF('Summary Clear'!T98=0,"",'Summary Clear'!T98)</f>
        <v/>
      </c>
      <c r="O109" s="145" t="str">
        <f>IF('Summary Clear'!W98=0,"",'Summary Clear'!W98)</f>
        <v/>
      </c>
      <c r="P109" s="145" t="str">
        <f>IF('Summary Clear'!X98=0,"",'Summary Clear'!X98)</f>
        <v/>
      </c>
      <c r="Q109" s="145" t="str">
        <f>IF('Summary Clear'!Y98=0,"",'Summary Clear'!Y98)</f>
        <v/>
      </c>
      <c r="R109" s="145" t="str">
        <f>IF('Summary Clear'!Z98=0,"",'Summary Clear'!Z98)</f>
        <v/>
      </c>
      <c r="S109" s="145" t="str">
        <f>IF('Summary Clear'!AA98=0,"",'Summary Clear'!AA98)</f>
        <v/>
      </c>
    </row>
    <row r="110" spans="3:19" x14ac:dyDescent="0.3">
      <c r="C110" s="108" t="str">
        <f>IF('Summary Clear'!B99=0,"",'Summary Clear'!B99)</f>
        <v/>
      </c>
      <c r="D110" s="46" t="str">
        <f>IF('Summary Clear'!D99=0,"",'Summary Clear'!D99)</f>
        <v/>
      </c>
      <c r="E110" s="142" t="str">
        <f>IF('Summary Clear'!E99=0,"",(VLOOKUP('Summary Clear'!E99,Lists!$E$15:$G$21,3,FALSE)))</f>
        <v/>
      </c>
      <c r="F110" s="143" t="str">
        <f>IF('Summary Clear'!F99=0,"",'Summary Clear'!F99)</f>
        <v/>
      </c>
      <c r="G110" s="143" t="str">
        <f>IF('Summary Clear'!G99=0,"",'Summary Clear'!G99)</f>
        <v/>
      </c>
      <c r="H110" s="143" t="str">
        <f>IF('Summary Clear'!J99=0,"",'Summary Clear'!J99)</f>
        <v/>
      </c>
      <c r="I110" s="143" t="str">
        <f>IF('Summary Clear'!K99=0,"",'Summary Clear'!K99)</f>
        <v/>
      </c>
      <c r="J110" s="144" t="str">
        <f>IF('Summary Clear'!V99=0,"",'Summary Clear'!V99)</f>
        <v/>
      </c>
      <c r="K110" s="143" t="str">
        <f>IF('Summary Clear'!L99=0,"",'Summary Clear'!L99)</f>
        <v/>
      </c>
      <c r="L110" s="143" t="str">
        <f>IF('Summary Clear'!M99=0,"",'Summary Clear'!M99)</f>
        <v/>
      </c>
      <c r="M110" s="145" t="str">
        <f>IF('Summary Clear'!S99=0,"",'Summary Clear'!S99)</f>
        <v/>
      </c>
      <c r="N110" s="145" t="str">
        <f>IF('Summary Clear'!T99=0,"",'Summary Clear'!T99)</f>
        <v/>
      </c>
      <c r="O110" s="145" t="str">
        <f>IF('Summary Clear'!W99=0,"",'Summary Clear'!W99)</f>
        <v/>
      </c>
      <c r="P110" s="145" t="str">
        <f>IF('Summary Clear'!X99=0,"",'Summary Clear'!X99)</f>
        <v/>
      </c>
      <c r="Q110" s="145" t="str">
        <f>IF('Summary Clear'!Y99=0,"",'Summary Clear'!Y99)</f>
        <v/>
      </c>
      <c r="R110" s="145" t="str">
        <f>IF('Summary Clear'!Z99=0,"",'Summary Clear'!Z99)</f>
        <v/>
      </c>
      <c r="S110" s="145" t="str">
        <f>IF('Summary Clear'!AA99=0,"",'Summary Clear'!AA99)</f>
        <v/>
      </c>
    </row>
    <row r="111" spans="3:19" x14ac:dyDescent="0.3">
      <c r="C111" s="108" t="str">
        <f>IF('Summary Clear'!B100=0,"",'Summary Clear'!B100)</f>
        <v/>
      </c>
      <c r="D111" s="46" t="str">
        <f>IF('Summary Clear'!D100=0,"",'Summary Clear'!D100)</f>
        <v/>
      </c>
      <c r="E111" s="142" t="str">
        <f>IF('Summary Clear'!E100=0,"",(VLOOKUP('Summary Clear'!E100,Lists!$E$15:$G$21,3,FALSE)))</f>
        <v/>
      </c>
      <c r="F111" s="143" t="str">
        <f>IF('Summary Clear'!F100=0,"",'Summary Clear'!F100)</f>
        <v/>
      </c>
      <c r="G111" s="143" t="str">
        <f>IF('Summary Clear'!G100=0,"",'Summary Clear'!G100)</f>
        <v/>
      </c>
      <c r="H111" s="143" t="str">
        <f>IF('Summary Clear'!J100=0,"",'Summary Clear'!J100)</f>
        <v/>
      </c>
      <c r="I111" s="143" t="str">
        <f>IF('Summary Clear'!K100=0,"",'Summary Clear'!K100)</f>
        <v/>
      </c>
      <c r="J111" s="144" t="str">
        <f>IF('Summary Clear'!V100=0,"",'Summary Clear'!V100)</f>
        <v/>
      </c>
      <c r="K111" s="143" t="str">
        <f>IF('Summary Clear'!L100=0,"",'Summary Clear'!L100)</f>
        <v/>
      </c>
      <c r="L111" s="143" t="str">
        <f>IF('Summary Clear'!M100=0,"",'Summary Clear'!M100)</f>
        <v/>
      </c>
      <c r="M111" s="145" t="str">
        <f>IF('Summary Clear'!S100=0,"",'Summary Clear'!S100)</f>
        <v/>
      </c>
      <c r="N111" s="145" t="str">
        <f>IF('Summary Clear'!T100=0,"",'Summary Clear'!T100)</f>
        <v/>
      </c>
      <c r="O111" s="145" t="str">
        <f>IF('Summary Clear'!W100=0,"",'Summary Clear'!W100)</f>
        <v/>
      </c>
      <c r="P111" s="145" t="str">
        <f>IF('Summary Clear'!X100=0,"",'Summary Clear'!X100)</f>
        <v/>
      </c>
      <c r="Q111" s="145" t="str">
        <f>IF('Summary Clear'!Y100=0,"",'Summary Clear'!Y100)</f>
        <v/>
      </c>
      <c r="R111" s="145" t="str">
        <f>IF('Summary Clear'!Z100=0,"",'Summary Clear'!Z100)</f>
        <v/>
      </c>
      <c r="S111" s="145" t="str">
        <f>IF('Summary Clear'!AA100=0,"",'Summary Clear'!AA100)</f>
        <v/>
      </c>
    </row>
    <row r="112" spans="3:19" x14ac:dyDescent="0.3">
      <c r="C112" s="108" t="str">
        <f>IF('Summary Clear'!B101=0,"",'Summary Clear'!B101)</f>
        <v/>
      </c>
      <c r="D112" s="46" t="str">
        <f>IF('Summary Clear'!D101=0,"",'Summary Clear'!D101)</f>
        <v/>
      </c>
      <c r="E112" s="142" t="str">
        <f>IF('Summary Clear'!E101=0,"",(VLOOKUP('Summary Clear'!E101,Lists!$E$15:$G$21,3,FALSE)))</f>
        <v/>
      </c>
      <c r="F112" s="143" t="str">
        <f>IF('Summary Clear'!F101=0,"",'Summary Clear'!F101)</f>
        <v/>
      </c>
      <c r="G112" s="143" t="str">
        <f>IF('Summary Clear'!G101=0,"",'Summary Clear'!G101)</f>
        <v/>
      </c>
      <c r="H112" s="143" t="str">
        <f>IF('Summary Clear'!J101=0,"",'Summary Clear'!J101)</f>
        <v/>
      </c>
      <c r="I112" s="143" t="str">
        <f>IF('Summary Clear'!K101=0,"",'Summary Clear'!K101)</f>
        <v/>
      </c>
      <c r="J112" s="144" t="str">
        <f>IF('Summary Clear'!V101=0,"",'Summary Clear'!V101)</f>
        <v/>
      </c>
      <c r="K112" s="143" t="str">
        <f>IF('Summary Clear'!L101=0,"",'Summary Clear'!L101)</f>
        <v/>
      </c>
      <c r="L112" s="143" t="str">
        <f>IF('Summary Clear'!M101=0,"",'Summary Clear'!M101)</f>
        <v/>
      </c>
      <c r="M112" s="145" t="str">
        <f>IF('Summary Clear'!S101=0,"",'Summary Clear'!S101)</f>
        <v/>
      </c>
      <c r="N112" s="145" t="str">
        <f>IF('Summary Clear'!T101=0,"",'Summary Clear'!T101)</f>
        <v/>
      </c>
      <c r="O112" s="145" t="str">
        <f>IF('Summary Clear'!W101=0,"",'Summary Clear'!W101)</f>
        <v/>
      </c>
      <c r="P112" s="145" t="str">
        <f>IF('Summary Clear'!X101=0,"",'Summary Clear'!X101)</f>
        <v/>
      </c>
      <c r="Q112" s="145" t="str">
        <f>IF('Summary Clear'!Y101=0,"",'Summary Clear'!Y101)</f>
        <v/>
      </c>
      <c r="R112" s="145" t="str">
        <f>IF('Summary Clear'!Z101=0,"",'Summary Clear'!Z101)</f>
        <v/>
      </c>
      <c r="S112" s="145" t="str">
        <f>IF('Summary Clear'!AA101=0,"",'Summary Clear'!AA101)</f>
        <v/>
      </c>
    </row>
    <row r="113" spans="3:19" x14ac:dyDescent="0.3">
      <c r="C113" s="108" t="str">
        <f>IF('Summary Clear'!B102=0,"",'Summary Clear'!B102)</f>
        <v/>
      </c>
      <c r="D113" s="46" t="str">
        <f>IF('Summary Clear'!D102=0,"",'Summary Clear'!D102)</f>
        <v/>
      </c>
      <c r="E113" s="142" t="str">
        <f>IF('Summary Clear'!E102=0,"",(VLOOKUP('Summary Clear'!E102,Lists!$E$15:$G$21,3,FALSE)))</f>
        <v/>
      </c>
      <c r="F113" s="143" t="str">
        <f>IF('Summary Clear'!F102=0,"",'Summary Clear'!F102)</f>
        <v/>
      </c>
      <c r="G113" s="143" t="str">
        <f>IF('Summary Clear'!G102=0,"",'Summary Clear'!G102)</f>
        <v/>
      </c>
      <c r="H113" s="143" t="str">
        <f>IF('Summary Clear'!J102=0,"",'Summary Clear'!J102)</f>
        <v/>
      </c>
      <c r="I113" s="143" t="str">
        <f>IF('Summary Clear'!K102=0,"",'Summary Clear'!K102)</f>
        <v/>
      </c>
      <c r="J113" s="144" t="str">
        <f>IF('Summary Clear'!V102=0,"",'Summary Clear'!V102)</f>
        <v/>
      </c>
      <c r="K113" s="143" t="str">
        <f>IF('Summary Clear'!L102=0,"",'Summary Clear'!L102)</f>
        <v/>
      </c>
      <c r="L113" s="143" t="str">
        <f>IF('Summary Clear'!M102=0,"",'Summary Clear'!M102)</f>
        <v/>
      </c>
      <c r="M113" s="145" t="str">
        <f>IF('Summary Clear'!S102=0,"",'Summary Clear'!S102)</f>
        <v/>
      </c>
      <c r="N113" s="145" t="str">
        <f>IF('Summary Clear'!T102=0,"",'Summary Clear'!T102)</f>
        <v/>
      </c>
      <c r="O113" s="145" t="str">
        <f>IF('Summary Clear'!W102=0,"",'Summary Clear'!W102)</f>
        <v/>
      </c>
      <c r="P113" s="145" t="str">
        <f>IF('Summary Clear'!X102=0,"",'Summary Clear'!X102)</f>
        <v/>
      </c>
      <c r="Q113" s="145" t="str">
        <f>IF('Summary Clear'!Y102=0,"",'Summary Clear'!Y102)</f>
        <v/>
      </c>
      <c r="R113" s="145" t="str">
        <f>IF('Summary Clear'!Z102=0,"",'Summary Clear'!Z102)</f>
        <v/>
      </c>
      <c r="S113" s="145" t="str">
        <f>IF('Summary Clear'!AA102=0,"",'Summary Clear'!AA102)</f>
        <v/>
      </c>
    </row>
    <row r="114" spans="3:19" x14ac:dyDescent="0.3">
      <c r="C114" s="108" t="str">
        <f>IF('Summary Clear'!B103=0,"",'Summary Clear'!B103)</f>
        <v/>
      </c>
      <c r="D114" s="46" t="str">
        <f>IF('Summary Clear'!D103=0,"",'Summary Clear'!D103)</f>
        <v/>
      </c>
      <c r="E114" s="142" t="str">
        <f>IF('Summary Clear'!E103=0,"",(VLOOKUP('Summary Clear'!E103,Lists!$E$15:$G$21,3,FALSE)))</f>
        <v/>
      </c>
      <c r="F114" s="143" t="str">
        <f>IF('Summary Clear'!F103=0,"",'Summary Clear'!F103)</f>
        <v/>
      </c>
      <c r="G114" s="143" t="str">
        <f>IF('Summary Clear'!G103=0,"",'Summary Clear'!G103)</f>
        <v/>
      </c>
      <c r="H114" s="143" t="str">
        <f>IF('Summary Clear'!J103=0,"",'Summary Clear'!J103)</f>
        <v/>
      </c>
      <c r="I114" s="143" t="str">
        <f>IF('Summary Clear'!K103=0,"",'Summary Clear'!K103)</f>
        <v/>
      </c>
      <c r="J114" s="144" t="str">
        <f>IF('Summary Clear'!V103=0,"",'Summary Clear'!V103)</f>
        <v/>
      </c>
      <c r="K114" s="143" t="str">
        <f>IF('Summary Clear'!L103=0,"",'Summary Clear'!L103)</f>
        <v/>
      </c>
      <c r="L114" s="143" t="str">
        <f>IF('Summary Clear'!M103=0,"",'Summary Clear'!M103)</f>
        <v/>
      </c>
      <c r="M114" s="145" t="str">
        <f>IF('Summary Clear'!S103=0,"",'Summary Clear'!S103)</f>
        <v/>
      </c>
      <c r="N114" s="145" t="str">
        <f>IF('Summary Clear'!T103=0,"",'Summary Clear'!T103)</f>
        <v/>
      </c>
      <c r="O114" s="145" t="str">
        <f>IF('Summary Clear'!W103=0,"",'Summary Clear'!W103)</f>
        <v/>
      </c>
      <c r="P114" s="145" t="str">
        <f>IF('Summary Clear'!X103=0,"",'Summary Clear'!X103)</f>
        <v/>
      </c>
      <c r="Q114" s="145" t="str">
        <f>IF('Summary Clear'!Y103=0,"",'Summary Clear'!Y103)</f>
        <v/>
      </c>
      <c r="R114" s="145" t="str">
        <f>IF('Summary Clear'!Z103=0,"",'Summary Clear'!Z103)</f>
        <v/>
      </c>
      <c r="S114" s="145" t="str">
        <f>IF('Summary Clear'!AA103=0,"",'Summary Clear'!AA103)</f>
        <v/>
      </c>
    </row>
    <row r="115" spans="3:19" x14ac:dyDescent="0.3">
      <c r="C115" s="108" t="str">
        <f>IF('Summary Clear'!B104=0,"",'Summary Clear'!B104)</f>
        <v/>
      </c>
      <c r="D115" s="46" t="str">
        <f>IF('Summary Clear'!D104=0,"",'Summary Clear'!D104)</f>
        <v/>
      </c>
      <c r="E115" s="142" t="str">
        <f>IF('Summary Clear'!E104=0,"",(VLOOKUP('Summary Clear'!E104,Lists!$E$15:$G$21,3,FALSE)))</f>
        <v/>
      </c>
      <c r="F115" s="143" t="str">
        <f>IF('Summary Clear'!F104=0,"",'Summary Clear'!F104)</f>
        <v/>
      </c>
      <c r="G115" s="143" t="str">
        <f>IF('Summary Clear'!G104=0,"",'Summary Clear'!G104)</f>
        <v/>
      </c>
      <c r="H115" s="143" t="str">
        <f>IF('Summary Clear'!J104=0,"",'Summary Clear'!J104)</f>
        <v/>
      </c>
      <c r="I115" s="143" t="str">
        <f>IF('Summary Clear'!K104=0,"",'Summary Clear'!K104)</f>
        <v/>
      </c>
      <c r="J115" s="144" t="str">
        <f>IF('Summary Clear'!V104=0,"",'Summary Clear'!V104)</f>
        <v/>
      </c>
      <c r="K115" s="143" t="str">
        <f>IF('Summary Clear'!L104=0,"",'Summary Clear'!L104)</f>
        <v/>
      </c>
      <c r="L115" s="143" t="str">
        <f>IF('Summary Clear'!M104=0,"",'Summary Clear'!M104)</f>
        <v/>
      </c>
      <c r="M115" s="145" t="str">
        <f>IF('Summary Clear'!S104=0,"",'Summary Clear'!S104)</f>
        <v/>
      </c>
      <c r="N115" s="145" t="str">
        <f>IF('Summary Clear'!T104=0,"",'Summary Clear'!T104)</f>
        <v/>
      </c>
      <c r="O115" s="145" t="str">
        <f>IF('Summary Clear'!W104=0,"",'Summary Clear'!W104)</f>
        <v/>
      </c>
      <c r="P115" s="145" t="str">
        <f>IF('Summary Clear'!X104=0,"",'Summary Clear'!X104)</f>
        <v/>
      </c>
      <c r="Q115" s="145" t="str">
        <f>IF('Summary Clear'!Y104=0,"",'Summary Clear'!Y104)</f>
        <v/>
      </c>
      <c r="R115" s="145" t="str">
        <f>IF('Summary Clear'!Z104=0,"",'Summary Clear'!Z104)</f>
        <v/>
      </c>
      <c r="S115" s="145" t="str">
        <f>IF('Summary Clear'!AA104=0,"",'Summary Clear'!AA104)</f>
        <v/>
      </c>
    </row>
    <row r="116" spans="3:19" x14ac:dyDescent="0.3">
      <c r="C116" s="108" t="str">
        <f>IF('Summary Clear'!B105=0,"",'Summary Clear'!B105)</f>
        <v/>
      </c>
      <c r="D116" s="46" t="str">
        <f>IF('Summary Clear'!D105=0,"",'Summary Clear'!D105)</f>
        <v/>
      </c>
      <c r="E116" s="142" t="str">
        <f>IF('Summary Clear'!E105=0,"",(VLOOKUP('Summary Clear'!E105,Lists!$E$15:$G$21,3,FALSE)))</f>
        <v/>
      </c>
      <c r="F116" s="143" t="str">
        <f>IF('Summary Clear'!F105=0,"",'Summary Clear'!F105)</f>
        <v/>
      </c>
      <c r="G116" s="143" t="str">
        <f>IF('Summary Clear'!G105=0,"",'Summary Clear'!G105)</f>
        <v/>
      </c>
      <c r="H116" s="143" t="str">
        <f>IF('Summary Clear'!J105=0,"",'Summary Clear'!J105)</f>
        <v/>
      </c>
      <c r="I116" s="143" t="str">
        <f>IF('Summary Clear'!K105=0,"",'Summary Clear'!K105)</f>
        <v/>
      </c>
      <c r="J116" s="144" t="str">
        <f>IF('Summary Clear'!V105=0,"",'Summary Clear'!V105)</f>
        <v/>
      </c>
      <c r="K116" s="143" t="str">
        <f>IF('Summary Clear'!L105=0,"",'Summary Clear'!L105)</f>
        <v/>
      </c>
      <c r="L116" s="143" t="str">
        <f>IF('Summary Clear'!M105=0,"",'Summary Clear'!M105)</f>
        <v/>
      </c>
      <c r="M116" s="145" t="str">
        <f>IF('Summary Clear'!S105=0,"",'Summary Clear'!S105)</f>
        <v/>
      </c>
      <c r="N116" s="145" t="str">
        <f>IF('Summary Clear'!T105=0,"",'Summary Clear'!T105)</f>
        <v/>
      </c>
      <c r="O116" s="145" t="str">
        <f>IF('Summary Clear'!W105=0,"",'Summary Clear'!W105)</f>
        <v/>
      </c>
      <c r="P116" s="145" t="str">
        <f>IF('Summary Clear'!X105=0,"",'Summary Clear'!X105)</f>
        <v/>
      </c>
      <c r="Q116" s="145" t="str">
        <f>IF('Summary Clear'!Y105=0,"",'Summary Clear'!Y105)</f>
        <v/>
      </c>
      <c r="R116" s="145" t="str">
        <f>IF('Summary Clear'!Z105=0,"",'Summary Clear'!Z105)</f>
        <v/>
      </c>
      <c r="S116" s="145" t="str">
        <f>IF('Summary Clear'!AA105=0,"",'Summary Clear'!AA105)</f>
        <v/>
      </c>
    </row>
    <row r="117" spans="3:19" x14ac:dyDescent="0.3">
      <c r="C117" s="108" t="str">
        <f>IF('Summary Clear'!B106=0,"",'Summary Clear'!B106)</f>
        <v/>
      </c>
      <c r="D117" s="46" t="str">
        <f>IF('Summary Clear'!D106=0,"",'Summary Clear'!D106)</f>
        <v/>
      </c>
      <c r="E117" s="142" t="str">
        <f>IF('Summary Clear'!E106=0,"",(VLOOKUP('Summary Clear'!E106,Lists!$E$15:$G$21,3,FALSE)))</f>
        <v/>
      </c>
      <c r="F117" s="143" t="str">
        <f>IF('Summary Clear'!F106=0,"",'Summary Clear'!F106)</f>
        <v/>
      </c>
      <c r="G117" s="143" t="str">
        <f>IF('Summary Clear'!G106=0,"",'Summary Clear'!G106)</f>
        <v/>
      </c>
      <c r="H117" s="143" t="str">
        <f>IF('Summary Clear'!J106=0,"",'Summary Clear'!J106)</f>
        <v/>
      </c>
      <c r="I117" s="143" t="str">
        <f>IF('Summary Clear'!K106=0,"",'Summary Clear'!K106)</f>
        <v/>
      </c>
      <c r="J117" s="144" t="str">
        <f>IF('Summary Clear'!V106=0,"",'Summary Clear'!V106)</f>
        <v/>
      </c>
      <c r="K117" s="143" t="str">
        <f>IF('Summary Clear'!L106=0,"",'Summary Clear'!L106)</f>
        <v/>
      </c>
      <c r="L117" s="143" t="str">
        <f>IF('Summary Clear'!M106=0,"",'Summary Clear'!M106)</f>
        <v/>
      </c>
      <c r="M117" s="145" t="str">
        <f>IF('Summary Clear'!S106=0,"",'Summary Clear'!S106)</f>
        <v/>
      </c>
      <c r="N117" s="145" t="str">
        <f>IF('Summary Clear'!T106=0,"",'Summary Clear'!T106)</f>
        <v/>
      </c>
      <c r="O117" s="145" t="str">
        <f>IF('Summary Clear'!W106=0,"",'Summary Clear'!W106)</f>
        <v/>
      </c>
      <c r="P117" s="145" t="str">
        <f>IF('Summary Clear'!X106=0,"",'Summary Clear'!X106)</f>
        <v/>
      </c>
      <c r="Q117" s="145" t="str">
        <f>IF('Summary Clear'!Y106=0,"",'Summary Clear'!Y106)</f>
        <v/>
      </c>
      <c r="R117" s="145" t="str">
        <f>IF('Summary Clear'!Z106=0,"",'Summary Clear'!Z106)</f>
        <v/>
      </c>
      <c r="S117" s="145" t="str">
        <f>IF('Summary Clear'!AA106=0,"",'Summary Clear'!AA106)</f>
        <v/>
      </c>
    </row>
    <row r="118" spans="3:19" x14ac:dyDescent="0.3">
      <c r="C118" s="108" t="str">
        <f>IF('Summary Clear'!B107=0,"",'Summary Clear'!B107)</f>
        <v/>
      </c>
      <c r="D118" s="46" t="str">
        <f>IF('Summary Clear'!D107=0,"",'Summary Clear'!D107)</f>
        <v/>
      </c>
      <c r="E118" s="142" t="str">
        <f>IF('Summary Clear'!E107=0,"",(VLOOKUP('Summary Clear'!E107,Lists!$E$15:$G$21,3,FALSE)))</f>
        <v/>
      </c>
      <c r="F118" s="143" t="str">
        <f>IF('Summary Clear'!F107=0,"",'Summary Clear'!F107)</f>
        <v/>
      </c>
      <c r="G118" s="143" t="str">
        <f>IF('Summary Clear'!G107=0,"",'Summary Clear'!G107)</f>
        <v/>
      </c>
      <c r="H118" s="143" t="str">
        <f>IF('Summary Clear'!J107=0,"",'Summary Clear'!J107)</f>
        <v/>
      </c>
      <c r="I118" s="143" t="str">
        <f>IF('Summary Clear'!K107=0,"",'Summary Clear'!K107)</f>
        <v/>
      </c>
      <c r="J118" s="144" t="str">
        <f>IF('Summary Clear'!V107=0,"",'Summary Clear'!V107)</f>
        <v/>
      </c>
      <c r="K118" s="143" t="str">
        <f>IF('Summary Clear'!L107=0,"",'Summary Clear'!L107)</f>
        <v/>
      </c>
      <c r="L118" s="143" t="str">
        <f>IF('Summary Clear'!M107=0,"",'Summary Clear'!M107)</f>
        <v/>
      </c>
      <c r="M118" s="145" t="str">
        <f>IF('Summary Clear'!S107=0,"",'Summary Clear'!S107)</f>
        <v/>
      </c>
      <c r="N118" s="145" t="str">
        <f>IF('Summary Clear'!T107=0,"",'Summary Clear'!T107)</f>
        <v/>
      </c>
      <c r="O118" s="145" t="str">
        <f>IF('Summary Clear'!W107=0,"",'Summary Clear'!W107)</f>
        <v/>
      </c>
      <c r="P118" s="145" t="str">
        <f>IF('Summary Clear'!X107=0,"",'Summary Clear'!X107)</f>
        <v/>
      </c>
      <c r="Q118" s="145" t="str">
        <f>IF('Summary Clear'!Y107=0,"",'Summary Clear'!Y107)</f>
        <v/>
      </c>
      <c r="R118" s="145" t="str">
        <f>IF('Summary Clear'!Z107=0,"",'Summary Clear'!Z107)</f>
        <v/>
      </c>
      <c r="S118" s="145" t="str">
        <f>IF('Summary Clear'!AA107=0,"",'Summary Clear'!AA107)</f>
        <v/>
      </c>
    </row>
    <row r="119" spans="3:19" x14ac:dyDescent="0.3">
      <c r="C119" s="108" t="str">
        <f>IF('Summary Clear'!B108=0,"",'Summary Clear'!B108)</f>
        <v/>
      </c>
      <c r="D119" s="46" t="str">
        <f>IF('Summary Clear'!D108=0,"",'Summary Clear'!D108)</f>
        <v/>
      </c>
      <c r="E119" s="142" t="str">
        <f>IF('Summary Clear'!E108=0,"",(VLOOKUP('Summary Clear'!E108,Lists!$E$15:$G$21,3,FALSE)))</f>
        <v/>
      </c>
      <c r="F119" s="143" t="str">
        <f>IF('Summary Clear'!F108=0,"",'Summary Clear'!F108)</f>
        <v/>
      </c>
      <c r="G119" s="143" t="str">
        <f>IF('Summary Clear'!G108=0,"",'Summary Clear'!G108)</f>
        <v/>
      </c>
      <c r="H119" s="143" t="str">
        <f>IF('Summary Clear'!J108=0,"",'Summary Clear'!J108)</f>
        <v/>
      </c>
      <c r="I119" s="143" t="str">
        <f>IF('Summary Clear'!K108=0,"",'Summary Clear'!K108)</f>
        <v/>
      </c>
      <c r="J119" s="144" t="str">
        <f>IF('Summary Clear'!V108=0,"",'Summary Clear'!V108)</f>
        <v/>
      </c>
      <c r="K119" s="143" t="str">
        <f>IF('Summary Clear'!L108=0,"",'Summary Clear'!L108)</f>
        <v/>
      </c>
      <c r="L119" s="143" t="str">
        <f>IF('Summary Clear'!M108=0,"",'Summary Clear'!M108)</f>
        <v/>
      </c>
      <c r="M119" s="145" t="str">
        <f>IF('Summary Clear'!S108=0,"",'Summary Clear'!S108)</f>
        <v/>
      </c>
      <c r="N119" s="145" t="str">
        <f>IF('Summary Clear'!T108=0,"",'Summary Clear'!T108)</f>
        <v/>
      </c>
      <c r="O119" s="145" t="str">
        <f>IF('Summary Clear'!W108=0,"",'Summary Clear'!W108)</f>
        <v/>
      </c>
      <c r="P119" s="145" t="str">
        <f>IF('Summary Clear'!X108=0,"",'Summary Clear'!X108)</f>
        <v/>
      </c>
      <c r="Q119" s="145" t="str">
        <f>IF('Summary Clear'!Y108=0,"",'Summary Clear'!Y108)</f>
        <v/>
      </c>
      <c r="R119" s="145" t="str">
        <f>IF('Summary Clear'!Z108=0,"",'Summary Clear'!Z108)</f>
        <v/>
      </c>
      <c r="S119" s="145" t="str">
        <f>IF('Summary Clear'!AA108=0,"",'Summary Clear'!AA108)</f>
        <v/>
      </c>
    </row>
    <row r="120" spans="3:19" x14ac:dyDescent="0.3">
      <c r="C120" s="108" t="str">
        <f>IF('Summary Clear'!B109=0,"",'Summary Clear'!B109)</f>
        <v/>
      </c>
      <c r="D120" s="46" t="str">
        <f>IF('Summary Clear'!D109=0,"",'Summary Clear'!D109)</f>
        <v/>
      </c>
      <c r="E120" s="142" t="str">
        <f>IF('Summary Clear'!E109=0,"",(VLOOKUP('Summary Clear'!E109,Lists!$E$15:$G$21,3,FALSE)))</f>
        <v/>
      </c>
      <c r="F120" s="143" t="str">
        <f>IF('Summary Clear'!F109=0,"",'Summary Clear'!F109)</f>
        <v/>
      </c>
      <c r="G120" s="143" t="str">
        <f>IF('Summary Clear'!G109=0,"",'Summary Clear'!G109)</f>
        <v/>
      </c>
      <c r="H120" s="143" t="str">
        <f>IF('Summary Clear'!J109=0,"",'Summary Clear'!J109)</f>
        <v/>
      </c>
      <c r="I120" s="143" t="str">
        <f>IF('Summary Clear'!K109=0,"",'Summary Clear'!K109)</f>
        <v/>
      </c>
      <c r="J120" s="144" t="str">
        <f>IF('Summary Clear'!V109=0,"",'Summary Clear'!V109)</f>
        <v/>
      </c>
      <c r="K120" s="143" t="str">
        <f>IF('Summary Clear'!L109=0,"",'Summary Clear'!L109)</f>
        <v/>
      </c>
      <c r="L120" s="143" t="str">
        <f>IF('Summary Clear'!M109=0,"",'Summary Clear'!M109)</f>
        <v/>
      </c>
      <c r="M120" s="145" t="str">
        <f>IF('Summary Clear'!S109=0,"",'Summary Clear'!S109)</f>
        <v/>
      </c>
      <c r="N120" s="145" t="str">
        <f>IF('Summary Clear'!T109=0,"",'Summary Clear'!T109)</f>
        <v/>
      </c>
      <c r="O120" s="145" t="str">
        <f>IF('Summary Clear'!W109=0,"",'Summary Clear'!W109)</f>
        <v/>
      </c>
      <c r="P120" s="145" t="str">
        <f>IF('Summary Clear'!X109=0,"",'Summary Clear'!X109)</f>
        <v/>
      </c>
      <c r="Q120" s="145" t="str">
        <f>IF('Summary Clear'!Y109=0,"",'Summary Clear'!Y109)</f>
        <v/>
      </c>
      <c r="R120" s="145" t="str">
        <f>IF('Summary Clear'!Z109=0,"",'Summary Clear'!Z109)</f>
        <v/>
      </c>
      <c r="S120" s="145" t="str">
        <f>IF('Summary Clear'!AA109=0,"",'Summary Clear'!AA109)</f>
        <v/>
      </c>
    </row>
    <row r="121" spans="3:19" x14ac:dyDescent="0.3">
      <c r="C121" s="108" t="str">
        <f>IF('Summary Clear'!B110=0,"",'Summary Clear'!B110)</f>
        <v/>
      </c>
      <c r="D121" s="46" t="str">
        <f>IF('Summary Clear'!D110=0,"",'Summary Clear'!D110)</f>
        <v/>
      </c>
      <c r="E121" s="142" t="str">
        <f>IF('Summary Clear'!E110=0,"",(VLOOKUP('Summary Clear'!E110,Lists!$E$15:$G$21,3,FALSE)))</f>
        <v/>
      </c>
      <c r="F121" s="143" t="str">
        <f>IF('Summary Clear'!F110=0,"",'Summary Clear'!F110)</f>
        <v/>
      </c>
      <c r="G121" s="143" t="str">
        <f>IF('Summary Clear'!G110=0,"",'Summary Clear'!G110)</f>
        <v/>
      </c>
      <c r="H121" s="143" t="str">
        <f>IF('Summary Clear'!J110=0,"",'Summary Clear'!J110)</f>
        <v/>
      </c>
      <c r="I121" s="143" t="str">
        <f>IF('Summary Clear'!K110=0,"",'Summary Clear'!K110)</f>
        <v/>
      </c>
      <c r="J121" s="144" t="str">
        <f>IF('Summary Clear'!V110=0,"",'Summary Clear'!V110)</f>
        <v/>
      </c>
      <c r="K121" s="143" t="str">
        <f>IF('Summary Clear'!L110=0,"",'Summary Clear'!L110)</f>
        <v/>
      </c>
      <c r="L121" s="143" t="str">
        <f>IF('Summary Clear'!M110=0,"",'Summary Clear'!M110)</f>
        <v/>
      </c>
      <c r="M121" s="145" t="str">
        <f>IF('Summary Clear'!S110=0,"",'Summary Clear'!S110)</f>
        <v/>
      </c>
      <c r="N121" s="145" t="str">
        <f>IF('Summary Clear'!T110=0,"",'Summary Clear'!T110)</f>
        <v/>
      </c>
      <c r="O121" s="145" t="str">
        <f>IF('Summary Clear'!W110=0,"",'Summary Clear'!W110)</f>
        <v/>
      </c>
      <c r="P121" s="145" t="str">
        <f>IF('Summary Clear'!X110=0,"",'Summary Clear'!X110)</f>
        <v/>
      </c>
      <c r="Q121" s="145" t="str">
        <f>IF('Summary Clear'!Y110=0,"",'Summary Clear'!Y110)</f>
        <v/>
      </c>
      <c r="R121" s="145" t="str">
        <f>IF('Summary Clear'!Z110=0,"",'Summary Clear'!Z110)</f>
        <v/>
      </c>
      <c r="S121" s="145" t="str">
        <f>IF('Summary Clear'!AA110=0,"",'Summary Clear'!AA110)</f>
        <v/>
      </c>
    </row>
    <row r="122" spans="3:19" x14ac:dyDescent="0.3">
      <c r="C122" s="108" t="str">
        <f>IF('Summary Clear'!B111=0,"",'Summary Clear'!B111)</f>
        <v/>
      </c>
      <c r="D122" s="46" t="str">
        <f>IF('Summary Clear'!D111=0,"",'Summary Clear'!D111)</f>
        <v/>
      </c>
      <c r="E122" s="142" t="str">
        <f>IF('Summary Clear'!E111=0,"",(VLOOKUP('Summary Clear'!E111,Lists!$E$15:$G$21,3,FALSE)))</f>
        <v/>
      </c>
      <c r="F122" s="143" t="str">
        <f>IF('Summary Clear'!F111=0,"",'Summary Clear'!F111)</f>
        <v/>
      </c>
      <c r="G122" s="143" t="str">
        <f>IF('Summary Clear'!G111=0,"",'Summary Clear'!G111)</f>
        <v/>
      </c>
      <c r="H122" s="143" t="str">
        <f>IF('Summary Clear'!J111=0,"",'Summary Clear'!J111)</f>
        <v/>
      </c>
      <c r="I122" s="143" t="str">
        <f>IF('Summary Clear'!K111=0,"",'Summary Clear'!K111)</f>
        <v/>
      </c>
      <c r="J122" s="144" t="str">
        <f>IF('Summary Clear'!V111=0,"",'Summary Clear'!V111)</f>
        <v/>
      </c>
      <c r="K122" s="143" t="str">
        <f>IF('Summary Clear'!L111=0,"",'Summary Clear'!L111)</f>
        <v/>
      </c>
      <c r="L122" s="143" t="str">
        <f>IF('Summary Clear'!M111=0,"",'Summary Clear'!M111)</f>
        <v/>
      </c>
      <c r="M122" s="145" t="str">
        <f>IF('Summary Clear'!S111=0,"",'Summary Clear'!S111)</f>
        <v/>
      </c>
      <c r="N122" s="145" t="str">
        <f>IF('Summary Clear'!T111=0,"",'Summary Clear'!T111)</f>
        <v/>
      </c>
      <c r="O122" s="145" t="str">
        <f>IF('Summary Clear'!W111=0,"",'Summary Clear'!W111)</f>
        <v/>
      </c>
      <c r="P122" s="145" t="str">
        <f>IF('Summary Clear'!X111=0,"",'Summary Clear'!X111)</f>
        <v/>
      </c>
      <c r="Q122" s="145" t="str">
        <f>IF('Summary Clear'!Y111=0,"",'Summary Clear'!Y111)</f>
        <v/>
      </c>
      <c r="R122" s="145" t="str">
        <f>IF('Summary Clear'!Z111=0,"",'Summary Clear'!Z111)</f>
        <v/>
      </c>
      <c r="S122" s="145" t="str">
        <f>IF('Summary Clear'!AA111=0,"",'Summary Clear'!AA111)</f>
        <v/>
      </c>
    </row>
    <row r="123" spans="3:19" x14ac:dyDescent="0.3">
      <c r="C123" s="108" t="str">
        <f>IF('Summary Clear'!B112=0,"",'Summary Clear'!B112)</f>
        <v/>
      </c>
      <c r="D123" s="46" t="str">
        <f>IF('Summary Clear'!D112=0,"",'Summary Clear'!D112)</f>
        <v/>
      </c>
      <c r="E123" s="142" t="str">
        <f>IF('Summary Clear'!E112=0,"",(VLOOKUP('Summary Clear'!E112,Lists!$E$15:$G$21,3,FALSE)))</f>
        <v/>
      </c>
      <c r="F123" s="143" t="str">
        <f>IF('Summary Clear'!F112=0,"",'Summary Clear'!F112)</f>
        <v/>
      </c>
      <c r="G123" s="143" t="str">
        <f>IF('Summary Clear'!G112=0,"",'Summary Clear'!G112)</f>
        <v/>
      </c>
      <c r="H123" s="143" t="str">
        <f>IF('Summary Clear'!J112=0,"",'Summary Clear'!J112)</f>
        <v/>
      </c>
      <c r="I123" s="143" t="str">
        <f>IF('Summary Clear'!K112=0,"",'Summary Clear'!K112)</f>
        <v/>
      </c>
      <c r="J123" s="144" t="str">
        <f>IF('Summary Clear'!V112=0,"",'Summary Clear'!V112)</f>
        <v/>
      </c>
      <c r="K123" s="143" t="str">
        <f>IF('Summary Clear'!L112=0,"",'Summary Clear'!L112)</f>
        <v/>
      </c>
      <c r="L123" s="143" t="str">
        <f>IF('Summary Clear'!M112=0,"",'Summary Clear'!M112)</f>
        <v/>
      </c>
      <c r="M123" s="145" t="str">
        <f>IF('Summary Clear'!S112=0,"",'Summary Clear'!S112)</f>
        <v/>
      </c>
      <c r="N123" s="145" t="str">
        <f>IF('Summary Clear'!T112=0,"",'Summary Clear'!T112)</f>
        <v/>
      </c>
      <c r="O123" s="145" t="str">
        <f>IF('Summary Clear'!W112=0,"",'Summary Clear'!W112)</f>
        <v/>
      </c>
      <c r="P123" s="145" t="str">
        <f>IF('Summary Clear'!X112=0,"",'Summary Clear'!X112)</f>
        <v/>
      </c>
      <c r="Q123" s="145" t="str">
        <f>IF('Summary Clear'!Y112=0,"",'Summary Clear'!Y112)</f>
        <v/>
      </c>
      <c r="R123" s="145" t="str">
        <f>IF('Summary Clear'!Z112=0,"",'Summary Clear'!Z112)</f>
        <v/>
      </c>
      <c r="S123" s="145" t="str">
        <f>IF('Summary Clear'!AA112=0,"",'Summary Clear'!AA112)</f>
        <v/>
      </c>
    </row>
    <row r="124" spans="3:19" x14ac:dyDescent="0.3">
      <c r="C124" s="108" t="str">
        <f>IF('Summary Clear'!B113=0,"",'Summary Clear'!B113)</f>
        <v/>
      </c>
      <c r="D124" s="46" t="str">
        <f>IF('Summary Clear'!D113=0,"",'Summary Clear'!D113)</f>
        <v/>
      </c>
      <c r="E124" s="142" t="str">
        <f>IF('Summary Clear'!E113=0,"",(VLOOKUP('Summary Clear'!E113,Lists!$E$15:$G$21,3,FALSE)))</f>
        <v/>
      </c>
      <c r="F124" s="143" t="str">
        <f>IF('Summary Clear'!F113=0,"",'Summary Clear'!F113)</f>
        <v/>
      </c>
      <c r="G124" s="143" t="str">
        <f>IF('Summary Clear'!G113=0,"",'Summary Clear'!G113)</f>
        <v/>
      </c>
      <c r="H124" s="143" t="str">
        <f>IF('Summary Clear'!J113=0,"",'Summary Clear'!J113)</f>
        <v/>
      </c>
      <c r="I124" s="143" t="str">
        <f>IF('Summary Clear'!K113=0,"",'Summary Clear'!K113)</f>
        <v/>
      </c>
      <c r="J124" s="144" t="str">
        <f>IF('Summary Clear'!V113=0,"",'Summary Clear'!V113)</f>
        <v/>
      </c>
      <c r="K124" s="143" t="str">
        <f>IF('Summary Clear'!L113=0,"",'Summary Clear'!L113)</f>
        <v/>
      </c>
      <c r="L124" s="143" t="str">
        <f>IF('Summary Clear'!M113=0,"",'Summary Clear'!M113)</f>
        <v/>
      </c>
      <c r="M124" s="145" t="str">
        <f>IF('Summary Clear'!S113=0,"",'Summary Clear'!S113)</f>
        <v/>
      </c>
      <c r="N124" s="145" t="str">
        <f>IF('Summary Clear'!T113=0,"",'Summary Clear'!T113)</f>
        <v/>
      </c>
      <c r="O124" s="145" t="str">
        <f>IF('Summary Clear'!W113=0,"",'Summary Clear'!W113)</f>
        <v/>
      </c>
      <c r="P124" s="145" t="str">
        <f>IF('Summary Clear'!X113=0,"",'Summary Clear'!X113)</f>
        <v/>
      </c>
      <c r="Q124" s="145" t="str">
        <f>IF('Summary Clear'!Y113=0,"",'Summary Clear'!Y113)</f>
        <v/>
      </c>
      <c r="R124" s="145" t="str">
        <f>IF('Summary Clear'!Z113=0,"",'Summary Clear'!Z113)</f>
        <v/>
      </c>
      <c r="S124" s="145" t="str">
        <f>IF('Summary Clear'!AA113=0,"",'Summary Clear'!AA113)</f>
        <v/>
      </c>
    </row>
    <row r="125" spans="3:19" x14ac:dyDescent="0.3">
      <c r="C125" s="108" t="str">
        <f>IF('Summary Clear'!B114=0,"",'Summary Clear'!B114)</f>
        <v/>
      </c>
      <c r="D125" s="46" t="str">
        <f>IF('Summary Clear'!D114=0,"",'Summary Clear'!D114)</f>
        <v/>
      </c>
      <c r="E125" s="142" t="str">
        <f>IF('Summary Clear'!E114=0,"",(VLOOKUP('Summary Clear'!E114,Lists!$E$15:$G$21,3,FALSE)))</f>
        <v/>
      </c>
      <c r="F125" s="143" t="str">
        <f>IF('Summary Clear'!F114=0,"",'Summary Clear'!F114)</f>
        <v/>
      </c>
      <c r="G125" s="143" t="str">
        <f>IF('Summary Clear'!G114=0,"",'Summary Clear'!G114)</f>
        <v/>
      </c>
      <c r="H125" s="143" t="str">
        <f>IF('Summary Clear'!J114=0,"",'Summary Clear'!J114)</f>
        <v/>
      </c>
      <c r="I125" s="143" t="str">
        <f>IF('Summary Clear'!K114=0,"",'Summary Clear'!K114)</f>
        <v/>
      </c>
      <c r="J125" s="144" t="str">
        <f>IF('Summary Clear'!V114=0,"",'Summary Clear'!V114)</f>
        <v/>
      </c>
      <c r="K125" s="143" t="str">
        <f>IF('Summary Clear'!L114=0,"",'Summary Clear'!L114)</f>
        <v/>
      </c>
      <c r="L125" s="143" t="str">
        <f>IF('Summary Clear'!M114=0,"",'Summary Clear'!M114)</f>
        <v/>
      </c>
      <c r="M125" s="145" t="str">
        <f>IF('Summary Clear'!S114=0,"",'Summary Clear'!S114)</f>
        <v/>
      </c>
      <c r="N125" s="145" t="str">
        <f>IF('Summary Clear'!T114=0,"",'Summary Clear'!T114)</f>
        <v/>
      </c>
      <c r="O125" s="145" t="str">
        <f>IF('Summary Clear'!W114=0,"",'Summary Clear'!W114)</f>
        <v/>
      </c>
      <c r="P125" s="145" t="str">
        <f>IF('Summary Clear'!X114=0,"",'Summary Clear'!X114)</f>
        <v/>
      </c>
      <c r="Q125" s="145" t="str">
        <f>IF('Summary Clear'!Y114=0,"",'Summary Clear'!Y114)</f>
        <v/>
      </c>
      <c r="R125" s="145" t="str">
        <f>IF('Summary Clear'!Z114=0,"",'Summary Clear'!Z114)</f>
        <v/>
      </c>
      <c r="S125" s="145" t="str">
        <f>IF('Summary Clear'!AA114=0,"",'Summary Clear'!AA114)</f>
        <v/>
      </c>
    </row>
    <row r="126" spans="3:19" x14ac:dyDescent="0.3">
      <c r="C126" s="108" t="str">
        <f>IF('Summary Clear'!B115=0,"",'Summary Clear'!B115)</f>
        <v/>
      </c>
      <c r="D126" s="46" t="str">
        <f>IF('Summary Clear'!D115=0,"",'Summary Clear'!D115)</f>
        <v/>
      </c>
      <c r="E126" s="142" t="str">
        <f>IF('Summary Clear'!E115=0,"",(VLOOKUP('Summary Clear'!E115,Lists!$E$15:$G$21,3,FALSE)))</f>
        <v/>
      </c>
      <c r="F126" s="143" t="str">
        <f>IF('Summary Clear'!F115=0,"",'Summary Clear'!F115)</f>
        <v/>
      </c>
      <c r="G126" s="143" t="str">
        <f>IF('Summary Clear'!G115=0,"",'Summary Clear'!G115)</f>
        <v/>
      </c>
      <c r="H126" s="143" t="str">
        <f>IF('Summary Clear'!J115=0,"",'Summary Clear'!J115)</f>
        <v/>
      </c>
      <c r="I126" s="143" t="str">
        <f>IF('Summary Clear'!K115=0,"",'Summary Clear'!K115)</f>
        <v/>
      </c>
      <c r="J126" s="144" t="str">
        <f>IF('Summary Clear'!V115=0,"",'Summary Clear'!V115)</f>
        <v/>
      </c>
      <c r="K126" s="143" t="str">
        <f>IF('Summary Clear'!L115=0,"",'Summary Clear'!L115)</f>
        <v/>
      </c>
      <c r="L126" s="143" t="str">
        <f>IF('Summary Clear'!M115=0,"",'Summary Clear'!M115)</f>
        <v/>
      </c>
      <c r="M126" s="145" t="str">
        <f>IF('Summary Clear'!S115=0,"",'Summary Clear'!S115)</f>
        <v/>
      </c>
      <c r="N126" s="145" t="str">
        <f>IF('Summary Clear'!T115=0,"",'Summary Clear'!T115)</f>
        <v/>
      </c>
      <c r="O126" s="145" t="str">
        <f>IF('Summary Clear'!W115=0,"",'Summary Clear'!W115)</f>
        <v/>
      </c>
      <c r="P126" s="145" t="str">
        <f>IF('Summary Clear'!X115=0,"",'Summary Clear'!X115)</f>
        <v/>
      </c>
      <c r="Q126" s="145" t="str">
        <f>IF('Summary Clear'!Y115=0,"",'Summary Clear'!Y115)</f>
        <v/>
      </c>
      <c r="R126" s="145" t="str">
        <f>IF('Summary Clear'!Z115=0,"",'Summary Clear'!Z115)</f>
        <v/>
      </c>
      <c r="S126" s="145" t="str">
        <f>IF('Summary Clear'!AA115=0,"",'Summary Clear'!AA115)</f>
        <v/>
      </c>
    </row>
    <row r="127" spans="3:19" x14ac:dyDescent="0.3">
      <c r="C127" s="108" t="str">
        <f>IF('Summary Clear'!B116=0,"",'Summary Clear'!B116)</f>
        <v/>
      </c>
      <c r="D127" s="46" t="str">
        <f>IF('Summary Clear'!D116=0,"",'Summary Clear'!D116)</f>
        <v/>
      </c>
      <c r="E127" s="142" t="str">
        <f>IF('Summary Clear'!E116=0,"",(VLOOKUP('Summary Clear'!E116,Lists!$E$15:$G$21,3,FALSE)))</f>
        <v/>
      </c>
      <c r="F127" s="143" t="str">
        <f>IF('Summary Clear'!F116=0,"",'Summary Clear'!F116)</f>
        <v/>
      </c>
      <c r="G127" s="143" t="str">
        <f>IF('Summary Clear'!G116=0,"",'Summary Clear'!G116)</f>
        <v/>
      </c>
      <c r="H127" s="143" t="str">
        <f>IF('Summary Clear'!J116=0,"",'Summary Clear'!J116)</f>
        <v/>
      </c>
      <c r="I127" s="143" t="str">
        <f>IF('Summary Clear'!K116=0,"",'Summary Clear'!K116)</f>
        <v/>
      </c>
      <c r="J127" s="144" t="str">
        <f>IF('Summary Clear'!V116=0,"",'Summary Clear'!V116)</f>
        <v/>
      </c>
      <c r="K127" s="143" t="str">
        <f>IF('Summary Clear'!L116=0,"",'Summary Clear'!L116)</f>
        <v/>
      </c>
      <c r="L127" s="143" t="str">
        <f>IF('Summary Clear'!M116=0,"",'Summary Clear'!M116)</f>
        <v/>
      </c>
      <c r="M127" s="145" t="str">
        <f>IF('Summary Clear'!S116=0,"",'Summary Clear'!S116)</f>
        <v/>
      </c>
      <c r="N127" s="145" t="str">
        <f>IF('Summary Clear'!T116=0,"",'Summary Clear'!T116)</f>
        <v/>
      </c>
      <c r="O127" s="145" t="str">
        <f>IF('Summary Clear'!W116=0,"",'Summary Clear'!W116)</f>
        <v/>
      </c>
      <c r="P127" s="145" t="str">
        <f>IF('Summary Clear'!X116=0,"",'Summary Clear'!X116)</f>
        <v/>
      </c>
      <c r="Q127" s="145" t="str">
        <f>IF('Summary Clear'!Y116=0,"",'Summary Clear'!Y116)</f>
        <v/>
      </c>
      <c r="R127" s="145" t="str">
        <f>IF('Summary Clear'!Z116=0,"",'Summary Clear'!Z116)</f>
        <v/>
      </c>
      <c r="S127" s="145" t="str">
        <f>IF('Summary Clear'!AA116=0,"",'Summary Clear'!AA116)</f>
        <v/>
      </c>
    </row>
    <row r="128" spans="3:19" x14ac:dyDescent="0.3">
      <c r="C128" s="108" t="str">
        <f>IF('Summary Clear'!B117=0,"",'Summary Clear'!B117)</f>
        <v/>
      </c>
      <c r="D128" s="46" t="str">
        <f>IF('Summary Clear'!D117=0,"",'Summary Clear'!D117)</f>
        <v/>
      </c>
      <c r="E128" s="142" t="str">
        <f>IF('Summary Clear'!E117=0,"",(VLOOKUP('Summary Clear'!E117,Lists!$E$15:$G$21,3,FALSE)))</f>
        <v/>
      </c>
      <c r="F128" s="143" t="str">
        <f>IF('Summary Clear'!F117=0,"",'Summary Clear'!F117)</f>
        <v/>
      </c>
      <c r="G128" s="143" t="str">
        <f>IF('Summary Clear'!G117=0,"",'Summary Clear'!G117)</f>
        <v/>
      </c>
      <c r="H128" s="143" t="str">
        <f>IF('Summary Clear'!J117=0,"",'Summary Clear'!J117)</f>
        <v/>
      </c>
      <c r="I128" s="143" t="str">
        <f>IF('Summary Clear'!K117=0,"",'Summary Clear'!K117)</f>
        <v/>
      </c>
      <c r="J128" s="144" t="str">
        <f>IF('Summary Clear'!V117=0,"",'Summary Clear'!V117)</f>
        <v/>
      </c>
      <c r="K128" s="143" t="str">
        <f>IF('Summary Clear'!L117=0,"",'Summary Clear'!L117)</f>
        <v/>
      </c>
      <c r="L128" s="143" t="str">
        <f>IF('Summary Clear'!M117=0,"",'Summary Clear'!M117)</f>
        <v/>
      </c>
      <c r="M128" s="145" t="str">
        <f>IF('Summary Clear'!S117=0,"",'Summary Clear'!S117)</f>
        <v/>
      </c>
      <c r="N128" s="145" t="str">
        <f>IF('Summary Clear'!T117=0,"",'Summary Clear'!T117)</f>
        <v/>
      </c>
      <c r="O128" s="145" t="str">
        <f>IF('Summary Clear'!W117=0,"",'Summary Clear'!W117)</f>
        <v/>
      </c>
      <c r="P128" s="145" t="str">
        <f>IF('Summary Clear'!X117=0,"",'Summary Clear'!X117)</f>
        <v/>
      </c>
      <c r="Q128" s="145" t="str">
        <f>IF('Summary Clear'!Y117=0,"",'Summary Clear'!Y117)</f>
        <v/>
      </c>
      <c r="R128" s="145" t="str">
        <f>IF('Summary Clear'!Z117=0,"",'Summary Clear'!Z117)</f>
        <v/>
      </c>
      <c r="S128" s="145" t="str">
        <f>IF('Summary Clear'!AA117=0,"",'Summary Clear'!AA117)</f>
        <v/>
      </c>
    </row>
    <row r="129" spans="3:19" x14ac:dyDescent="0.3">
      <c r="C129" s="108" t="str">
        <f>IF('Summary Clear'!B118=0,"",'Summary Clear'!B118)</f>
        <v/>
      </c>
      <c r="D129" s="46" t="str">
        <f>IF('Summary Clear'!D118=0,"",'Summary Clear'!D118)</f>
        <v/>
      </c>
      <c r="E129" s="142" t="str">
        <f>IF('Summary Clear'!E118=0,"",(VLOOKUP('Summary Clear'!E118,Lists!$E$15:$G$21,3,FALSE)))</f>
        <v/>
      </c>
      <c r="F129" s="143" t="str">
        <f>IF('Summary Clear'!F118=0,"",'Summary Clear'!F118)</f>
        <v/>
      </c>
      <c r="G129" s="143" t="str">
        <f>IF('Summary Clear'!G118=0,"",'Summary Clear'!G118)</f>
        <v/>
      </c>
      <c r="H129" s="143" t="str">
        <f>IF('Summary Clear'!J118=0,"",'Summary Clear'!J118)</f>
        <v/>
      </c>
      <c r="I129" s="143" t="str">
        <f>IF('Summary Clear'!K118=0,"",'Summary Clear'!K118)</f>
        <v/>
      </c>
      <c r="J129" s="144" t="str">
        <f>IF('Summary Clear'!V118=0,"",'Summary Clear'!V118)</f>
        <v/>
      </c>
      <c r="K129" s="143" t="str">
        <f>IF('Summary Clear'!L118=0,"",'Summary Clear'!L118)</f>
        <v/>
      </c>
      <c r="L129" s="143" t="str">
        <f>IF('Summary Clear'!M118=0,"",'Summary Clear'!M118)</f>
        <v/>
      </c>
      <c r="M129" s="145" t="str">
        <f>IF('Summary Clear'!S118=0,"",'Summary Clear'!S118)</f>
        <v/>
      </c>
      <c r="N129" s="145" t="str">
        <f>IF('Summary Clear'!T118=0,"",'Summary Clear'!T118)</f>
        <v/>
      </c>
      <c r="O129" s="145" t="str">
        <f>IF('Summary Clear'!W118=0,"",'Summary Clear'!W118)</f>
        <v/>
      </c>
      <c r="P129" s="145" t="str">
        <f>IF('Summary Clear'!X118=0,"",'Summary Clear'!X118)</f>
        <v/>
      </c>
      <c r="Q129" s="145" t="str">
        <f>IF('Summary Clear'!Y118=0,"",'Summary Clear'!Y118)</f>
        <v/>
      </c>
      <c r="R129" s="145" t="str">
        <f>IF('Summary Clear'!Z118=0,"",'Summary Clear'!Z118)</f>
        <v/>
      </c>
      <c r="S129" s="145" t="str">
        <f>IF('Summary Clear'!AA118=0,"",'Summary Clear'!AA118)</f>
        <v/>
      </c>
    </row>
    <row r="130" spans="3:19" x14ac:dyDescent="0.3">
      <c r="C130" s="108" t="str">
        <f>IF('Summary Clear'!B119=0,"",'Summary Clear'!B119)</f>
        <v/>
      </c>
      <c r="D130" s="46" t="str">
        <f>IF('Summary Clear'!D119=0,"",'Summary Clear'!D119)</f>
        <v/>
      </c>
      <c r="E130" s="142" t="str">
        <f>IF('Summary Clear'!E119=0,"",(VLOOKUP('Summary Clear'!E119,Lists!$E$15:$G$21,3,FALSE)))</f>
        <v/>
      </c>
      <c r="F130" s="143" t="str">
        <f>IF('Summary Clear'!F119=0,"",'Summary Clear'!F119)</f>
        <v/>
      </c>
      <c r="G130" s="143" t="str">
        <f>IF('Summary Clear'!G119=0,"",'Summary Clear'!G119)</f>
        <v/>
      </c>
      <c r="H130" s="143" t="str">
        <f>IF('Summary Clear'!J119=0,"",'Summary Clear'!J119)</f>
        <v/>
      </c>
      <c r="I130" s="143" t="str">
        <f>IF('Summary Clear'!K119=0,"",'Summary Clear'!K119)</f>
        <v/>
      </c>
      <c r="J130" s="144" t="str">
        <f>IF('Summary Clear'!V119=0,"",'Summary Clear'!V119)</f>
        <v/>
      </c>
      <c r="K130" s="143" t="str">
        <f>IF('Summary Clear'!L119=0,"",'Summary Clear'!L119)</f>
        <v/>
      </c>
      <c r="L130" s="143" t="str">
        <f>IF('Summary Clear'!M119=0,"",'Summary Clear'!M119)</f>
        <v/>
      </c>
      <c r="M130" s="145" t="str">
        <f>IF('Summary Clear'!S119=0,"",'Summary Clear'!S119)</f>
        <v/>
      </c>
      <c r="N130" s="145" t="str">
        <f>IF('Summary Clear'!T119=0,"",'Summary Clear'!T119)</f>
        <v/>
      </c>
      <c r="O130" s="145" t="str">
        <f>IF('Summary Clear'!W119=0,"",'Summary Clear'!W119)</f>
        <v/>
      </c>
      <c r="P130" s="145" t="str">
        <f>IF('Summary Clear'!X119=0,"",'Summary Clear'!X119)</f>
        <v/>
      </c>
      <c r="Q130" s="145" t="str">
        <f>IF('Summary Clear'!Y119=0,"",'Summary Clear'!Y119)</f>
        <v/>
      </c>
      <c r="R130" s="145" t="str">
        <f>IF('Summary Clear'!Z119=0,"",'Summary Clear'!Z119)</f>
        <v/>
      </c>
      <c r="S130" s="145" t="str">
        <f>IF('Summary Clear'!AA119=0,"",'Summary Clear'!AA119)</f>
        <v/>
      </c>
    </row>
    <row r="131" spans="3:19" x14ac:dyDescent="0.3">
      <c r="C131" s="108" t="str">
        <f>IF('Summary Clear'!B120=0,"",'Summary Clear'!B120)</f>
        <v/>
      </c>
      <c r="D131" s="46" t="str">
        <f>IF('Summary Clear'!D120=0,"",'Summary Clear'!D120)</f>
        <v/>
      </c>
      <c r="E131" s="142" t="str">
        <f>IF('Summary Clear'!E120=0,"",(VLOOKUP('Summary Clear'!E120,Lists!$E$15:$G$21,3,FALSE)))</f>
        <v/>
      </c>
      <c r="F131" s="143" t="str">
        <f>IF('Summary Clear'!F120=0,"",'Summary Clear'!F120)</f>
        <v/>
      </c>
      <c r="G131" s="143" t="str">
        <f>IF('Summary Clear'!G120=0,"",'Summary Clear'!G120)</f>
        <v/>
      </c>
      <c r="H131" s="143" t="str">
        <f>IF('Summary Clear'!J120=0,"",'Summary Clear'!J120)</f>
        <v/>
      </c>
      <c r="I131" s="143" t="str">
        <f>IF('Summary Clear'!K120=0,"",'Summary Clear'!K120)</f>
        <v/>
      </c>
      <c r="J131" s="144" t="str">
        <f>IF('Summary Clear'!V120=0,"",'Summary Clear'!V120)</f>
        <v/>
      </c>
      <c r="K131" s="143" t="str">
        <f>IF('Summary Clear'!L120=0,"",'Summary Clear'!L120)</f>
        <v/>
      </c>
      <c r="L131" s="143" t="str">
        <f>IF('Summary Clear'!M120=0,"",'Summary Clear'!M120)</f>
        <v/>
      </c>
      <c r="M131" s="145" t="str">
        <f>IF('Summary Clear'!S120=0,"",'Summary Clear'!S120)</f>
        <v/>
      </c>
      <c r="N131" s="145" t="str">
        <f>IF('Summary Clear'!T120=0,"",'Summary Clear'!T120)</f>
        <v/>
      </c>
      <c r="O131" s="145" t="str">
        <f>IF('Summary Clear'!W120=0,"",'Summary Clear'!W120)</f>
        <v/>
      </c>
      <c r="P131" s="145" t="str">
        <f>IF('Summary Clear'!X120=0,"",'Summary Clear'!X120)</f>
        <v/>
      </c>
      <c r="Q131" s="145" t="str">
        <f>IF('Summary Clear'!Y120=0,"",'Summary Clear'!Y120)</f>
        <v/>
      </c>
      <c r="R131" s="145" t="str">
        <f>IF('Summary Clear'!Z120=0,"",'Summary Clear'!Z120)</f>
        <v/>
      </c>
      <c r="S131" s="145" t="str">
        <f>IF('Summary Clear'!AA120=0,"",'Summary Clear'!AA120)</f>
        <v/>
      </c>
    </row>
    <row r="132" spans="3:19" x14ac:dyDescent="0.3">
      <c r="C132" s="108" t="str">
        <f>IF('Summary Clear'!B121=0,"",'Summary Clear'!B121)</f>
        <v/>
      </c>
      <c r="D132" s="46" t="str">
        <f>IF('Summary Clear'!D121=0,"",'Summary Clear'!D121)</f>
        <v/>
      </c>
      <c r="E132" s="142" t="str">
        <f>IF('Summary Clear'!E121=0,"",(VLOOKUP('Summary Clear'!E121,Lists!$E$15:$G$21,3,FALSE)))</f>
        <v/>
      </c>
      <c r="F132" s="143" t="str">
        <f>IF('Summary Clear'!F121=0,"",'Summary Clear'!F121)</f>
        <v/>
      </c>
      <c r="G132" s="143" t="str">
        <f>IF('Summary Clear'!G121=0,"",'Summary Clear'!G121)</f>
        <v/>
      </c>
      <c r="H132" s="143" t="str">
        <f>IF('Summary Clear'!J121=0,"",'Summary Clear'!J121)</f>
        <v/>
      </c>
      <c r="I132" s="143" t="str">
        <f>IF('Summary Clear'!K121=0,"",'Summary Clear'!K121)</f>
        <v/>
      </c>
      <c r="J132" s="144" t="str">
        <f>IF('Summary Clear'!V121=0,"",'Summary Clear'!V121)</f>
        <v/>
      </c>
      <c r="K132" s="143" t="str">
        <f>IF('Summary Clear'!L121=0,"",'Summary Clear'!L121)</f>
        <v/>
      </c>
      <c r="L132" s="143" t="str">
        <f>IF('Summary Clear'!M121=0,"",'Summary Clear'!M121)</f>
        <v/>
      </c>
      <c r="M132" s="145" t="str">
        <f>IF('Summary Clear'!S121=0,"",'Summary Clear'!S121)</f>
        <v/>
      </c>
      <c r="N132" s="145" t="str">
        <f>IF('Summary Clear'!T121=0,"",'Summary Clear'!T121)</f>
        <v/>
      </c>
      <c r="O132" s="145" t="str">
        <f>IF('Summary Clear'!W121=0,"",'Summary Clear'!W121)</f>
        <v/>
      </c>
      <c r="P132" s="145" t="str">
        <f>IF('Summary Clear'!X121=0,"",'Summary Clear'!X121)</f>
        <v/>
      </c>
      <c r="Q132" s="145" t="str">
        <f>IF('Summary Clear'!Y121=0,"",'Summary Clear'!Y121)</f>
        <v/>
      </c>
      <c r="R132" s="145" t="str">
        <f>IF('Summary Clear'!Z121=0,"",'Summary Clear'!Z121)</f>
        <v/>
      </c>
      <c r="S132" s="145" t="str">
        <f>IF('Summary Clear'!AA121=0,"",'Summary Clear'!AA121)</f>
        <v/>
      </c>
    </row>
    <row r="133" spans="3:19" x14ac:dyDescent="0.3">
      <c r="C133" s="108" t="str">
        <f>IF('Summary Clear'!B122=0,"",'Summary Clear'!B122)</f>
        <v/>
      </c>
      <c r="D133" s="46" t="str">
        <f>IF('Summary Clear'!D122=0,"",'Summary Clear'!D122)</f>
        <v/>
      </c>
      <c r="E133" s="142" t="str">
        <f>IF('Summary Clear'!E122=0,"",(VLOOKUP('Summary Clear'!E122,Lists!$E$15:$G$21,3,FALSE)))</f>
        <v/>
      </c>
      <c r="F133" s="143" t="str">
        <f>IF('Summary Clear'!F122=0,"",'Summary Clear'!F122)</f>
        <v/>
      </c>
      <c r="G133" s="143" t="str">
        <f>IF('Summary Clear'!G122=0,"",'Summary Clear'!G122)</f>
        <v/>
      </c>
      <c r="H133" s="143" t="str">
        <f>IF('Summary Clear'!J122=0,"",'Summary Clear'!J122)</f>
        <v/>
      </c>
      <c r="I133" s="143" t="str">
        <f>IF('Summary Clear'!K122=0,"",'Summary Clear'!K122)</f>
        <v/>
      </c>
      <c r="J133" s="144" t="str">
        <f>IF('Summary Clear'!V122=0,"",'Summary Clear'!V122)</f>
        <v/>
      </c>
      <c r="K133" s="143" t="str">
        <f>IF('Summary Clear'!L122=0,"",'Summary Clear'!L122)</f>
        <v/>
      </c>
      <c r="L133" s="143" t="str">
        <f>IF('Summary Clear'!M122=0,"",'Summary Clear'!M122)</f>
        <v/>
      </c>
      <c r="M133" s="145" t="str">
        <f>IF('Summary Clear'!S122=0,"",'Summary Clear'!S122)</f>
        <v/>
      </c>
      <c r="N133" s="145" t="str">
        <f>IF('Summary Clear'!T122=0,"",'Summary Clear'!T122)</f>
        <v/>
      </c>
      <c r="O133" s="145" t="str">
        <f>IF('Summary Clear'!W122=0,"",'Summary Clear'!W122)</f>
        <v/>
      </c>
      <c r="P133" s="145" t="str">
        <f>IF('Summary Clear'!X122=0,"",'Summary Clear'!X122)</f>
        <v/>
      </c>
      <c r="Q133" s="145" t="str">
        <f>IF('Summary Clear'!Y122=0,"",'Summary Clear'!Y122)</f>
        <v/>
      </c>
      <c r="R133" s="145" t="str">
        <f>IF('Summary Clear'!Z122=0,"",'Summary Clear'!Z122)</f>
        <v/>
      </c>
      <c r="S133" s="145" t="str">
        <f>IF('Summary Clear'!AA122=0,"",'Summary Clear'!AA122)</f>
        <v/>
      </c>
    </row>
    <row r="134" spans="3:19" x14ac:dyDescent="0.3">
      <c r="C134" s="108" t="str">
        <f>IF('Summary Clear'!B123=0,"",'Summary Clear'!B123)</f>
        <v/>
      </c>
      <c r="D134" s="46" t="str">
        <f>IF('Summary Clear'!D123=0,"",'Summary Clear'!D123)</f>
        <v/>
      </c>
      <c r="E134" s="142" t="str">
        <f>IF('Summary Clear'!E123=0,"",(VLOOKUP('Summary Clear'!E123,Lists!$E$15:$G$21,3,FALSE)))</f>
        <v/>
      </c>
      <c r="F134" s="143" t="str">
        <f>IF('Summary Clear'!F123=0,"",'Summary Clear'!F123)</f>
        <v/>
      </c>
      <c r="G134" s="143" t="str">
        <f>IF('Summary Clear'!G123=0,"",'Summary Clear'!G123)</f>
        <v/>
      </c>
      <c r="H134" s="143" t="str">
        <f>IF('Summary Clear'!J123=0,"",'Summary Clear'!J123)</f>
        <v/>
      </c>
      <c r="I134" s="143" t="str">
        <f>IF('Summary Clear'!K123=0,"",'Summary Clear'!K123)</f>
        <v/>
      </c>
      <c r="J134" s="144" t="str">
        <f>IF('Summary Clear'!V123=0,"",'Summary Clear'!V123)</f>
        <v/>
      </c>
      <c r="K134" s="143" t="str">
        <f>IF('Summary Clear'!L123=0,"",'Summary Clear'!L123)</f>
        <v/>
      </c>
      <c r="L134" s="143" t="str">
        <f>IF('Summary Clear'!M123=0,"",'Summary Clear'!M123)</f>
        <v/>
      </c>
      <c r="M134" s="145" t="str">
        <f>IF('Summary Clear'!S123=0,"",'Summary Clear'!S123)</f>
        <v/>
      </c>
      <c r="N134" s="145" t="str">
        <f>IF('Summary Clear'!T123=0,"",'Summary Clear'!T123)</f>
        <v/>
      </c>
      <c r="O134" s="145" t="str">
        <f>IF('Summary Clear'!W123=0,"",'Summary Clear'!W123)</f>
        <v/>
      </c>
      <c r="P134" s="145" t="str">
        <f>IF('Summary Clear'!X123=0,"",'Summary Clear'!X123)</f>
        <v/>
      </c>
      <c r="Q134" s="145" t="str">
        <f>IF('Summary Clear'!Y123=0,"",'Summary Clear'!Y123)</f>
        <v/>
      </c>
      <c r="R134" s="145" t="str">
        <f>IF('Summary Clear'!Z123=0,"",'Summary Clear'!Z123)</f>
        <v/>
      </c>
      <c r="S134" s="145" t="str">
        <f>IF('Summary Clear'!AA123=0,"",'Summary Clear'!AA123)</f>
        <v/>
      </c>
    </row>
    <row r="135" spans="3:19" x14ac:dyDescent="0.3">
      <c r="C135" s="108" t="str">
        <f>IF('Summary Clear'!B124=0,"",'Summary Clear'!B124)</f>
        <v/>
      </c>
      <c r="D135" s="46" t="str">
        <f>IF('Summary Clear'!D124=0,"",'Summary Clear'!D124)</f>
        <v/>
      </c>
      <c r="E135" s="142" t="str">
        <f>IF('Summary Clear'!E124=0,"",(VLOOKUP('Summary Clear'!E124,Lists!$E$15:$G$21,3,FALSE)))</f>
        <v/>
      </c>
      <c r="F135" s="143" t="str">
        <f>IF('Summary Clear'!F124=0,"",'Summary Clear'!F124)</f>
        <v/>
      </c>
      <c r="G135" s="143" t="str">
        <f>IF('Summary Clear'!G124=0,"",'Summary Clear'!G124)</f>
        <v/>
      </c>
      <c r="H135" s="143" t="str">
        <f>IF('Summary Clear'!J124=0,"",'Summary Clear'!J124)</f>
        <v/>
      </c>
      <c r="I135" s="143" t="str">
        <f>IF('Summary Clear'!K124=0,"",'Summary Clear'!K124)</f>
        <v/>
      </c>
      <c r="J135" s="144" t="str">
        <f>IF('Summary Clear'!V124=0,"",'Summary Clear'!V124)</f>
        <v/>
      </c>
      <c r="K135" s="143" t="str">
        <f>IF('Summary Clear'!L124=0,"",'Summary Clear'!L124)</f>
        <v/>
      </c>
      <c r="L135" s="143" t="str">
        <f>IF('Summary Clear'!M124=0,"",'Summary Clear'!M124)</f>
        <v/>
      </c>
      <c r="M135" s="145" t="str">
        <f>IF('Summary Clear'!S124=0,"",'Summary Clear'!S124)</f>
        <v/>
      </c>
      <c r="N135" s="145" t="str">
        <f>IF('Summary Clear'!T124=0,"",'Summary Clear'!T124)</f>
        <v/>
      </c>
      <c r="O135" s="145" t="str">
        <f>IF('Summary Clear'!W124=0,"",'Summary Clear'!W124)</f>
        <v/>
      </c>
      <c r="P135" s="145" t="str">
        <f>IF('Summary Clear'!X124=0,"",'Summary Clear'!X124)</f>
        <v/>
      </c>
      <c r="Q135" s="145" t="str">
        <f>IF('Summary Clear'!Y124=0,"",'Summary Clear'!Y124)</f>
        <v/>
      </c>
      <c r="R135" s="145" t="str">
        <f>IF('Summary Clear'!Z124=0,"",'Summary Clear'!Z124)</f>
        <v/>
      </c>
      <c r="S135" s="145" t="str">
        <f>IF('Summary Clear'!AA124=0,"",'Summary Clear'!AA124)</f>
        <v/>
      </c>
    </row>
    <row r="136" spans="3:19" x14ac:dyDescent="0.3">
      <c r="C136" s="108" t="str">
        <f>IF('Summary Clear'!B125=0,"",'Summary Clear'!B125)</f>
        <v/>
      </c>
      <c r="D136" s="46" t="str">
        <f>IF('Summary Clear'!D125=0,"",'Summary Clear'!D125)</f>
        <v/>
      </c>
      <c r="E136" s="142" t="str">
        <f>IF('Summary Clear'!E125=0,"",(VLOOKUP('Summary Clear'!E125,Lists!$E$15:$G$21,3,FALSE)))</f>
        <v/>
      </c>
      <c r="F136" s="143" t="str">
        <f>IF('Summary Clear'!F125=0,"",'Summary Clear'!F125)</f>
        <v/>
      </c>
      <c r="G136" s="143" t="str">
        <f>IF('Summary Clear'!G125=0,"",'Summary Clear'!G125)</f>
        <v/>
      </c>
      <c r="H136" s="143" t="str">
        <f>IF('Summary Clear'!J125=0,"",'Summary Clear'!J125)</f>
        <v/>
      </c>
      <c r="I136" s="143" t="str">
        <f>IF('Summary Clear'!K125=0,"",'Summary Clear'!K125)</f>
        <v/>
      </c>
      <c r="J136" s="144" t="str">
        <f>IF('Summary Clear'!V125=0,"",'Summary Clear'!V125)</f>
        <v/>
      </c>
      <c r="K136" s="143" t="str">
        <f>IF('Summary Clear'!L125=0,"",'Summary Clear'!L125)</f>
        <v/>
      </c>
      <c r="L136" s="143" t="str">
        <f>IF('Summary Clear'!M125=0,"",'Summary Clear'!M125)</f>
        <v/>
      </c>
      <c r="M136" s="145" t="str">
        <f>IF('Summary Clear'!S125=0,"",'Summary Clear'!S125)</f>
        <v/>
      </c>
      <c r="N136" s="145" t="str">
        <f>IF('Summary Clear'!T125=0,"",'Summary Clear'!T125)</f>
        <v/>
      </c>
      <c r="O136" s="145" t="str">
        <f>IF('Summary Clear'!W125=0,"",'Summary Clear'!W125)</f>
        <v/>
      </c>
      <c r="P136" s="145" t="str">
        <f>IF('Summary Clear'!X125=0,"",'Summary Clear'!X125)</f>
        <v/>
      </c>
      <c r="Q136" s="145" t="str">
        <f>IF('Summary Clear'!Y125=0,"",'Summary Clear'!Y125)</f>
        <v/>
      </c>
      <c r="R136" s="145" t="str">
        <f>IF('Summary Clear'!Z125=0,"",'Summary Clear'!Z125)</f>
        <v/>
      </c>
      <c r="S136" s="145" t="str">
        <f>IF('Summary Clear'!AA125=0,"",'Summary Clear'!AA125)</f>
        <v/>
      </c>
    </row>
    <row r="137" spans="3:19" x14ac:dyDescent="0.3">
      <c r="C137" s="108" t="str">
        <f>IF('Summary Clear'!B126=0,"",'Summary Clear'!B126)</f>
        <v/>
      </c>
      <c r="D137" s="46" t="str">
        <f>IF('Summary Clear'!D126=0,"",'Summary Clear'!D126)</f>
        <v/>
      </c>
      <c r="E137" s="142" t="str">
        <f>IF('Summary Clear'!E126=0,"",(VLOOKUP('Summary Clear'!E126,Lists!$E$15:$G$21,3,FALSE)))</f>
        <v/>
      </c>
      <c r="F137" s="143" t="str">
        <f>IF('Summary Clear'!F126=0,"",'Summary Clear'!F126)</f>
        <v/>
      </c>
      <c r="G137" s="143" t="str">
        <f>IF('Summary Clear'!G126=0,"",'Summary Clear'!G126)</f>
        <v/>
      </c>
      <c r="H137" s="143" t="str">
        <f>IF('Summary Clear'!J126=0,"",'Summary Clear'!J126)</f>
        <v/>
      </c>
      <c r="I137" s="143" t="str">
        <f>IF('Summary Clear'!K126=0,"",'Summary Clear'!K126)</f>
        <v/>
      </c>
      <c r="J137" s="144" t="str">
        <f>IF('Summary Clear'!V126=0,"",'Summary Clear'!V126)</f>
        <v/>
      </c>
      <c r="K137" s="143" t="str">
        <f>IF('Summary Clear'!L126=0,"",'Summary Clear'!L126)</f>
        <v/>
      </c>
      <c r="L137" s="143" t="str">
        <f>IF('Summary Clear'!M126=0,"",'Summary Clear'!M126)</f>
        <v/>
      </c>
      <c r="M137" s="145" t="str">
        <f>IF('Summary Clear'!S126=0,"",'Summary Clear'!S126)</f>
        <v/>
      </c>
      <c r="N137" s="145" t="str">
        <f>IF('Summary Clear'!T126=0,"",'Summary Clear'!T126)</f>
        <v/>
      </c>
      <c r="O137" s="145" t="str">
        <f>IF('Summary Clear'!W126=0,"",'Summary Clear'!W126)</f>
        <v/>
      </c>
      <c r="P137" s="145" t="str">
        <f>IF('Summary Clear'!X126=0,"",'Summary Clear'!X126)</f>
        <v/>
      </c>
      <c r="Q137" s="145" t="str">
        <f>IF('Summary Clear'!Y126=0,"",'Summary Clear'!Y126)</f>
        <v/>
      </c>
      <c r="R137" s="145" t="str">
        <f>IF('Summary Clear'!Z126=0,"",'Summary Clear'!Z126)</f>
        <v/>
      </c>
      <c r="S137" s="145" t="str">
        <f>IF('Summary Clear'!AA126=0,"",'Summary Clear'!AA126)</f>
        <v/>
      </c>
    </row>
    <row r="138" spans="3:19" x14ac:dyDescent="0.3">
      <c r="C138" s="108" t="str">
        <f>IF('Summary Clear'!B127=0,"",'Summary Clear'!B127)</f>
        <v/>
      </c>
      <c r="D138" s="46" t="str">
        <f>IF('Summary Clear'!D127=0,"",'Summary Clear'!D127)</f>
        <v/>
      </c>
      <c r="E138" s="142" t="str">
        <f>IF('Summary Clear'!E127=0,"",(VLOOKUP('Summary Clear'!E127,Lists!$E$15:$G$21,3,FALSE)))</f>
        <v/>
      </c>
      <c r="F138" s="143" t="str">
        <f>IF('Summary Clear'!F127=0,"",'Summary Clear'!F127)</f>
        <v/>
      </c>
      <c r="G138" s="143" t="str">
        <f>IF('Summary Clear'!G127=0,"",'Summary Clear'!G127)</f>
        <v/>
      </c>
      <c r="H138" s="143" t="str">
        <f>IF('Summary Clear'!J127=0,"",'Summary Clear'!J127)</f>
        <v/>
      </c>
      <c r="I138" s="143" t="str">
        <f>IF('Summary Clear'!K127=0,"",'Summary Clear'!K127)</f>
        <v/>
      </c>
      <c r="J138" s="144" t="str">
        <f>IF('Summary Clear'!V127=0,"",'Summary Clear'!V127)</f>
        <v/>
      </c>
      <c r="K138" s="143" t="str">
        <f>IF('Summary Clear'!L127=0,"",'Summary Clear'!L127)</f>
        <v/>
      </c>
      <c r="L138" s="143" t="str">
        <f>IF('Summary Clear'!M127=0,"",'Summary Clear'!M127)</f>
        <v/>
      </c>
      <c r="M138" s="145" t="str">
        <f>IF('Summary Clear'!S127=0,"",'Summary Clear'!S127)</f>
        <v/>
      </c>
      <c r="N138" s="145" t="str">
        <f>IF('Summary Clear'!T127=0,"",'Summary Clear'!T127)</f>
        <v/>
      </c>
      <c r="O138" s="145" t="str">
        <f>IF('Summary Clear'!W127=0,"",'Summary Clear'!W127)</f>
        <v/>
      </c>
      <c r="P138" s="145" t="str">
        <f>IF('Summary Clear'!X127=0,"",'Summary Clear'!X127)</f>
        <v/>
      </c>
      <c r="Q138" s="145" t="str">
        <f>IF('Summary Clear'!Y127=0,"",'Summary Clear'!Y127)</f>
        <v/>
      </c>
      <c r="R138" s="145" t="str">
        <f>IF('Summary Clear'!Z127=0,"",'Summary Clear'!Z127)</f>
        <v/>
      </c>
      <c r="S138" s="145" t="str">
        <f>IF('Summary Clear'!AA127=0,"",'Summary Clear'!AA127)</f>
        <v/>
      </c>
    </row>
    <row r="139" spans="3:19" x14ac:dyDescent="0.3">
      <c r="C139" s="108" t="str">
        <f>IF('Summary Clear'!B128=0,"",'Summary Clear'!B128)</f>
        <v/>
      </c>
      <c r="D139" s="46" t="str">
        <f>IF('Summary Clear'!D128=0,"",'Summary Clear'!D128)</f>
        <v/>
      </c>
      <c r="E139" s="142" t="str">
        <f>IF('Summary Clear'!E128=0,"",(VLOOKUP('Summary Clear'!E128,Lists!$E$15:$G$21,3,FALSE)))</f>
        <v/>
      </c>
      <c r="F139" s="143" t="str">
        <f>IF('Summary Clear'!F128=0,"",'Summary Clear'!F128)</f>
        <v/>
      </c>
      <c r="G139" s="143" t="str">
        <f>IF('Summary Clear'!G128=0,"",'Summary Clear'!G128)</f>
        <v/>
      </c>
      <c r="H139" s="143" t="str">
        <f>IF('Summary Clear'!J128=0,"",'Summary Clear'!J128)</f>
        <v/>
      </c>
      <c r="I139" s="143" t="str">
        <f>IF('Summary Clear'!K128=0,"",'Summary Clear'!K128)</f>
        <v/>
      </c>
      <c r="J139" s="144" t="str">
        <f>IF('Summary Clear'!V128=0,"",'Summary Clear'!V128)</f>
        <v/>
      </c>
      <c r="K139" s="143" t="str">
        <f>IF('Summary Clear'!L128=0,"",'Summary Clear'!L128)</f>
        <v/>
      </c>
      <c r="L139" s="143" t="str">
        <f>IF('Summary Clear'!M128=0,"",'Summary Clear'!M128)</f>
        <v/>
      </c>
      <c r="M139" s="145" t="str">
        <f>IF('Summary Clear'!S128=0,"",'Summary Clear'!S128)</f>
        <v/>
      </c>
      <c r="N139" s="145" t="str">
        <f>IF('Summary Clear'!T128=0,"",'Summary Clear'!T128)</f>
        <v/>
      </c>
      <c r="O139" s="145" t="str">
        <f>IF('Summary Clear'!W128=0,"",'Summary Clear'!W128)</f>
        <v/>
      </c>
      <c r="P139" s="145" t="str">
        <f>IF('Summary Clear'!X128=0,"",'Summary Clear'!X128)</f>
        <v/>
      </c>
      <c r="Q139" s="145" t="str">
        <f>IF('Summary Clear'!Y128=0,"",'Summary Clear'!Y128)</f>
        <v/>
      </c>
      <c r="R139" s="145" t="str">
        <f>IF('Summary Clear'!Z128=0,"",'Summary Clear'!Z128)</f>
        <v/>
      </c>
      <c r="S139" s="145" t="str">
        <f>IF('Summary Clear'!AA128=0,"",'Summary Clear'!AA128)</f>
        <v/>
      </c>
    </row>
    <row r="140" spans="3:19" x14ac:dyDescent="0.3">
      <c r="C140" s="108" t="str">
        <f>IF('Summary Clear'!B129=0,"",'Summary Clear'!B129)</f>
        <v/>
      </c>
      <c r="D140" s="46" t="str">
        <f>IF('Summary Clear'!D129=0,"",'Summary Clear'!D129)</f>
        <v/>
      </c>
      <c r="E140" s="142" t="str">
        <f>IF('Summary Clear'!E129=0,"",(VLOOKUP('Summary Clear'!E129,Lists!$E$15:$G$21,3,FALSE)))</f>
        <v/>
      </c>
      <c r="F140" s="143" t="str">
        <f>IF('Summary Clear'!F129=0,"",'Summary Clear'!F129)</f>
        <v/>
      </c>
      <c r="G140" s="143" t="str">
        <f>IF('Summary Clear'!G129=0,"",'Summary Clear'!G129)</f>
        <v/>
      </c>
      <c r="H140" s="143" t="str">
        <f>IF('Summary Clear'!J129=0,"",'Summary Clear'!J129)</f>
        <v/>
      </c>
      <c r="I140" s="143" t="str">
        <f>IF('Summary Clear'!K129=0,"",'Summary Clear'!K129)</f>
        <v/>
      </c>
      <c r="J140" s="144" t="str">
        <f>IF('Summary Clear'!V129=0,"",'Summary Clear'!V129)</f>
        <v/>
      </c>
      <c r="K140" s="143" t="str">
        <f>IF('Summary Clear'!L129=0,"",'Summary Clear'!L129)</f>
        <v/>
      </c>
      <c r="L140" s="143" t="str">
        <f>IF('Summary Clear'!M129=0,"",'Summary Clear'!M129)</f>
        <v/>
      </c>
      <c r="M140" s="145" t="str">
        <f>IF('Summary Clear'!S129=0,"",'Summary Clear'!S129)</f>
        <v/>
      </c>
      <c r="N140" s="145" t="str">
        <f>IF('Summary Clear'!T129=0,"",'Summary Clear'!T129)</f>
        <v/>
      </c>
      <c r="O140" s="145" t="str">
        <f>IF('Summary Clear'!W129=0,"",'Summary Clear'!W129)</f>
        <v/>
      </c>
      <c r="P140" s="145" t="str">
        <f>IF('Summary Clear'!X129=0,"",'Summary Clear'!X129)</f>
        <v/>
      </c>
      <c r="Q140" s="145" t="str">
        <f>IF('Summary Clear'!Y129=0,"",'Summary Clear'!Y129)</f>
        <v/>
      </c>
      <c r="R140" s="145" t="str">
        <f>IF('Summary Clear'!Z129=0,"",'Summary Clear'!Z129)</f>
        <v/>
      </c>
      <c r="S140" s="145" t="str">
        <f>IF('Summary Clear'!AA129=0,"",'Summary Clear'!AA129)</f>
        <v/>
      </c>
    </row>
    <row r="141" spans="3:19" x14ac:dyDescent="0.3">
      <c r="C141" s="108" t="str">
        <f>IF('Summary Clear'!B130=0,"",'Summary Clear'!B130)</f>
        <v/>
      </c>
      <c r="D141" s="46" t="str">
        <f>IF('Summary Clear'!D130=0,"",'Summary Clear'!D130)</f>
        <v/>
      </c>
      <c r="E141" s="142" t="str">
        <f>IF('Summary Clear'!E130=0,"",(VLOOKUP('Summary Clear'!E130,Lists!$E$15:$G$21,3,FALSE)))</f>
        <v/>
      </c>
      <c r="F141" s="143" t="str">
        <f>IF('Summary Clear'!F130=0,"",'Summary Clear'!F130)</f>
        <v/>
      </c>
      <c r="G141" s="143" t="str">
        <f>IF('Summary Clear'!G130=0,"",'Summary Clear'!G130)</f>
        <v/>
      </c>
      <c r="H141" s="143" t="str">
        <f>IF('Summary Clear'!J130=0,"",'Summary Clear'!J130)</f>
        <v/>
      </c>
      <c r="I141" s="143" t="str">
        <f>IF('Summary Clear'!K130=0,"",'Summary Clear'!K130)</f>
        <v/>
      </c>
      <c r="J141" s="144" t="str">
        <f>IF('Summary Clear'!V130=0,"",'Summary Clear'!V130)</f>
        <v/>
      </c>
      <c r="K141" s="143" t="str">
        <f>IF('Summary Clear'!L130=0,"",'Summary Clear'!L130)</f>
        <v/>
      </c>
      <c r="L141" s="143" t="str">
        <f>IF('Summary Clear'!M130=0,"",'Summary Clear'!M130)</f>
        <v/>
      </c>
      <c r="M141" s="145" t="str">
        <f>IF('Summary Clear'!S130=0,"",'Summary Clear'!S130)</f>
        <v/>
      </c>
      <c r="N141" s="145" t="str">
        <f>IF('Summary Clear'!T130=0,"",'Summary Clear'!T130)</f>
        <v/>
      </c>
      <c r="O141" s="145" t="str">
        <f>IF('Summary Clear'!W130=0,"",'Summary Clear'!W130)</f>
        <v/>
      </c>
      <c r="P141" s="145" t="str">
        <f>IF('Summary Clear'!X130=0,"",'Summary Clear'!X130)</f>
        <v/>
      </c>
      <c r="Q141" s="145" t="str">
        <f>IF('Summary Clear'!Y130=0,"",'Summary Clear'!Y130)</f>
        <v/>
      </c>
      <c r="R141" s="145" t="str">
        <f>IF('Summary Clear'!Z130=0,"",'Summary Clear'!Z130)</f>
        <v/>
      </c>
      <c r="S141" s="145" t="str">
        <f>IF('Summary Clear'!AA130=0,"",'Summary Clear'!AA130)</f>
        <v/>
      </c>
    </row>
    <row r="142" spans="3:19" x14ac:dyDescent="0.3">
      <c r="C142" s="108" t="str">
        <f>IF('Summary Clear'!B131=0,"",'Summary Clear'!B131)</f>
        <v/>
      </c>
      <c r="D142" s="46" t="str">
        <f>IF('Summary Clear'!D131=0,"",'Summary Clear'!D131)</f>
        <v/>
      </c>
      <c r="E142" s="142" t="str">
        <f>IF('Summary Clear'!E131=0,"",(VLOOKUP('Summary Clear'!E131,Lists!$E$15:$G$21,3,FALSE)))</f>
        <v/>
      </c>
      <c r="F142" s="143" t="str">
        <f>IF('Summary Clear'!F131=0,"",'Summary Clear'!F131)</f>
        <v/>
      </c>
      <c r="G142" s="143" t="str">
        <f>IF('Summary Clear'!G131=0,"",'Summary Clear'!G131)</f>
        <v/>
      </c>
      <c r="H142" s="143" t="str">
        <f>IF('Summary Clear'!J131=0,"",'Summary Clear'!J131)</f>
        <v/>
      </c>
      <c r="I142" s="143" t="str">
        <f>IF('Summary Clear'!K131=0,"",'Summary Clear'!K131)</f>
        <v/>
      </c>
      <c r="J142" s="144" t="str">
        <f>IF('Summary Clear'!V131=0,"",'Summary Clear'!V131)</f>
        <v/>
      </c>
      <c r="K142" s="143" t="str">
        <f>IF('Summary Clear'!L131=0,"",'Summary Clear'!L131)</f>
        <v/>
      </c>
      <c r="L142" s="143" t="str">
        <f>IF('Summary Clear'!M131=0,"",'Summary Clear'!M131)</f>
        <v/>
      </c>
      <c r="M142" s="145" t="str">
        <f>IF('Summary Clear'!S131=0,"",'Summary Clear'!S131)</f>
        <v/>
      </c>
      <c r="N142" s="145" t="str">
        <f>IF('Summary Clear'!T131=0,"",'Summary Clear'!T131)</f>
        <v/>
      </c>
      <c r="O142" s="145" t="str">
        <f>IF('Summary Clear'!W131=0,"",'Summary Clear'!W131)</f>
        <v/>
      </c>
      <c r="P142" s="145" t="str">
        <f>IF('Summary Clear'!X131=0,"",'Summary Clear'!X131)</f>
        <v/>
      </c>
      <c r="Q142" s="145" t="str">
        <f>IF('Summary Clear'!Y131=0,"",'Summary Clear'!Y131)</f>
        <v/>
      </c>
      <c r="R142" s="145" t="str">
        <f>IF('Summary Clear'!Z131=0,"",'Summary Clear'!Z131)</f>
        <v/>
      </c>
      <c r="S142" s="145" t="str">
        <f>IF('Summary Clear'!AA131=0,"",'Summary Clear'!AA131)</f>
        <v/>
      </c>
    </row>
    <row r="143" spans="3:19" x14ac:dyDescent="0.3">
      <c r="C143" s="108" t="str">
        <f>IF('Summary Clear'!B132=0,"",'Summary Clear'!B132)</f>
        <v/>
      </c>
      <c r="D143" s="46" t="str">
        <f>IF('Summary Clear'!D132=0,"",'Summary Clear'!D132)</f>
        <v/>
      </c>
      <c r="E143" s="142" t="str">
        <f>IF('Summary Clear'!E132=0,"",(VLOOKUP('Summary Clear'!E132,Lists!$E$15:$G$21,3,FALSE)))</f>
        <v/>
      </c>
      <c r="F143" s="143" t="str">
        <f>IF('Summary Clear'!F132=0,"",'Summary Clear'!F132)</f>
        <v/>
      </c>
      <c r="G143" s="143" t="str">
        <f>IF('Summary Clear'!G132=0,"",'Summary Clear'!G132)</f>
        <v/>
      </c>
      <c r="H143" s="143" t="str">
        <f>IF('Summary Clear'!J132=0,"",'Summary Clear'!J132)</f>
        <v/>
      </c>
      <c r="I143" s="143" t="str">
        <f>IF('Summary Clear'!K132=0,"",'Summary Clear'!K132)</f>
        <v/>
      </c>
      <c r="J143" s="144" t="str">
        <f>IF('Summary Clear'!V132=0,"",'Summary Clear'!V132)</f>
        <v/>
      </c>
      <c r="K143" s="143" t="str">
        <f>IF('Summary Clear'!L132=0,"",'Summary Clear'!L132)</f>
        <v/>
      </c>
      <c r="L143" s="143" t="str">
        <f>IF('Summary Clear'!M132=0,"",'Summary Clear'!M132)</f>
        <v/>
      </c>
      <c r="M143" s="145" t="str">
        <f>IF('Summary Clear'!S132=0,"",'Summary Clear'!S132)</f>
        <v/>
      </c>
      <c r="N143" s="145" t="str">
        <f>IF('Summary Clear'!T132=0,"",'Summary Clear'!T132)</f>
        <v/>
      </c>
      <c r="O143" s="145" t="str">
        <f>IF('Summary Clear'!W132=0,"",'Summary Clear'!W132)</f>
        <v/>
      </c>
      <c r="P143" s="145" t="str">
        <f>IF('Summary Clear'!X132=0,"",'Summary Clear'!X132)</f>
        <v/>
      </c>
      <c r="Q143" s="145" t="str">
        <f>IF('Summary Clear'!Y132=0,"",'Summary Clear'!Y132)</f>
        <v/>
      </c>
      <c r="R143" s="145" t="str">
        <f>IF('Summary Clear'!Z132=0,"",'Summary Clear'!Z132)</f>
        <v/>
      </c>
      <c r="S143" s="145" t="str">
        <f>IF('Summary Clear'!AA132=0,"",'Summary Clear'!AA132)</f>
        <v/>
      </c>
    </row>
    <row r="144" spans="3:19" x14ac:dyDescent="0.3">
      <c r="C144" s="108" t="str">
        <f>IF('Summary Clear'!B133=0,"",'Summary Clear'!B133)</f>
        <v/>
      </c>
      <c r="D144" s="46" t="str">
        <f>IF('Summary Clear'!D133=0,"",'Summary Clear'!D133)</f>
        <v/>
      </c>
      <c r="E144" s="142" t="str">
        <f>IF('Summary Clear'!E133=0,"",(VLOOKUP('Summary Clear'!E133,Lists!$E$15:$G$21,3,FALSE)))</f>
        <v/>
      </c>
      <c r="F144" s="143" t="str">
        <f>IF('Summary Clear'!F133=0,"",'Summary Clear'!F133)</f>
        <v/>
      </c>
      <c r="G144" s="143" t="str">
        <f>IF('Summary Clear'!G133=0,"",'Summary Clear'!G133)</f>
        <v/>
      </c>
      <c r="H144" s="143" t="str">
        <f>IF('Summary Clear'!J133=0,"",'Summary Clear'!J133)</f>
        <v/>
      </c>
      <c r="I144" s="143" t="str">
        <f>IF('Summary Clear'!K133=0,"",'Summary Clear'!K133)</f>
        <v/>
      </c>
      <c r="J144" s="144" t="str">
        <f>IF('Summary Clear'!V133=0,"",'Summary Clear'!V133)</f>
        <v/>
      </c>
      <c r="K144" s="143" t="str">
        <f>IF('Summary Clear'!L133=0,"",'Summary Clear'!L133)</f>
        <v/>
      </c>
      <c r="L144" s="143" t="str">
        <f>IF('Summary Clear'!M133=0,"",'Summary Clear'!M133)</f>
        <v/>
      </c>
      <c r="M144" s="145" t="str">
        <f>IF('Summary Clear'!S133=0,"",'Summary Clear'!S133)</f>
        <v/>
      </c>
      <c r="N144" s="145" t="str">
        <f>IF('Summary Clear'!T133=0,"",'Summary Clear'!T133)</f>
        <v/>
      </c>
      <c r="O144" s="145" t="str">
        <f>IF('Summary Clear'!W133=0,"",'Summary Clear'!W133)</f>
        <v/>
      </c>
      <c r="P144" s="145" t="str">
        <f>IF('Summary Clear'!X133=0,"",'Summary Clear'!X133)</f>
        <v/>
      </c>
      <c r="Q144" s="145" t="str">
        <f>IF('Summary Clear'!Y133=0,"",'Summary Clear'!Y133)</f>
        <v/>
      </c>
      <c r="R144" s="145" t="str">
        <f>IF('Summary Clear'!Z133=0,"",'Summary Clear'!Z133)</f>
        <v/>
      </c>
      <c r="S144" s="145" t="str">
        <f>IF('Summary Clear'!AA133=0,"",'Summary Clear'!AA133)</f>
        <v/>
      </c>
    </row>
    <row r="145" spans="3:19" x14ac:dyDescent="0.3">
      <c r="C145" s="108" t="str">
        <f>IF('Summary Clear'!B134=0,"",'Summary Clear'!B134)</f>
        <v/>
      </c>
      <c r="D145" s="46" t="str">
        <f>IF('Summary Clear'!D134=0,"",'Summary Clear'!D134)</f>
        <v/>
      </c>
      <c r="E145" s="142" t="str">
        <f>IF('Summary Clear'!E134=0,"",(VLOOKUP('Summary Clear'!E134,Lists!$E$15:$G$21,3,FALSE)))</f>
        <v/>
      </c>
      <c r="F145" s="143" t="str">
        <f>IF('Summary Clear'!F134=0,"",'Summary Clear'!F134)</f>
        <v/>
      </c>
      <c r="G145" s="143" t="str">
        <f>IF('Summary Clear'!G134=0,"",'Summary Clear'!G134)</f>
        <v/>
      </c>
      <c r="H145" s="143" t="str">
        <f>IF('Summary Clear'!J134=0,"",'Summary Clear'!J134)</f>
        <v/>
      </c>
      <c r="I145" s="143" t="str">
        <f>IF('Summary Clear'!K134=0,"",'Summary Clear'!K134)</f>
        <v/>
      </c>
      <c r="J145" s="144" t="str">
        <f>IF('Summary Clear'!V134=0,"",'Summary Clear'!V134)</f>
        <v/>
      </c>
      <c r="K145" s="143" t="str">
        <f>IF('Summary Clear'!L134=0,"",'Summary Clear'!L134)</f>
        <v/>
      </c>
      <c r="L145" s="143" t="str">
        <f>IF('Summary Clear'!M134=0,"",'Summary Clear'!M134)</f>
        <v/>
      </c>
      <c r="M145" s="145" t="str">
        <f>IF('Summary Clear'!S134=0,"",'Summary Clear'!S134)</f>
        <v/>
      </c>
      <c r="N145" s="145" t="str">
        <f>IF('Summary Clear'!T134=0,"",'Summary Clear'!T134)</f>
        <v/>
      </c>
      <c r="O145" s="145" t="str">
        <f>IF('Summary Clear'!W134=0,"",'Summary Clear'!W134)</f>
        <v/>
      </c>
      <c r="P145" s="145" t="str">
        <f>IF('Summary Clear'!X134=0,"",'Summary Clear'!X134)</f>
        <v/>
      </c>
      <c r="Q145" s="145" t="str">
        <f>IF('Summary Clear'!Y134=0,"",'Summary Clear'!Y134)</f>
        <v/>
      </c>
      <c r="R145" s="145" t="str">
        <f>IF('Summary Clear'!Z134=0,"",'Summary Clear'!Z134)</f>
        <v/>
      </c>
      <c r="S145" s="145" t="str">
        <f>IF('Summary Clear'!AA134=0,"",'Summary Clear'!AA134)</f>
        <v/>
      </c>
    </row>
    <row r="146" spans="3:19" x14ac:dyDescent="0.3">
      <c r="C146" s="108" t="str">
        <f>IF('Summary Clear'!B135=0,"",'Summary Clear'!B135)</f>
        <v/>
      </c>
      <c r="D146" s="46" t="str">
        <f>IF('Summary Clear'!D135=0,"",'Summary Clear'!D135)</f>
        <v/>
      </c>
      <c r="E146" s="142" t="str">
        <f>IF('Summary Clear'!E135=0,"",(VLOOKUP('Summary Clear'!E135,Lists!$E$15:$G$21,3,FALSE)))</f>
        <v/>
      </c>
      <c r="F146" s="143" t="str">
        <f>IF('Summary Clear'!F135=0,"",'Summary Clear'!F135)</f>
        <v/>
      </c>
      <c r="G146" s="143" t="str">
        <f>IF('Summary Clear'!G135=0,"",'Summary Clear'!G135)</f>
        <v/>
      </c>
      <c r="H146" s="143" t="str">
        <f>IF('Summary Clear'!J135=0,"",'Summary Clear'!J135)</f>
        <v/>
      </c>
      <c r="I146" s="143" t="str">
        <f>IF('Summary Clear'!K135=0,"",'Summary Clear'!K135)</f>
        <v/>
      </c>
      <c r="J146" s="144" t="str">
        <f>IF('Summary Clear'!V135=0,"",'Summary Clear'!V135)</f>
        <v/>
      </c>
      <c r="K146" s="143" t="str">
        <f>IF('Summary Clear'!L135=0,"",'Summary Clear'!L135)</f>
        <v/>
      </c>
      <c r="L146" s="143" t="str">
        <f>IF('Summary Clear'!M135=0,"",'Summary Clear'!M135)</f>
        <v/>
      </c>
      <c r="M146" s="145" t="str">
        <f>IF('Summary Clear'!S135=0,"",'Summary Clear'!S135)</f>
        <v/>
      </c>
      <c r="N146" s="145" t="str">
        <f>IF('Summary Clear'!T135=0,"",'Summary Clear'!T135)</f>
        <v/>
      </c>
      <c r="O146" s="145" t="str">
        <f>IF('Summary Clear'!W135=0,"",'Summary Clear'!W135)</f>
        <v/>
      </c>
      <c r="P146" s="145" t="str">
        <f>IF('Summary Clear'!X135=0,"",'Summary Clear'!X135)</f>
        <v/>
      </c>
      <c r="Q146" s="145" t="str">
        <f>IF('Summary Clear'!Y135=0,"",'Summary Clear'!Y135)</f>
        <v/>
      </c>
      <c r="R146" s="145" t="str">
        <f>IF('Summary Clear'!Z135=0,"",'Summary Clear'!Z135)</f>
        <v/>
      </c>
      <c r="S146" s="145" t="str">
        <f>IF('Summary Clear'!AA135=0,"",'Summary Clear'!AA135)</f>
        <v/>
      </c>
    </row>
    <row r="147" spans="3:19" x14ac:dyDescent="0.3">
      <c r="C147" s="108" t="str">
        <f>IF('Summary Clear'!B136=0,"",'Summary Clear'!B136)</f>
        <v/>
      </c>
      <c r="D147" s="46" t="str">
        <f>IF('Summary Clear'!D136=0,"",'Summary Clear'!D136)</f>
        <v/>
      </c>
      <c r="E147" s="142" t="str">
        <f>IF('Summary Clear'!E136=0,"",(VLOOKUP('Summary Clear'!E136,Lists!$E$15:$G$21,3,FALSE)))</f>
        <v/>
      </c>
      <c r="F147" s="143" t="str">
        <f>IF('Summary Clear'!F136=0,"",'Summary Clear'!F136)</f>
        <v/>
      </c>
      <c r="G147" s="143" t="str">
        <f>IF('Summary Clear'!G136=0,"",'Summary Clear'!G136)</f>
        <v/>
      </c>
      <c r="H147" s="143" t="str">
        <f>IF('Summary Clear'!J136=0,"",'Summary Clear'!J136)</f>
        <v/>
      </c>
      <c r="I147" s="143" t="str">
        <f>IF('Summary Clear'!K136=0,"",'Summary Clear'!K136)</f>
        <v/>
      </c>
      <c r="J147" s="144" t="str">
        <f>IF('Summary Clear'!V136=0,"",'Summary Clear'!V136)</f>
        <v/>
      </c>
      <c r="K147" s="143" t="str">
        <f>IF('Summary Clear'!L136=0,"",'Summary Clear'!L136)</f>
        <v/>
      </c>
      <c r="L147" s="143" t="str">
        <f>IF('Summary Clear'!M136=0,"",'Summary Clear'!M136)</f>
        <v/>
      </c>
      <c r="M147" s="145" t="str">
        <f>IF('Summary Clear'!S136=0,"",'Summary Clear'!S136)</f>
        <v/>
      </c>
      <c r="N147" s="145" t="str">
        <f>IF('Summary Clear'!T136=0,"",'Summary Clear'!T136)</f>
        <v/>
      </c>
      <c r="O147" s="145" t="str">
        <f>IF('Summary Clear'!W136=0,"",'Summary Clear'!W136)</f>
        <v/>
      </c>
      <c r="P147" s="145" t="str">
        <f>IF('Summary Clear'!X136=0,"",'Summary Clear'!X136)</f>
        <v/>
      </c>
      <c r="Q147" s="145" t="str">
        <f>IF('Summary Clear'!Y136=0,"",'Summary Clear'!Y136)</f>
        <v/>
      </c>
      <c r="R147" s="145" t="str">
        <f>IF('Summary Clear'!Z136=0,"",'Summary Clear'!Z136)</f>
        <v/>
      </c>
      <c r="S147" s="145" t="str">
        <f>IF('Summary Clear'!AA136=0,"",'Summary Clear'!AA136)</f>
        <v/>
      </c>
    </row>
    <row r="148" spans="3:19" x14ac:dyDescent="0.3">
      <c r="C148" s="108" t="str">
        <f>IF('Summary Clear'!B137=0,"",'Summary Clear'!B137)</f>
        <v/>
      </c>
      <c r="D148" s="46" t="str">
        <f>IF('Summary Clear'!D137=0,"",'Summary Clear'!D137)</f>
        <v/>
      </c>
      <c r="E148" s="142" t="str">
        <f>IF('Summary Clear'!E137=0,"",(VLOOKUP('Summary Clear'!E137,Lists!$E$15:$G$21,3,FALSE)))</f>
        <v/>
      </c>
      <c r="F148" s="143" t="str">
        <f>IF('Summary Clear'!F137=0,"",'Summary Clear'!F137)</f>
        <v/>
      </c>
      <c r="G148" s="143" t="str">
        <f>IF('Summary Clear'!G137=0,"",'Summary Clear'!G137)</f>
        <v/>
      </c>
      <c r="H148" s="143" t="str">
        <f>IF('Summary Clear'!J137=0,"",'Summary Clear'!J137)</f>
        <v/>
      </c>
      <c r="I148" s="143" t="str">
        <f>IF('Summary Clear'!K137=0,"",'Summary Clear'!K137)</f>
        <v/>
      </c>
      <c r="J148" s="144" t="str">
        <f>IF('Summary Clear'!V137=0,"",'Summary Clear'!V137)</f>
        <v/>
      </c>
      <c r="K148" s="143" t="str">
        <f>IF('Summary Clear'!L137=0,"",'Summary Clear'!L137)</f>
        <v/>
      </c>
      <c r="L148" s="143" t="str">
        <f>IF('Summary Clear'!M137=0,"",'Summary Clear'!M137)</f>
        <v/>
      </c>
      <c r="M148" s="145" t="str">
        <f>IF('Summary Clear'!S137=0,"",'Summary Clear'!S137)</f>
        <v/>
      </c>
      <c r="N148" s="145" t="str">
        <f>IF('Summary Clear'!T137=0,"",'Summary Clear'!T137)</f>
        <v/>
      </c>
      <c r="O148" s="145" t="str">
        <f>IF('Summary Clear'!W137=0,"",'Summary Clear'!W137)</f>
        <v/>
      </c>
      <c r="P148" s="145" t="str">
        <f>IF('Summary Clear'!X137=0,"",'Summary Clear'!X137)</f>
        <v/>
      </c>
      <c r="Q148" s="145" t="str">
        <f>IF('Summary Clear'!Y137=0,"",'Summary Clear'!Y137)</f>
        <v/>
      </c>
      <c r="R148" s="145" t="str">
        <f>IF('Summary Clear'!Z137=0,"",'Summary Clear'!Z137)</f>
        <v/>
      </c>
      <c r="S148" s="145" t="str">
        <f>IF('Summary Clear'!AA137=0,"",'Summary Clear'!AA137)</f>
        <v/>
      </c>
    </row>
    <row r="149" spans="3:19" x14ac:dyDescent="0.3">
      <c r="C149" s="108" t="str">
        <f>IF('Summary Clear'!B138=0,"",'Summary Clear'!B138)</f>
        <v/>
      </c>
      <c r="D149" s="46" t="str">
        <f>IF('Summary Clear'!D138=0,"",'Summary Clear'!D138)</f>
        <v/>
      </c>
      <c r="E149" s="142" t="str">
        <f>IF('Summary Clear'!E138=0,"",(VLOOKUP('Summary Clear'!E138,Lists!$E$15:$G$21,3,FALSE)))</f>
        <v/>
      </c>
      <c r="F149" s="143" t="str">
        <f>IF('Summary Clear'!F138=0,"",'Summary Clear'!F138)</f>
        <v/>
      </c>
      <c r="G149" s="143" t="str">
        <f>IF('Summary Clear'!G138=0,"",'Summary Clear'!G138)</f>
        <v/>
      </c>
      <c r="H149" s="143" t="str">
        <f>IF('Summary Clear'!J138=0,"",'Summary Clear'!J138)</f>
        <v/>
      </c>
      <c r="I149" s="143" t="str">
        <f>IF('Summary Clear'!K138=0,"",'Summary Clear'!K138)</f>
        <v/>
      </c>
      <c r="J149" s="144" t="str">
        <f>IF('Summary Clear'!V138=0,"",'Summary Clear'!V138)</f>
        <v/>
      </c>
      <c r="K149" s="143" t="str">
        <f>IF('Summary Clear'!L138=0,"",'Summary Clear'!L138)</f>
        <v/>
      </c>
      <c r="L149" s="143" t="str">
        <f>IF('Summary Clear'!M138=0,"",'Summary Clear'!M138)</f>
        <v/>
      </c>
      <c r="M149" s="145" t="str">
        <f>IF('Summary Clear'!S138=0,"",'Summary Clear'!S138)</f>
        <v/>
      </c>
      <c r="N149" s="145" t="str">
        <f>IF('Summary Clear'!T138=0,"",'Summary Clear'!T138)</f>
        <v/>
      </c>
      <c r="O149" s="145" t="str">
        <f>IF('Summary Clear'!W138=0,"",'Summary Clear'!W138)</f>
        <v/>
      </c>
      <c r="P149" s="145" t="str">
        <f>IF('Summary Clear'!X138=0,"",'Summary Clear'!X138)</f>
        <v/>
      </c>
      <c r="Q149" s="145" t="str">
        <f>IF('Summary Clear'!Y138=0,"",'Summary Clear'!Y138)</f>
        <v/>
      </c>
      <c r="R149" s="145" t="str">
        <f>IF('Summary Clear'!Z138=0,"",'Summary Clear'!Z138)</f>
        <v/>
      </c>
      <c r="S149" s="145" t="str">
        <f>IF('Summary Clear'!AA138=0,"",'Summary Clear'!AA138)</f>
        <v/>
      </c>
    </row>
    <row r="150" spans="3:19" x14ac:dyDescent="0.3">
      <c r="C150" s="108" t="str">
        <f>IF('Summary Clear'!B139=0,"",'Summary Clear'!B139)</f>
        <v/>
      </c>
      <c r="D150" s="46" t="str">
        <f>IF('Summary Clear'!D139=0,"",'Summary Clear'!D139)</f>
        <v/>
      </c>
      <c r="E150" s="142" t="str">
        <f>IF('Summary Clear'!E139=0,"",(VLOOKUP('Summary Clear'!E139,Lists!$E$15:$G$21,3,FALSE)))</f>
        <v/>
      </c>
      <c r="F150" s="143" t="str">
        <f>IF('Summary Clear'!F139=0,"",'Summary Clear'!F139)</f>
        <v/>
      </c>
      <c r="G150" s="143" t="str">
        <f>IF('Summary Clear'!G139=0,"",'Summary Clear'!G139)</f>
        <v/>
      </c>
      <c r="H150" s="143" t="str">
        <f>IF('Summary Clear'!J139=0,"",'Summary Clear'!J139)</f>
        <v/>
      </c>
      <c r="I150" s="143" t="str">
        <f>IF('Summary Clear'!K139=0,"",'Summary Clear'!K139)</f>
        <v/>
      </c>
      <c r="J150" s="144" t="str">
        <f>IF('Summary Clear'!V139=0,"",'Summary Clear'!V139)</f>
        <v/>
      </c>
      <c r="K150" s="143" t="str">
        <f>IF('Summary Clear'!L139=0,"",'Summary Clear'!L139)</f>
        <v/>
      </c>
      <c r="L150" s="143" t="str">
        <f>IF('Summary Clear'!M139=0,"",'Summary Clear'!M139)</f>
        <v/>
      </c>
      <c r="M150" s="145" t="str">
        <f>IF('Summary Clear'!S139=0,"",'Summary Clear'!S139)</f>
        <v/>
      </c>
      <c r="N150" s="145" t="str">
        <f>IF('Summary Clear'!T139=0,"",'Summary Clear'!T139)</f>
        <v/>
      </c>
      <c r="O150" s="145" t="str">
        <f>IF('Summary Clear'!W139=0,"",'Summary Clear'!W139)</f>
        <v/>
      </c>
      <c r="P150" s="145" t="str">
        <f>IF('Summary Clear'!X139=0,"",'Summary Clear'!X139)</f>
        <v/>
      </c>
      <c r="Q150" s="145" t="str">
        <f>IF('Summary Clear'!Y139=0,"",'Summary Clear'!Y139)</f>
        <v/>
      </c>
      <c r="R150" s="145" t="str">
        <f>IF('Summary Clear'!Z139=0,"",'Summary Clear'!Z139)</f>
        <v/>
      </c>
      <c r="S150" s="145" t="str">
        <f>IF('Summary Clear'!AA139=0,"",'Summary Clear'!AA139)</f>
        <v/>
      </c>
    </row>
    <row r="151" spans="3:19" x14ac:dyDescent="0.3">
      <c r="C151" s="108" t="str">
        <f>IF('Summary Clear'!B140=0,"",'Summary Clear'!B140)</f>
        <v/>
      </c>
      <c r="D151" s="46" t="str">
        <f>IF('Summary Clear'!D140=0,"",'Summary Clear'!D140)</f>
        <v/>
      </c>
      <c r="E151" s="142" t="str">
        <f>IF('Summary Clear'!E140=0,"",(VLOOKUP('Summary Clear'!E140,Lists!$E$15:$G$21,3,FALSE)))</f>
        <v/>
      </c>
      <c r="F151" s="143" t="str">
        <f>IF('Summary Clear'!F140=0,"",'Summary Clear'!F140)</f>
        <v/>
      </c>
      <c r="G151" s="143" t="str">
        <f>IF('Summary Clear'!G140=0,"",'Summary Clear'!G140)</f>
        <v/>
      </c>
      <c r="H151" s="143" t="str">
        <f>IF('Summary Clear'!J140=0,"",'Summary Clear'!J140)</f>
        <v/>
      </c>
      <c r="I151" s="143" t="str">
        <f>IF('Summary Clear'!K140=0,"",'Summary Clear'!K140)</f>
        <v/>
      </c>
      <c r="J151" s="144" t="str">
        <f>IF('Summary Clear'!V140=0,"",'Summary Clear'!V140)</f>
        <v/>
      </c>
      <c r="K151" s="143" t="str">
        <f>IF('Summary Clear'!L140=0,"",'Summary Clear'!L140)</f>
        <v/>
      </c>
      <c r="L151" s="143" t="str">
        <f>IF('Summary Clear'!M140=0,"",'Summary Clear'!M140)</f>
        <v/>
      </c>
      <c r="M151" s="145" t="str">
        <f>IF('Summary Clear'!S140=0,"",'Summary Clear'!S140)</f>
        <v/>
      </c>
      <c r="N151" s="145" t="str">
        <f>IF('Summary Clear'!T140=0,"",'Summary Clear'!T140)</f>
        <v/>
      </c>
      <c r="O151" s="145" t="str">
        <f>IF('Summary Clear'!W140=0,"",'Summary Clear'!W140)</f>
        <v/>
      </c>
      <c r="P151" s="145" t="str">
        <f>IF('Summary Clear'!X140=0,"",'Summary Clear'!X140)</f>
        <v/>
      </c>
      <c r="Q151" s="145" t="str">
        <f>IF('Summary Clear'!Y140=0,"",'Summary Clear'!Y140)</f>
        <v/>
      </c>
      <c r="R151" s="145" t="str">
        <f>IF('Summary Clear'!Z140=0,"",'Summary Clear'!Z140)</f>
        <v/>
      </c>
      <c r="S151" s="145" t="str">
        <f>IF('Summary Clear'!AA140=0,"",'Summary Clear'!AA140)</f>
        <v/>
      </c>
    </row>
    <row r="152" spans="3:19" x14ac:dyDescent="0.3">
      <c r="C152" s="108" t="str">
        <f>IF('Summary Clear'!B141=0,"",'Summary Clear'!B141)</f>
        <v/>
      </c>
      <c r="D152" s="46" t="str">
        <f>IF('Summary Clear'!D141=0,"",'Summary Clear'!D141)</f>
        <v/>
      </c>
      <c r="E152" s="142" t="str">
        <f>IF('Summary Clear'!E141=0,"",(VLOOKUP('Summary Clear'!E141,Lists!$E$15:$G$21,3,FALSE)))</f>
        <v/>
      </c>
      <c r="F152" s="143" t="str">
        <f>IF('Summary Clear'!F141=0,"",'Summary Clear'!F141)</f>
        <v/>
      </c>
      <c r="G152" s="143" t="str">
        <f>IF('Summary Clear'!G141=0,"",'Summary Clear'!G141)</f>
        <v/>
      </c>
      <c r="H152" s="143" t="str">
        <f>IF('Summary Clear'!J141=0,"",'Summary Clear'!J141)</f>
        <v/>
      </c>
      <c r="I152" s="143" t="str">
        <f>IF('Summary Clear'!K141=0,"",'Summary Clear'!K141)</f>
        <v/>
      </c>
      <c r="J152" s="144" t="str">
        <f>IF('Summary Clear'!V141=0,"",'Summary Clear'!V141)</f>
        <v/>
      </c>
      <c r="K152" s="143" t="str">
        <f>IF('Summary Clear'!L141=0,"",'Summary Clear'!L141)</f>
        <v/>
      </c>
      <c r="L152" s="143" t="str">
        <f>IF('Summary Clear'!M141=0,"",'Summary Clear'!M141)</f>
        <v/>
      </c>
      <c r="M152" s="145" t="str">
        <f>IF('Summary Clear'!S141=0,"",'Summary Clear'!S141)</f>
        <v/>
      </c>
      <c r="N152" s="145" t="str">
        <f>IF('Summary Clear'!T141=0,"",'Summary Clear'!T141)</f>
        <v/>
      </c>
      <c r="O152" s="145" t="str">
        <f>IF('Summary Clear'!W141=0,"",'Summary Clear'!W141)</f>
        <v/>
      </c>
      <c r="P152" s="145" t="str">
        <f>IF('Summary Clear'!X141=0,"",'Summary Clear'!X141)</f>
        <v/>
      </c>
      <c r="Q152" s="145" t="str">
        <f>IF('Summary Clear'!Y141=0,"",'Summary Clear'!Y141)</f>
        <v/>
      </c>
      <c r="R152" s="145" t="str">
        <f>IF('Summary Clear'!Z141=0,"",'Summary Clear'!Z141)</f>
        <v/>
      </c>
      <c r="S152" s="145" t="str">
        <f>IF('Summary Clear'!AA141=0,"",'Summary Clear'!AA141)</f>
        <v/>
      </c>
    </row>
    <row r="153" spans="3:19" x14ac:dyDescent="0.3">
      <c r="C153" s="108" t="str">
        <f>IF('Summary Clear'!B142=0,"",'Summary Clear'!B142)</f>
        <v/>
      </c>
      <c r="D153" s="46" t="str">
        <f>IF('Summary Clear'!D142=0,"",'Summary Clear'!D142)</f>
        <v/>
      </c>
      <c r="E153" s="142" t="str">
        <f>IF('Summary Clear'!E142=0,"",(VLOOKUP('Summary Clear'!E142,Lists!$E$15:$G$21,3,FALSE)))</f>
        <v/>
      </c>
      <c r="F153" s="143" t="str">
        <f>IF('Summary Clear'!F142=0,"",'Summary Clear'!F142)</f>
        <v/>
      </c>
      <c r="G153" s="143" t="str">
        <f>IF('Summary Clear'!G142=0,"",'Summary Clear'!G142)</f>
        <v/>
      </c>
      <c r="H153" s="143" t="str">
        <f>IF('Summary Clear'!J142=0,"",'Summary Clear'!J142)</f>
        <v/>
      </c>
      <c r="I153" s="143" t="str">
        <f>IF('Summary Clear'!K142=0,"",'Summary Clear'!K142)</f>
        <v/>
      </c>
      <c r="J153" s="144" t="str">
        <f>IF('Summary Clear'!V142=0,"",'Summary Clear'!V142)</f>
        <v/>
      </c>
      <c r="K153" s="143" t="str">
        <f>IF('Summary Clear'!L142=0,"",'Summary Clear'!L142)</f>
        <v/>
      </c>
      <c r="L153" s="143" t="str">
        <f>IF('Summary Clear'!M142=0,"",'Summary Clear'!M142)</f>
        <v/>
      </c>
      <c r="M153" s="145" t="str">
        <f>IF('Summary Clear'!S142=0,"",'Summary Clear'!S142)</f>
        <v/>
      </c>
      <c r="N153" s="145" t="str">
        <f>IF('Summary Clear'!T142=0,"",'Summary Clear'!T142)</f>
        <v/>
      </c>
      <c r="O153" s="145" t="str">
        <f>IF('Summary Clear'!W142=0,"",'Summary Clear'!W142)</f>
        <v/>
      </c>
      <c r="P153" s="145" t="str">
        <f>IF('Summary Clear'!X142=0,"",'Summary Clear'!X142)</f>
        <v/>
      </c>
      <c r="Q153" s="145" t="str">
        <f>IF('Summary Clear'!Y142=0,"",'Summary Clear'!Y142)</f>
        <v/>
      </c>
      <c r="R153" s="145" t="str">
        <f>IF('Summary Clear'!Z142=0,"",'Summary Clear'!Z142)</f>
        <v/>
      </c>
      <c r="S153" s="145" t="str">
        <f>IF('Summary Clear'!AA142=0,"",'Summary Clear'!AA142)</f>
        <v/>
      </c>
    </row>
    <row r="154" spans="3:19" x14ac:dyDescent="0.3">
      <c r="C154" s="108" t="str">
        <f>IF('Summary Clear'!B143=0,"",'Summary Clear'!B143)</f>
        <v/>
      </c>
      <c r="D154" s="46" t="str">
        <f>IF('Summary Clear'!D143=0,"",'Summary Clear'!D143)</f>
        <v/>
      </c>
      <c r="E154" s="142" t="str">
        <f>IF('Summary Clear'!E143=0,"",(VLOOKUP('Summary Clear'!E143,Lists!$E$15:$G$21,3,FALSE)))</f>
        <v/>
      </c>
      <c r="F154" s="143" t="str">
        <f>IF('Summary Clear'!F143=0,"",'Summary Clear'!F143)</f>
        <v/>
      </c>
      <c r="G154" s="143" t="str">
        <f>IF('Summary Clear'!G143=0,"",'Summary Clear'!G143)</f>
        <v/>
      </c>
      <c r="H154" s="143" t="str">
        <f>IF('Summary Clear'!J143=0,"",'Summary Clear'!J143)</f>
        <v/>
      </c>
      <c r="I154" s="143" t="str">
        <f>IF('Summary Clear'!K143=0,"",'Summary Clear'!K143)</f>
        <v/>
      </c>
      <c r="J154" s="144" t="str">
        <f>IF('Summary Clear'!V143=0,"",'Summary Clear'!V143)</f>
        <v/>
      </c>
      <c r="K154" s="143" t="str">
        <f>IF('Summary Clear'!L143=0,"",'Summary Clear'!L143)</f>
        <v/>
      </c>
      <c r="L154" s="143" t="str">
        <f>IF('Summary Clear'!M143=0,"",'Summary Clear'!M143)</f>
        <v/>
      </c>
      <c r="M154" s="145" t="str">
        <f>IF('Summary Clear'!S143=0,"",'Summary Clear'!S143)</f>
        <v/>
      </c>
      <c r="N154" s="145" t="str">
        <f>IF('Summary Clear'!T143=0,"",'Summary Clear'!T143)</f>
        <v/>
      </c>
      <c r="O154" s="145" t="str">
        <f>IF('Summary Clear'!W143=0,"",'Summary Clear'!W143)</f>
        <v/>
      </c>
      <c r="P154" s="145" t="str">
        <f>IF('Summary Clear'!X143=0,"",'Summary Clear'!X143)</f>
        <v/>
      </c>
      <c r="Q154" s="145" t="str">
        <f>IF('Summary Clear'!Y143=0,"",'Summary Clear'!Y143)</f>
        <v/>
      </c>
      <c r="R154" s="145" t="str">
        <f>IF('Summary Clear'!Z143=0,"",'Summary Clear'!Z143)</f>
        <v/>
      </c>
      <c r="S154" s="145" t="str">
        <f>IF('Summary Clear'!AA143=0,"",'Summary Clear'!AA143)</f>
        <v/>
      </c>
    </row>
    <row r="155" spans="3:19" x14ac:dyDescent="0.3">
      <c r="C155" s="108" t="str">
        <f>IF('Summary Clear'!B144=0,"",'Summary Clear'!B144)</f>
        <v/>
      </c>
      <c r="D155" s="46" t="str">
        <f>IF('Summary Clear'!D144=0,"",'Summary Clear'!D144)</f>
        <v/>
      </c>
      <c r="E155" s="142" t="str">
        <f>IF('Summary Clear'!E144=0,"",(VLOOKUP('Summary Clear'!E144,Lists!$E$15:$G$21,3,FALSE)))</f>
        <v/>
      </c>
      <c r="F155" s="143" t="str">
        <f>IF('Summary Clear'!F144=0,"",'Summary Clear'!F144)</f>
        <v/>
      </c>
      <c r="G155" s="143" t="str">
        <f>IF('Summary Clear'!G144=0,"",'Summary Clear'!G144)</f>
        <v/>
      </c>
      <c r="H155" s="143" t="str">
        <f>IF('Summary Clear'!J144=0,"",'Summary Clear'!J144)</f>
        <v/>
      </c>
      <c r="I155" s="143" t="str">
        <f>IF('Summary Clear'!K144=0,"",'Summary Clear'!K144)</f>
        <v/>
      </c>
      <c r="J155" s="144" t="str">
        <f>IF('Summary Clear'!V144=0,"",'Summary Clear'!V144)</f>
        <v/>
      </c>
      <c r="K155" s="143" t="str">
        <f>IF('Summary Clear'!L144=0,"",'Summary Clear'!L144)</f>
        <v/>
      </c>
      <c r="L155" s="143" t="str">
        <f>IF('Summary Clear'!M144=0,"",'Summary Clear'!M144)</f>
        <v/>
      </c>
      <c r="M155" s="145" t="str">
        <f>IF('Summary Clear'!S144=0,"",'Summary Clear'!S144)</f>
        <v/>
      </c>
      <c r="N155" s="145" t="str">
        <f>IF('Summary Clear'!T144=0,"",'Summary Clear'!T144)</f>
        <v/>
      </c>
      <c r="O155" s="145" t="str">
        <f>IF('Summary Clear'!W144=0,"",'Summary Clear'!W144)</f>
        <v/>
      </c>
      <c r="P155" s="145" t="str">
        <f>IF('Summary Clear'!X144=0,"",'Summary Clear'!X144)</f>
        <v/>
      </c>
      <c r="Q155" s="145" t="str">
        <f>IF('Summary Clear'!Y144=0,"",'Summary Clear'!Y144)</f>
        <v/>
      </c>
      <c r="R155" s="145" t="str">
        <f>IF('Summary Clear'!Z144=0,"",'Summary Clear'!Z144)</f>
        <v/>
      </c>
      <c r="S155" s="145" t="str">
        <f>IF('Summary Clear'!AA144=0,"",'Summary Clear'!AA144)</f>
        <v/>
      </c>
    </row>
    <row r="156" spans="3:19" x14ac:dyDescent="0.3">
      <c r="C156" s="108" t="str">
        <f>IF('Summary Clear'!B145=0,"",'Summary Clear'!B145)</f>
        <v/>
      </c>
      <c r="D156" s="46" t="str">
        <f>IF('Summary Clear'!D145=0,"",'Summary Clear'!D145)</f>
        <v/>
      </c>
      <c r="E156" s="142" t="str">
        <f>IF('Summary Clear'!E145=0,"",(VLOOKUP('Summary Clear'!E145,Lists!$E$15:$G$21,3,FALSE)))</f>
        <v/>
      </c>
      <c r="F156" s="143" t="str">
        <f>IF('Summary Clear'!F145=0,"",'Summary Clear'!F145)</f>
        <v/>
      </c>
      <c r="G156" s="143" t="str">
        <f>IF('Summary Clear'!G145=0,"",'Summary Clear'!G145)</f>
        <v/>
      </c>
      <c r="H156" s="143" t="str">
        <f>IF('Summary Clear'!J145=0,"",'Summary Clear'!J145)</f>
        <v/>
      </c>
      <c r="I156" s="143" t="str">
        <f>IF('Summary Clear'!K145=0,"",'Summary Clear'!K145)</f>
        <v/>
      </c>
      <c r="J156" s="144" t="str">
        <f>IF('Summary Clear'!V145=0,"",'Summary Clear'!V145)</f>
        <v/>
      </c>
      <c r="K156" s="143" t="str">
        <f>IF('Summary Clear'!L145=0,"",'Summary Clear'!L145)</f>
        <v/>
      </c>
      <c r="L156" s="143" t="str">
        <f>IF('Summary Clear'!M145=0,"",'Summary Clear'!M145)</f>
        <v/>
      </c>
      <c r="M156" s="145" t="str">
        <f>IF('Summary Clear'!S145=0,"",'Summary Clear'!S145)</f>
        <v/>
      </c>
      <c r="N156" s="145" t="str">
        <f>IF('Summary Clear'!T145=0,"",'Summary Clear'!T145)</f>
        <v/>
      </c>
      <c r="O156" s="145" t="str">
        <f>IF('Summary Clear'!W145=0,"",'Summary Clear'!W145)</f>
        <v/>
      </c>
      <c r="P156" s="145" t="str">
        <f>IF('Summary Clear'!X145=0,"",'Summary Clear'!X145)</f>
        <v/>
      </c>
      <c r="Q156" s="145" t="str">
        <f>IF('Summary Clear'!Y145=0,"",'Summary Clear'!Y145)</f>
        <v/>
      </c>
      <c r="R156" s="145" t="str">
        <f>IF('Summary Clear'!Z145=0,"",'Summary Clear'!Z145)</f>
        <v/>
      </c>
      <c r="S156" s="145" t="str">
        <f>IF('Summary Clear'!AA145=0,"",'Summary Clear'!AA145)</f>
        <v/>
      </c>
    </row>
    <row r="157" spans="3:19" x14ac:dyDescent="0.3">
      <c r="C157" s="108" t="str">
        <f>IF('Summary Clear'!B146=0,"",'Summary Clear'!B146)</f>
        <v/>
      </c>
      <c r="D157" s="46" t="str">
        <f>IF('Summary Clear'!D146=0,"",'Summary Clear'!D146)</f>
        <v/>
      </c>
      <c r="E157" s="142" t="str">
        <f>IF('Summary Clear'!E146=0,"",(VLOOKUP('Summary Clear'!E146,Lists!$E$15:$G$21,3,FALSE)))</f>
        <v/>
      </c>
      <c r="F157" s="143" t="str">
        <f>IF('Summary Clear'!F146=0,"",'Summary Clear'!F146)</f>
        <v/>
      </c>
      <c r="G157" s="143" t="str">
        <f>IF('Summary Clear'!G146=0,"",'Summary Clear'!G146)</f>
        <v/>
      </c>
      <c r="H157" s="143" t="str">
        <f>IF('Summary Clear'!J146=0,"",'Summary Clear'!J146)</f>
        <v/>
      </c>
      <c r="I157" s="143" t="str">
        <f>IF('Summary Clear'!K146=0,"",'Summary Clear'!K146)</f>
        <v/>
      </c>
      <c r="J157" s="144" t="str">
        <f>IF('Summary Clear'!V146=0,"",'Summary Clear'!V146)</f>
        <v/>
      </c>
      <c r="K157" s="143" t="str">
        <f>IF('Summary Clear'!L146=0,"",'Summary Clear'!L146)</f>
        <v/>
      </c>
      <c r="L157" s="143" t="str">
        <f>IF('Summary Clear'!M146=0,"",'Summary Clear'!M146)</f>
        <v/>
      </c>
      <c r="M157" s="145" t="str">
        <f>IF('Summary Clear'!S146=0,"",'Summary Clear'!S146)</f>
        <v/>
      </c>
      <c r="N157" s="145" t="str">
        <f>IF('Summary Clear'!T146=0,"",'Summary Clear'!T146)</f>
        <v/>
      </c>
      <c r="O157" s="145" t="str">
        <f>IF('Summary Clear'!W146=0,"",'Summary Clear'!W146)</f>
        <v/>
      </c>
      <c r="P157" s="145" t="str">
        <f>IF('Summary Clear'!X146=0,"",'Summary Clear'!X146)</f>
        <v/>
      </c>
      <c r="Q157" s="145" t="str">
        <f>IF('Summary Clear'!Y146=0,"",'Summary Clear'!Y146)</f>
        <v/>
      </c>
      <c r="R157" s="145" t="str">
        <f>IF('Summary Clear'!Z146=0,"",'Summary Clear'!Z146)</f>
        <v/>
      </c>
      <c r="S157" s="145" t="str">
        <f>IF('Summary Clear'!AA146=0,"",'Summary Clear'!AA146)</f>
        <v/>
      </c>
    </row>
    <row r="158" spans="3:19" x14ac:dyDescent="0.3">
      <c r="C158" s="108" t="str">
        <f>IF('Summary Clear'!B147=0,"",'Summary Clear'!B147)</f>
        <v/>
      </c>
      <c r="D158" s="46" t="str">
        <f>IF('Summary Clear'!D147=0,"",'Summary Clear'!D147)</f>
        <v/>
      </c>
      <c r="E158" s="142" t="str">
        <f>IF('Summary Clear'!E147=0,"",(VLOOKUP('Summary Clear'!E147,Lists!$E$15:$G$21,3,FALSE)))</f>
        <v/>
      </c>
      <c r="F158" s="143" t="str">
        <f>IF('Summary Clear'!F147=0,"",'Summary Clear'!F147)</f>
        <v/>
      </c>
      <c r="G158" s="143" t="str">
        <f>IF('Summary Clear'!G147=0,"",'Summary Clear'!G147)</f>
        <v/>
      </c>
      <c r="H158" s="143" t="str">
        <f>IF('Summary Clear'!J147=0,"",'Summary Clear'!J147)</f>
        <v/>
      </c>
      <c r="I158" s="143" t="str">
        <f>IF('Summary Clear'!K147=0,"",'Summary Clear'!K147)</f>
        <v/>
      </c>
      <c r="J158" s="144" t="str">
        <f>IF('Summary Clear'!V147=0,"",'Summary Clear'!V147)</f>
        <v/>
      </c>
      <c r="K158" s="143" t="str">
        <f>IF('Summary Clear'!L147=0,"",'Summary Clear'!L147)</f>
        <v/>
      </c>
      <c r="L158" s="143" t="str">
        <f>IF('Summary Clear'!M147=0,"",'Summary Clear'!M147)</f>
        <v/>
      </c>
      <c r="M158" s="145" t="str">
        <f>IF('Summary Clear'!S147=0,"",'Summary Clear'!S147)</f>
        <v/>
      </c>
      <c r="N158" s="145" t="str">
        <f>IF('Summary Clear'!T147=0,"",'Summary Clear'!T147)</f>
        <v/>
      </c>
      <c r="O158" s="145" t="str">
        <f>IF('Summary Clear'!W147=0,"",'Summary Clear'!W147)</f>
        <v/>
      </c>
      <c r="P158" s="145" t="str">
        <f>IF('Summary Clear'!X147=0,"",'Summary Clear'!X147)</f>
        <v/>
      </c>
      <c r="Q158" s="145" t="str">
        <f>IF('Summary Clear'!Y147=0,"",'Summary Clear'!Y147)</f>
        <v/>
      </c>
      <c r="R158" s="145" t="str">
        <f>IF('Summary Clear'!Z147=0,"",'Summary Clear'!Z147)</f>
        <v/>
      </c>
      <c r="S158" s="145" t="str">
        <f>IF('Summary Clear'!AA147=0,"",'Summary Clear'!AA147)</f>
        <v/>
      </c>
    </row>
    <row r="159" spans="3:19" x14ac:dyDescent="0.3">
      <c r="C159" s="108" t="str">
        <f>IF('Summary Clear'!B148=0,"",'Summary Clear'!B148)</f>
        <v/>
      </c>
      <c r="D159" s="46" t="str">
        <f>IF('Summary Clear'!D148=0,"",'Summary Clear'!D148)</f>
        <v/>
      </c>
      <c r="E159" s="142" t="str">
        <f>IF('Summary Clear'!E148=0,"",(VLOOKUP('Summary Clear'!E148,Lists!$E$15:$G$21,3,FALSE)))</f>
        <v/>
      </c>
      <c r="F159" s="143" t="str">
        <f>IF('Summary Clear'!F148=0,"",'Summary Clear'!F148)</f>
        <v/>
      </c>
      <c r="G159" s="143" t="str">
        <f>IF('Summary Clear'!G148=0,"",'Summary Clear'!G148)</f>
        <v/>
      </c>
      <c r="H159" s="143" t="str">
        <f>IF('Summary Clear'!J148=0,"",'Summary Clear'!J148)</f>
        <v/>
      </c>
      <c r="I159" s="143" t="str">
        <f>IF('Summary Clear'!K148=0,"",'Summary Clear'!K148)</f>
        <v/>
      </c>
      <c r="J159" s="144" t="str">
        <f>IF('Summary Clear'!V148=0,"",'Summary Clear'!V148)</f>
        <v/>
      </c>
      <c r="K159" s="143" t="str">
        <f>IF('Summary Clear'!L148=0,"",'Summary Clear'!L148)</f>
        <v/>
      </c>
      <c r="L159" s="143" t="str">
        <f>IF('Summary Clear'!M148=0,"",'Summary Clear'!M148)</f>
        <v/>
      </c>
      <c r="M159" s="145" t="str">
        <f>IF('Summary Clear'!S148=0,"",'Summary Clear'!S148)</f>
        <v/>
      </c>
      <c r="N159" s="145" t="str">
        <f>IF('Summary Clear'!T148=0,"",'Summary Clear'!T148)</f>
        <v/>
      </c>
      <c r="O159" s="145" t="str">
        <f>IF('Summary Clear'!W148=0,"",'Summary Clear'!W148)</f>
        <v/>
      </c>
      <c r="P159" s="145" t="str">
        <f>IF('Summary Clear'!X148=0,"",'Summary Clear'!X148)</f>
        <v/>
      </c>
      <c r="Q159" s="145" t="str">
        <f>IF('Summary Clear'!Y148=0,"",'Summary Clear'!Y148)</f>
        <v/>
      </c>
      <c r="R159" s="145" t="str">
        <f>IF('Summary Clear'!Z148=0,"",'Summary Clear'!Z148)</f>
        <v/>
      </c>
      <c r="S159" s="145" t="str">
        <f>IF('Summary Clear'!AA148=0,"",'Summary Clear'!AA148)</f>
        <v/>
      </c>
    </row>
    <row r="160" spans="3:19" x14ac:dyDescent="0.3">
      <c r="C160" s="108" t="str">
        <f>IF('Summary Clear'!B149=0,"",'Summary Clear'!B149)</f>
        <v/>
      </c>
      <c r="D160" s="46" t="str">
        <f>IF('Summary Clear'!D149=0,"",'Summary Clear'!D149)</f>
        <v/>
      </c>
      <c r="E160" s="142" t="str">
        <f>IF('Summary Clear'!E149=0,"",(VLOOKUP('Summary Clear'!E149,Lists!$E$15:$G$21,3,FALSE)))</f>
        <v/>
      </c>
      <c r="F160" s="143" t="str">
        <f>IF('Summary Clear'!F149=0,"",'Summary Clear'!F149)</f>
        <v/>
      </c>
      <c r="G160" s="143" t="str">
        <f>IF('Summary Clear'!G149=0,"",'Summary Clear'!G149)</f>
        <v/>
      </c>
      <c r="H160" s="143" t="str">
        <f>IF('Summary Clear'!J149=0,"",'Summary Clear'!J149)</f>
        <v/>
      </c>
      <c r="I160" s="143" t="str">
        <f>IF('Summary Clear'!K149=0,"",'Summary Clear'!K149)</f>
        <v/>
      </c>
      <c r="J160" s="144" t="str">
        <f>IF('Summary Clear'!V149=0,"",'Summary Clear'!V149)</f>
        <v/>
      </c>
      <c r="K160" s="143" t="str">
        <f>IF('Summary Clear'!L149=0,"",'Summary Clear'!L149)</f>
        <v/>
      </c>
      <c r="L160" s="143" t="str">
        <f>IF('Summary Clear'!M149=0,"",'Summary Clear'!M149)</f>
        <v/>
      </c>
      <c r="M160" s="145" t="str">
        <f>IF('Summary Clear'!S149=0,"",'Summary Clear'!S149)</f>
        <v/>
      </c>
      <c r="N160" s="145" t="str">
        <f>IF('Summary Clear'!T149=0,"",'Summary Clear'!T149)</f>
        <v/>
      </c>
      <c r="O160" s="145" t="str">
        <f>IF('Summary Clear'!W149=0,"",'Summary Clear'!W149)</f>
        <v/>
      </c>
      <c r="P160" s="145" t="str">
        <f>IF('Summary Clear'!X149=0,"",'Summary Clear'!X149)</f>
        <v/>
      </c>
      <c r="Q160" s="145" t="str">
        <f>IF('Summary Clear'!Y149=0,"",'Summary Clear'!Y149)</f>
        <v/>
      </c>
      <c r="R160" s="145" t="str">
        <f>IF('Summary Clear'!Z149=0,"",'Summary Clear'!Z149)</f>
        <v/>
      </c>
      <c r="S160" s="145" t="str">
        <f>IF('Summary Clear'!AA149=0,"",'Summary Clear'!AA149)</f>
        <v/>
      </c>
    </row>
    <row r="161" spans="3:19" x14ac:dyDescent="0.3">
      <c r="C161" s="108" t="str">
        <f>IF('Summary Clear'!B150=0,"",'Summary Clear'!B150)</f>
        <v/>
      </c>
      <c r="D161" s="46" t="str">
        <f>IF('Summary Clear'!D150=0,"",'Summary Clear'!D150)</f>
        <v/>
      </c>
      <c r="E161" s="142" t="str">
        <f>IF('Summary Clear'!E150=0,"",(VLOOKUP('Summary Clear'!E150,Lists!$E$15:$G$21,3,FALSE)))</f>
        <v/>
      </c>
      <c r="F161" s="143" t="str">
        <f>IF('Summary Clear'!F150=0,"",'Summary Clear'!F150)</f>
        <v/>
      </c>
      <c r="G161" s="143" t="str">
        <f>IF('Summary Clear'!G150=0,"",'Summary Clear'!G150)</f>
        <v/>
      </c>
      <c r="H161" s="143" t="str">
        <f>IF('Summary Clear'!J150=0,"",'Summary Clear'!J150)</f>
        <v/>
      </c>
      <c r="I161" s="143" t="str">
        <f>IF('Summary Clear'!K150=0,"",'Summary Clear'!K150)</f>
        <v/>
      </c>
      <c r="J161" s="144" t="str">
        <f>IF('Summary Clear'!V150=0,"",'Summary Clear'!V150)</f>
        <v/>
      </c>
      <c r="K161" s="143" t="str">
        <f>IF('Summary Clear'!L150=0,"",'Summary Clear'!L150)</f>
        <v/>
      </c>
      <c r="L161" s="143" t="str">
        <f>IF('Summary Clear'!M150=0,"",'Summary Clear'!M150)</f>
        <v/>
      </c>
      <c r="M161" s="145" t="str">
        <f>IF('Summary Clear'!S150=0,"",'Summary Clear'!S150)</f>
        <v/>
      </c>
      <c r="N161" s="145" t="str">
        <f>IF('Summary Clear'!T150=0,"",'Summary Clear'!T150)</f>
        <v/>
      </c>
      <c r="O161" s="145" t="str">
        <f>IF('Summary Clear'!W150=0,"",'Summary Clear'!W150)</f>
        <v/>
      </c>
      <c r="P161" s="145" t="str">
        <f>IF('Summary Clear'!X150=0,"",'Summary Clear'!X150)</f>
        <v/>
      </c>
      <c r="Q161" s="145" t="str">
        <f>IF('Summary Clear'!Y150=0,"",'Summary Clear'!Y150)</f>
        <v/>
      </c>
      <c r="R161" s="145" t="str">
        <f>IF('Summary Clear'!Z150=0,"",'Summary Clear'!Z150)</f>
        <v/>
      </c>
      <c r="S161" s="145" t="str">
        <f>IF('Summary Clear'!AA150=0,"",'Summary Clear'!AA150)</f>
        <v/>
      </c>
    </row>
    <row r="162" spans="3:19" x14ac:dyDescent="0.3">
      <c r="C162" s="108" t="str">
        <f>IF('Summary Clear'!B151=0,"",'Summary Clear'!B151)</f>
        <v/>
      </c>
      <c r="D162" s="46" t="str">
        <f>IF('Summary Clear'!D151=0,"",'Summary Clear'!D151)</f>
        <v/>
      </c>
      <c r="E162" s="142" t="str">
        <f>IF('Summary Clear'!E151=0,"",(VLOOKUP('Summary Clear'!E151,Lists!$E$15:$G$21,3,FALSE)))</f>
        <v/>
      </c>
      <c r="F162" s="143" t="str">
        <f>IF('Summary Clear'!F151=0,"",'Summary Clear'!F151)</f>
        <v/>
      </c>
      <c r="G162" s="143" t="str">
        <f>IF('Summary Clear'!G151=0,"",'Summary Clear'!G151)</f>
        <v/>
      </c>
      <c r="H162" s="143" t="str">
        <f>IF('Summary Clear'!J151=0,"",'Summary Clear'!J151)</f>
        <v/>
      </c>
      <c r="I162" s="143" t="str">
        <f>IF('Summary Clear'!K151=0,"",'Summary Clear'!K151)</f>
        <v/>
      </c>
      <c r="J162" s="144" t="str">
        <f>IF('Summary Clear'!V151=0,"",'Summary Clear'!V151)</f>
        <v/>
      </c>
      <c r="K162" s="143" t="str">
        <f>IF('Summary Clear'!L151=0,"",'Summary Clear'!L151)</f>
        <v/>
      </c>
      <c r="L162" s="143" t="str">
        <f>IF('Summary Clear'!M151=0,"",'Summary Clear'!M151)</f>
        <v/>
      </c>
      <c r="M162" s="145" t="str">
        <f>IF('Summary Clear'!S151=0,"",'Summary Clear'!S151)</f>
        <v/>
      </c>
      <c r="N162" s="145" t="str">
        <f>IF('Summary Clear'!T151=0,"",'Summary Clear'!T151)</f>
        <v/>
      </c>
      <c r="O162" s="145" t="str">
        <f>IF('Summary Clear'!W151=0,"",'Summary Clear'!W151)</f>
        <v/>
      </c>
      <c r="P162" s="145" t="str">
        <f>IF('Summary Clear'!X151=0,"",'Summary Clear'!X151)</f>
        <v/>
      </c>
      <c r="Q162" s="145" t="str">
        <f>IF('Summary Clear'!Y151=0,"",'Summary Clear'!Y151)</f>
        <v/>
      </c>
      <c r="R162" s="145" t="str">
        <f>IF('Summary Clear'!Z151=0,"",'Summary Clear'!Z151)</f>
        <v/>
      </c>
      <c r="S162" s="145" t="str">
        <f>IF('Summary Clear'!AA151=0,"",'Summary Clear'!AA151)</f>
        <v/>
      </c>
    </row>
    <row r="163" spans="3:19" x14ac:dyDescent="0.3">
      <c r="C163" s="108" t="str">
        <f>IF('Summary Clear'!B152=0,"",'Summary Clear'!B152)</f>
        <v/>
      </c>
      <c r="D163" s="46" t="str">
        <f>IF('Summary Clear'!D152=0,"",'Summary Clear'!D152)</f>
        <v/>
      </c>
      <c r="E163" s="142" t="str">
        <f>IF('Summary Clear'!E152=0,"",(VLOOKUP('Summary Clear'!E152,Lists!$E$15:$G$21,3,FALSE)))</f>
        <v/>
      </c>
      <c r="F163" s="143" t="str">
        <f>IF('Summary Clear'!F152=0,"",'Summary Clear'!F152)</f>
        <v/>
      </c>
      <c r="G163" s="143" t="str">
        <f>IF('Summary Clear'!G152=0,"",'Summary Clear'!G152)</f>
        <v/>
      </c>
      <c r="H163" s="143" t="str">
        <f>IF('Summary Clear'!J152=0,"",'Summary Clear'!J152)</f>
        <v/>
      </c>
      <c r="I163" s="143" t="str">
        <f>IF('Summary Clear'!K152=0,"",'Summary Clear'!K152)</f>
        <v/>
      </c>
      <c r="J163" s="144" t="str">
        <f>IF('Summary Clear'!V152=0,"",'Summary Clear'!V152)</f>
        <v/>
      </c>
      <c r="K163" s="143" t="str">
        <f>IF('Summary Clear'!L152=0,"",'Summary Clear'!L152)</f>
        <v/>
      </c>
      <c r="L163" s="143" t="str">
        <f>IF('Summary Clear'!M152=0,"",'Summary Clear'!M152)</f>
        <v/>
      </c>
      <c r="M163" s="145" t="str">
        <f>IF('Summary Clear'!S152=0,"",'Summary Clear'!S152)</f>
        <v/>
      </c>
      <c r="N163" s="145" t="str">
        <f>IF('Summary Clear'!T152=0,"",'Summary Clear'!T152)</f>
        <v/>
      </c>
      <c r="O163" s="145" t="str">
        <f>IF('Summary Clear'!W152=0,"",'Summary Clear'!W152)</f>
        <v/>
      </c>
      <c r="P163" s="145" t="str">
        <f>IF('Summary Clear'!X152=0,"",'Summary Clear'!X152)</f>
        <v/>
      </c>
      <c r="Q163" s="145" t="str">
        <f>IF('Summary Clear'!Y152=0,"",'Summary Clear'!Y152)</f>
        <v/>
      </c>
      <c r="R163" s="145" t="str">
        <f>IF('Summary Clear'!Z152=0,"",'Summary Clear'!Z152)</f>
        <v/>
      </c>
      <c r="S163" s="145" t="str">
        <f>IF('Summary Clear'!AA152=0,"",'Summary Clear'!AA152)</f>
        <v/>
      </c>
    </row>
    <row r="164" spans="3:19" x14ac:dyDescent="0.3">
      <c r="C164" s="108" t="str">
        <f>IF('Summary Clear'!B153=0,"",'Summary Clear'!B153)</f>
        <v/>
      </c>
      <c r="D164" s="46" t="str">
        <f>IF('Summary Clear'!D153=0,"",'Summary Clear'!D153)</f>
        <v/>
      </c>
      <c r="E164" s="142" t="str">
        <f>IF('Summary Clear'!E153=0,"",(VLOOKUP('Summary Clear'!E153,Lists!$E$15:$G$21,3,FALSE)))</f>
        <v/>
      </c>
      <c r="F164" s="143" t="str">
        <f>IF('Summary Clear'!F153=0,"",'Summary Clear'!F153)</f>
        <v/>
      </c>
      <c r="G164" s="143" t="str">
        <f>IF('Summary Clear'!G153=0,"",'Summary Clear'!G153)</f>
        <v/>
      </c>
      <c r="H164" s="143" t="str">
        <f>IF('Summary Clear'!J153=0,"",'Summary Clear'!J153)</f>
        <v/>
      </c>
      <c r="I164" s="143" t="str">
        <f>IF('Summary Clear'!K153=0,"",'Summary Clear'!K153)</f>
        <v/>
      </c>
      <c r="J164" s="144" t="str">
        <f>IF('Summary Clear'!V153=0,"",'Summary Clear'!V153)</f>
        <v/>
      </c>
      <c r="K164" s="143" t="str">
        <f>IF('Summary Clear'!L153=0,"",'Summary Clear'!L153)</f>
        <v/>
      </c>
      <c r="L164" s="143" t="str">
        <f>IF('Summary Clear'!M153=0,"",'Summary Clear'!M153)</f>
        <v/>
      </c>
      <c r="M164" s="145" t="str">
        <f>IF('Summary Clear'!S153=0,"",'Summary Clear'!S153)</f>
        <v/>
      </c>
      <c r="N164" s="145" t="str">
        <f>IF('Summary Clear'!T153=0,"",'Summary Clear'!T153)</f>
        <v/>
      </c>
      <c r="O164" s="145" t="str">
        <f>IF('Summary Clear'!W153=0,"",'Summary Clear'!W153)</f>
        <v/>
      </c>
      <c r="P164" s="145" t="str">
        <f>IF('Summary Clear'!X153=0,"",'Summary Clear'!X153)</f>
        <v/>
      </c>
      <c r="Q164" s="145" t="str">
        <f>IF('Summary Clear'!Y153=0,"",'Summary Clear'!Y153)</f>
        <v/>
      </c>
      <c r="R164" s="145" t="str">
        <f>IF('Summary Clear'!Z153=0,"",'Summary Clear'!Z153)</f>
        <v/>
      </c>
      <c r="S164" s="145" t="str">
        <f>IF('Summary Clear'!AA153=0,"",'Summary Clear'!AA153)</f>
        <v/>
      </c>
    </row>
    <row r="165" spans="3:19" x14ac:dyDescent="0.3">
      <c r="C165" s="108" t="str">
        <f>IF('Summary Clear'!B154=0,"",'Summary Clear'!B154)</f>
        <v/>
      </c>
      <c r="D165" s="46" t="str">
        <f>IF('Summary Clear'!D154=0,"",'Summary Clear'!D154)</f>
        <v/>
      </c>
      <c r="E165" s="142" t="str">
        <f>IF('Summary Clear'!E154=0,"",(VLOOKUP('Summary Clear'!E154,Lists!$E$15:$G$21,3,FALSE)))</f>
        <v/>
      </c>
      <c r="F165" s="143" t="str">
        <f>IF('Summary Clear'!F154=0,"",'Summary Clear'!F154)</f>
        <v/>
      </c>
      <c r="G165" s="143" t="str">
        <f>IF('Summary Clear'!G154=0,"",'Summary Clear'!G154)</f>
        <v/>
      </c>
      <c r="H165" s="143" t="str">
        <f>IF('Summary Clear'!J154=0,"",'Summary Clear'!J154)</f>
        <v/>
      </c>
      <c r="I165" s="143" t="str">
        <f>IF('Summary Clear'!K154=0,"",'Summary Clear'!K154)</f>
        <v/>
      </c>
      <c r="J165" s="144" t="str">
        <f>IF('Summary Clear'!V154=0,"",'Summary Clear'!V154)</f>
        <v/>
      </c>
      <c r="K165" s="143" t="str">
        <f>IF('Summary Clear'!L154=0,"",'Summary Clear'!L154)</f>
        <v/>
      </c>
      <c r="L165" s="143" t="str">
        <f>IF('Summary Clear'!M154=0,"",'Summary Clear'!M154)</f>
        <v/>
      </c>
      <c r="M165" s="145" t="str">
        <f>IF('Summary Clear'!S154=0,"",'Summary Clear'!S154)</f>
        <v/>
      </c>
      <c r="N165" s="145" t="str">
        <f>IF('Summary Clear'!T154=0,"",'Summary Clear'!T154)</f>
        <v/>
      </c>
      <c r="O165" s="145" t="str">
        <f>IF('Summary Clear'!W154=0,"",'Summary Clear'!W154)</f>
        <v/>
      </c>
      <c r="P165" s="145" t="str">
        <f>IF('Summary Clear'!X154=0,"",'Summary Clear'!X154)</f>
        <v/>
      </c>
      <c r="Q165" s="145" t="str">
        <f>IF('Summary Clear'!Y154=0,"",'Summary Clear'!Y154)</f>
        <v/>
      </c>
      <c r="R165" s="145" t="str">
        <f>IF('Summary Clear'!Z154=0,"",'Summary Clear'!Z154)</f>
        <v/>
      </c>
      <c r="S165" s="145" t="str">
        <f>IF('Summary Clear'!AA154=0,"",'Summary Clear'!AA154)</f>
        <v/>
      </c>
    </row>
    <row r="166" spans="3:19" x14ac:dyDescent="0.3">
      <c r="C166" s="108" t="str">
        <f>IF('Summary Clear'!B155=0,"",'Summary Clear'!B155)</f>
        <v/>
      </c>
      <c r="D166" s="46" t="str">
        <f>IF('Summary Clear'!D155=0,"",'Summary Clear'!D155)</f>
        <v/>
      </c>
      <c r="E166" s="142" t="str">
        <f>IF('Summary Clear'!E155=0,"",(VLOOKUP('Summary Clear'!E155,Lists!$E$15:$G$21,3,FALSE)))</f>
        <v/>
      </c>
      <c r="F166" s="143" t="str">
        <f>IF('Summary Clear'!F155=0,"",'Summary Clear'!F155)</f>
        <v/>
      </c>
      <c r="G166" s="143" t="str">
        <f>IF('Summary Clear'!G155=0,"",'Summary Clear'!G155)</f>
        <v/>
      </c>
      <c r="H166" s="143" t="str">
        <f>IF('Summary Clear'!J155=0,"",'Summary Clear'!J155)</f>
        <v/>
      </c>
      <c r="I166" s="143" t="str">
        <f>IF('Summary Clear'!K155=0,"",'Summary Clear'!K155)</f>
        <v/>
      </c>
      <c r="J166" s="144" t="str">
        <f>IF('Summary Clear'!V155=0,"",'Summary Clear'!V155)</f>
        <v/>
      </c>
      <c r="K166" s="143" t="str">
        <f>IF('Summary Clear'!L155=0,"",'Summary Clear'!L155)</f>
        <v/>
      </c>
      <c r="L166" s="143" t="str">
        <f>IF('Summary Clear'!M155=0,"",'Summary Clear'!M155)</f>
        <v/>
      </c>
      <c r="M166" s="145" t="str">
        <f>IF('Summary Clear'!S155=0,"",'Summary Clear'!S155)</f>
        <v/>
      </c>
      <c r="N166" s="145" t="str">
        <f>IF('Summary Clear'!T155=0,"",'Summary Clear'!T155)</f>
        <v/>
      </c>
      <c r="O166" s="145" t="str">
        <f>IF('Summary Clear'!W155=0,"",'Summary Clear'!W155)</f>
        <v/>
      </c>
      <c r="P166" s="145" t="str">
        <f>IF('Summary Clear'!X155=0,"",'Summary Clear'!X155)</f>
        <v/>
      </c>
      <c r="Q166" s="145" t="str">
        <f>IF('Summary Clear'!Y155=0,"",'Summary Clear'!Y155)</f>
        <v/>
      </c>
      <c r="R166" s="145" t="str">
        <f>IF('Summary Clear'!Z155=0,"",'Summary Clear'!Z155)</f>
        <v/>
      </c>
      <c r="S166" s="145" t="str">
        <f>IF('Summary Clear'!AA155=0,"",'Summary Clear'!AA155)</f>
        <v/>
      </c>
    </row>
    <row r="167" spans="3:19" x14ac:dyDescent="0.3">
      <c r="C167" s="108" t="str">
        <f>IF('Summary Clear'!B156=0,"",'Summary Clear'!B156)</f>
        <v/>
      </c>
      <c r="D167" s="46" t="str">
        <f>IF('Summary Clear'!D156=0,"",'Summary Clear'!D156)</f>
        <v/>
      </c>
      <c r="E167" s="142" t="str">
        <f>IF('Summary Clear'!E156=0,"",(VLOOKUP('Summary Clear'!E156,Lists!$E$15:$G$21,3,FALSE)))</f>
        <v/>
      </c>
      <c r="F167" s="143" t="str">
        <f>IF('Summary Clear'!F156=0,"",'Summary Clear'!F156)</f>
        <v/>
      </c>
      <c r="G167" s="143" t="str">
        <f>IF('Summary Clear'!G156=0,"",'Summary Clear'!G156)</f>
        <v/>
      </c>
      <c r="H167" s="143" t="str">
        <f>IF('Summary Clear'!J156=0,"",'Summary Clear'!J156)</f>
        <v/>
      </c>
      <c r="I167" s="143" t="str">
        <f>IF('Summary Clear'!K156=0,"",'Summary Clear'!K156)</f>
        <v/>
      </c>
      <c r="J167" s="144" t="str">
        <f>IF('Summary Clear'!V156=0,"",'Summary Clear'!V156)</f>
        <v/>
      </c>
      <c r="K167" s="143" t="str">
        <f>IF('Summary Clear'!L156=0,"",'Summary Clear'!L156)</f>
        <v/>
      </c>
      <c r="L167" s="143" t="str">
        <f>IF('Summary Clear'!M156=0,"",'Summary Clear'!M156)</f>
        <v/>
      </c>
      <c r="M167" s="145" t="str">
        <f>IF('Summary Clear'!S156=0,"",'Summary Clear'!S156)</f>
        <v/>
      </c>
      <c r="N167" s="145" t="str">
        <f>IF('Summary Clear'!T156=0,"",'Summary Clear'!T156)</f>
        <v/>
      </c>
      <c r="O167" s="145" t="str">
        <f>IF('Summary Clear'!W156=0,"",'Summary Clear'!W156)</f>
        <v/>
      </c>
      <c r="P167" s="145" t="str">
        <f>IF('Summary Clear'!X156=0,"",'Summary Clear'!X156)</f>
        <v/>
      </c>
      <c r="Q167" s="145" t="str">
        <f>IF('Summary Clear'!Y156=0,"",'Summary Clear'!Y156)</f>
        <v/>
      </c>
      <c r="R167" s="145" t="str">
        <f>IF('Summary Clear'!Z156=0,"",'Summary Clear'!Z156)</f>
        <v/>
      </c>
      <c r="S167" s="145" t="str">
        <f>IF('Summary Clear'!AA156=0,"",'Summary Clear'!AA156)</f>
        <v/>
      </c>
    </row>
    <row r="168" spans="3:19" x14ac:dyDescent="0.3">
      <c r="C168" s="108" t="str">
        <f>IF('Summary Clear'!B157=0,"",'Summary Clear'!B157)</f>
        <v/>
      </c>
      <c r="D168" s="46" t="str">
        <f>IF('Summary Clear'!D157=0,"",'Summary Clear'!D157)</f>
        <v/>
      </c>
      <c r="E168" s="142" t="str">
        <f>IF('Summary Clear'!E157=0,"",(VLOOKUP('Summary Clear'!E157,Lists!$E$15:$G$21,3,FALSE)))</f>
        <v/>
      </c>
      <c r="F168" s="143" t="str">
        <f>IF('Summary Clear'!F157=0,"",'Summary Clear'!F157)</f>
        <v/>
      </c>
      <c r="G168" s="143" t="str">
        <f>IF('Summary Clear'!G157=0,"",'Summary Clear'!G157)</f>
        <v/>
      </c>
      <c r="H168" s="143" t="str">
        <f>IF('Summary Clear'!J157=0,"",'Summary Clear'!J157)</f>
        <v/>
      </c>
      <c r="I168" s="143" t="str">
        <f>IF('Summary Clear'!K157=0,"",'Summary Clear'!K157)</f>
        <v/>
      </c>
      <c r="J168" s="144" t="str">
        <f>IF('Summary Clear'!V157=0,"",'Summary Clear'!V157)</f>
        <v/>
      </c>
      <c r="K168" s="143" t="str">
        <f>IF('Summary Clear'!L157=0,"",'Summary Clear'!L157)</f>
        <v/>
      </c>
      <c r="L168" s="143" t="str">
        <f>IF('Summary Clear'!M157=0,"",'Summary Clear'!M157)</f>
        <v/>
      </c>
      <c r="M168" s="145" t="str">
        <f>IF('Summary Clear'!S157=0,"",'Summary Clear'!S157)</f>
        <v/>
      </c>
      <c r="N168" s="145" t="str">
        <f>IF('Summary Clear'!T157=0,"",'Summary Clear'!T157)</f>
        <v/>
      </c>
      <c r="O168" s="145" t="str">
        <f>IF('Summary Clear'!W157=0,"",'Summary Clear'!W157)</f>
        <v/>
      </c>
      <c r="P168" s="145" t="str">
        <f>IF('Summary Clear'!X157=0,"",'Summary Clear'!X157)</f>
        <v/>
      </c>
      <c r="Q168" s="145" t="str">
        <f>IF('Summary Clear'!Y157=0,"",'Summary Clear'!Y157)</f>
        <v/>
      </c>
      <c r="R168" s="145" t="str">
        <f>IF('Summary Clear'!Z157=0,"",'Summary Clear'!Z157)</f>
        <v/>
      </c>
      <c r="S168" s="145" t="str">
        <f>IF('Summary Clear'!AA157=0,"",'Summary Clear'!AA157)</f>
        <v/>
      </c>
    </row>
    <row r="169" spans="3:19" x14ac:dyDescent="0.3">
      <c r="C169" s="108" t="str">
        <f>IF('Summary Clear'!B158=0,"",'Summary Clear'!B158)</f>
        <v/>
      </c>
      <c r="D169" s="46" t="str">
        <f>IF('Summary Clear'!D158=0,"",'Summary Clear'!D158)</f>
        <v/>
      </c>
      <c r="E169" s="142" t="str">
        <f>IF('Summary Clear'!E158=0,"",(VLOOKUP('Summary Clear'!E158,Lists!$E$15:$G$21,3,FALSE)))</f>
        <v/>
      </c>
      <c r="F169" s="143" t="str">
        <f>IF('Summary Clear'!F158=0,"",'Summary Clear'!F158)</f>
        <v/>
      </c>
      <c r="G169" s="143" t="str">
        <f>IF('Summary Clear'!G158=0,"",'Summary Clear'!G158)</f>
        <v/>
      </c>
      <c r="H169" s="143" t="str">
        <f>IF('Summary Clear'!J158=0,"",'Summary Clear'!J158)</f>
        <v/>
      </c>
      <c r="I169" s="143" t="str">
        <f>IF('Summary Clear'!K158=0,"",'Summary Clear'!K158)</f>
        <v/>
      </c>
      <c r="J169" s="144" t="str">
        <f>IF('Summary Clear'!V158=0,"",'Summary Clear'!V158)</f>
        <v/>
      </c>
      <c r="K169" s="143" t="str">
        <f>IF('Summary Clear'!L158=0,"",'Summary Clear'!L158)</f>
        <v/>
      </c>
      <c r="L169" s="143" t="str">
        <f>IF('Summary Clear'!M158=0,"",'Summary Clear'!M158)</f>
        <v/>
      </c>
      <c r="M169" s="145" t="str">
        <f>IF('Summary Clear'!S158=0,"",'Summary Clear'!S158)</f>
        <v/>
      </c>
      <c r="N169" s="145" t="str">
        <f>IF('Summary Clear'!T158=0,"",'Summary Clear'!T158)</f>
        <v/>
      </c>
      <c r="O169" s="145" t="str">
        <f>IF('Summary Clear'!W158=0,"",'Summary Clear'!W158)</f>
        <v/>
      </c>
      <c r="P169" s="145" t="str">
        <f>IF('Summary Clear'!X158=0,"",'Summary Clear'!X158)</f>
        <v/>
      </c>
      <c r="Q169" s="145" t="str">
        <f>IF('Summary Clear'!Y158=0,"",'Summary Clear'!Y158)</f>
        <v/>
      </c>
      <c r="R169" s="145" t="str">
        <f>IF('Summary Clear'!Z158=0,"",'Summary Clear'!Z158)</f>
        <v/>
      </c>
      <c r="S169" s="145" t="str">
        <f>IF('Summary Clear'!AA158=0,"",'Summary Clear'!AA158)</f>
        <v/>
      </c>
    </row>
    <row r="170" spans="3:19" x14ac:dyDescent="0.3">
      <c r="C170" s="108" t="str">
        <f>IF('Summary Clear'!B159=0,"",'Summary Clear'!B159)</f>
        <v/>
      </c>
      <c r="D170" s="46" t="str">
        <f>IF('Summary Clear'!D159=0,"",'Summary Clear'!D159)</f>
        <v/>
      </c>
      <c r="E170" s="142" t="str">
        <f>IF('Summary Clear'!E159=0,"",(VLOOKUP('Summary Clear'!E159,Lists!$E$15:$G$21,3,FALSE)))</f>
        <v/>
      </c>
      <c r="F170" s="143" t="str">
        <f>IF('Summary Clear'!F159=0,"",'Summary Clear'!F159)</f>
        <v/>
      </c>
      <c r="G170" s="143" t="str">
        <f>IF('Summary Clear'!G159=0,"",'Summary Clear'!G159)</f>
        <v/>
      </c>
      <c r="H170" s="143" t="str">
        <f>IF('Summary Clear'!J159=0,"",'Summary Clear'!J159)</f>
        <v/>
      </c>
      <c r="I170" s="143" t="str">
        <f>IF('Summary Clear'!K159=0,"",'Summary Clear'!K159)</f>
        <v/>
      </c>
      <c r="J170" s="144" t="str">
        <f>IF('Summary Clear'!V159=0,"",'Summary Clear'!V159)</f>
        <v/>
      </c>
      <c r="K170" s="143" t="str">
        <f>IF('Summary Clear'!L159=0,"",'Summary Clear'!L159)</f>
        <v/>
      </c>
      <c r="L170" s="143" t="str">
        <f>IF('Summary Clear'!M159=0,"",'Summary Clear'!M159)</f>
        <v/>
      </c>
      <c r="M170" s="145" t="str">
        <f>IF('Summary Clear'!S159=0,"",'Summary Clear'!S159)</f>
        <v/>
      </c>
      <c r="N170" s="145" t="str">
        <f>IF('Summary Clear'!T159=0,"",'Summary Clear'!T159)</f>
        <v/>
      </c>
      <c r="O170" s="145" t="str">
        <f>IF('Summary Clear'!W159=0,"",'Summary Clear'!W159)</f>
        <v/>
      </c>
      <c r="P170" s="145" t="str">
        <f>IF('Summary Clear'!X159=0,"",'Summary Clear'!X159)</f>
        <v/>
      </c>
      <c r="Q170" s="145" t="str">
        <f>IF('Summary Clear'!Y159=0,"",'Summary Clear'!Y159)</f>
        <v/>
      </c>
      <c r="R170" s="145" t="str">
        <f>IF('Summary Clear'!Z159=0,"",'Summary Clear'!Z159)</f>
        <v/>
      </c>
      <c r="S170" s="145" t="str">
        <f>IF('Summary Clear'!AA159=0,"",'Summary Clear'!AA159)</f>
        <v/>
      </c>
    </row>
    <row r="171" spans="3:19" x14ac:dyDescent="0.3">
      <c r="C171" s="108" t="str">
        <f>IF('Summary Clear'!B160=0,"",'Summary Clear'!B160)</f>
        <v/>
      </c>
      <c r="D171" s="46" t="str">
        <f>IF('Summary Clear'!D160=0,"",'Summary Clear'!D160)</f>
        <v/>
      </c>
      <c r="E171" s="142" t="str">
        <f>IF('Summary Clear'!E160=0,"",(VLOOKUP('Summary Clear'!E160,Lists!$E$15:$G$21,3,FALSE)))</f>
        <v/>
      </c>
      <c r="F171" s="143" t="str">
        <f>IF('Summary Clear'!F160=0,"",'Summary Clear'!F160)</f>
        <v/>
      </c>
      <c r="G171" s="143" t="str">
        <f>IF('Summary Clear'!G160=0,"",'Summary Clear'!G160)</f>
        <v/>
      </c>
      <c r="H171" s="143" t="str">
        <f>IF('Summary Clear'!J160=0,"",'Summary Clear'!J160)</f>
        <v/>
      </c>
      <c r="I171" s="143" t="str">
        <f>IF('Summary Clear'!K160=0,"",'Summary Clear'!K160)</f>
        <v/>
      </c>
      <c r="J171" s="144" t="str">
        <f>IF('Summary Clear'!V160=0,"",'Summary Clear'!V160)</f>
        <v/>
      </c>
      <c r="K171" s="143" t="str">
        <f>IF('Summary Clear'!L160=0,"",'Summary Clear'!L160)</f>
        <v/>
      </c>
      <c r="L171" s="143" t="str">
        <f>IF('Summary Clear'!M160=0,"",'Summary Clear'!M160)</f>
        <v/>
      </c>
      <c r="M171" s="145" t="str">
        <f>IF('Summary Clear'!S160=0,"",'Summary Clear'!S160)</f>
        <v/>
      </c>
      <c r="N171" s="145" t="str">
        <f>IF('Summary Clear'!T160=0,"",'Summary Clear'!T160)</f>
        <v/>
      </c>
      <c r="O171" s="145" t="str">
        <f>IF('Summary Clear'!W160=0,"",'Summary Clear'!W160)</f>
        <v/>
      </c>
      <c r="P171" s="145" t="str">
        <f>IF('Summary Clear'!X160=0,"",'Summary Clear'!X160)</f>
        <v/>
      </c>
      <c r="Q171" s="145" t="str">
        <f>IF('Summary Clear'!Y160=0,"",'Summary Clear'!Y160)</f>
        <v/>
      </c>
      <c r="R171" s="145" t="str">
        <f>IF('Summary Clear'!Z160=0,"",'Summary Clear'!Z160)</f>
        <v/>
      </c>
      <c r="S171" s="145" t="str">
        <f>IF('Summary Clear'!AA160=0,"",'Summary Clear'!AA160)</f>
        <v/>
      </c>
    </row>
    <row r="172" spans="3:19" x14ac:dyDescent="0.3">
      <c r="C172" s="108" t="str">
        <f>IF('Summary Clear'!B161=0,"",'Summary Clear'!B161)</f>
        <v/>
      </c>
      <c r="D172" s="46" t="str">
        <f>IF('Summary Clear'!D161=0,"",'Summary Clear'!D161)</f>
        <v/>
      </c>
      <c r="E172" s="142" t="str">
        <f>IF('Summary Clear'!E161=0,"",(VLOOKUP('Summary Clear'!E161,Lists!$E$15:$G$21,3,FALSE)))</f>
        <v/>
      </c>
      <c r="F172" s="143" t="str">
        <f>IF('Summary Clear'!F161=0,"",'Summary Clear'!F161)</f>
        <v/>
      </c>
      <c r="G172" s="143" t="str">
        <f>IF('Summary Clear'!G161=0,"",'Summary Clear'!G161)</f>
        <v/>
      </c>
      <c r="H172" s="143" t="str">
        <f>IF('Summary Clear'!J161=0,"",'Summary Clear'!J161)</f>
        <v/>
      </c>
      <c r="I172" s="143" t="str">
        <f>IF('Summary Clear'!K161=0,"",'Summary Clear'!K161)</f>
        <v/>
      </c>
      <c r="J172" s="144" t="str">
        <f>IF('Summary Clear'!V161=0,"",'Summary Clear'!V161)</f>
        <v/>
      </c>
      <c r="K172" s="143" t="str">
        <f>IF('Summary Clear'!L161=0,"",'Summary Clear'!L161)</f>
        <v/>
      </c>
      <c r="L172" s="143" t="str">
        <f>IF('Summary Clear'!M161=0,"",'Summary Clear'!M161)</f>
        <v/>
      </c>
      <c r="M172" s="145" t="str">
        <f>IF('Summary Clear'!S161=0,"",'Summary Clear'!S161)</f>
        <v/>
      </c>
      <c r="N172" s="145" t="str">
        <f>IF('Summary Clear'!T161=0,"",'Summary Clear'!T161)</f>
        <v/>
      </c>
      <c r="O172" s="145" t="str">
        <f>IF('Summary Clear'!W161=0,"",'Summary Clear'!W161)</f>
        <v/>
      </c>
      <c r="P172" s="145" t="str">
        <f>IF('Summary Clear'!X161=0,"",'Summary Clear'!X161)</f>
        <v/>
      </c>
      <c r="Q172" s="145" t="str">
        <f>IF('Summary Clear'!Y161=0,"",'Summary Clear'!Y161)</f>
        <v/>
      </c>
      <c r="R172" s="145" t="str">
        <f>IF('Summary Clear'!Z161=0,"",'Summary Clear'!Z161)</f>
        <v/>
      </c>
      <c r="S172" s="145" t="str">
        <f>IF('Summary Clear'!AA161=0,"",'Summary Clear'!AA161)</f>
        <v/>
      </c>
    </row>
    <row r="173" spans="3:19" x14ac:dyDescent="0.3">
      <c r="C173" s="108" t="str">
        <f>IF('Summary Clear'!B162=0,"",'Summary Clear'!B162)</f>
        <v/>
      </c>
      <c r="D173" s="46" t="str">
        <f>IF('Summary Clear'!D162=0,"",'Summary Clear'!D162)</f>
        <v/>
      </c>
      <c r="E173" s="142" t="str">
        <f>IF('Summary Clear'!E162=0,"",(VLOOKUP('Summary Clear'!E162,Lists!$E$15:$G$21,3,FALSE)))</f>
        <v/>
      </c>
      <c r="F173" s="143" t="str">
        <f>IF('Summary Clear'!F162=0,"",'Summary Clear'!F162)</f>
        <v/>
      </c>
      <c r="G173" s="143" t="str">
        <f>IF('Summary Clear'!G162=0,"",'Summary Clear'!G162)</f>
        <v/>
      </c>
      <c r="H173" s="143" t="str">
        <f>IF('Summary Clear'!J162=0,"",'Summary Clear'!J162)</f>
        <v/>
      </c>
      <c r="I173" s="143" t="str">
        <f>IF('Summary Clear'!K162=0,"",'Summary Clear'!K162)</f>
        <v/>
      </c>
      <c r="J173" s="144" t="str">
        <f>IF('Summary Clear'!V162=0,"",'Summary Clear'!V162)</f>
        <v/>
      </c>
      <c r="K173" s="143" t="str">
        <f>IF('Summary Clear'!L162=0,"",'Summary Clear'!L162)</f>
        <v/>
      </c>
      <c r="L173" s="143" t="str">
        <f>IF('Summary Clear'!M162=0,"",'Summary Clear'!M162)</f>
        <v/>
      </c>
      <c r="M173" s="145" t="str">
        <f>IF('Summary Clear'!S162=0,"",'Summary Clear'!S162)</f>
        <v/>
      </c>
      <c r="N173" s="145" t="str">
        <f>IF('Summary Clear'!T162=0,"",'Summary Clear'!T162)</f>
        <v/>
      </c>
      <c r="O173" s="145" t="str">
        <f>IF('Summary Clear'!W162=0,"",'Summary Clear'!W162)</f>
        <v/>
      </c>
      <c r="P173" s="145" t="str">
        <f>IF('Summary Clear'!X162=0,"",'Summary Clear'!X162)</f>
        <v/>
      </c>
      <c r="Q173" s="145" t="str">
        <f>IF('Summary Clear'!Y162=0,"",'Summary Clear'!Y162)</f>
        <v/>
      </c>
      <c r="R173" s="145" t="str">
        <f>IF('Summary Clear'!Z162=0,"",'Summary Clear'!Z162)</f>
        <v/>
      </c>
      <c r="S173" s="145" t="str">
        <f>IF('Summary Clear'!AA162=0,"",'Summary Clear'!AA162)</f>
        <v/>
      </c>
    </row>
    <row r="174" spans="3:19" x14ac:dyDescent="0.3">
      <c r="C174" s="108" t="str">
        <f>IF('Summary Clear'!B163=0,"",'Summary Clear'!B163)</f>
        <v/>
      </c>
      <c r="D174" s="46" t="str">
        <f>IF('Summary Clear'!D163=0,"",'Summary Clear'!D163)</f>
        <v/>
      </c>
      <c r="E174" s="142" t="str">
        <f>IF('Summary Clear'!E163=0,"",(VLOOKUP('Summary Clear'!E163,Lists!$E$15:$G$21,3,FALSE)))</f>
        <v/>
      </c>
      <c r="F174" s="143" t="str">
        <f>IF('Summary Clear'!F163=0,"",'Summary Clear'!F163)</f>
        <v/>
      </c>
      <c r="G174" s="143" t="str">
        <f>IF('Summary Clear'!G163=0,"",'Summary Clear'!G163)</f>
        <v/>
      </c>
      <c r="H174" s="143" t="str">
        <f>IF('Summary Clear'!J163=0,"",'Summary Clear'!J163)</f>
        <v/>
      </c>
      <c r="I174" s="143" t="str">
        <f>IF('Summary Clear'!K163=0,"",'Summary Clear'!K163)</f>
        <v/>
      </c>
      <c r="J174" s="144" t="str">
        <f>IF('Summary Clear'!V163=0,"",'Summary Clear'!V163)</f>
        <v/>
      </c>
      <c r="K174" s="143" t="str">
        <f>IF('Summary Clear'!L163=0,"",'Summary Clear'!L163)</f>
        <v/>
      </c>
      <c r="L174" s="143" t="str">
        <f>IF('Summary Clear'!M163=0,"",'Summary Clear'!M163)</f>
        <v/>
      </c>
      <c r="M174" s="145" t="str">
        <f>IF('Summary Clear'!S163=0,"",'Summary Clear'!S163)</f>
        <v/>
      </c>
      <c r="N174" s="145" t="str">
        <f>IF('Summary Clear'!T163=0,"",'Summary Clear'!T163)</f>
        <v/>
      </c>
      <c r="O174" s="145" t="str">
        <f>IF('Summary Clear'!W163=0,"",'Summary Clear'!W163)</f>
        <v/>
      </c>
      <c r="P174" s="145" t="str">
        <f>IF('Summary Clear'!X163=0,"",'Summary Clear'!X163)</f>
        <v/>
      </c>
      <c r="Q174" s="145" t="str">
        <f>IF('Summary Clear'!Y163=0,"",'Summary Clear'!Y163)</f>
        <v/>
      </c>
      <c r="R174" s="145" t="str">
        <f>IF('Summary Clear'!Z163=0,"",'Summary Clear'!Z163)</f>
        <v/>
      </c>
      <c r="S174" s="145" t="str">
        <f>IF('Summary Clear'!AA163=0,"",'Summary Clear'!AA163)</f>
        <v/>
      </c>
    </row>
    <row r="175" spans="3:19" x14ac:dyDescent="0.3">
      <c r="C175" s="108" t="str">
        <f>IF('Summary Clear'!B164=0,"",'Summary Clear'!B164)</f>
        <v/>
      </c>
      <c r="D175" s="46" t="str">
        <f>IF('Summary Clear'!D164=0,"",'Summary Clear'!D164)</f>
        <v/>
      </c>
      <c r="E175" s="142" t="str">
        <f>IF('Summary Clear'!E164=0,"",(VLOOKUP('Summary Clear'!E164,Lists!$E$15:$G$21,3,FALSE)))</f>
        <v/>
      </c>
      <c r="F175" s="143" t="str">
        <f>IF('Summary Clear'!F164=0,"",'Summary Clear'!F164)</f>
        <v/>
      </c>
      <c r="G175" s="143" t="str">
        <f>IF('Summary Clear'!G164=0,"",'Summary Clear'!G164)</f>
        <v/>
      </c>
      <c r="H175" s="143" t="str">
        <f>IF('Summary Clear'!J164=0,"",'Summary Clear'!J164)</f>
        <v/>
      </c>
      <c r="I175" s="143" t="str">
        <f>IF('Summary Clear'!K164=0,"",'Summary Clear'!K164)</f>
        <v/>
      </c>
      <c r="J175" s="144" t="str">
        <f>IF('Summary Clear'!V164=0,"",'Summary Clear'!V164)</f>
        <v/>
      </c>
      <c r="K175" s="143" t="str">
        <f>IF('Summary Clear'!L164=0,"",'Summary Clear'!L164)</f>
        <v/>
      </c>
      <c r="L175" s="143" t="str">
        <f>IF('Summary Clear'!M164=0,"",'Summary Clear'!M164)</f>
        <v/>
      </c>
      <c r="M175" s="145" t="str">
        <f>IF('Summary Clear'!S164=0,"",'Summary Clear'!S164)</f>
        <v/>
      </c>
      <c r="N175" s="145" t="str">
        <f>IF('Summary Clear'!T164=0,"",'Summary Clear'!T164)</f>
        <v/>
      </c>
      <c r="O175" s="145" t="str">
        <f>IF('Summary Clear'!W164=0,"",'Summary Clear'!W164)</f>
        <v/>
      </c>
      <c r="P175" s="145" t="str">
        <f>IF('Summary Clear'!X164=0,"",'Summary Clear'!X164)</f>
        <v/>
      </c>
      <c r="Q175" s="145" t="str">
        <f>IF('Summary Clear'!Y164=0,"",'Summary Clear'!Y164)</f>
        <v/>
      </c>
      <c r="R175" s="145" t="str">
        <f>IF('Summary Clear'!Z164=0,"",'Summary Clear'!Z164)</f>
        <v/>
      </c>
      <c r="S175" s="145" t="str">
        <f>IF('Summary Clear'!AA164=0,"",'Summary Clear'!AA164)</f>
        <v/>
      </c>
    </row>
    <row r="176" spans="3:19" x14ac:dyDescent="0.3">
      <c r="C176" s="108" t="str">
        <f>IF('Summary Clear'!B165=0,"",'Summary Clear'!B165)</f>
        <v/>
      </c>
      <c r="D176" s="46" t="str">
        <f>IF('Summary Clear'!D165=0,"",'Summary Clear'!D165)</f>
        <v/>
      </c>
      <c r="E176" s="142" t="str">
        <f>IF('Summary Clear'!E165=0,"",(VLOOKUP('Summary Clear'!E165,Lists!$E$15:$G$21,3,FALSE)))</f>
        <v/>
      </c>
      <c r="F176" s="143" t="str">
        <f>IF('Summary Clear'!F165=0,"",'Summary Clear'!F165)</f>
        <v/>
      </c>
      <c r="G176" s="143" t="str">
        <f>IF('Summary Clear'!G165=0,"",'Summary Clear'!G165)</f>
        <v/>
      </c>
      <c r="H176" s="143" t="str">
        <f>IF('Summary Clear'!J165=0,"",'Summary Clear'!J165)</f>
        <v/>
      </c>
      <c r="I176" s="143" t="str">
        <f>IF('Summary Clear'!K165=0,"",'Summary Clear'!K165)</f>
        <v/>
      </c>
      <c r="J176" s="144" t="str">
        <f>IF('Summary Clear'!V165=0,"",'Summary Clear'!V165)</f>
        <v/>
      </c>
      <c r="K176" s="143" t="str">
        <f>IF('Summary Clear'!L165=0,"",'Summary Clear'!L165)</f>
        <v/>
      </c>
      <c r="L176" s="143" t="str">
        <f>IF('Summary Clear'!M165=0,"",'Summary Clear'!M165)</f>
        <v/>
      </c>
      <c r="M176" s="145" t="str">
        <f>IF('Summary Clear'!S165=0,"",'Summary Clear'!S165)</f>
        <v/>
      </c>
      <c r="N176" s="145" t="str">
        <f>IF('Summary Clear'!T165=0,"",'Summary Clear'!T165)</f>
        <v/>
      </c>
      <c r="O176" s="145" t="str">
        <f>IF('Summary Clear'!W165=0,"",'Summary Clear'!W165)</f>
        <v/>
      </c>
      <c r="P176" s="145" t="str">
        <f>IF('Summary Clear'!X165=0,"",'Summary Clear'!X165)</f>
        <v/>
      </c>
      <c r="Q176" s="145" t="str">
        <f>IF('Summary Clear'!Y165=0,"",'Summary Clear'!Y165)</f>
        <v/>
      </c>
      <c r="R176" s="145" t="str">
        <f>IF('Summary Clear'!Z165=0,"",'Summary Clear'!Z165)</f>
        <v/>
      </c>
      <c r="S176" s="145" t="str">
        <f>IF('Summary Clear'!AA165=0,"",'Summary Clear'!AA165)</f>
        <v/>
      </c>
    </row>
    <row r="177" spans="3:19" x14ac:dyDescent="0.3">
      <c r="C177" s="108" t="str">
        <f>IF('Summary Clear'!B166=0,"",'Summary Clear'!B166)</f>
        <v/>
      </c>
      <c r="D177" s="46" t="str">
        <f>IF('Summary Clear'!D166=0,"",'Summary Clear'!D166)</f>
        <v/>
      </c>
      <c r="E177" s="142" t="str">
        <f>IF('Summary Clear'!E166=0,"",(VLOOKUP('Summary Clear'!E166,Lists!$E$15:$G$21,3,FALSE)))</f>
        <v/>
      </c>
      <c r="F177" s="143" t="str">
        <f>IF('Summary Clear'!F166=0,"",'Summary Clear'!F166)</f>
        <v/>
      </c>
      <c r="G177" s="143" t="str">
        <f>IF('Summary Clear'!G166=0,"",'Summary Clear'!G166)</f>
        <v/>
      </c>
      <c r="H177" s="143" t="str">
        <f>IF('Summary Clear'!J166=0,"",'Summary Clear'!J166)</f>
        <v/>
      </c>
      <c r="I177" s="143" t="str">
        <f>IF('Summary Clear'!K166=0,"",'Summary Clear'!K166)</f>
        <v/>
      </c>
      <c r="J177" s="144" t="str">
        <f>IF('Summary Clear'!V166=0,"",'Summary Clear'!V166)</f>
        <v/>
      </c>
      <c r="K177" s="143" t="str">
        <f>IF('Summary Clear'!L166=0,"",'Summary Clear'!L166)</f>
        <v/>
      </c>
      <c r="L177" s="143" t="str">
        <f>IF('Summary Clear'!M166=0,"",'Summary Clear'!M166)</f>
        <v/>
      </c>
      <c r="M177" s="145" t="str">
        <f>IF('Summary Clear'!S166=0,"",'Summary Clear'!S166)</f>
        <v/>
      </c>
      <c r="N177" s="145" t="str">
        <f>IF('Summary Clear'!T166=0,"",'Summary Clear'!T166)</f>
        <v/>
      </c>
      <c r="O177" s="145" t="str">
        <f>IF('Summary Clear'!W166=0,"",'Summary Clear'!W166)</f>
        <v/>
      </c>
      <c r="P177" s="145" t="str">
        <f>IF('Summary Clear'!X166=0,"",'Summary Clear'!X166)</f>
        <v/>
      </c>
      <c r="Q177" s="145" t="str">
        <f>IF('Summary Clear'!Y166=0,"",'Summary Clear'!Y166)</f>
        <v/>
      </c>
      <c r="R177" s="145" t="str">
        <f>IF('Summary Clear'!Z166=0,"",'Summary Clear'!Z166)</f>
        <v/>
      </c>
      <c r="S177" s="145" t="str">
        <f>IF('Summary Clear'!AA166=0,"",'Summary Clear'!AA166)</f>
        <v/>
      </c>
    </row>
    <row r="178" spans="3:19" x14ac:dyDescent="0.3">
      <c r="C178" s="108" t="str">
        <f>IF('Summary Clear'!B167=0,"",'Summary Clear'!B167)</f>
        <v/>
      </c>
      <c r="D178" s="46" t="str">
        <f>IF('Summary Clear'!D167=0,"",'Summary Clear'!D167)</f>
        <v/>
      </c>
      <c r="E178" s="142" t="str">
        <f>IF('Summary Clear'!E167=0,"",(VLOOKUP('Summary Clear'!E167,Lists!$E$15:$G$21,3,FALSE)))</f>
        <v/>
      </c>
      <c r="F178" s="143" t="str">
        <f>IF('Summary Clear'!F167=0,"",'Summary Clear'!F167)</f>
        <v/>
      </c>
      <c r="G178" s="143" t="str">
        <f>IF('Summary Clear'!G167=0,"",'Summary Clear'!G167)</f>
        <v/>
      </c>
      <c r="H178" s="143" t="str">
        <f>IF('Summary Clear'!J167=0,"",'Summary Clear'!J167)</f>
        <v/>
      </c>
      <c r="I178" s="143" t="str">
        <f>IF('Summary Clear'!K167=0,"",'Summary Clear'!K167)</f>
        <v/>
      </c>
      <c r="J178" s="144" t="str">
        <f>IF('Summary Clear'!V167=0,"",'Summary Clear'!V167)</f>
        <v/>
      </c>
      <c r="K178" s="143" t="str">
        <f>IF('Summary Clear'!L167=0,"",'Summary Clear'!L167)</f>
        <v/>
      </c>
      <c r="L178" s="143" t="str">
        <f>IF('Summary Clear'!M167=0,"",'Summary Clear'!M167)</f>
        <v/>
      </c>
      <c r="M178" s="145" t="str">
        <f>IF('Summary Clear'!S167=0,"",'Summary Clear'!S167)</f>
        <v/>
      </c>
      <c r="N178" s="145" t="str">
        <f>IF('Summary Clear'!T167=0,"",'Summary Clear'!T167)</f>
        <v/>
      </c>
      <c r="O178" s="145" t="str">
        <f>IF('Summary Clear'!W167=0,"",'Summary Clear'!W167)</f>
        <v/>
      </c>
      <c r="P178" s="145" t="str">
        <f>IF('Summary Clear'!X167=0,"",'Summary Clear'!X167)</f>
        <v/>
      </c>
      <c r="Q178" s="145" t="str">
        <f>IF('Summary Clear'!Y167=0,"",'Summary Clear'!Y167)</f>
        <v/>
      </c>
      <c r="R178" s="145" t="str">
        <f>IF('Summary Clear'!Z167=0,"",'Summary Clear'!Z167)</f>
        <v/>
      </c>
      <c r="S178" s="145" t="str">
        <f>IF('Summary Clear'!AA167=0,"",'Summary Clear'!AA167)</f>
        <v/>
      </c>
    </row>
    <row r="179" spans="3:19" x14ac:dyDescent="0.3">
      <c r="C179" s="108" t="str">
        <f>IF('Summary Clear'!B168=0,"",'Summary Clear'!B168)</f>
        <v/>
      </c>
      <c r="D179" s="46" t="str">
        <f>IF('Summary Clear'!D168=0,"",'Summary Clear'!D168)</f>
        <v/>
      </c>
      <c r="E179" s="142" t="str">
        <f>IF('Summary Clear'!E168=0,"",(VLOOKUP('Summary Clear'!E168,Lists!$E$15:$G$21,3,FALSE)))</f>
        <v/>
      </c>
      <c r="F179" s="143" t="str">
        <f>IF('Summary Clear'!F168=0,"",'Summary Clear'!F168)</f>
        <v/>
      </c>
      <c r="G179" s="143" t="str">
        <f>IF('Summary Clear'!G168=0,"",'Summary Clear'!G168)</f>
        <v/>
      </c>
      <c r="H179" s="143" t="str">
        <f>IF('Summary Clear'!J168=0,"",'Summary Clear'!J168)</f>
        <v/>
      </c>
      <c r="I179" s="143" t="str">
        <f>IF('Summary Clear'!K168=0,"",'Summary Clear'!K168)</f>
        <v/>
      </c>
      <c r="J179" s="144" t="str">
        <f>IF('Summary Clear'!V168=0,"",'Summary Clear'!V168)</f>
        <v/>
      </c>
      <c r="K179" s="143" t="str">
        <f>IF('Summary Clear'!L168=0,"",'Summary Clear'!L168)</f>
        <v/>
      </c>
      <c r="L179" s="143" t="str">
        <f>IF('Summary Clear'!M168=0,"",'Summary Clear'!M168)</f>
        <v/>
      </c>
      <c r="M179" s="145" t="str">
        <f>IF('Summary Clear'!S168=0,"",'Summary Clear'!S168)</f>
        <v/>
      </c>
      <c r="N179" s="145" t="str">
        <f>IF('Summary Clear'!T168=0,"",'Summary Clear'!T168)</f>
        <v/>
      </c>
      <c r="O179" s="145" t="str">
        <f>IF('Summary Clear'!W168=0,"",'Summary Clear'!W168)</f>
        <v/>
      </c>
      <c r="P179" s="145" t="str">
        <f>IF('Summary Clear'!X168=0,"",'Summary Clear'!X168)</f>
        <v/>
      </c>
      <c r="Q179" s="145" t="str">
        <f>IF('Summary Clear'!Y168=0,"",'Summary Clear'!Y168)</f>
        <v/>
      </c>
      <c r="R179" s="145" t="str">
        <f>IF('Summary Clear'!Z168=0,"",'Summary Clear'!Z168)</f>
        <v/>
      </c>
      <c r="S179" s="145" t="str">
        <f>IF('Summary Clear'!AA168=0,"",'Summary Clear'!AA168)</f>
        <v/>
      </c>
    </row>
    <row r="180" spans="3:19" x14ac:dyDescent="0.3">
      <c r="C180" s="108" t="str">
        <f>IF('Summary Clear'!B169=0,"",'Summary Clear'!B169)</f>
        <v/>
      </c>
      <c r="D180" s="46" t="str">
        <f>IF('Summary Clear'!D169=0,"",'Summary Clear'!D169)</f>
        <v/>
      </c>
      <c r="E180" s="142" t="str">
        <f>IF('Summary Clear'!E169=0,"",(VLOOKUP('Summary Clear'!E169,Lists!$E$15:$G$21,3,FALSE)))</f>
        <v/>
      </c>
      <c r="F180" s="143" t="str">
        <f>IF('Summary Clear'!F169=0,"",'Summary Clear'!F169)</f>
        <v/>
      </c>
      <c r="G180" s="143" t="str">
        <f>IF('Summary Clear'!G169=0,"",'Summary Clear'!G169)</f>
        <v/>
      </c>
      <c r="H180" s="143" t="str">
        <f>IF('Summary Clear'!J169=0,"",'Summary Clear'!J169)</f>
        <v/>
      </c>
      <c r="I180" s="143" t="str">
        <f>IF('Summary Clear'!K169=0,"",'Summary Clear'!K169)</f>
        <v/>
      </c>
      <c r="J180" s="144" t="str">
        <f>IF('Summary Clear'!V169=0,"",'Summary Clear'!V169)</f>
        <v/>
      </c>
      <c r="K180" s="143" t="str">
        <f>IF('Summary Clear'!L169=0,"",'Summary Clear'!L169)</f>
        <v/>
      </c>
      <c r="L180" s="143" t="str">
        <f>IF('Summary Clear'!M169=0,"",'Summary Clear'!M169)</f>
        <v/>
      </c>
      <c r="M180" s="145" t="str">
        <f>IF('Summary Clear'!S169=0,"",'Summary Clear'!S169)</f>
        <v/>
      </c>
      <c r="N180" s="145" t="str">
        <f>IF('Summary Clear'!T169=0,"",'Summary Clear'!T169)</f>
        <v/>
      </c>
      <c r="O180" s="145" t="str">
        <f>IF('Summary Clear'!W169=0,"",'Summary Clear'!W169)</f>
        <v/>
      </c>
      <c r="P180" s="145" t="str">
        <f>IF('Summary Clear'!X169=0,"",'Summary Clear'!X169)</f>
        <v/>
      </c>
      <c r="Q180" s="145" t="str">
        <f>IF('Summary Clear'!Y169=0,"",'Summary Clear'!Y169)</f>
        <v/>
      </c>
      <c r="R180" s="145" t="str">
        <f>IF('Summary Clear'!Z169=0,"",'Summary Clear'!Z169)</f>
        <v/>
      </c>
      <c r="S180" s="145" t="str">
        <f>IF('Summary Clear'!AA169=0,"",'Summary Clear'!AA169)</f>
        <v/>
      </c>
    </row>
    <row r="181" spans="3:19" x14ac:dyDescent="0.3">
      <c r="C181" s="108" t="str">
        <f>IF('Summary Clear'!B170=0,"",'Summary Clear'!B170)</f>
        <v/>
      </c>
      <c r="D181" s="46" t="str">
        <f>IF('Summary Clear'!D170=0,"",'Summary Clear'!D170)</f>
        <v/>
      </c>
      <c r="E181" s="142" t="str">
        <f>IF('Summary Clear'!E170=0,"",(VLOOKUP('Summary Clear'!E170,Lists!$E$15:$G$21,3,FALSE)))</f>
        <v/>
      </c>
      <c r="F181" s="143" t="str">
        <f>IF('Summary Clear'!F170=0,"",'Summary Clear'!F170)</f>
        <v/>
      </c>
      <c r="G181" s="143" t="str">
        <f>IF('Summary Clear'!G170=0,"",'Summary Clear'!G170)</f>
        <v/>
      </c>
      <c r="H181" s="143" t="str">
        <f>IF('Summary Clear'!J170=0,"",'Summary Clear'!J170)</f>
        <v/>
      </c>
      <c r="I181" s="143" t="str">
        <f>IF('Summary Clear'!K170=0,"",'Summary Clear'!K170)</f>
        <v/>
      </c>
      <c r="J181" s="144" t="str">
        <f>IF('Summary Clear'!V170=0,"",'Summary Clear'!V170)</f>
        <v/>
      </c>
      <c r="K181" s="143" t="str">
        <f>IF('Summary Clear'!L170=0,"",'Summary Clear'!L170)</f>
        <v/>
      </c>
      <c r="L181" s="143" t="str">
        <f>IF('Summary Clear'!M170=0,"",'Summary Clear'!M170)</f>
        <v/>
      </c>
      <c r="M181" s="145" t="str">
        <f>IF('Summary Clear'!S170=0,"",'Summary Clear'!S170)</f>
        <v/>
      </c>
      <c r="N181" s="145" t="str">
        <f>IF('Summary Clear'!T170=0,"",'Summary Clear'!T170)</f>
        <v/>
      </c>
      <c r="O181" s="145" t="str">
        <f>IF('Summary Clear'!W170=0,"",'Summary Clear'!W170)</f>
        <v/>
      </c>
      <c r="P181" s="145" t="str">
        <f>IF('Summary Clear'!X170=0,"",'Summary Clear'!X170)</f>
        <v/>
      </c>
      <c r="Q181" s="145" t="str">
        <f>IF('Summary Clear'!Y170=0,"",'Summary Clear'!Y170)</f>
        <v/>
      </c>
      <c r="R181" s="145" t="str">
        <f>IF('Summary Clear'!Z170=0,"",'Summary Clear'!Z170)</f>
        <v/>
      </c>
      <c r="S181" s="145" t="str">
        <f>IF('Summary Clear'!AA170=0,"",'Summary Clear'!AA170)</f>
        <v/>
      </c>
    </row>
    <row r="182" spans="3:19" x14ac:dyDescent="0.3">
      <c r="C182" s="108" t="str">
        <f>IF('Summary Clear'!B171=0,"",'Summary Clear'!B171)</f>
        <v/>
      </c>
      <c r="D182" s="46" t="str">
        <f>IF('Summary Clear'!D171=0,"",'Summary Clear'!D171)</f>
        <v/>
      </c>
      <c r="E182" s="142" t="str">
        <f>IF('Summary Clear'!E171=0,"",(VLOOKUP('Summary Clear'!E171,Lists!$E$15:$G$21,3,FALSE)))</f>
        <v/>
      </c>
      <c r="F182" s="143" t="str">
        <f>IF('Summary Clear'!F171=0,"",'Summary Clear'!F171)</f>
        <v/>
      </c>
      <c r="G182" s="143" t="str">
        <f>IF('Summary Clear'!G171=0,"",'Summary Clear'!G171)</f>
        <v/>
      </c>
      <c r="H182" s="143" t="str">
        <f>IF('Summary Clear'!J171=0,"",'Summary Clear'!J171)</f>
        <v/>
      </c>
      <c r="I182" s="143" t="str">
        <f>IF('Summary Clear'!K171=0,"",'Summary Clear'!K171)</f>
        <v/>
      </c>
      <c r="J182" s="144" t="str">
        <f>IF('Summary Clear'!V171=0,"",'Summary Clear'!V171)</f>
        <v/>
      </c>
      <c r="K182" s="143" t="str">
        <f>IF('Summary Clear'!L171=0,"",'Summary Clear'!L171)</f>
        <v/>
      </c>
      <c r="L182" s="143" t="str">
        <f>IF('Summary Clear'!M171=0,"",'Summary Clear'!M171)</f>
        <v/>
      </c>
      <c r="M182" s="145" t="str">
        <f>IF('Summary Clear'!S171=0,"",'Summary Clear'!S171)</f>
        <v/>
      </c>
      <c r="N182" s="145" t="str">
        <f>IF('Summary Clear'!T171=0,"",'Summary Clear'!T171)</f>
        <v/>
      </c>
      <c r="O182" s="145" t="str">
        <f>IF('Summary Clear'!W171=0,"",'Summary Clear'!W171)</f>
        <v/>
      </c>
      <c r="P182" s="145" t="str">
        <f>IF('Summary Clear'!X171=0,"",'Summary Clear'!X171)</f>
        <v/>
      </c>
      <c r="Q182" s="145" t="str">
        <f>IF('Summary Clear'!Y171=0,"",'Summary Clear'!Y171)</f>
        <v/>
      </c>
      <c r="R182" s="145" t="str">
        <f>IF('Summary Clear'!Z171=0,"",'Summary Clear'!Z171)</f>
        <v/>
      </c>
      <c r="S182" s="145" t="str">
        <f>IF('Summary Clear'!AA171=0,"",'Summary Clear'!AA171)</f>
        <v/>
      </c>
    </row>
    <row r="183" spans="3:19" x14ac:dyDescent="0.3">
      <c r="C183" s="108" t="str">
        <f>IF('Summary Clear'!B172=0,"",'Summary Clear'!B172)</f>
        <v/>
      </c>
      <c r="D183" s="46" t="str">
        <f>IF('Summary Clear'!D172=0,"",'Summary Clear'!D172)</f>
        <v/>
      </c>
      <c r="E183" s="142" t="str">
        <f>IF('Summary Clear'!E172=0,"",(VLOOKUP('Summary Clear'!E172,Lists!$E$15:$G$21,3,FALSE)))</f>
        <v/>
      </c>
      <c r="F183" s="143" t="str">
        <f>IF('Summary Clear'!F172=0,"",'Summary Clear'!F172)</f>
        <v/>
      </c>
      <c r="G183" s="143" t="str">
        <f>IF('Summary Clear'!G172=0,"",'Summary Clear'!G172)</f>
        <v/>
      </c>
      <c r="H183" s="143" t="str">
        <f>IF('Summary Clear'!J172=0,"",'Summary Clear'!J172)</f>
        <v/>
      </c>
      <c r="I183" s="143" t="str">
        <f>IF('Summary Clear'!K172=0,"",'Summary Clear'!K172)</f>
        <v/>
      </c>
      <c r="J183" s="144" t="str">
        <f>IF('Summary Clear'!V172=0,"",'Summary Clear'!V172)</f>
        <v/>
      </c>
      <c r="K183" s="143" t="str">
        <f>IF('Summary Clear'!L172=0,"",'Summary Clear'!L172)</f>
        <v/>
      </c>
      <c r="L183" s="143" t="str">
        <f>IF('Summary Clear'!M172=0,"",'Summary Clear'!M172)</f>
        <v/>
      </c>
      <c r="M183" s="145" t="str">
        <f>IF('Summary Clear'!S172=0,"",'Summary Clear'!S172)</f>
        <v/>
      </c>
      <c r="N183" s="145" t="str">
        <f>IF('Summary Clear'!T172=0,"",'Summary Clear'!T172)</f>
        <v/>
      </c>
      <c r="O183" s="145" t="str">
        <f>IF('Summary Clear'!W172=0,"",'Summary Clear'!W172)</f>
        <v/>
      </c>
      <c r="P183" s="145" t="str">
        <f>IF('Summary Clear'!X172=0,"",'Summary Clear'!X172)</f>
        <v/>
      </c>
      <c r="Q183" s="145" t="str">
        <f>IF('Summary Clear'!Y172=0,"",'Summary Clear'!Y172)</f>
        <v/>
      </c>
      <c r="R183" s="145" t="str">
        <f>IF('Summary Clear'!Z172=0,"",'Summary Clear'!Z172)</f>
        <v/>
      </c>
      <c r="S183" s="145" t="str">
        <f>IF('Summary Clear'!AA172=0,"",'Summary Clear'!AA172)</f>
        <v/>
      </c>
    </row>
    <row r="184" spans="3:19" x14ac:dyDescent="0.3">
      <c r="C184" s="108" t="str">
        <f>IF('Summary Clear'!B173=0,"",'Summary Clear'!B173)</f>
        <v/>
      </c>
      <c r="D184" s="46" t="str">
        <f>IF('Summary Clear'!D173=0,"",'Summary Clear'!D173)</f>
        <v/>
      </c>
      <c r="E184" s="142" t="str">
        <f>IF('Summary Clear'!E173=0,"",(VLOOKUP('Summary Clear'!E173,Lists!$E$15:$G$21,3,FALSE)))</f>
        <v/>
      </c>
      <c r="F184" s="143" t="str">
        <f>IF('Summary Clear'!F173=0,"",'Summary Clear'!F173)</f>
        <v/>
      </c>
      <c r="G184" s="143" t="str">
        <f>IF('Summary Clear'!G173=0,"",'Summary Clear'!G173)</f>
        <v/>
      </c>
      <c r="H184" s="143" t="str">
        <f>IF('Summary Clear'!J173=0,"",'Summary Clear'!J173)</f>
        <v/>
      </c>
      <c r="I184" s="143" t="str">
        <f>IF('Summary Clear'!K173=0,"",'Summary Clear'!K173)</f>
        <v/>
      </c>
      <c r="J184" s="144" t="str">
        <f>IF('Summary Clear'!V173=0,"",'Summary Clear'!V173)</f>
        <v/>
      </c>
      <c r="K184" s="143" t="str">
        <f>IF('Summary Clear'!L173=0,"",'Summary Clear'!L173)</f>
        <v/>
      </c>
      <c r="L184" s="143" t="str">
        <f>IF('Summary Clear'!M173=0,"",'Summary Clear'!M173)</f>
        <v/>
      </c>
      <c r="M184" s="145" t="str">
        <f>IF('Summary Clear'!S173=0,"",'Summary Clear'!S173)</f>
        <v/>
      </c>
      <c r="N184" s="145" t="str">
        <f>IF('Summary Clear'!T173=0,"",'Summary Clear'!T173)</f>
        <v/>
      </c>
      <c r="O184" s="145" t="str">
        <f>IF('Summary Clear'!W173=0,"",'Summary Clear'!W173)</f>
        <v/>
      </c>
      <c r="P184" s="145" t="str">
        <f>IF('Summary Clear'!X173=0,"",'Summary Clear'!X173)</f>
        <v/>
      </c>
      <c r="Q184" s="145" t="str">
        <f>IF('Summary Clear'!Y173=0,"",'Summary Clear'!Y173)</f>
        <v/>
      </c>
      <c r="R184" s="145" t="str">
        <f>IF('Summary Clear'!Z173=0,"",'Summary Clear'!Z173)</f>
        <v/>
      </c>
      <c r="S184" s="145" t="str">
        <f>IF('Summary Clear'!AA173=0,"",'Summary Clear'!AA173)</f>
        <v/>
      </c>
    </row>
    <row r="185" spans="3:19" x14ac:dyDescent="0.3">
      <c r="C185" s="108" t="str">
        <f>IF('Summary Clear'!B174=0,"",'Summary Clear'!B174)</f>
        <v/>
      </c>
      <c r="D185" s="46" t="str">
        <f>IF('Summary Clear'!D174=0,"",'Summary Clear'!D174)</f>
        <v/>
      </c>
      <c r="E185" s="142" t="str">
        <f>IF('Summary Clear'!E174=0,"",(VLOOKUP('Summary Clear'!E174,Lists!$E$15:$G$21,3,FALSE)))</f>
        <v/>
      </c>
      <c r="F185" s="143" t="str">
        <f>IF('Summary Clear'!F174=0,"",'Summary Clear'!F174)</f>
        <v/>
      </c>
      <c r="G185" s="143" t="str">
        <f>IF('Summary Clear'!G174=0,"",'Summary Clear'!G174)</f>
        <v/>
      </c>
      <c r="H185" s="143" t="str">
        <f>IF('Summary Clear'!J174=0,"",'Summary Clear'!J174)</f>
        <v/>
      </c>
      <c r="I185" s="143" t="str">
        <f>IF('Summary Clear'!K174=0,"",'Summary Clear'!K174)</f>
        <v/>
      </c>
      <c r="J185" s="144" t="str">
        <f>IF('Summary Clear'!V174=0,"",'Summary Clear'!V174)</f>
        <v/>
      </c>
      <c r="K185" s="143" t="str">
        <f>IF('Summary Clear'!L174=0,"",'Summary Clear'!L174)</f>
        <v/>
      </c>
      <c r="L185" s="143" t="str">
        <f>IF('Summary Clear'!M174=0,"",'Summary Clear'!M174)</f>
        <v/>
      </c>
      <c r="M185" s="145" t="str">
        <f>IF('Summary Clear'!S174=0,"",'Summary Clear'!S174)</f>
        <v/>
      </c>
      <c r="N185" s="145" t="str">
        <f>IF('Summary Clear'!T174=0,"",'Summary Clear'!T174)</f>
        <v/>
      </c>
      <c r="O185" s="145" t="str">
        <f>IF('Summary Clear'!W174=0,"",'Summary Clear'!W174)</f>
        <v/>
      </c>
      <c r="P185" s="145" t="str">
        <f>IF('Summary Clear'!X174=0,"",'Summary Clear'!X174)</f>
        <v/>
      </c>
      <c r="Q185" s="145" t="str">
        <f>IF('Summary Clear'!Y174=0,"",'Summary Clear'!Y174)</f>
        <v/>
      </c>
      <c r="R185" s="145" t="str">
        <f>IF('Summary Clear'!Z174=0,"",'Summary Clear'!Z174)</f>
        <v/>
      </c>
      <c r="S185" s="145" t="str">
        <f>IF('Summary Clear'!AA174=0,"",'Summary Clear'!AA174)</f>
        <v/>
      </c>
    </row>
    <row r="186" spans="3:19" x14ac:dyDescent="0.3">
      <c r="C186" s="108" t="str">
        <f>IF('Summary Clear'!B175=0,"",'Summary Clear'!B175)</f>
        <v/>
      </c>
      <c r="D186" s="46" t="str">
        <f>IF('Summary Clear'!D175=0,"",'Summary Clear'!D175)</f>
        <v/>
      </c>
      <c r="E186" s="142" t="str">
        <f>IF('Summary Clear'!E175=0,"",(VLOOKUP('Summary Clear'!E175,Lists!$E$15:$G$21,3,FALSE)))</f>
        <v/>
      </c>
      <c r="F186" s="143" t="str">
        <f>IF('Summary Clear'!F175=0,"",'Summary Clear'!F175)</f>
        <v/>
      </c>
      <c r="G186" s="143" t="str">
        <f>IF('Summary Clear'!G175=0,"",'Summary Clear'!G175)</f>
        <v/>
      </c>
      <c r="H186" s="143" t="str">
        <f>IF('Summary Clear'!J175=0,"",'Summary Clear'!J175)</f>
        <v/>
      </c>
      <c r="I186" s="143" t="str">
        <f>IF('Summary Clear'!K175=0,"",'Summary Clear'!K175)</f>
        <v/>
      </c>
      <c r="J186" s="144" t="str">
        <f>IF('Summary Clear'!V175=0,"",'Summary Clear'!V175)</f>
        <v/>
      </c>
      <c r="K186" s="143" t="str">
        <f>IF('Summary Clear'!L175=0,"",'Summary Clear'!L175)</f>
        <v/>
      </c>
      <c r="L186" s="143" t="str">
        <f>IF('Summary Clear'!M175=0,"",'Summary Clear'!M175)</f>
        <v/>
      </c>
      <c r="M186" s="145" t="str">
        <f>IF('Summary Clear'!S175=0,"",'Summary Clear'!S175)</f>
        <v/>
      </c>
      <c r="N186" s="145" t="str">
        <f>IF('Summary Clear'!T175=0,"",'Summary Clear'!T175)</f>
        <v/>
      </c>
      <c r="O186" s="145" t="str">
        <f>IF('Summary Clear'!W175=0,"",'Summary Clear'!W175)</f>
        <v/>
      </c>
      <c r="P186" s="145" t="str">
        <f>IF('Summary Clear'!X175=0,"",'Summary Clear'!X175)</f>
        <v/>
      </c>
      <c r="Q186" s="145" t="str">
        <f>IF('Summary Clear'!Y175=0,"",'Summary Clear'!Y175)</f>
        <v/>
      </c>
      <c r="R186" s="145" t="str">
        <f>IF('Summary Clear'!Z175=0,"",'Summary Clear'!Z175)</f>
        <v/>
      </c>
      <c r="S186" s="145" t="str">
        <f>IF('Summary Clear'!AA175=0,"",'Summary Clear'!AA175)</f>
        <v/>
      </c>
    </row>
    <row r="187" spans="3:19" x14ac:dyDescent="0.3">
      <c r="C187" s="108" t="str">
        <f>IF('Summary Clear'!B176=0,"",'Summary Clear'!B176)</f>
        <v/>
      </c>
      <c r="D187" s="46" t="str">
        <f>IF('Summary Clear'!D176=0,"",'Summary Clear'!D176)</f>
        <v/>
      </c>
      <c r="E187" s="142" t="str">
        <f>IF('Summary Clear'!E176=0,"",(VLOOKUP('Summary Clear'!E176,Lists!$E$15:$G$21,3,FALSE)))</f>
        <v/>
      </c>
      <c r="F187" s="143" t="str">
        <f>IF('Summary Clear'!F176=0,"",'Summary Clear'!F176)</f>
        <v/>
      </c>
      <c r="G187" s="143" t="str">
        <f>IF('Summary Clear'!G176=0,"",'Summary Clear'!G176)</f>
        <v/>
      </c>
      <c r="H187" s="143" t="str">
        <f>IF('Summary Clear'!J176=0,"",'Summary Clear'!J176)</f>
        <v/>
      </c>
      <c r="I187" s="143" t="str">
        <f>IF('Summary Clear'!K176=0,"",'Summary Clear'!K176)</f>
        <v/>
      </c>
      <c r="J187" s="144" t="str">
        <f>IF('Summary Clear'!V176=0,"",'Summary Clear'!V176)</f>
        <v/>
      </c>
      <c r="K187" s="143" t="str">
        <f>IF('Summary Clear'!L176=0,"",'Summary Clear'!L176)</f>
        <v/>
      </c>
      <c r="L187" s="143" t="str">
        <f>IF('Summary Clear'!M176=0,"",'Summary Clear'!M176)</f>
        <v/>
      </c>
      <c r="M187" s="145" t="str">
        <f>IF('Summary Clear'!S176=0,"",'Summary Clear'!S176)</f>
        <v/>
      </c>
      <c r="N187" s="145" t="str">
        <f>IF('Summary Clear'!T176=0,"",'Summary Clear'!T176)</f>
        <v/>
      </c>
      <c r="O187" s="145" t="str">
        <f>IF('Summary Clear'!W176=0,"",'Summary Clear'!W176)</f>
        <v/>
      </c>
      <c r="P187" s="145" t="str">
        <f>IF('Summary Clear'!X176=0,"",'Summary Clear'!X176)</f>
        <v/>
      </c>
      <c r="Q187" s="145" t="str">
        <f>IF('Summary Clear'!Y176=0,"",'Summary Clear'!Y176)</f>
        <v/>
      </c>
      <c r="R187" s="145" t="str">
        <f>IF('Summary Clear'!Z176=0,"",'Summary Clear'!Z176)</f>
        <v/>
      </c>
      <c r="S187" s="145" t="str">
        <f>IF('Summary Clear'!AA176=0,"",'Summary Clear'!AA176)</f>
        <v/>
      </c>
    </row>
    <row r="188" spans="3:19" x14ac:dyDescent="0.3">
      <c r="C188" s="108" t="str">
        <f>IF('Summary Clear'!B177=0,"",'Summary Clear'!B177)</f>
        <v/>
      </c>
      <c r="D188" s="46" t="str">
        <f>IF('Summary Clear'!D177=0,"",'Summary Clear'!D177)</f>
        <v/>
      </c>
      <c r="E188" s="142" t="str">
        <f>IF('Summary Clear'!E177=0,"",(VLOOKUP('Summary Clear'!E177,Lists!$E$15:$G$21,3,FALSE)))</f>
        <v/>
      </c>
      <c r="F188" s="143" t="str">
        <f>IF('Summary Clear'!F177=0,"",'Summary Clear'!F177)</f>
        <v/>
      </c>
      <c r="G188" s="143" t="str">
        <f>IF('Summary Clear'!G177=0,"",'Summary Clear'!G177)</f>
        <v/>
      </c>
      <c r="H188" s="143" t="str">
        <f>IF('Summary Clear'!J177=0,"",'Summary Clear'!J177)</f>
        <v/>
      </c>
      <c r="I188" s="143" t="str">
        <f>IF('Summary Clear'!K177=0,"",'Summary Clear'!K177)</f>
        <v/>
      </c>
      <c r="J188" s="144" t="str">
        <f>IF('Summary Clear'!V177=0,"",'Summary Clear'!V177)</f>
        <v/>
      </c>
      <c r="K188" s="143" t="str">
        <f>IF('Summary Clear'!L177=0,"",'Summary Clear'!L177)</f>
        <v/>
      </c>
      <c r="L188" s="143" t="str">
        <f>IF('Summary Clear'!M177=0,"",'Summary Clear'!M177)</f>
        <v/>
      </c>
      <c r="M188" s="145" t="str">
        <f>IF('Summary Clear'!S177=0,"",'Summary Clear'!S177)</f>
        <v/>
      </c>
      <c r="N188" s="145" t="str">
        <f>IF('Summary Clear'!T177=0,"",'Summary Clear'!T177)</f>
        <v/>
      </c>
      <c r="O188" s="145" t="str">
        <f>IF('Summary Clear'!W177=0,"",'Summary Clear'!W177)</f>
        <v/>
      </c>
      <c r="P188" s="145" t="str">
        <f>IF('Summary Clear'!X177=0,"",'Summary Clear'!X177)</f>
        <v/>
      </c>
      <c r="Q188" s="145" t="str">
        <f>IF('Summary Clear'!Y177=0,"",'Summary Clear'!Y177)</f>
        <v/>
      </c>
      <c r="R188" s="145" t="str">
        <f>IF('Summary Clear'!Z177=0,"",'Summary Clear'!Z177)</f>
        <v/>
      </c>
      <c r="S188" s="145" t="str">
        <f>IF('Summary Clear'!AA177=0,"",'Summary Clear'!AA177)</f>
        <v/>
      </c>
    </row>
    <row r="189" spans="3:19" x14ac:dyDescent="0.3">
      <c r="C189" s="108" t="str">
        <f>IF('Summary Clear'!B178=0,"",'Summary Clear'!B178)</f>
        <v/>
      </c>
      <c r="D189" s="46" t="str">
        <f>IF('Summary Clear'!D178=0,"",'Summary Clear'!D178)</f>
        <v/>
      </c>
      <c r="E189" s="142" t="str">
        <f>IF('Summary Clear'!E178=0,"",(VLOOKUP('Summary Clear'!E178,Lists!$E$15:$G$21,3,FALSE)))</f>
        <v/>
      </c>
      <c r="F189" s="143" t="str">
        <f>IF('Summary Clear'!F178=0,"",'Summary Clear'!F178)</f>
        <v/>
      </c>
      <c r="G189" s="143" t="str">
        <f>IF('Summary Clear'!G178=0,"",'Summary Clear'!G178)</f>
        <v/>
      </c>
      <c r="H189" s="143" t="str">
        <f>IF('Summary Clear'!J178=0,"",'Summary Clear'!J178)</f>
        <v/>
      </c>
      <c r="I189" s="143" t="str">
        <f>IF('Summary Clear'!K178=0,"",'Summary Clear'!K178)</f>
        <v/>
      </c>
      <c r="J189" s="144" t="str">
        <f>IF('Summary Clear'!V178=0,"",'Summary Clear'!V178)</f>
        <v/>
      </c>
      <c r="K189" s="143" t="str">
        <f>IF('Summary Clear'!L178=0,"",'Summary Clear'!L178)</f>
        <v/>
      </c>
      <c r="L189" s="143" t="str">
        <f>IF('Summary Clear'!M178=0,"",'Summary Clear'!M178)</f>
        <v/>
      </c>
      <c r="M189" s="145" t="str">
        <f>IF('Summary Clear'!S178=0,"",'Summary Clear'!S178)</f>
        <v/>
      </c>
      <c r="N189" s="145" t="str">
        <f>IF('Summary Clear'!T178=0,"",'Summary Clear'!T178)</f>
        <v/>
      </c>
      <c r="O189" s="145" t="str">
        <f>IF('Summary Clear'!W178=0,"",'Summary Clear'!W178)</f>
        <v/>
      </c>
      <c r="P189" s="145" t="str">
        <f>IF('Summary Clear'!X178=0,"",'Summary Clear'!X178)</f>
        <v/>
      </c>
      <c r="Q189" s="145" t="str">
        <f>IF('Summary Clear'!Y178=0,"",'Summary Clear'!Y178)</f>
        <v/>
      </c>
      <c r="R189" s="145" t="str">
        <f>IF('Summary Clear'!Z178=0,"",'Summary Clear'!Z178)</f>
        <v/>
      </c>
      <c r="S189" s="145" t="str">
        <f>IF('Summary Clear'!AA178=0,"",'Summary Clear'!AA178)</f>
        <v/>
      </c>
    </row>
    <row r="190" spans="3:19" x14ac:dyDescent="0.3">
      <c r="C190" s="108" t="str">
        <f>IF('Summary Clear'!B179=0,"",'Summary Clear'!B179)</f>
        <v/>
      </c>
      <c r="D190" s="46" t="str">
        <f>IF('Summary Clear'!D179=0,"",'Summary Clear'!D179)</f>
        <v/>
      </c>
      <c r="E190" s="142" t="str">
        <f>IF('Summary Clear'!E179=0,"",(VLOOKUP('Summary Clear'!E179,Lists!$E$15:$G$21,3,FALSE)))</f>
        <v/>
      </c>
      <c r="F190" s="143" t="str">
        <f>IF('Summary Clear'!F179=0,"",'Summary Clear'!F179)</f>
        <v/>
      </c>
      <c r="G190" s="143" t="str">
        <f>IF('Summary Clear'!G179=0,"",'Summary Clear'!G179)</f>
        <v/>
      </c>
      <c r="H190" s="143" t="str">
        <f>IF('Summary Clear'!J179=0,"",'Summary Clear'!J179)</f>
        <v/>
      </c>
      <c r="I190" s="143" t="str">
        <f>IF('Summary Clear'!K179=0,"",'Summary Clear'!K179)</f>
        <v/>
      </c>
      <c r="J190" s="144" t="str">
        <f>IF('Summary Clear'!V179=0,"",'Summary Clear'!V179)</f>
        <v/>
      </c>
      <c r="K190" s="143" t="str">
        <f>IF('Summary Clear'!L179=0,"",'Summary Clear'!L179)</f>
        <v/>
      </c>
      <c r="L190" s="143" t="str">
        <f>IF('Summary Clear'!M179=0,"",'Summary Clear'!M179)</f>
        <v/>
      </c>
      <c r="M190" s="145" t="str">
        <f>IF('Summary Clear'!S179=0,"",'Summary Clear'!S179)</f>
        <v/>
      </c>
      <c r="N190" s="145" t="str">
        <f>IF('Summary Clear'!T179=0,"",'Summary Clear'!T179)</f>
        <v/>
      </c>
      <c r="O190" s="145" t="str">
        <f>IF('Summary Clear'!W179=0,"",'Summary Clear'!W179)</f>
        <v/>
      </c>
      <c r="P190" s="145" t="str">
        <f>IF('Summary Clear'!X179=0,"",'Summary Clear'!X179)</f>
        <v/>
      </c>
      <c r="Q190" s="145" t="str">
        <f>IF('Summary Clear'!Y179=0,"",'Summary Clear'!Y179)</f>
        <v/>
      </c>
      <c r="R190" s="145" t="str">
        <f>IF('Summary Clear'!Z179=0,"",'Summary Clear'!Z179)</f>
        <v/>
      </c>
      <c r="S190" s="145" t="str">
        <f>IF('Summary Clear'!AA179=0,"",'Summary Clear'!AA179)</f>
        <v/>
      </c>
    </row>
    <row r="191" spans="3:19" x14ac:dyDescent="0.3">
      <c r="C191" s="108" t="str">
        <f>IF('Summary Clear'!B180=0,"",'Summary Clear'!B180)</f>
        <v/>
      </c>
      <c r="D191" s="46" t="str">
        <f>IF('Summary Clear'!D180=0,"",'Summary Clear'!D180)</f>
        <v/>
      </c>
      <c r="E191" s="142" t="str">
        <f>IF('Summary Clear'!E180=0,"",(VLOOKUP('Summary Clear'!E180,Lists!$E$15:$G$21,3,FALSE)))</f>
        <v/>
      </c>
      <c r="F191" s="143" t="str">
        <f>IF('Summary Clear'!F180=0,"",'Summary Clear'!F180)</f>
        <v/>
      </c>
      <c r="G191" s="143" t="str">
        <f>IF('Summary Clear'!G180=0,"",'Summary Clear'!G180)</f>
        <v/>
      </c>
      <c r="H191" s="143" t="str">
        <f>IF('Summary Clear'!J180=0,"",'Summary Clear'!J180)</f>
        <v/>
      </c>
      <c r="I191" s="143" t="str">
        <f>IF('Summary Clear'!K180=0,"",'Summary Clear'!K180)</f>
        <v/>
      </c>
      <c r="J191" s="144" t="str">
        <f>IF('Summary Clear'!V180=0,"",'Summary Clear'!V180)</f>
        <v/>
      </c>
      <c r="K191" s="143" t="str">
        <f>IF('Summary Clear'!L180=0,"",'Summary Clear'!L180)</f>
        <v/>
      </c>
      <c r="L191" s="143" t="str">
        <f>IF('Summary Clear'!M180=0,"",'Summary Clear'!M180)</f>
        <v/>
      </c>
      <c r="M191" s="145" t="str">
        <f>IF('Summary Clear'!S180=0,"",'Summary Clear'!S180)</f>
        <v/>
      </c>
      <c r="N191" s="145" t="str">
        <f>IF('Summary Clear'!T180=0,"",'Summary Clear'!T180)</f>
        <v/>
      </c>
      <c r="O191" s="145" t="str">
        <f>IF('Summary Clear'!W180=0,"",'Summary Clear'!W180)</f>
        <v/>
      </c>
      <c r="P191" s="145" t="str">
        <f>IF('Summary Clear'!X180=0,"",'Summary Clear'!X180)</f>
        <v/>
      </c>
      <c r="Q191" s="145" t="str">
        <f>IF('Summary Clear'!Y180=0,"",'Summary Clear'!Y180)</f>
        <v/>
      </c>
      <c r="R191" s="145" t="str">
        <f>IF('Summary Clear'!Z180=0,"",'Summary Clear'!Z180)</f>
        <v/>
      </c>
      <c r="S191" s="145" t="str">
        <f>IF('Summary Clear'!AA180=0,"",'Summary Clear'!AA180)</f>
        <v/>
      </c>
    </row>
    <row r="192" spans="3:19" x14ac:dyDescent="0.3">
      <c r="C192" s="108" t="str">
        <f>IF('Summary Clear'!B181=0,"",'Summary Clear'!B181)</f>
        <v/>
      </c>
      <c r="D192" s="46" t="str">
        <f>IF('Summary Clear'!D181=0,"",'Summary Clear'!D181)</f>
        <v/>
      </c>
      <c r="E192" s="142" t="str">
        <f>IF('Summary Clear'!E181=0,"",(VLOOKUP('Summary Clear'!E181,Lists!$E$15:$G$21,3,FALSE)))</f>
        <v/>
      </c>
      <c r="F192" s="143" t="str">
        <f>IF('Summary Clear'!F181=0,"",'Summary Clear'!F181)</f>
        <v/>
      </c>
      <c r="G192" s="143" t="str">
        <f>IF('Summary Clear'!G181=0,"",'Summary Clear'!G181)</f>
        <v/>
      </c>
      <c r="H192" s="143" t="str">
        <f>IF('Summary Clear'!J181=0,"",'Summary Clear'!J181)</f>
        <v/>
      </c>
      <c r="I192" s="143" t="str">
        <f>IF('Summary Clear'!K181=0,"",'Summary Clear'!K181)</f>
        <v/>
      </c>
      <c r="J192" s="144" t="str">
        <f>IF('Summary Clear'!V181=0,"",'Summary Clear'!V181)</f>
        <v/>
      </c>
      <c r="K192" s="143" t="str">
        <f>IF('Summary Clear'!L181=0,"",'Summary Clear'!L181)</f>
        <v/>
      </c>
      <c r="L192" s="143" t="str">
        <f>IF('Summary Clear'!M181=0,"",'Summary Clear'!M181)</f>
        <v/>
      </c>
      <c r="M192" s="145" t="str">
        <f>IF('Summary Clear'!S181=0,"",'Summary Clear'!S181)</f>
        <v/>
      </c>
      <c r="N192" s="145" t="str">
        <f>IF('Summary Clear'!T181=0,"",'Summary Clear'!T181)</f>
        <v/>
      </c>
      <c r="O192" s="145" t="str">
        <f>IF('Summary Clear'!W181=0,"",'Summary Clear'!W181)</f>
        <v/>
      </c>
      <c r="P192" s="145" t="str">
        <f>IF('Summary Clear'!X181=0,"",'Summary Clear'!X181)</f>
        <v/>
      </c>
      <c r="Q192" s="145" t="str">
        <f>IF('Summary Clear'!Y181=0,"",'Summary Clear'!Y181)</f>
        <v/>
      </c>
      <c r="R192" s="145" t="str">
        <f>IF('Summary Clear'!Z181=0,"",'Summary Clear'!Z181)</f>
        <v/>
      </c>
      <c r="S192" s="145" t="str">
        <f>IF('Summary Clear'!AA181=0,"",'Summary Clear'!AA181)</f>
        <v/>
      </c>
    </row>
    <row r="193" spans="3:19" x14ac:dyDescent="0.3">
      <c r="C193" s="108" t="str">
        <f>IF('Summary Clear'!B182=0,"",'Summary Clear'!B182)</f>
        <v/>
      </c>
      <c r="D193" s="46" t="str">
        <f>IF('Summary Clear'!D182=0,"",'Summary Clear'!D182)</f>
        <v/>
      </c>
      <c r="E193" s="142" t="str">
        <f>IF('Summary Clear'!E182=0,"",(VLOOKUP('Summary Clear'!E182,Lists!$E$15:$G$21,3,FALSE)))</f>
        <v/>
      </c>
      <c r="F193" s="143" t="str">
        <f>IF('Summary Clear'!F182=0,"",'Summary Clear'!F182)</f>
        <v/>
      </c>
      <c r="G193" s="143" t="str">
        <f>IF('Summary Clear'!G182=0,"",'Summary Clear'!G182)</f>
        <v/>
      </c>
      <c r="H193" s="143" t="str">
        <f>IF('Summary Clear'!J182=0,"",'Summary Clear'!J182)</f>
        <v/>
      </c>
      <c r="I193" s="143" t="str">
        <f>IF('Summary Clear'!K182=0,"",'Summary Clear'!K182)</f>
        <v/>
      </c>
      <c r="J193" s="144" t="str">
        <f>IF('Summary Clear'!V182=0,"",'Summary Clear'!V182)</f>
        <v/>
      </c>
      <c r="K193" s="143" t="str">
        <f>IF('Summary Clear'!L182=0,"",'Summary Clear'!L182)</f>
        <v/>
      </c>
      <c r="L193" s="143" t="str">
        <f>IF('Summary Clear'!M182=0,"",'Summary Clear'!M182)</f>
        <v/>
      </c>
      <c r="M193" s="145" t="str">
        <f>IF('Summary Clear'!S182=0,"",'Summary Clear'!S182)</f>
        <v/>
      </c>
      <c r="N193" s="145" t="str">
        <f>IF('Summary Clear'!T182=0,"",'Summary Clear'!T182)</f>
        <v/>
      </c>
      <c r="O193" s="145" t="str">
        <f>IF('Summary Clear'!W182=0,"",'Summary Clear'!W182)</f>
        <v/>
      </c>
      <c r="P193" s="145" t="str">
        <f>IF('Summary Clear'!X182=0,"",'Summary Clear'!X182)</f>
        <v/>
      </c>
      <c r="Q193" s="145" t="str">
        <f>IF('Summary Clear'!Y182=0,"",'Summary Clear'!Y182)</f>
        <v/>
      </c>
      <c r="R193" s="145" t="str">
        <f>IF('Summary Clear'!Z182=0,"",'Summary Clear'!Z182)</f>
        <v/>
      </c>
      <c r="S193" s="145" t="str">
        <f>IF('Summary Clear'!AA182=0,"",'Summary Clear'!AA182)</f>
        <v/>
      </c>
    </row>
    <row r="194" spans="3:19" x14ac:dyDescent="0.3">
      <c r="C194" s="108" t="str">
        <f>IF('Summary Clear'!B183=0,"",'Summary Clear'!B183)</f>
        <v/>
      </c>
      <c r="D194" s="46" t="str">
        <f>IF('Summary Clear'!D183=0,"",'Summary Clear'!D183)</f>
        <v/>
      </c>
      <c r="E194" s="142" t="str">
        <f>IF('Summary Clear'!E183=0,"",(VLOOKUP('Summary Clear'!E183,Lists!$E$15:$G$21,3,FALSE)))</f>
        <v/>
      </c>
      <c r="F194" s="143" t="str">
        <f>IF('Summary Clear'!F183=0,"",'Summary Clear'!F183)</f>
        <v/>
      </c>
      <c r="G194" s="143" t="str">
        <f>IF('Summary Clear'!G183=0,"",'Summary Clear'!G183)</f>
        <v/>
      </c>
      <c r="H194" s="143" t="str">
        <f>IF('Summary Clear'!J183=0,"",'Summary Clear'!J183)</f>
        <v/>
      </c>
      <c r="I194" s="143" t="str">
        <f>IF('Summary Clear'!K183=0,"",'Summary Clear'!K183)</f>
        <v/>
      </c>
      <c r="J194" s="144" t="str">
        <f>IF('Summary Clear'!V183=0,"",'Summary Clear'!V183)</f>
        <v/>
      </c>
      <c r="K194" s="143" t="str">
        <f>IF('Summary Clear'!L183=0,"",'Summary Clear'!L183)</f>
        <v/>
      </c>
      <c r="L194" s="143" t="str">
        <f>IF('Summary Clear'!M183=0,"",'Summary Clear'!M183)</f>
        <v/>
      </c>
      <c r="M194" s="145" t="str">
        <f>IF('Summary Clear'!S183=0,"",'Summary Clear'!S183)</f>
        <v/>
      </c>
      <c r="N194" s="145" t="str">
        <f>IF('Summary Clear'!T183=0,"",'Summary Clear'!T183)</f>
        <v/>
      </c>
      <c r="O194" s="145" t="str">
        <f>IF('Summary Clear'!W183=0,"",'Summary Clear'!W183)</f>
        <v/>
      </c>
      <c r="P194" s="145" t="str">
        <f>IF('Summary Clear'!X183=0,"",'Summary Clear'!X183)</f>
        <v/>
      </c>
      <c r="Q194" s="145" t="str">
        <f>IF('Summary Clear'!Y183=0,"",'Summary Clear'!Y183)</f>
        <v/>
      </c>
      <c r="R194" s="145" t="str">
        <f>IF('Summary Clear'!Z183=0,"",'Summary Clear'!Z183)</f>
        <v/>
      </c>
      <c r="S194" s="145" t="str">
        <f>IF('Summary Clear'!AA183=0,"",'Summary Clear'!AA183)</f>
        <v/>
      </c>
    </row>
    <row r="195" spans="3:19" x14ac:dyDescent="0.3">
      <c r="C195" s="108" t="str">
        <f>IF('Summary Clear'!B184=0,"",'Summary Clear'!B184)</f>
        <v/>
      </c>
      <c r="D195" s="46" t="str">
        <f>IF('Summary Clear'!D184=0,"",'Summary Clear'!D184)</f>
        <v/>
      </c>
      <c r="E195" s="142" t="str">
        <f>IF('Summary Clear'!E184=0,"",(VLOOKUP('Summary Clear'!E184,Lists!$E$15:$G$21,3,FALSE)))</f>
        <v/>
      </c>
      <c r="F195" s="143" t="str">
        <f>IF('Summary Clear'!F184=0,"",'Summary Clear'!F184)</f>
        <v/>
      </c>
      <c r="G195" s="143" t="str">
        <f>IF('Summary Clear'!G184=0,"",'Summary Clear'!G184)</f>
        <v/>
      </c>
      <c r="H195" s="143" t="str">
        <f>IF('Summary Clear'!J184=0,"",'Summary Clear'!J184)</f>
        <v/>
      </c>
      <c r="I195" s="143" t="str">
        <f>IF('Summary Clear'!K184=0,"",'Summary Clear'!K184)</f>
        <v/>
      </c>
      <c r="J195" s="144" t="str">
        <f>IF('Summary Clear'!V184=0,"",'Summary Clear'!V184)</f>
        <v/>
      </c>
      <c r="K195" s="143" t="str">
        <f>IF('Summary Clear'!L184=0,"",'Summary Clear'!L184)</f>
        <v/>
      </c>
      <c r="L195" s="143" t="str">
        <f>IF('Summary Clear'!M184=0,"",'Summary Clear'!M184)</f>
        <v/>
      </c>
      <c r="M195" s="145" t="str">
        <f>IF('Summary Clear'!S184=0,"",'Summary Clear'!S184)</f>
        <v/>
      </c>
      <c r="N195" s="145" t="str">
        <f>IF('Summary Clear'!T184=0,"",'Summary Clear'!T184)</f>
        <v/>
      </c>
      <c r="O195" s="145" t="str">
        <f>IF('Summary Clear'!W184=0,"",'Summary Clear'!W184)</f>
        <v/>
      </c>
      <c r="P195" s="145" t="str">
        <f>IF('Summary Clear'!X184=0,"",'Summary Clear'!X184)</f>
        <v/>
      </c>
      <c r="Q195" s="145" t="str">
        <f>IF('Summary Clear'!Y184=0,"",'Summary Clear'!Y184)</f>
        <v/>
      </c>
      <c r="R195" s="145" t="str">
        <f>IF('Summary Clear'!Z184=0,"",'Summary Clear'!Z184)</f>
        <v/>
      </c>
      <c r="S195" s="145" t="str">
        <f>IF('Summary Clear'!AA184=0,"",'Summary Clear'!AA184)</f>
        <v/>
      </c>
    </row>
    <row r="196" spans="3:19" x14ac:dyDescent="0.3">
      <c r="C196" s="108" t="str">
        <f>IF('Summary Clear'!B185=0,"",'Summary Clear'!B185)</f>
        <v/>
      </c>
      <c r="D196" s="46" t="str">
        <f>IF('Summary Clear'!D185=0,"",'Summary Clear'!D185)</f>
        <v/>
      </c>
      <c r="E196" s="142" t="str">
        <f>IF('Summary Clear'!E185=0,"",(VLOOKUP('Summary Clear'!E185,Lists!$E$15:$G$21,3,FALSE)))</f>
        <v/>
      </c>
      <c r="F196" s="143" t="str">
        <f>IF('Summary Clear'!F185=0,"",'Summary Clear'!F185)</f>
        <v/>
      </c>
      <c r="G196" s="143" t="str">
        <f>IF('Summary Clear'!G185=0,"",'Summary Clear'!G185)</f>
        <v/>
      </c>
      <c r="H196" s="143" t="str">
        <f>IF('Summary Clear'!J185=0,"",'Summary Clear'!J185)</f>
        <v/>
      </c>
      <c r="I196" s="143" t="str">
        <f>IF('Summary Clear'!K185=0,"",'Summary Clear'!K185)</f>
        <v/>
      </c>
      <c r="J196" s="144" t="str">
        <f>IF('Summary Clear'!V185=0,"",'Summary Clear'!V185)</f>
        <v/>
      </c>
      <c r="K196" s="143" t="str">
        <f>IF('Summary Clear'!L185=0,"",'Summary Clear'!L185)</f>
        <v/>
      </c>
      <c r="L196" s="143" t="str">
        <f>IF('Summary Clear'!M185=0,"",'Summary Clear'!M185)</f>
        <v/>
      </c>
      <c r="M196" s="145" t="str">
        <f>IF('Summary Clear'!S185=0,"",'Summary Clear'!S185)</f>
        <v/>
      </c>
      <c r="N196" s="145" t="str">
        <f>IF('Summary Clear'!T185=0,"",'Summary Clear'!T185)</f>
        <v/>
      </c>
      <c r="O196" s="145" t="str">
        <f>IF('Summary Clear'!W185=0,"",'Summary Clear'!W185)</f>
        <v/>
      </c>
      <c r="P196" s="145" t="str">
        <f>IF('Summary Clear'!X185=0,"",'Summary Clear'!X185)</f>
        <v/>
      </c>
      <c r="Q196" s="145" t="str">
        <f>IF('Summary Clear'!Y185=0,"",'Summary Clear'!Y185)</f>
        <v/>
      </c>
      <c r="R196" s="145" t="str">
        <f>IF('Summary Clear'!Z185=0,"",'Summary Clear'!Z185)</f>
        <v/>
      </c>
      <c r="S196" s="145" t="str">
        <f>IF('Summary Clear'!AA185=0,"",'Summary Clear'!AA185)</f>
        <v/>
      </c>
    </row>
    <row r="197" spans="3:19" x14ac:dyDescent="0.3">
      <c r="C197" s="108" t="str">
        <f>IF('Summary Clear'!B186=0,"",'Summary Clear'!B186)</f>
        <v/>
      </c>
      <c r="D197" s="46" t="str">
        <f>IF('Summary Clear'!D186=0,"",'Summary Clear'!D186)</f>
        <v/>
      </c>
      <c r="E197" s="142" t="str">
        <f>IF('Summary Clear'!E186=0,"",(VLOOKUP('Summary Clear'!E186,Lists!$E$15:$G$21,3,FALSE)))</f>
        <v/>
      </c>
      <c r="F197" s="143" t="str">
        <f>IF('Summary Clear'!F186=0,"",'Summary Clear'!F186)</f>
        <v/>
      </c>
      <c r="G197" s="143" t="str">
        <f>IF('Summary Clear'!G186=0,"",'Summary Clear'!G186)</f>
        <v/>
      </c>
      <c r="H197" s="143" t="str">
        <f>IF('Summary Clear'!J186=0,"",'Summary Clear'!J186)</f>
        <v/>
      </c>
      <c r="I197" s="143" t="str">
        <f>IF('Summary Clear'!K186=0,"",'Summary Clear'!K186)</f>
        <v/>
      </c>
      <c r="J197" s="144" t="str">
        <f>IF('Summary Clear'!V186=0,"",'Summary Clear'!V186)</f>
        <v/>
      </c>
      <c r="K197" s="143" t="str">
        <f>IF('Summary Clear'!L186=0,"",'Summary Clear'!L186)</f>
        <v/>
      </c>
      <c r="L197" s="143" t="str">
        <f>IF('Summary Clear'!M186=0,"",'Summary Clear'!M186)</f>
        <v/>
      </c>
      <c r="M197" s="145" t="str">
        <f>IF('Summary Clear'!S186=0,"",'Summary Clear'!S186)</f>
        <v/>
      </c>
      <c r="N197" s="145" t="str">
        <f>IF('Summary Clear'!T186=0,"",'Summary Clear'!T186)</f>
        <v/>
      </c>
      <c r="O197" s="145" t="str">
        <f>IF('Summary Clear'!W186=0,"",'Summary Clear'!W186)</f>
        <v/>
      </c>
      <c r="P197" s="145" t="str">
        <f>IF('Summary Clear'!X186=0,"",'Summary Clear'!X186)</f>
        <v/>
      </c>
      <c r="Q197" s="145" t="str">
        <f>IF('Summary Clear'!Y186=0,"",'Summary Clear'!Y186)</f>
        <v/>
      </c>
      <c r="R197" s="145" t="str">
        <f>IF('Summary Clear'!Z186=0,"",'Summary Clear'!Z186)</f>
        <v/>
      </c>
      <c r="S197" s="145" t="str">
        <f>IF('Summary Clear'!AA186=0,"",'Summary Clear'!AA186)</f>
        <v/>
      </c>
    </row>
    <row r="198" spans="3:19" x14ac:dyDescent="0.3">
      <c r="C198" s="108" t="str">
        <f>IF('Summary Clear'!B187=0,"",'Summary Clear'!B187)</f>
        <v/>
      </c>
      <c r="D198" s="46" t="str">
        <f>IF('Summary Clear'!D187=0,"",'Summary Clear'!D187)</f>
        <v/>
      </c>
      <c r="E198" s="142" t="str">
        <f>IF('Summary Clear'!E187=0,"",(VLOOKUP('Summary Clear'!E187,Lists!$E$15:$G$21,3,FALSE)))</f>
        <v/>
      </c>
      <c r="F198" s="143" t="str">
        <f>IF('Summary Clear'!F187=0,"",'Summary Clear'!F187)</f>
        <v/>
      </c>
      <c r="G198" s="143" t="str">
        <f>IF('Summary Clear'!G187=0,"",'Summary Clear'!G187)</f>
        <v/>
      </c>
      <c r="H198" s="143" t="str">
        <f>IF('Summary Clear'!J187=0,"",'Summary Clear'!J187)</f>
        <v/>
      </c>
      <c r="I198" s="143" t="str">
        <f>IF('Summary Clear'!K187=0,"",'Summary Clear'!K187)</f>
        <v/>
      </c>
      <c r="J198" s="144" t="str">
        <f>IF('Summary Clear'!V187=0,"",'Summary Clear'!V187)</f>
        <v/>
      </c>
      <c r="K198" s="143" t="str">
        <f>IF('Summary Clear'!L187=0,"",'Summary Clear'!L187)</f>
        <v/>
      </c>
      <c r="L198" s="143" t="str">
        <f>IF('Summary Clear'!M187=0,"",'Summary Clear'!M187)</f>
        <v/>
      </c>
      <c r="M198" s="145" t="str">
        <f>IF('Summary Clear'!S187=0,"",'Summary Clear'!S187)</f>
        <v/>
      </c>
      <c r="N198" s="145" t="str">
        <f>IF('Summary Clear'!T187=0,"",'Summary Clear'!T187)</f>
        <v/>
      </c>
      <c r="O198" s="145" t="str">
        <f>IF('Summary Clear'!W187=0,"",'Summary Clear'!W187)</f>
        <v/>
      </c>
      <c r="P198" s="145" t="str">
        <f>IF('Summary Clear'!X187=0,"",'Summary Clear'!X187)</f>
        <v/>
      </c>
      <c r="Q198" s="145" t="str">
        <f>IF('Summary Clear'!Y187=0,"",'Summary Clear'!Y187)</f>
        <v/>
      </c>
      <c r="R198" s="145" t="str">
        <f>IF('Summary Clear'!Z187=0,"",'Summary Clear'!Z187)</f>
        <v/>
      </c>
      <c r="S198" s="145" t="str">
        <f>IF('Summary Clear'!AA187=0,"",'Summary Clear'!AA187)</f>
        <v/>
      </c>
    </row>
    <row r="199" spans="3:19" x14ac:dyDescent="0.3">
      <c r="C199" s="108" t="str">
        <f>IF('Summary Clear'!B188=0,"",'Summary Clear'!B188)</f>
        <v/>
      </c>
      <c r="D199" s="46" t="str">
        <f>IF('Summary Clear'!D188=0,"",'Summary Clear'!D188)</f>
        <v/>
      </c>
      <c r="E199" s="142" t="str">
        <f>IF('Summary Clear'!E188=0,"",(VLOOKUP('Summary Clear'!E188,Lists!$E$15:$G$21,3,FALSE)))</f>
        <v/>
      </c>
      <c r="F199" s="143" t="str">
        <f>IF('Summary Clear'!F188=0,"",'Summary Clear'!F188)</f>
        <v/>
      </c>
      <c r="G199" s="143" t="str">
        <f>IF('Summary Clear'!G188=0,"",'Summary Clear'!G188)</f>
        <v/>
      </c>
      <c r="H199" s="143" t="str">
        <f>IF('Summary Clear'!J188=0,"",'Summary Clear'!J188)</f>
        <v/>
      </c>
      <c r="I199" s="143" t="str">
        <f>IF('Summary Clear'!K188=0,"",'Summary Clear'!K188)</f>
        <v/>
      </c>
      <c r="J199" s="144" t="str">
        <f>IF('Summary Clear'!V188=0,"",'Summary Clear'!V188)</f>
        <v/>
      </c>
      <c r="K199" s="143" t="str">
        <f>IF('Summary Clear'!L188=0,"",'Summary Clear'!L188)</f>
        <v/>
      </c>
      <c r="L199" s="143" t="str">
        <f>IF('Summary Clear'!M188=0,"",'Summary Clear'!M188)</f>
        <v/>
      </c>
      <c r="M199" s="145" t="str">
        <f>IF('Summary Clear'!S188=0,"",'Summary Clear'!S188)</f>
        <v/>
      </c>
      <c r="N199" s="145" t="str">
        <f>IF('Summary Clear'!T188=0,"",'Summary Clear'!T188)</f>
        <v/>
      </c>
      <c r="O199" s="145" t="str">
        <f>IF('Summary Clear'!W188=0,"",'Summary Clear'!W188)</f>
        <v/>
      </c>
      <c r="P199" s="145" t="str">
        <f>IF('Summary Clear'!X188=0,"",'Summary Clear'!X188)</f>
        <v/>
      </c>
      <c r="Q199" s="145" t="str">
        <f>IF('Summary Clear'!Y188=0,"",'Summary Clear'!Y188)</f>
        <v/>
      </c>
      <c r="R199" s="145" t="str">
        <f>IF('Summary Clear'!Z188=0,"",'Summary Clear'!Z188)</f>
        <v/>
      </c>
      <c r="S199" s="145" t="str">
        <f>IF('Summary Clear'!AA188=0,"",'Summary Clear'!AA188)</f>
        <v/>
      </c>
    </row>
    <row r="200" spans="3:19" x14ac:dyDescent="0.3">
      <c r="C200" s="108" t="str">
        <f>IF('Summary Clear'!B189=0,"",'Summary Clear'!B189)</f>
        <v/>
      </c>
      <c r="D200" s="46" t="str">
        <f>IF('Summary Clear'!D189=0,"",'Summary Clear'!D189)</f>
        <v/>
      </c>
      <c r="E200" s="142" t="str">
        <f>IF('Summary Clear'!E189=0,"",(VLOOKUP('Summary Clear'!E189,Lists!$E$15:$G$21,3,FALSE)))</f>
        <v/>
      </c>
      <c r="F200" s="143" t="str">
        <f>IF('Summary Clear'!F189=0,"",'Summary Clear'!F189)</f>
        <v/>
      </c>
      <c r="G200" s="143" t="str">
        <f>IF('Summary Clear'!G189=0,"",'Summary Clear'!G189)</f>
        <v/>
      </c>
      <c r="H200" s="143" t="str">
        <f>IF('Summary Clear'!J189=0,"",'Summary Clear'!J189)</f>
        <v/>
      </c>
      <c r="I200" s="143" t="str">
        <f>IF('Summary Clear'!K189=0,"",'Summary Clear'!K189)</f>
        <v/>
      </c>
      <c r="J200" s="144" t="str">
        <f>IF('Summary Clear'!V189=0,"",'Summary Clear'!V189)</f>
        <v/>
      </c>
      <c r="K200" s="143" t="str">
        <f>IF('Summary Clear'!L189=0,"",'Summary Clear'!L189)</f>
        <v/>
      </c>
      <c r="L200" s="143" t="str">
        <f>IF('Summary Clear'!M189=0,"",'Summary Clear'!M189)</f>
        <v/>
      </c>
      <c r="M200" s="145" t="str">
        <f>IF('Summary Clear'!S189=0,"",'Summary Clear'!S189)</f>
        <v/>
      </c>
      <c r="N200" s="145" t="str">
        <f>IF('Summary Clear'!T189=0,"",'Summary Clear'!T189)</f>
        <v/>
      </c>
      <c r="O200" s="145" t="str">
        <f>IF('Summary Clear'!W189=0,"",'Summary Clear'!W189)</f>
        <v/>
      </c>
      <c r="P200" s="145" t="str">
        <f>IF('Summary Clear'!X189=0,"",'Summary Clear'!X189)</f>
        <v/>
      </c>
      <c r="Q200" s="145" t="str">
        <f>IF('Summary Clear'!Y189=0,"",'Summary Clear'!Y189)</f>
        <v/>
      </c>
      <c r="R200" s="145" t="str">
        <f>IF('Summary Clear'!Z189=0,"",'Summary Clear'!Z189)</f>
        <v/>
      </c>
      <c r="S200" s="145" t="str">
        <f>IF('Summary Clear'!AA189=0,"",'Summary Clear'!AA189)</f>
        <v/>
      </c>
    </row>
    <row r="201" spans="3:19" x14ac:dyDescent="0.3">
      <c r="C201" s="108" t="str">
        <f>IF('Summary Clear'!B190=0,"",'Summary Clear'!B190)</f>
        <v/>
      </c>
      <c r="D201" s="46" t="str">
        <f>IF('Summary Clear'!D190=0,"",'Summary Clear'!D190)</f>
        <v/>
      </c>
      <c r="E201" s="142" t="str">
        <f>IF('Summary Clear'!E190=0,"",(VLOOKUP('Summary Clear'!E190,Lists!$E$15:$G$21,3,FALSE)))</f>
        <v/>
      </c>
      <c r="F201" s="143" t="str">
        <f>IF('Summary Clear'!F190=0,"",'Summary Clear'!F190)</f>
        <v/>
      </c>
      <c r="G201" s="143" t="str">
        <f>IF('Summary Clear'!G190=0,"",'Summary Clear'!G190)</f>
        <v/>
      </c>
      <c r="H201" s="143" t="str">
        <f>IF('Summary Clear'!J190=0,"",'Summary Clear'!J190)</f>
        <v/>
      </c>
      <c r="I201" s="143" t="str">
        <f>IF('Summary Clear'!K190=0,"",'Summary Clear'!K190)</f>
        <v/>
      </c>
      <c r="J201" s="144" t="str">
        <f>IF('Summary Clear'!V190=0,"",'Summary Clear'!V190)</f>
        <v/>
      </c>
      <c r="K201" s="143" t="str">
        <f>IF('Summary Clear'!L190=0,"",'Summary Clear'!L190)</f>
        <v/>
      </c>
      <c r="L201" s="143" t="str">
        <f>IF('Summary Clear'!M190=0,"",'Summary Clear'!M190)</f>
        <v/>
      </c>
      <c r="M201" s="145" t="str">
        <f>IF('Summary Clear'!S190=0,"",'Summary Clear'!S190)</f>
        <v/>
      </c>
      <c r="N201" s="145" t="str">
        <f>IF('Summary Clear'!T190=0,"",'Summary Clear'!T190)</f>
        <v/>
      </c>
      <c r="O201" s="145" t="str">
        <f>IF('Summary Clear'!W190=0,"",'Summary Clear'!W190)</f>
        <v/>
      </c>
      <c r="P201" s="145" t="str">
        <f>IF('Summary Clear'!X190=0,"",'Summary Clear'!X190)</f>
        <v/>
      </c>
      <c r="Q201" s="145" t="str">
        <f>IF('Summary Clear'!Y190=0,"",'Summary Clear'!Y190)</f>
        <v/>
      </c>
      <c r="R201" s="145" t="str">
        <f>IF('Summary Clear'!Z190=0,"",'Summary Clear'!Z190)</f>
        <v/>
      </c>
      <c r="S201" s="145" t="str">
        <f>IF('Summary Clear'!AA190=0,"",'Summary Clear'!AA190)</f>
        <v/>
      </c>
    </row>
    <row r="202" spans="3:19" x14ac:dyDescent="0.3">
      <c r="C202" s="108" t="str">
        <f>IF('Summary Clear'!B191=0,"",'Summary Clear'!B191)</f>
        <v/>
      </c>
      <c r="D202" s="46" t="str">
        <f>IF('Summary Clear'!D191=0,"",'Summary Clear'!D191)</f>
        <v/>
      </c>
      <c r="E202" s="142" t="str">
        <f>IF('Summary Clear'!E191=0,"",(VLOOKUP('Summary Clear'!E191,Lists!$E$15:$G$21,3,FALSE)))</f>
        <v/>
      </c>
      <c r="F202" s="143" t="str">
        <f>IF('Summary Clear'!F191=0,"",'Summary Clear'!F191)</f>
        <v/>
      </c>
      <c r="G202" s="143" t="str">
        <f>IF('Summary Clear'!G191=0,"",'Summary Clear'!G191)</f>
        <v/>
      </c>
      <c r="H202" s="143" t="str">
        <f>IF('Summary Clear'!J191=0,"",'Summary Clear'!J191)</f>
        <v/>
      </c>
      <c r="I202" s="143" t="str">
        <f>IF('Summary Clear'!K191=0,"",'Summary Clear'!K191)</f>
        <v/>
      </c>
      <c r="J202" s="144" t="str">
        <f>IF('Summary Clear'!V191=0,"",'Summary Clear'!V191)</f>
        <v/>
      </c>
      <c r="K202" s="143" t="str">
        <f>IF('Summary Clear'!L191=0,"",'Summary Clear'!L191)</f>
        <v/>
      </c>
      <c r="L202" s="143" t="str">
        <f>IF('Summary Clear'!M191=0,"",'Summary Clear'!M191)</f>
        <v/>
      </c>
      <c r="M202" s="145" t="str">
        <f>IF('Summary Clear'!S191=0,"",'Summary Clear'!S191)</f>
        <v/>
      </c>
      <c r="N202" s="145" t="str">
        <f>IF('Summary Clear'!T191=0,"",'Summary Clear'!T191)</f>
        <v/>
      </c>
      <c r="O202" s="145" t="str">
        <f>IF('Summary Clear'!W191=0,"",'Summary Clear'!W191)</f>
        <v/>
      </c>
      <c r="P202" s="145" t="str">
        <f>IF('Summary Clear'!X191=0,"",'Summary Clear'!X191)</f>
        <v/>
      </c>
      <c r="Q202" s="145" t="str">
        <f>IF('Summary Clear'!Y191=0,"",'Summary Clear'!Y191)</f>
        <v/>
      </c>
      <c r="R202" s="145" t="str">
        <f>IF('Summary Clear'!Z191=0,"",'Summary Clear'!Z191)</f>
        <v/>
      </c>
      <c r="S202" s="145" t="str">
        <f>IF('Summary Clear'!AA191=0,"",'Summary Clear'!AA191)</f>
        <v/>
      </c>
    </row>
    <row r="203" spans="3:19" x14ac:dyDescent="0.3">
      <c r="C203" s="108" t="str">
        <f>IF('Summary Clear'!B192=0,"",'Summary Clear'!B192)</f>
        <v/>
      </c>
      <c r="D203" s="46" t="str">
        <f>IF('Summary Clear'!D192=0,"",'Summary Clear'!D192)</f>
        <v/>
      </c>
      <c r="E203" s="142" t="str">
        <f>IF('Summary Clear'!E192=0,"",(VLOOKUP('Summary Clear'!E192,Lists!$E$15:$G$21,3,FALSE)))</f>
        <v/>
      </c>
      <c r="F203" s="143" t="str">
        <f>IF('Summary Clear'!F192=0,"",'Summary Clear'!F192)</f>
        <v/>
      </c>
      <c r="G203" s="143" t="str">
        <f>IF('Summary Clear'!G192=0,"",'Summary Clear'!G192)</f>
        <v/>
      </c>
      <c r="H203" s="143" t="str">
        <f>IF('Summary Clear'!J192=0,"",'Summary Clear'!J192)</f>
        <v/>
      </c>
      <c r="I203" s="143" t="str">
        <f>IF('Summary Clear'!K192=0,"",'Summary Clear'!K192)</f>
        <v/>
      </c>
      <c r="J203" s="144" t="str">
        <f>IF('Summary Clear'!V192=0,"",'Summary Clear'!V192)</f>
        <v/>
      </c>
      <c r="K203" s="143" t="str">
        <f>IF('Summary Clear'!L192=0,"",'Summary Clear'!L192)</f>
        <v/>
      </c>
      <c r="L203" s="143" t="str">
        <f>IF('Summary Clear'!M192=0,"",'Summary Clear'!M192)</f>
        <v/>
      </c>
      <c r="M203" s="145" t="str">
        <f>IF('Summary Clear'!S192=0,"",'Summary Clear'!S192)</f>
        <v/>
      </c>
      <c r="N203" s="145" t="str">
        <f>IF('Summary Clear'!T192=0,"",'Summary Clear'!T192)</f>
        <v/>
      </c>
      <c r="O203" s="145" t="str">
        <f>IF('Summary Clear'!W192=0,"",'Summary Clear'!W192)</f>
        <v/>
      </c>
      <c r="P203" s="145" t="str">
        <f>IF('Summary Clear'!X192=0,"",'Summary Clear'!X192)</f>
        <v/>
      </c>
      <c r="Q203" s="145" t="str">
        <f>IF('Summary Clear'!Y192=0,"",'Summary Clear'!Y192)</f>
        <v/>
      </c>
      <c r="R203" s="145" t="str">
        <f>IF('Summary Clear'!Z192=0,"",'Summary Clear'!Z192)</f>
        <v/>
      </c>
      <c r="S203" s="145" t="str">
        <f>IF('Summary Clear'!AA192=0,"",'Summary Clear'!AA192)</f>
        <v/>
      </c>
    </row>
    <row r="204" spans="3:19" x14ac:dyDescent="0.3">
      <c r="C204" s="108" t="str">
        <f>IF('Summary Clear'!B193=0,"",'Summary Clear'!B193)</f>
        <v/>
      </c>
      <c r="D204" s="46" t="str">
        <f>IF('Summary Clear'!D193=0,"",'Summary Clear'!D193)</f>
        <v/>
      </c>
      <c r="E204" s="142" t="str">
        <f>IF('Summary Clear'!E193=0,"",(VLOOKUP('Summary Clear'!E193,Lists!$E$15:$G$21,3,FALSE)))</f>
        <v/>
      </c>
      <c r="F204" s="143" t="str">
        <f>IF('Summary Clear'!F193=0,"",'Summary Clear'!F193)</f>
        <v/>
      </c>
      <c r="G204" s="143" t="str">
        <f>IF('Summary Clear'!G193=0,"",'Summary Clear'!G193)</f>
        <v/>
      </c>
      <c r="H204" s="143" t="str">
        <f>IF('Summary Clear'!J193=0,"",'Summary Clear'!J193)</f>
        <v/>
      </c>
      <c r="I204" s="143" t="str">
        <f>IF('Summary Clear'!K193=0,"",'Summary Clear'!K193)</f>
        <v/>
      </c>
      <c r="J204" s="144" t="str">
        <f>IF('Summary Clear'!V193=0,"",'Summary Clear'!V193)</f>
        <v/>
      </c>
      <c r="K204" s="143" t="str">
        <f>IF('Summary Clear'!L193=0,"",'Summary Clear'!L193)</f>
        <v/>
      </c>
      <c r="L204" s="143" t="str">
        <f>IF('Summary Clear'!M193=0,"",'Summary Clear'!M193)</f>
        <v/>
      </c>
      <c r="M204" s="145" t="str">
        <f>IF('Summary Clear'!S193=0,"",'Summary Clear'!S193)</f>
        <v/>
      </c>
      <c r="N204" s="145" t="str">
        <f>IF('Summary Clear'!T193=0,"",'Summary Clear'!T193)</f>
        <v/>
      </c>
      <c r="O204" s="145" t="str">
        <f>IF('Summary Clear'!W193=0,"",'Summary Clear'!W193)</f>
        <v/>
      </c>
      <c r="P204" s="145" t="str">
        <f>IF('Summary Clear'!X193=0,"",'Summary Clear'!X193)</f>
        <v/>
      </c>
      <c r="Q204" s="145" t="str">
        <f>IF('Summary Clear'!Y193=0,"",'Summary Clear'!Y193)</f>
        <v/>
      </c>
      <c r="R204" s="145" t="str">
        <f>IF('Summary Clear'!Z193=0,"",'Summary Clear'!Z193)</f>
        <v/>
      </c>
      <c r="S204" s="145" t="str">
        <f>IF('Summary Clear'!AA193=0,"",'Summary Clear'!AA193)</f>
        <v/>
      </c>
    </row>
    <row r="205" spans="3:19" x14ac:dyDescent="0.3">
      <c r="C205" s="108" t="str">
        <f>IF('Summary Clear'!B194=0,"",'Summary Clear'!B194)</f>
        <v/>
      </c>
      <c r="D205" s="46" t="str">
        <f>IF('Summary Clear'!D194=0,"",'Summary Clear'!D194)</f>
        <v/>
      </c>
      <c r="E205" s="142" t="str">
        <f>IF('Summary Clear'!E194=0,"",(VLOOKUP('Summary Clear'!E194,Lists!$E$15:$G$21,3,FALSE)))</f>
        <v/>
      </c>
      <c r="F205" s="143" t="str">
        <f>IF('Summary Clear'!F194=0,"",'Summary Clear'!F194)</f>
        <v/>
      </c>
      <c r="G205" s="143" t="str">
        <f>IF('Summary Clear'!G194=0,"",'Summary Clear'!G194)</f>
        <v/>
      </c>
      <c r="H205" s="143" t="str">
        <f>IF('Summary Clear'!J194=0,"",'Summary Clear'!J194)</f>
        <v/>
      </c>
      <c r="I205" s="143" t="str">
        <f>IF('Summary Clear'!K194=0,"",'Summary Clear'!K194)</f>
        <v/>
      </c>
      <c r="J205" s="144" t="str">
        <f>IF('Summary Clear'!V194=0,"",'Summary Clear'!V194)</f>
        <v/>
      </c>
      <c r="K205" s="143" t="str">
        <f>IF('Summary Clear'!L194=0,"",'Summary Clear'!L194)</f>
        <v/>
      </c>
      <c r="L205" s="143" t="str">
        <f>IF('Summary Clear'!M194=0,"",'Summary Clear'!M194)</f>
        <v/>
      </c>
      <c r="M205" s="145" t="str">
        <f>IF('Summary Clear'!S194=0,"",'Summary Clear'!S194)</f>
        <v/>
      </c>
      <c r="N205" s="145" t="str">
        <f>IF('Summary Clear'!T194=0,"",'Summary Clear'!T194)</f>
        <v/>
      </c>
      <c r="O205" s="145" t="str">
        <f>IF('Summary Clear'!W194=0,"",'Summary Clear'!W194)</f>
        <v/>
      </c>
      <c r="P205" s="145" t="str">
        <f>IF('Summary Clear'!X194=0,"",'Summary Clear'!X194)</f>
        <v/>
      </c>
      <c r="Q205" s="145" t="str">
        <f>IF('Summary Clear'!Y194=0,"",'Summary Clear'!Y194)</f>
        <v/>
      </c>
      <c r="R205" s="145" t="str">
        <f>IF('Summary Clear'!Z194=0,"",'Summary Clear'!Z194)</f>
        <v/>
      </c>
      <c r="S205" s="145" t="str">
        <f>IF('Summary Clear'!AA194=0,"",'Summary Clear'!AA194)</f>
        <v/>
      </c>
    </row>
    <row r="206" spans="3:19" x14ac:dyDescent="0.3">
      <c r="C206" s="108" t="str">
        <f>IF('Summary Clear'!B195=0,"",'Summary Clear'!B195)</f>
        <v/>
      </c>
      <c r="D206" s="46" t="str">
        <f>IF('Summary Clear'!D195=0,"",'Summary Clear'!D195)</f>
        <v/>
      </c>
      <c r="E206" s="142" t="str">
        <f>IF('Summary Clear'!E195=0,"",(VLOOKUP('Summary Clear'!E195,Lists!$E$15:$G$21,3,FALSE)))</f>
        <v/>
      </c>
      <c r="F206" s="143" t="str">
        <f>IF('Summary Clear'!F195=0,"",'Summary Clear'!F195)</f>
        <v/>
      </c>
      <c r="G206" s="143" t="str">
        <f>IF('Summary Clear'!G195=0,"",'Summary Clear'!G195)</f>
        <v/>
      </c>
      <c r="H206" s="143" t="str">
        <f>IF('Summary Clear'!J195=0,"",'Summary Clear'!J195)</f>
        <v/>
      </c>
      <c r="I206" s="143" t="str">
        <f>IF('Summary Clear'!K195=0,"",'Summary Clear'!K195)</f>
        <v/>
      </c>
      <c r="J206" s="144" t="str">
        <f>IF('Summary Clear'!V195=0,"",'Summary Clear'!V195)</f>
        <v/>
      </c>
      <c r="K206" s="143" t="str">
        <f>IF('Summary Clear'!L195=0,"",'Summary Clear'!L195)</f>
        <v/>
      </c>
      <c r="L206" s="143" t="str">
        <f>IF('Summary Clear'!M195=0,"",'Summary Clear'!M195)</f>
        <v/>
      </c>
      <c r="M206" s="145" t="str">
        <f>IF('Summary Clear'!S195=0,"",'Summary Clear'!S195)</f>
        <v/>
      </c>
      <c r="N206" s="145" t="str">
        <f>IF('Summary Clear'!T195=0,"",'Summary Clear'!T195)</f>
        <v/>
      </c>
      <c r="O206" s="145" t="str">
        <f>IF('Summary Clear'!W195=0,"",'Summary Clear'!W195)</f>
        <v/>
      </c>
      <c r="P206" s="145" t="str">
        <f>IF('Summary Clear'!X195=0,"",'Summary Clear'!X195)</f>
        <v/>
      </c>
      <c r="Q206" s="145" t="str">
        <f>IF('Summary Clear'!Y195=0,"",'Summary Clear'!Y195)</f>
        <v/>
      </c>
      <c r="R206" s="145" t="str">
        <f>IF('Summary Clear'!Z195=0,"",'Summary Clear'!Z195)</f>
        <v/>
      </c>
      <c r="S206" s="145" t="str">
        <f>IF('Summary Clear'!AA195=0,"",'Summary Clear'!AA195)</f>
        <v/>
      </c>
    </row>
    <row r="207" spans="3:19" x14ac:dyDescent="0.3">
      <c r="C207" s="108" t="str">
        <f>IF('Summary Clear'!B196=0,"",'Summary Clear'!B196)</f>
        <v/>
      </c>
      <c r="D207" s="46" t="str">
        <f>IF('Summary Clear'!D196=0,"",'Summary Clear'!D196)</f>
        <v/>
      </c>
      <c r="E207" s="142" t="str">
        <f>IF('Summary Clear'!E196=0,"",(VLOOKUP('Summary Clear'!E196,Lists!$E$15:$G$21,3,FALSE)))</f>
        <v/>
      </c>
      <c r="F207" s="143" t="str">
        <f>IF('Summary Clear'!F196=0,"",'Summary Clear'!F196)</f>
        <v/>
      </c>
      <c r="G207" s="143" t="str">
        <f>IF('Summary Clear'!G196=0,"",'Summary Clear'!G196)</f>
        <v/>
      </c>
      <c r="H207" s="143" t="str">
        <f>IF('Summary Clear'!J196=0,"",'Summary Clear'!J196)</f>
        <v/>
      </c>
      <c r="I207" s="143" t="str">
        <f>IF('Summary Clear'!K196=0,"",'Summary Clear'!K196)</f>
        <v/>
      </c>
      <c r="J207" s="144" t="str">
        <f>IF('Summary Clear'!V196=0,"",'Summary Clear'!V196)</f>
        <v/>
      </c>
      <c r="K207" s="143" t="str">
        <f>IF('Summary Clear'!L196=0,"",'Summary Clear'!L196)</f>
        <v/>
      </c>
      <c r="L207" s="143" t="str">
        <f>IF('Summary Clear'!M196=0,"",'Summary Clear'!M196)</f>
        <v/>
      </c>
      <c r="M207" s="145" t="str">
        <f>IF('Summary Clear'!S196=0,"",'Summary Clear'!S196)</f>
        <v/>
      </c>
      <c r="N207" s="145" t="str">
        <f>IF('Summary Clear'!T196=0,"",'Summary Clear'!T196)</f>
        <v/>
      </c>
      <c r="O207" s="145" t="str">
        <f>IF('Summary Clear'!W196=0,"",'Summary Clear'!W196)</f>
        <v/>
      </c>
      <c r="P207" s="145" t="str">
        <f>IF('Summary Clear'!X196=0,"",'Summary Clear'!X196)</f>
        <v/>
      </c>
      <c r="Q207" s="145" t="str">
        <f>IF('Summary Clear'!Y196=0,"",'Summary Clear'!Y196)</f>
        <v/>
      </c>
      <c r="R207" s="145" t="str">
        <f>IF('Summary Clear'!Z196=0,"",'Summary Clear'!Z196)</f>
        <v/>
      </c>
      <c r="S207" s="145" t="str">
        <f>IF('Summary Clear'!AA196=0,"",'Summary Clear'!AA196)</f>
        <v/>
      </c>
    </row>
    <row r="208" spans="3:19" x14ac:dyDescent="0.3">
      <c r="C208" s="108" t="str">
        <f>IF('Summary Clear'!B197=0,"",'Summary Clear'!B197)</f>
        <v/>
      </c>
      <c r="D208" s="46" t="str">
        <f>IF('Summary Clear'!D197=0,"",'Summary Clear'!D197)</f>
        <v/>
      </c>
      <c r="E208" s="142" t="str">
        <f>IF('Summary Clear'!E197=0,"",(VLOOKUP('Summary Clear'!E197,Lists!$E$15:$G$21,3,FALSE)))</f>
        <v/>
      </c>
      <c r="F208" s="143" t="str">
        <f>IF('Summary Clear'!F197=0,"",'Summary Clear'!F197)</f>
        <v/>
      </c>
      <c r="G208" s="143" t="str">
        <f>IF('Summary Clear'!G197=0,"",'Summary Clear'!G197)</f>
        <v/>
      </c>
      <c r="H208" s="143" t="str">
        <f>IF('Summary Clear'!J197=0,"",'Summary Clear'!J197)</f>
        <v/>
      </c>
      <c r="I208" s="143" t="str">
        <f>IF('Summary Clear'!K197=0,"",'Summary Clear'!K197)</f>
        <v/>
      </c>
      <c r="J208" s="144" t="str">
        <f>IF('Summary Clear'!V197=0,"",'Summary Clear'!V197)</f>
        <v/>
      </c>
      <c r="K208" s="143" t="str">
        <f>IF('Summary Clear'!L197=0,"",'Summary Clear'!L197)</f>
        <v/>
      </c>
      <c r="L208" s="143" t="str">
        <f>IF('Summary Clear'!M197=0,"",'Summary Clear'!M197)</f>
        <v/>
      </c>
      <c r="M208" s="145" t="str">
        <f>IF('Summary Clear'!S197=0,"",'Summary Clear'!S197)</f>
        <v/>
      </c>
      <c r="N208" s="145" t="str">
        <f>IF('Summary Clear'!T197=0,"",'Summary Clear'!T197)</f>
        <v/>
      </c>
      <c r="O208" s="145" t="str">
        <f>IF('Summary Clear'!W197=0,"",'Summary Clear'!W197)</f>
        <v/>
      </c>
      <c r="P208" s="145" t="str">
        <f>IF('Summary Clear'!X197=0,"",'Summary Clear'!X197)</f>
        <v/>
      </c>
      <c r="Q208" s="145" t="str">
        <f>IF('Summary Clear'!Y197=0,"",'Summary Clear'!Y197)</f>
        <v/>
      </c>
      <c r="R208" s="145" t="str">
        <f>IF('Summary Clear'!Z197=0,"",'Summary Clear'!Z197)</f>
        <v/>
      </c>
      <c r="S208" s="145" t="str">
        <f>IF('Summary Clear'!AA197=0,"",'Summary Clear'!AA197)</f>
        <v/>
      </c>
    </row>
    <row r="209" spans="3:19" x14ac:dyDescent="0.3">
      <c r="C209" s="108" t="str">
        <f>IF('Summary Clear'!B198=0,"",'Summary Clear'!B198)</f>
        <v/>
      </c>
      <c r="D209" s="46" t="str">
        <f>IF('Summary Clear'!D198=0,"",'Summary Clear'!D198)</f>
        <v/>
      </c>
      <c r="E209" s="142" t="str">
        <f>IF('Summary Clear'!E198=0,"",(VLOOKUP('Summary Clear'!E198,Lists!$E$15:$G$21,3,FALSE)))</f>
        <v/>
      </c>
      <c r="F209" s="143" t="str">
        <f>IF('Summary Clear'!F198=0,"",'Summary Clear'!F198)</f>
        <v/>
      </c>
      <c r="G209" s="143" t="str">
        <f>IF('Summary Clear'!G198=0,"",'Summary Clear'!G198)</f>
        <v/>
      </c>
      <c r="H209" s="143" t="str">
        <f>IF('Summary Clear'!J198=0,"",'Summary Clear'!J198)</f>
        <v/>
      </c>
      <c r="I209" s="143" t="str">
        <f>IF('Summary Clear'!K198=0,"",'Summary Clear'!K198)</f>
        <v/>
      </c>
      <c r="J209" s="144" t="str">
        <f>IF('Summary Clear'!V198=0,"",'Summary Clear'!V198)</f>
        <v/>
      </c>
      <c r="K209" s="143" t="str">
        <f>IF('Summary Clear'!L198=0,"",'Summary Clear'!L198)</f>
        <v/>
      </c>
      <c r="L209" s="143" t="str">
        <f>IF('Summary Clear'!M198=0,"",'Summary Clear'!M198)</f>
        <v/>
      </c>
      <c r="M209" s="145" t="str">
        <f>IF('Summary Clear'!S198=0,"",'Summary Clear'!S198)</f>
        <v/>
      </c>
      <c r="N209" s="145" t="str">
        <f>IF('Summary Clear'!T198=0,"",'Summary Clear'!T198)</f>
        <v/>
      </c>
      <c r="O209" s="145" t="str">
        <f>IF('Summary Clear'!W198=0,"",'Summary Clear'!W198)</f>
        <v/>
      </c>
      <c r="P209" s="145" t="str">
        <f>IF('Summary Clear'!X198=0,"",'Summary Clear'!X198)</f>
        <v/>
      </c>
      <c r="Q209" s="145" t="str">
        <f>IF('Summary Clear'!Y198=0,"",'Summary Clear'!Y198)</f>
        <v/>
      </c>
      <c r="R209" s="145" t="str">
        <f>IF('Summary Clear'!Z198=0,"",'Summary Clear'!Z198)</f>
        <v/>
      </c>
      <c r="S209" s="145" t="str">
        <f>IF('Summary Clear'!AA198=0,"",'Summary Clear'!AA198)</f>
        <v/>
      </c>
    </row>
    <row r="210" spans="3:19" x14ac:dyDescent="0.3">
      <c r="C210" s="108" t="str">
        <f>IF('Summary Clear'!B199=0,"",'Summary Clear'!B199)</f>
        <v/>
      </c>
      <c r="D210" s="46" t="str">
        <f>IF('Summary Clear'!D199=0,"",'Summary Clear'!D199)</f>
        <v/>
      </c>
      <c r="E210" s="142" t="str">
        <f>IF('Summary Clear'!E199=0,"",(VLOOKUP('Summary Clear'!E199,Lists!$E$15:$G$21,3,FALSE)))</f>
        <v/>
      </c>
      <c r="F210" s="143" t="str">
        <f>IF('Summary Clear'!F199=0,"",'Summary Clear'!F199)</f>
        <v/>
      </c>
      <c r="G210" s="143" t="str">
        <f>IF('Summary Clear'!G199=0,"",'Summary Clear'!G199)</f>
        <v/>
      </c>
      <c r="H210" s="143" t="str">
        <f>IF('Summary Clear'!J199=0,"",'Summary Clear'!J199)</f>
        <v/>
      </c>
      <c r="I210" s="143" t="str">
        <f>IF('Summary Clear'!K199=0,"",'Summary Clear'!K199)</f>
        <v/>
      </c>
      <c r="J210" s="144" t="str">
        <f>IF('Summary Clear'!V199=0,"",'Summary Clear'!V199)</f>
        <v/>
      </c>
      <c r="K210" s="143" t="str">
        <f>IF('Summary Clear'!L199=0,"",'Summary Clear'!L199)</f>
        <v/>
      </c>
      <c r="L210" s="143" t="str">
        <f>IF('Summary Clear'!M199=0,"",'Summary Clear'!M199)</f>
        <v/>
      </c>
      <c r="M210" s="145" t="str">
        <f>IF('Summary Clear'!S199=0,"",'Summary Clear'!S199)</f>
        <v/>
      </c>
      <c r="N210" s="145" t="str">
        <f>IF('Summary Clear'!T199=0,"",'Summary Clear'!T199)</f>
        <v/>
      </c>
      <c r="O210" s="145" t="str">
        <f>IF('Summary Clear'!W199=0,"",'Summary Clear'!W199)</f>
        <v/>
      </c>
      <c r="P210" s="145" t="str">
        <f>IF('Summary Clear'!X199=0,"",'Summary Clear'!X199)</f>
        <v/>
      </c>
      <c r="Q210" s="145" t="str">
        <f>IF('Summary Clear'!Y199=0,"",'Summary Clear'!Y199)</f>
        <v/>
      </c>
      <c r="R210" s="145" t="str">
        <f>IF('Summary Clear'!Z199=0,"",'Summary Clear'!Z199)</f>
        <v/>
      </c>
      <c r="S210" s="145" t="str">
        <f>IF('Summary Clear'!AA199=0,"",'Summary Clear'!AA199)</f>
        <v/>
      </c>
    </row>
    <row r="211" spans="3:19" x14ac:dyDescent="0.3">
      <c r="C211" s="108" t="str">
        <f>IF('Summary Clear'!B200=0,"",'Summary Clear'!B200)</f>
        <v/>
      </c>
      <c r="D211" s="46" t="str">
        <f>IF('Summary Clear'!D200=0,"",'Summary Clear'!D200)</f>
        <v/>
      </c>
      <c r="E211" s="142" t="str">
        <f>IF('Summary Clear'!E200=0,"",(VLOOKUP('Summary Clear'!E200,Lists!$E$15:$G$21,3,FALSE)))</f>
        <v/>
      </c>
      <c r="F211" s="143" t="str">
        <f>IF('Summary Clear'!F200=0,"",'Summary Clear'!F200)</f>
        <v/>
      </c>
      <c r="G211" s="143" t="str">
        <f>IF('Summary Clear'!G200=0,"",'Summary Clear'!G200)</f>
        <v/>
      </c>
      <c r="H211" s="143" t="str">
        <f>IF('Summary Clear'!J200=0,"",'Summary Clear'!J200)</f>
        <v/>
      </c>
      <c r="I211" s="143" t="str">
        <f>IF('Summary Clear'!K200=0,"",'Summary Clear'!K200)</f>
        <v/>
      </c>
      <c r="J211" s="144" t="str">
        <f>IF('Summary Clear'!V200=0,"",'Summary Clear'!V200)</f>
        <v/>
      </c>
      <c r="K211" s="143" t="str">
        <f>IF('Summary Clear'!L200=0,"",'Summary Clear'!L200)</f>
        <v/>
      </c>
      <c r="L211" s="143" t="str">
        <f>IF('Summary Clear'!M200=0,"",'Summary Clear'!M200)</f>
        <v/>
      </c>
      <c r="M211" s="145" t="str">
        <f>IF('Summary Clear'!S200=0,"",'Summary Clear'!S200)</f>
        <v/>
      </c>
      <c r="N211" s="145" t="str">
        <f>IF('Summary Clear'!T200=0,"",'Summary Clear'!T200)</f>
        <v/>
      </c>
      <c r="O211" s="145" t="str">
        <f>IF('Summary Clear'!W200=0,"",'Summary Clear'!W200)</f>
        <v/>
      </c>
      <c r="P211" s="145" t="str">
        <f>IF('Summary Clear'!X200=0,"",'Summary Clear'!X200)</f>
        <v/>
      </c>
      <c r="Q211" s="145" t="str">
        <f>IF('Summary Clear'!Y200=0,"",'Summary Clear'!Y200)</f>
        <v/>
      </c>
      <c r="R211" s="145" t="str">
        <f>IF('Summary Clear'!Z200=0,"",'Summary Clear'!Z200)</f>
        <v/>
      </c>
      <c r="S211" s="145" t="str">
        <f>IF('Summary Clear'!AA200=0,"",'Summary Clear'!AA200)</f>
        <v/>
      </c>
    </row>
    <row r="212" spans="3:19" x14ac:dyDescent="0.3">
      <c r="C212" s="108" t="str">
        <f>IF('Summary Clear'!B201=0,"",'Summary Clear'!B201)</f>
        <v/>
      </c>
      <c r="D212" s="46" t="str">
        <f>IF('Summary Clear'!D201=0,"",'Summary Clear'!D201)</f>
        <v/>
      </c>
      <c r="E212" s="142" t="str">
        <f>IF('Summary Clear'!E201=0,"",(VLOOKUP('Summary Clear'!E201,Lists!$E$15:$G$21,3,FALSE)))</f>
        <v/>
      </c>
      <c r="F212" s="143" t="str">
        <f>IF('Summary Clear'!F201=0,"",'Summary Clear'!F201)</f>
        <v/>
      </c>
      <c r="G212" s="143" t="str">
        <f>IF('Summary Clear'!G201=0,"",'Summary Clear'!G201)</f>
        <v/>
      </c>
      <c r="H212" s="143" t="str">
        <f>IF('Summary Clear'!J201=0,"",'Summary Clear'!J201)</f>
        <v/>
      </c>
      <c r="I212" s="143" t="str">
        <f>IF('Summary Clear'!K201=0,"",'Summary Clear'!K201)</f>
        <v/>
      </c>
      <c r="J212" s="144" t="str">
        <f>IF('Summary Clear'!V201=0,"",'Summary Clear'!V201)</f>
        <v/>
      </c>
      <c r="K212" s="143" t="str">
        <f>IF('Summary Clear'!L201=0,"",'Summary Clear'!L201)</f>
        <v/>
      </c>
      <c r="L212" s="143" t="str">
        <f>IF('Summary Clear'!M201=0,"",'Summary Clear'!M201)</f>
        <v/>
      </c>
      <c r="M212" s="145" t="str">
        <f>IF('Summary Clear'!S201=0,"",'Summary Clear'!S201)</f>
        <v/>
      </c>
      <c r="N212" s="145" t="str">
        <f>IF('Summary Clear'!T201=0,"",'Summary Clear'!T201)</f>
        <v/>
      </c>
      <c r="O212" s="145" t="str">
        <f>IF('Summary Clear'!W201=0,"",'Summary Clear'!W201)</f>
        <v/>
      </c>
      <c r="P212" s="145" t="str">
        <f>IF('Summary Clear'!X201=0,"",'Summary Clear'!X201)</f>
        <v/>
      </c>
      <c r="Q212" s="145" t="str">
        <f>IF('Summary Clear'!Y201=0,"",'Summary Clear'!Y201)</f>
        <v/>
      </c>
      <c r="R212" s="145" t="str">
        <f>IF('Summary Clear'!Z201=0,"",'Summary Clear'!Z201)</f>
        <v/>
      </c>
      <c r="S212" s="145" t="str">
        <f>IF('Summary Clear'!AA201=0,"",'Summary Clear'!AA201)</f>
        <v/>
      </c>
    </row>
    <row r="213" spans="3:19" x14ac:dyDescent="0.3">
      <c r="C213" s="108" t="str">
        <f>IF('Summary Clear'!B202=0,"",'Summary Clear'!B202)</f>
        <v/>
      </c>
      <c r="D213" s="46" t="str">
        <f>IF('Summary Clear'!D202=0,"",'Summary Clear'!D202)</f>
        <v/>
      </c>
      <c r="E213" s="142" t="str">
        <f>IF('Summary Clear'!E202=0,"",(VLOOKUP('Summary Clear'!E202,Lists!$E$15:$G$21,3,FALSE)))</f>
        <v/>
      </c>
      <c r="F213" s="143" t="str">
        <f>IF('Summary Clear'!F202=0,"",'Summary Clear'!F202)</f>
        <v/>
      </c>
      <c r="G213" s="143" t="str">
        <f>IF('Summary Clear'!G202=0,"",'Summary Clear'!G202)</f>
        <v/>
      </c>
      <c r="H213" s="143" t="str">
        <f>IF('Summary Clear'!J202=0,"",'Summary Clear'!J202)</f>
        <v/>
      </c>
      <c r="I213" s="143" t="str">
        <f>IF('Summary Clear'!K202=0,"",'Summary Clear'!K202)</f>
        <v/>
      </c>
      <c r="J213" s="144" t="str">
        <f>IF('Summary Clear'!V202=0,"",'Summary Clear'!V202)</f>
        <v/>
      </c>
      <c r="K213" s="143" t="str">
        <f>IF('Summary Clear'!L202=0,"",'Summary Clear'!L202)</f>
        <v/>
      </c>
      <c r="L213" s="143" t="str">
        <f>IF('Summary Clear'!M202=0,"",'Summary Clear'!M202)</f>
        <v/>
      </c>
      <c r="M213" s="145" t="str">
        <f>IF('Summary Clear'!S202=0,"",'Summary Clear'!S202)</f>
        <v/>
      </c>
      <c r="N213" s="145" t="str">
        <f>IF('Summary Clear'!T202=0,"",'Summary Clear'!T202)</f>
        <v/>
      </c>
      <c r="O213" s="145" t="str">
        <f>IF('Summary Clear'!W202=0,"",'Summary Clear'!W202)</f>
        <v/>
      </c>
      <c r="P213" s="145" t="str">
        <f>IF('Summary Clear'!X202=0,"",'Summary Clear'!X202)</f>
        <v/>
      </c>
      <c r="Q213" s="145" t="str">
        <f>IF('Summary Clear'!Y202=0,"",'Summary Clear'!Y202)</f>
        <v/>
      </c>
      <c r="R213" s="145" t="str">
        <f>IF('Summary Clear'!Z202=0,"",'Summary Clear'!Z202)</f>
        <v/>
      </c>
      <c r="S213" s="145" t="str">
        <f>IF('Summary Clear'!AA202=0,"",'Summary Clear'!AA202)</f>
        <v/>
      </c>
    </row>
    <row r="214" spans="3:19" x14ac:dyDescent="0.3">
      <c r="C214" s="108" t="str">
        <f>IF('Summary Clear'!B203=0,"",'Summary Clear'!B203)</f>
        <v/>
      </c>
      <c r="D214" s="46" t="str">
        <f>IF('Summary Clear'!D203=0,"",'Summary Clear'!D203)</f>
        <v/>
      </c>
      <c r="E214" s="142" t="str">
        <f>IF('Summary Clear'!E203=0,"",(VLOOKUP('Summary Clear'!E203,Lists!$E$15:$G$21,3,FALSE)))</f>
        <v/>
      </c>
      <c r="F214" s="143" t="str">
        <f>IF('Summary Clear'!F203=0,"",'Summary Clear'!F203)</f>
        <v/>
      </c>
      <c r="G214" s="143" t="str">
        <f>IF('Summary Clear'!G203=0,"",'Summary Clear'!G203)</f>
        <v/>
      </c>
      <c r="H214" s="143" t="str">
        <f>IF('Summary Clear'!J203=0,"",'Summary Clear'!J203)</f>
        <v/>
      </c>
      <c r="I214" s="143" t="str">
        <f>IF('Summary Clear'!K203=0,"",'Summary Clear'!K203)</f>
        <v/>
      </c>
      <c r="J214" s="144" t="str">
        <f>IF('Summary Clear'!V203=0,"",'Summary Clear'!V203)</f>
        <v/>
      </c>
      <c r="K214" s="143" t="str">
        <f>IF('Summary Clear'!L203=0,"",'Summary Clear'!L203)</f>
        <v/>
      </c>
      <c r="L214" s="143" t="str">
        <f>IF('Summary Clear'!M203=0,"",'Summary Clear'!M203)</f>
        <v/>
      </c>
      <c r="M214" s="145" t="str">
        <f>IF('Summary Clear'!S203=0,"",'Summary Clear'!S203)</f>
        <v/>
      </c>
      <c r="N214" s="145" t="str">
        <f>IF('Summary Clear'!T203=0,"",'Summary Clear'!T203)</f>
        <v/>
      </c>
      <c r="O214" s="145" t="str">
        <f>IF('Summary Clear'!W203=0,"",'Summary Clear'!W203)</f>
        <v/>
      </c>
      <c r="P214" s="145" t="str">
        <f>IF('Summary Clear'!X203=0,"",'Summary Clear'!X203)</f>
        <v/>
      </c>
      <c r="Q214" s="145" t="str">
        <f>IF('Summary Clear'!Y203=0,"",'Summary Clear'!Y203)</f>
        <v/>
      </c>
      <c r="R214" s="145" t="str">
        <f>IF('Summary Clear'!Z203=0,"",'Summary Clear'!Z203)</f>
        <v/>
      </c>
      <c r="S214" s="145" t="str">
        <f>IF('Summary Clear'!AA203=0,"",'Summary Clear'!AA203)</f>
        <v/>
      </c>
    </row>
    <row r="215" spans="3:19" x14ac:dyDescent="0.3">
      <c r="C215" s="108" t="str">
        <f>IF('Summary Clear'!B204=0,"",'Summary Clear'!B204)</f>
        <v/>
      </c>
      <c r="D215" s="46" t="str">
        <f>IF('Summary Clear'!D204=0,"",'Summary Clear'!D204)</f>
        <v/>
      </c>
      <c r="E215" s="142" t="str">
        <f>IF('Summary Clear'!E204=0,"",(VLOOKUP('Summary Clear'!E204,Lists!$E$15:$G$21,3,FALSE)))</f>
        <v/>
      </c>
      <c r="F215" s="143" t="str">
        <f>IF('Summary Clear'!F204=0,"",'Summary Clear'!F204)</f>
        <v/>
      </c>
      <c r="G215" s="143" t="str">
        <f>IF('Summary Clear'!G204=0,"",'Summary Clear'!G204)</f>
        <v/>
      </c>
      <c r="H215" s="143" t="str">
        <f>IF('Summary Clear'!J204=0,"",'Summary Clear'!J204)</f>
        <v/>
      </c>
      <c r="I215" s="143" t="str">
        <f>IF('Summary Clear'!K204=0,"",'Summary Clear'!K204)</f>
        <v/>
      </c>
      <c r="J215" s="144" t="str">
        <f>IF('Summary Clear'!V204=0,"",'Summary Clear'!V204)</f>
        <v/>
      </c>
      <c r="K215" s="143" t="str">
        <f>IF('Summary Clear'!L204=0,"",'Summary Clear'!L204)</f>
        <v/>
      </c>
      <c r="L215" s="143" t="str">
        <f>IF('Summary Clear'!M204=0,"",'Summary Clear'!M204)</f>
        <v/>
      </c>
      <c r="M215" s="145" t="str">
        <f>IF('Summary Clear'!S204=0,"",'Summary Clear'!S204)</f>
        <v/>
      </c>
      <c r="N215" s="145" t="str">
        <f>IF('Summary Clear'!T204=0,"",'Summary Clear'!T204)</f>
        <v/>
      </c>
      <c r="O215" s="145" t="str">
        <f>IF('Summary Clear'!W204=0,"",'Summary Clear'!W204)</f>
        <v/>
      </c>
      <c r="P215" s="145" t="str">
        <f>IF('Summary Clear'!X204=0,"",'Summary Clear'!X204)</f>
        <v/>
      </c>
      <c r="Q215" s="145" t="str">
        <f>IF('Summary Clear'!Y204=0,"",'Summary Clear'!Y204)</f>
        <v/>
      </c>
      <c r="R215" s="145" t="str">
        <f>IF('Summary Clear'!Z204=0,"",'Summary Clear'!Z204)</f>
        <v/>
      </c>
      <c r="S215" s="145" t="str">
        <f>IF('Summary Clear'!AA204=0,"",'Summary Clear'!AA204)</f>
        <v/>
      </c>
    </row>
    <row r="216" spans="3:19" x14ac:dyDescent="0.3">
      <c r="C216" s="108" t="str">
        <f>IF('Summary Clear'!B205=0,"",'Summary Clear'!B205)</f>
        <v/>
      </c>
      <c r="D216" s="46" t="str">
        <f>IF('Summary Clear'!D205=0,"",'Summary Clear'!D205)</f>
        <v/>
      </c>
      <c r="E216" s="142" t="str">
        <f>IF('Summary Clear'!E205=0,"",(VLOOKUP('Summary Clear'!E205,Lists!$E$15:$G$21,3,FALSE)))</f>
        <v/>
      </c>
      <c r="F216" s="143" t="str">
        <f>IF('Summary Clear'!F205=0,"",'Summary Clear'!F205)</f>
        <v/>
      </c>
      <c r="G216" s="143" t="str">
        <f>IF('Summary Clear'!G205=0,"",'Summary Clear'!G205)</f>
        <v/>
      </c>
      <c r="H216" s="143" t="str">
        <f>IF('Summary Clear'!J205=0,"",'Summary Clear'!J205)</f>
        <v/>
      </c>
      <c r="I216" s="143" t="str">
        <f>IF('Summary Clear'!K205=0,"",'Summary Clear'!K205)</f>
        <v/>
      </c>
      <c r="J216" s="144" t="str">
        <f>IF('Summary Clear'!V205=0,"",'Summary Clear'!V205)</f>
        <v/>
      </c>
      <c r="K216" s="143" t="str">
        <f>IF('Summary Clear'!L205=0,"",'Summary Clear'!L205)</f>
        <v/>
      </c>
      <c r="L216" s="143" t="str">
        <f>IF('Summary Clear'!M205=0,"",'Summary Clear'!M205)</f>
        <v/>
      </c>
      <c r="M216" s="145" t="str">
        <f>IF('Summary Clear'!S205=0,"",'Summary Clear'!S205)</f>
        <v/>
      </c>
      <c r="N216" s="145" t="str">
        <f>IF('Summary Clear'!T205=0,"",'Summary Clear'!T205)</f>
        <v/>
      </c>
      <c r="O216" s="145" t="str">
        <f>IF('Summary Clear'!W205=0,"",'Summary Clear'!W205)</f>
        <v/>
      </c>
      <c r="P216" s="145" t="str">
        <f>IF('Summary Clear'!X205=0,"",'Summary Clear'!X205)</f>
        <v/>
      </c>
      <c r="Q216" s="145" t="str">
        <f>IF('Summary Clear'!Y205=0,"",'Summary Clear'!Y205)</f>
        <v/>
      </c>
      <c r="R216" s="145" t="str">
        <f>IF('Summary Clear'!Z205=0,"",'Summary Clear'!Z205)</f>
        <v/>
      </c>
      <c r="S216" s="145" t="str">
        <f>IF('Summary Clear'!AA205=0,"",'Summary Clear'!AA205)</f>
        <v/>
      </c>
    </row>
    <row r="217" spans="3:19" x14ac:dyDescent="0.3">
      <c r="C217" s="108" t="str">
        <f>IF('Summary Clear'!B206=0,"",'Summary Clear'!B206)</f>
        <v/>
      </c>
      <c r="D217" s="46" t="str">
        <f>IF('Summary Clear'!D206=0,"",'Summary Clear'!D206)</f>
        <v/>
      </c>
      <c r="E217" s="142" t="str">
        <f>IF('Summary Clear'!E206=0,"",(VLOOKUP('Summary Clear'!E206,Lists!$E$15:$G$21,3,FALSE)))</f>
        <v/>
      </c>
      <c r="F217" s="143" t="str">
        <f>IF('Summary Clear'!F206=0,"",'Summary Clear'!F206)</f>
        <v/>
      </c>
      <c r="G217" s="143" t="str">
        <f>IF('Summary Clear'!G206=0,"",'Summary Clear'!G206)</f>
        <v/>
      </c>
      <c r="H217" s="143" t="str">
        <f>IF('Summary Clear'!J206=0,"",'Summary Clear'!J206)</f>
        <v/>
      </c>
      <c r="I217" s="143" t="str">
        <f>IF('Summary Clear'!K206=0,"",'Summary Clear'!K206)</f>
        <v/>
      </c>
      <c r="J217" s="144" t="str">
        <f>IF('Summary Clear'!V206=0,"",'Summary Clear'!V206)</f>
        <v/>
      </c>
      <c r="K217" s="143" t="str">
        <f>IF('Summary Clear'!L206=0,"",'Summary Clear'!L206)</f>
        <v/>
      </c>
      <c r="L217" s="143" t="str">
        <f>IF('Summary Clear'!M206=0,"",'Summary Clear'!M206)</f>
        <v/>
      </c>
      <c r="M217" s="145" t="str">
        <f>IF('Summary Clear'!S206=0,"",'Summary Clear'!S206)</f>
        <v/>
      </c>
      <c r="N217" s="145" t="str">
        <f>IF('Summary Clear'!T206=0,"",'Summary Clear'!T206)</f>
        <v/>
      </c>
      <c r="O217" s="145" t="str">
        <f>IF('Summary Clear'!W206=0,"",'Summary Clear'!W206)</f>
        <v/>
      </c>
      <c r="P217" s="145" t="str">
        <f>IF('Summary Clear'!X206=0,"",'Summary Clear'!X206)</f>
        <v/>
      </c>
      <c r="Q217" s="145" t="str">
        <f>IF('Summary Clear'!Y206=0,"",'Summary Clear'!Y206)</f>
        <v/>
      </c>
      <c r="R217" s="145" t="str">
        <f>IF('Summary Clear'!Z206=0,"",'Summary Clear'!Z206)</f>
        <v/>
      </c>
      <c r="S217" s="145" t="str">
        <f>IF('Summary Clear'!AA206=0,"",'Summary Clear'!AA206)</f>
        <v/>
      </c>
    </row>
    <row r="218" spans="3:19" x14ac:dyDescent="0.3">
      <c r="C218" s="108" t="str">
        <f>IF('Summary Clear'!B207=0,"",'Summary Clear'!B207)</f>
        <v/>
      </c>
      <c r="D218" s="46" t="str">
        <f>IF('Summary Clear'!D207=0,"",'Summary Clear'!D207)</f>
        <v/>
      </c>
      <c r="E218" s="142" t="str">
        <f>IF('Summary Clear'!E207=0,"",(VLOOKUP('Summary Clear'!E207,Lists!$E$15:$G$21,3,FALSE)))</f>
        <v/>
      </c>
      <c r="F218" s="143" t="str">
        <f>IF('Summary Clear'!F207=0,"",'Summary Clear'!F207)</f>
        <v/>
      </c>
      <c r="G218" s="143" t="str">
        <f>IF('Summary Clear'!G207=0,"",'Summary Clear'!G207)</f>
        <v/>
      </c>
      <c r="H218" s="143" t="str">
        <f>IF('Summary Clear'!J207=0,"",'Summary Clear'!J207)</f>
        <v/>
      </c>
      <c r="I218" s="143" t="str">
        <f>IF('Summary Clear'!K207=0,"",'Summary Clear'!K207)</f>
        <v/>
      </c>
      <c r="J218" s="144" t="str">
        <f>IF('Summary Clear'!V207=0,"",'Summary Clear'!V207)</f>
        <v/>
      </c>
      <c r="K218" s="143" t="str">
        <f>IF('Summary Clear'!L207=0,"",'Summary Clear'!L207)</f>
        <v/>
      </c>
      <c r="L218" s="143" t="str">
        <f>IF('Summary Clear'!M207=0,"",'Summary Clear'!M207)</f>
        <v/>
      </c>
      <c r="M218" s="145" t="str">
        <f>IF('Summary Clear'!S207=0,"",'Summary Clear'!S207)</f>
        <v/>
      </c>
      <c r="N218" s="145" t="str">
        <f>IF('Summary Clear'!T207=0,"",'Summary Clear'!T207)</f>
        <v/>
      </c>
      <c r="O218" s="145" t="str">
        <f>IF('Summary Clear'!W207=0,"",'Summary Clear'!W207)</f>
        <v/>
      </c>
      <c r="P218" s="145" t="str">
        <f>IF('Summary Clear'!X207=0,"",'Summary Clear'!X207)</f>
        <v/>
      </c>
      <c r="Q218" s="145" t="str">
        <f>IF('Summary Clear'!Y207=0,"",'Summary Clear'!Y207)</f>
        <v/>
      </c>
      <c r="R218" s="145" t="str">
        <f>IF('Summary Clear'!Z207=0,"",'Summary Clear'!Z207)</f>
        <v/>
      </c>
      <c r="S218" s="145" t="str">
        <f>IF('Summary Clear'!AA207=0,"",'Summary Clear'!AA207)</f>
        <v/>
      </c>
    </row>
    <row r="219" spans="3:19" x14ac:dyDescent="0.3">
      <c r="C219" s="108" t="str">
        <f>IF('Summary Clear'!B208=0,"",'Summary Clear'!B208)</f>
        <v/>
      </c>
      <c r="D219" s="46" t="str">
        <f>IF('Summary Clear'!D208=0,"",'Summary Clear'!D208)</f>
        <v/>
      </c>
      <c r="E219" s="142" t="str">
        <f>IF('Summary Clear'!E208=0,"",(VLOOKUP('Summary Clear'!E208,Lists!$E$15:$G$21,3,FALSE)))</f>
        <v/>
      </c>
      <c r="F219" s="143" t="str">
        <f>IF('Summary Clear'!F208=0,"",'Summary Clear'!F208)</f>
        <v/>
      </c>
      <c r="G219" s="143" t="str">
        <f>IF('Summary Clear'!G208=0,"",'Summary Clear'!G208)</f>
        <v/>
      </c>
      <c r="H219" s="143" t="str">
        <f>IF('Summary Clear'!J208=0,"",'Summary Clear'!J208)</f>
        <v/>
      </c>
      <c r="I219" s="143" t="str">
        <f>IF('Summary Clear'!K208=0,"",'Summary Clear'!K208)</f>
        <v/>
      </c>
      <c r="J219" s="144" t="str">
        <f>IF('Summary Clear'!V208=0,"",'Summary Clear'!V208)</f>
        <v/>
      </c>
      <c r="K219" s="143" t="str">
        <f>IF('Summary Clear'!L208=0,"",'Summary Clear'!L208)</f>
        <v/>
      </c>
      <c r="L219" s="143" t="str">
        <f>IF('Summary Clear'!M208=0,"",'Summary Clear'!M208)</f>
        <v/>
      </c>
      <c r="M219" s="145" t="str">
        <f>IF('Summary Clear'!S208=0,"",'Summary Clear'!S208)</f>
        <v/>
      </c>
      <c r="N219" s="145" t="str">
        <f>IF('Summary Clear'!T208=0,"",'Summary Clear'!T208)</f>
        <v/>
      </c>
      <c r="O219" s="145" t="str">
        <f>IF('Summary Clear'!W208=0,"",'Summary Clear'!W208)</f>
        <v/>
      </c>
      <c r="P219" s="145" t="str">
        <f>IF('Summary Clear'!X208=0,"",'Summary Clear'!X208)</f>
        <v/>
      </c>
      <c r="Q219" s="145" t="str">
        <f>IF('Summary Clear'!Y208=0,"",'Summary Clear'!Y208)</f>
        <v/>
      </c>
      <c r="R219" s="145" t="str">
        <f>IF('Summary Clear'!Z208=0,"",'Summary Clear'!Z208)</f>
        <v/>
      </c>
      <c r="S219" s="145" t="str">
        <f>IF('Summary Clear'!AA208=0,"",'Summary Clear'!AA208)</f>
        <v/>
      </c>
    </row>
    <row r="220" spans="3:19" x14ac:dyDescent="0.3">
      <c r="C220" s="108" t="str">
        <f>IF('Summary Clear'!B209=0,"",'Summary Clear'!B209)</f>
        <v/>
      </c>
      <c r="D220" s="46" t="str">
        <f>IF('Summary Clear'!D209=0,"",'Summary Clear'!D209)</f>
        <v/>
      </c>
      <c r="E220" s="142" t="str">
        <f>IF('Summary Clear'!E209=0,"",(VLOOKUP('Summary Clear'!E209,Lists!$E$15:$G$21,3,FALSE)))</f>
        <v/>
      </c>
      <c r="F220" s="143" t="str">
        <f>IF('Summary Clear'!F209=0,"",'Summary Clear'!F209)</f>
        <v/>
      </c>
      <c r="G220" s="143" t="str">
        <f>IF('Summary Clear'!G209=0,"",'Summary Clear'!G209)</f>
        <v/>
      </c>
      <c r="H220" s="143" t="str">
        <f>IF('Summary Clear'!J209=0,"",'Summary Clear'!J209)</f>
        <v/>
      </c>
      <c r="I220" s="143" t="str">
        <f>IF('Summary Clear'!K209=0,"",'Summary Clear'!K209)</f>
        <v/>
      </c>
      <c r="J220" s="144" t="str">
        <f>IF('Summary Clear'!V209=0,"",'Summary Clear'!V209)</f>
        <v/>
      </c>
      <c r="K220" s="143" t="str">
        <f>IF('Summary Clear'!L209=0,"",'Summary Clear'!L209)</f>
        <v/>
      </c>
      <c r="L220" s="143" t="str">
        <f>IF('Summary Clear'!M209=0,"",'Summary Clear'!M209)</f>
        <v/>
      </c>
      <c r="M220" s="145" t="str">
        <f>IF('Summary Clear'!S209=0,"",'Summary Clear'!S209)</f>
        <v/>
      </c>
      <c r="N220" s="145" t="str">
        <f>IF('Summary Clear'!T209=0,"",'Summary Clear'!T209)</f>
        <v/>
      </c>
      <c r="O220" s="145" t="str">
        <f>IF('Summary Clear'!W209=0,"",'Summary Clear'!W209)</f>
        <v/>
      </c>
      <c r="P220" s="145" t="str">
        <f>IF('Summary Clear'!X209=0,"",'Summary Clear'!X209)</f>
        <v/>
      </c>
      <c r="Q220" s="145" t="str">
        <f>IF('Summary Clear'!Y209=0,"",'Summary Clear'!Y209)</f>
        <v/>
      </c>
      <c r="R220" s="145" t="str">
        <f>IF('Summary Clear'!Z209=0,"",'Summary Clear'!Z209)</f>
        <v/>
      </c>
      <c r="S220" s="145" t="str">
        <f>IF('Summary Clear'!AA209=0,"",'Summary Clear'!AA209)</f>
        <v/>
      </c>
    </row>
  </sheetData>
  <sheetProtection algorithmName="SHA-512" hashValue="z3TZVwXS66KtDfFctnoiYidGkqhKtqaoogwOVRubvFdLFiSAW6nCGU6dA381g5z2Hx83G6wHasicj/G84r27yQ==" saltValue="2pBJf9nzPEd1/S0X8GoDqw==" spinCount="100000" sheet="1" objects="1" scenarios="1"/>
  <mergeCells count="5">
    <mergeCell ref="C1:D4"/>
    <mergeCell ref="D9:D10"/>
    <mergeCell ref="C9:C10"/>
    <mergeCell ref="N5:O5"/>
    <mergeCell ref="N6:O7"/>
  </mergeCells>
  <conditionalFormatting sqref="C13:D220 F13:S220">
    <cfRule type="expression" dxfId="24" priority="17">
      <formula>NOT(ISBLANK(C13))</formula>
    </cfRule>
    <cfRule type="expression" dxfId="23" priority="20">
      <formula>""</formula>
    </cfRule>
  </conditionalFormatting>
  <conditionalFormatting sqref="E13:E220">
    <cfRule type="expression" dxfId="22" priority="12">
      <formula>NOT(ISBLANK(E13))</formula>
    </cfRule>
    <cfRule type="expression" dxfId="21" priority="13">
      <formula>""</formula>
    </cfRule>
  </conditionalFormatting>
  <conditionalFormatting sqref="K6">
    <cfRule type="expression" dxfId="20" priority="10">
      <formula>ABS($K$6/$I$6)&gt;0.2</formula>
    </cfRule>
    <cfRule type="expression" dxfId="19" priority="11">
      <formula>ABS($K$6/$I$6)&lt;0.2</formula>
    </cfRule>
  </conditionalFormatting>
  <conditionalFormatting sqref="K7">
    <cfRule type="expression" dxfId="18" priority="8">
      <formula>ABS($K$7/$I$7)&gt;0.2</formula>
    </cfRule>
    <cfRule type="expression" dxfId="17" priority="9">
      <formula>ABS($K$7/$I$7)&lt;0.2</formula>
    </cfRule>
  </conditionalFormatting>
  <conditionalFormatting sqref="K8">
    <cfRule type="expression" dxfId="16" priority="6">
      <formula>ABS($K$8/$I$8)&gt;0.2</formula>
    </cfRule>
    <cfRule type="expression" dxfId="15" priority="7">
      <formula>ABS($K$8/$I$8)&lt;0.2</formula>
    </cfRule>
  </conditionalFormatting>
  <conditionalFormatting sqref="K9">
    <cfRule type="expression" dxfId="14" priority="4">
      <formula>ABS($K$9/$I$9)&gt;0.2</formula>
    </cfRule>
    <cfRule type="expression" dxfId="13" priority="5">
      <formula>ABS($K$9/$I$9)&lt;0.2</formula>
    </cfRule>
  </conditionalFormatting>
  <conditionalFormatting sqref="K10">
    <cfRule type="expression" dxfId="12" priority="2">
      <formula>ABS($K$10/$I$10)&gt;0.2</formula>
    </cfRule>
    <cfRule type="expression" dxfId="11" priority="3">
      <formula>ABS($K$10/$I$10)&lt;0.2</formula>
    </cfRule>
  </conditionalFormatting>
  <conditionalFormatting sqref="K6:K10">
    <cfRule type="cellIs" dxfId="10" priority="1" operator="lessThan">
      <formula>0</formula>
    </cfRule>
  </conditionalFormatting>
  <pageMargins left="0.25" right="0.25" top="0.25" bottom="0.25" header="0" footer="0"/>
  <pageSetup scale="40" orientation="landscape" r:id="rId1"/>
  <customProperties>
    <customPr name="_pios_id" r:id="rId2"/>
  </customProperties>
  <ignoredErrors>
    <ignoredError sqref="F8" numberStoredAsText="1"/>
  </ignoredErrors>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301506-5397-4853-B80C-DC5338DAA9B2}">
  <sheetPr codeName="Sheet11">
    <tabColor theme="9"/>
    <pageSetUpPr fitToPage="1"/>
  </sheetPr>
  <dimension ref="A1:XFD220"/>
  <sheetViews>
    <sheetView zoomScale="70" zoomScaleNormal="70" workbookViewId="0">
      <selection activeCell="E6" sqref="E6"/>
    </sheetView>
  </sheetViews>
  <sheetFormatPr defaultColWidth="0" defaultRowHeight="0" customHeight="1" zeroHeight="1" x14ac:dyDescent="0.3"/>
  <cols>
    <col min="1" max="2" width="1.453125" style="46" customWidth="1"/>
    <col min="3" max="3" width="18.7265625" style="101" customWidth="1"/>
    <col min="4" max="4" width="80.7265625" style="101" bestFit="1" customWidth="1"/>
    <col min="5" max="5" width="24.7265625" style="101" customWidth="1"/>
    <col min="6" max="6" width="18.26953125" style="101" customWidth="1"/>
    <col min="7" max="7" width="16.453125" style="101" customWidth="1"/>
    <col min="8" max="8" width="15.54296875" style="101" customWidth="1"/>
    <col min="9" max="9" width="17.453125" style="101" customWidth="1"/>
    <col min="10" max="10" width="16.453125" style="101" customWidth="1"/>
    <col min="11" max="11" width="15.54296875" style="101" customWidth="1"/>
    <col min="12" max="19" width="15.54296875" style="110" customWidth="1"/>
    <col min="20" max="20" width="4.26953125" style="46" customWidth="1"/>
    <col min="21" max="21" width="0" style="101" hidden="1" customWidth="1"/>
    <col min="22" max="16384" width="9.1796875" style="101" hidden="1"/>
  </cols>
  <sheetData>
    <row r="1" spans="3:16384" s="46" customFormat="1" ht="14" x14ac:dyDescent="0.3">
      <c r="C1" s="334" t="s">
        <v>123</v>
      </c>
      <c r="D1" s="335"/>
      <c r="L1" s="102"/>
      <c r="M1" s="102"/>
      <c r="N1" s="102"/>
      <c r="O1" s="102"/>
      <c r="P1" s="102"/>
      <c r="Q1" s="102"/>
      <c r="R1" s="102"/>
      <c r="S1" s="102"/>
    </row>
    <row r="2" spans="3:16384" s="46" customFormat="1" ht="14" x14ac:dyDescent="0.3">
      <c r="C2" s="335"/>
      <c r="D2" s="335"/>
      <c r="L2" s="102"/>
      <c r="M2" s="102"/>
      <c r="N2" s="102"/>
      <c r="O2" s="102"/>
      <c r="P2" s="102"/>
      <c r="Q2" s="102"/>
      <c r="R2" s="102"/>
      <c r="S2" s="102"/>
    </row>
    <row r="3" spans="3:16384" s="46" customFormat="1" ht="14" x14ac:dyDescent="0.3">
      <c r="C3" s="335"/>
      <c r="D3" s="335"/>
      <c r="L3" s="102"/>
      <c r="M3" s="102"/>
      <c r="N3" s="102"/>
      <c r="O3" s="102"/>
      <c r="P3" s="102"/>
      <c r="Q3" s="102"/>
      <c r="R3" s="102"/>
      <c r="S3" s="102"/>
    </row>
    <row r="4" spans="3:16384" s="46" customFormat="1" ht="14" x14ac:dyDescent="0.3">
      <c r="C4" s="335"/>
      <c r="D4" s="335"/>
      <c r="L4" s="102"/>
      <c r="M4" s="102"/>
      <c r="N4" s="102"/>
      <c r="O4" s="102"/>
      <c r="P4" s="102"/>
      <c r="Q4" s="102"/>
      <c r="R4" s="102"/>
      <c r="S4" s="102"/>
    </row>
    <row r="5" spans="3:16384" s="46" customFormat="1" ht="64.5" customHeight="1" x14ac:dyDescent="0.3">
      <c r="C5" s="231" t="s">
        <v>99</v>
      </c>
      <c r="D5" s="150"/>
      <c r="F5" s="239" t="s">
        <v>100</v>
      </c>
      <c r="G5" s="239" t="s">
        <v>49</v>
      </c>
      <c r="H5" s="239" t="s">
        <v>50</v>
      </c>
      <c r="I5" s="240" t="s">
        <v>124</v>
      </c>
      <c r="K5" s="102"/>
      <c r="L5" s="102"/>
      <c r="M5" s="102"/>
      <c r="N5" s="102"/>
      <c r="O5" s="102"/>
      <c r="P5" s="102"/>
    </row>
    <row r="6" spans="3:16384" s="46" customFormat="1" ht="18" x14ac:dyDescent="0.3">
      <c r="C6" s="232" t="s">
        <v>107</v>
      </c>
      <c r="D6" s="150"/>
      <c r="E6" s="233" t="s">
        <v>125</v>
      </c>
      <c r="F6" s="111" t="s">
        <v>126</v>
      </c>
      <c r="G6" s="105">
        <f>SUMIF($E$13:$E$220,VLOOKUP(F6,Lists!$E$15:$G$21,3,FALSE),'Forecast Summary'!$F$13:$F$220)+SUMIF($E$13:$E$220,"Chicken DRK",'Forecast Summary'!$F$13:$F$220)+SUMIF($E$13:$E$220,"Chicken WHT",'Forecast Summary'!$F$13:$F$220)</f>
        <v>0</v>
      </c>
      <c r="H6" s="105">
        <f>SUMIF($E$13:$E$220,VLOOKUP(F6,Lists!$E$15:$G$21,3,FALSE),'Forecast Summary'!$G$13:$G$220)+SUMIF($E$13:$E$220,"Chicken DRK",'Forecast Summary'!$G$13:$G$220)+SUMIF($E$13:$E$220,"Chicken WHT",'Forecast Summary'!$G$13:$G$220)</f>
        <v>0</v>
      </c>
      <c r="I6" s="146">
        <f>(SUMIF($E$13:$E$220,VLOOKUP(F6,Lists!$E$15:$G$21,3,FALSE),'Forecast Summary'!$G$13:$G$220))-(SUMIF($E$13:$E$220,VLOOKUP(F6,Lists!$E$15:$G$21,3,FALSE),'Forecast Summary'!$T$13:$T$220))+((SUMIF($E$13:$E$220,"Chicken DRK",'Forecast Summary'!$G$13:$G$220))-(SUMIF($E$13:$E$220,"Chicken DRK",'Forecast Summary'!$T$13:$T$220)))+((SUMIF($E$13:$E$220,"Chicken WHT",'Forecast Summary'!$G$13:$G$220))-(SUMIF($E$13:$E$220,"Chicken WHT",'Forecast Summary'!$T$13:$T$220)))</f>
        <v>0</v>
      </c>
      <c r="K6" s="102"/>
      <c r="L6" s="102"/>
      <c r="M6" s="102"/>
      <c r="N6" s="102"/>
      <c r="O6" s="102"/>
      <c r="P6" s="102"/>
    </row>
    <row r="7" spans="3:16384" s="46" customFormat="1" ht="20.25" customHeight="1" x14ac:dyDescent="0.3">
      <c r="C7" s="232" t="s">
        <v>110</v>
      </c>
      <c r="D7" s="150"/>
      <c r="E7" s="233" t="s">
        <v>114</v>
      </c>
      <c r="F7" s="104">
        <v>110244</v>
      </c>
      <c r="G7" s="105">
        <f>SUMIF($E$13:$E$220,VLOOKUP(F7,Lists!$E$15:$G$21,3,FALSE),'Forecast Summary'!$F$13:$F$220)+SUMIF($E$13:$E$220,"Chicken DRK",'Forecast Summary'!$F$13:$F$220)+SUMIF($E$13:$E$220,"Chicken WHT",'Forecast Summary'!$F$13:$F$220)</f>
        <v>0</v>
      </c>
      <c r="H7" s="105">
        <f>SUMIF($E$13:$E$220,VLOOKUP(F7,Lists!$E$15:$G$21,3,FALSE),'Forecast Summary'!$G$13:$G$220)+SUMIF($E$13:$E$220,"Chicken DRK",'Forecast Summary'!$G$13:$G$220)+SUMIF($E$13:$E$220,"Chicken WHT",'Forecast Summary'!$G$13:$G$220)</f>
        <v>0</v>
      </c>
      <c r="I7" s="146">
        <f>(SUMIF($E$13:$E$220,VLOOKUP(F7,Lists!$E$15:$G$21,3,FALSE),'Forecast Summary'!$G$13:$G$220))-(SUMIF($E$13:$E$220,VLOOKUP(F7,Lists!$E$15:$G$21,3,FALSE),'Forecast Summary'!$T$13:$T$220))</f>
        <v>0</v>
      </c>
      <c r="K7" s="102"/>
      <c r="L7" s="102"/>
      <c r="M7" s="102"/>
      <c r="N7" s="102"/>
      <c r="O7" s="102"/>
      <c r="P7" s="102"/>
    </row>
    <row r="8" spans="3:16384" s="46" customFormat="1" ht="18" x14ac:dyDescent="0.3">
      <c r="C8" s="232" t="s">
        <v>113</v>
      </c>
      <c r="D8" s="150"/>
      <c r="E8" s="233" t="s">
        <v>117</v>
      </c>
      <c r="F8" s="104" t="s">
        <v>118</v>
      </c>
      <c r="G8" s="105">
        <f>SUMIF($E$13:$E$220,VLOOKUP(F8,Lists!$E$15:$G$21,3,FALSE),'Forecast Summary'!$F$13:$F$220)+SUMIF($E$13:$E$220,"Chicken DRK",'Forecast Summary'!$F$13:$F$220)+SUMIF($E$13:$E$220,"Chicken WHT",'Forecast Summary'!$F$13:$F$220)</f>
        <v>0</v>
      </c>
      <c r="H8" s="105">
        <f>SUMIF($E$13:$E$220,VLOOKUP(F8,Lists!$E$15:$G$21,3,FALSE),'Forecast Summary'!$G$13:$G$220)+SUMIF($E$13:$E$220,"Chicken DRK",'Forecast Summary'!$G$13:$G$220)+SUMIF($E$13:$E$220,"Chicken WHT",'Forecast Summary'!$G$13:$G$220)</f>
        <v>0</v>
      </c>
      <c r="I8" s="146">
        <f>(SUMIF($E$13:$E$220,VLOOKUP(F8,Lists!$E$15:$G$21,3,FALSE),'Forecast Summary'!$G$13:$G$220))-(SUMIF($E$13:$E$220,VLOOKUP(F8,Lists!$E$15:$G$21,3,FALSE),'Forecast Summary'!$T$13:$T$220))</f>
        <v>0</v>
      </c>
      <c r="K8" s="102"/>
      <c r="L8" s="102"/>
      <c r="M8" s="102"/>
      <c r="N8" s="102"/>
      <c r="O8" s="102"/>
      <c r="P8" s="102"/>
    </row>
    <row r="9" spans="3:16384" s="46" customFormat="1" ht="18" customHeight="1" x14ac:dyDescent="0.3">
      <c r="C9" s="337" t="s">
        <v>116</v>
      </c>
      <c r="D9" s="336"/>
      <c r="E9" s="241" t="s">
        <v>119</v>
      </c>
      <c r="F9" s="104">
        <v>100193</v>
      </c>
      <c r="G9" s="105">
        <f>SUMIF($E$13:$E$220,VLOOKUP(F9,Lists!$E$15:$G$21,3,FALSE),'Forecast Summary'!$F$13:$F$220)+SUMIF($E$13:$E$220,"Chicken DRK",'Forecast Summary'!$F$13:$F$220)+SUMIF($E$13:$E$220,"Chicken WHT",'Forecast Summary'!$F$13:$F$220)</f>
        <v>0</v>
      </c>
      <c r="H9" s="105">
        <f>SUMIF($E$13:$E$220,VLOOKUP(F9,Lists!$E$15:$G$21,3,FALSE),'Forecast Summary'!$G$13:$G$220)+SUMIF($E$13:$E$220,"Chicken DRK",'Forecast Summary'!$G$13:$G$220)+SUMIF($E$13:$E$220,"Chicken WHT",'Forecast Summary'!$G$13:$G$220)</f>
        <v>0</v>
      </c>
      <c r="I9" s="146">
        <f>(SUMIF($E$13:$E$220,VLOOKUP(F9,Lists!$E$15:$G$21,3,FALSE),'Forecast Summary'!$G$13:$G$220))-(SUMIF($E$13:$E$220,VLOOKUP(F9,Lists!$E$15:$G$21,3,FALSE),'Forecast Summary'!$T$13:$T$220))+((SUMIF($E$13:$E$220,"Chicken DRK",'Forecast Summary'!$G$13:$G$220))-(SUMIF($E$13:$E$220,"Chicken DRK",'Forecast Summary'!$T$13:$T$220)))+((SUMIF($E$13:$E$220,"Chicken WHT",'Forecast Summary'!$G$13:$G$220))-(SUMIF($E$13:$E$220,"Chicken WHT",'Forecast Summary'!$T$13:$T$220)))</f>
        <v>0</v>
      </c>
      <c r="K9" s="102"/>
      <c r="L9" s="102"/>
      <c r="M9" s="102"/>
      <c r="N9" s="102"/>
      <c r="O9" s="102"/>
      <c r="P9" s="102"/>
    </row>
    <row r="10" spans="3:16384" s="46" customFormat="1" ht="18" customHeight="1" x14ac:dyDescent="0.3">
      <c r="C10" s="337"/>
      <c r="D10" s="336"/>
      <c r="E10" s="241" t="s">
        <v>127</v>
      </c>
      <c r="F10" s="104"/>
      <c r="G10" s="105">
        <f>SUM(G6:G9)</f>
        <v>0</v>
      </c>
      <c r="H10" s="105">
        <f>SUM(H6:H9)</f>
        <v>0</v>
      </c>
      <c r="I10" s="146">
        <f>SUM(I6:I9)</f>
        <v>0</v>
      </c>
      <c r="K10" s="102"/>
      <c r="L10" s="102"/>
      <c r="M10" s="102"/>
      <c r="N10" s="102"/>
      <c r="O10" s="102"/>
      <c r="P10" s="102"/>
    </row>
    <row r="11" spans="3:16384" s="46" customFormat="1" ht="15.75" customHeight="1" x14ac:dyDescent="0.3">
      <c r="F11" s="106"/>
      <c r="G11" s="106"/>
      <c r="H11" s="106"/>
      <c r="I11" s="106"/>
      <c r="L11" s="102"/>
      <c r="M11" s="102"/>
      <c r="N11" s="102"/>
      <c r="O11" s="102"/>
      <c r="P11" s="102"/>
      <c r="Q11" s="102"/>
      <c r="R11" s="102"/>
      <c r="S11" s="102"/>
    </row>
    <row r="12" spans="3:16384" s="46" customFormat="1" ht="54.75" customHeight="1" x14ac:dyDescent="0.3">
      <c r="C12" s="235" t="s">
        <v>35</v>
      </c>
      <c r="D12" s="236" t="s">
        <v>37</v>
      </c>
      <c r="E12" s="237" t="s">
        <v>38</v>
      </c>
      <c r="F12" s="238" t="s">
        <v>49</v>
      </c>
      <c r="G12" s="238" t="s">
        <v>50</v>
      </c>
      <c r="H12" s="242" t="s">
        <v>57</v>
      </c>
      <c r="I12" s="242" t="s">
        <v>58</v>
      </c>
      <c r="J12" s="242" t="s">
        <v>59</v>
      </c>
      <c r="K12" s="242" t="s">
        <v>60</v>
      </c>
      <c r="L12" s="242" t="s">
        <v>61</v>
      </c>
      <c r="M12" s="242" t="s">
        <v>62</v>
      </c>
      <c r="N12" s="242" t="s">
        <v>63</v>
      </c>
      <c r="O12" s="242" t="s">
        <v>64</v>
      </c>
      <c r="P12" s="242" t="s">
        <v>65</v>
      </c>
      <c r="Q12" s="242" t="s">
        <v>66</v>
      </c>
      <c r="R12" s="242" t="s">
        <v>67</v>
      </c>
      <c r="S12" s="242" t="s">
        <v>68</v>
      </c>
    </row>
    <row r="13" spans="3:16384" s="46" customFormat="1" ht="14" x14ac:dyDescent="0.3">
      <c r="C13" s="112" t="str">
        <f>IF('Summary Clear'!B2=0,"",'Summary Clear'!B2)</f>
        <v/>
      </c>
      <c r="D13" s="109" t="str">
        <f>IF('Summary Clear'!D2=0,"",'Summary Clear'!D2)</f>
        <v/>
      </c>
      <c r="E13" s="142" t="str">
        <f>IF('Summary Clear'!E2=0,"",(VLOOKUP('Summary Clear'!E2,Lists!$E$15:$G$21,3,FALSE)))</f>
        <v/>
      </c>
      <c r="F13" s="148" t="str">
        <f>IF('Summary Clear'!S2=0,"",'Summary Clear'!S2)</f>
        <v/>
      </c>
      <c r="G13" s="148" t="str">
        <f>IF('Summary Clear'!T2=0,"",'Summary Clear'!T2)</f>
        <v/>
      </c>
      <c r="H13" s="147" t="str">
        <f>IF('Summary Clear'!AB2=0,"",'Summary Clear'!AB2)</f>
        <v/>
      </c>
      <c r="I13" s="147" t="str">
        <f>IF('Summary Clear'!AC2=0,"",'Summary Clear'!AC2)</f>
        <v/>
      </c>
      <c r="J13" s="147" t="str">
        <f>IF('Summary Clear'!AD2=0,"",'Summary Clear'!AD2)</f>
        <v/>
      </c>
      <c r="K13" s="147" t="str">
        <f>IF('Summary Clear'!AE2=0,"",'Summary Clear'!AE2)</f>
        <v/>
      </c>
      <c r="L13" s="147" t="str">
        <f>IF('Summary Clear'!AF2=0,"",'Summary Clear'!AF2)</f>
        <v/>
      </c>
      <c r="M13" s="147" t="str">
        <f>IF('Summary Clear'!AG2=0,"",'Summary Clear'!AG2)</f>
        <v/>
      </c>
      <c r="N13" s="147" t="str">
        <f>IF('Summary Clear'!AH2=0,"",'Summary Clear'!AH2)</f>
        <v/>
      </c>
      <c r="O13" s="147" t="str">
        <f>IF('Summary Clear'!AI2=0,"",'Summary Clear'!AI2)</f>
        <v/>
      </c>
      <c r="P13" s="147" t="str">
        <f>IF('Summary Clear'!AJ2=0,"",'Summary Clear'!AJ2)</f>
        <v/>
      </c>
      <c r="Q13" s="147" t="str">
        <f>IF('Summary Clear'!AK2=0,"",'Summary Clear'!AK2)</f>
        <v/>
      </c>
      <c r="R13" s="147" t="str">
        <f>IF('Summary Clear'!AL2=0,"",'Summary Clear'!AL2)</f>
        <v/>
      </c>
      <c r="S13" s="147" t="str">
        <f>IF('Summary Clear'!AM2=0,"",'Summary Clear'!AM2)</f>
        <v/>
      </c>
      <c r="T13" s="113" t="str">
        <f>IF('Summary Clear'!AN2=0,"",'Summary Clear'!AN2)</f>
        <v/>
      </c>
      <c r="U13" s="114" t="str">
        <f>IF('Summary Clear'!AN2=0,"",'Summary Clear'!AN2)</f>
        <v/>
      </c>
      <c r="V13" s="109" t="str">
        <f>IF('Summary Clear'!AO2=0,"",'Summary Clear'!AO2)</f>
        <v/>
      </c>
      <c r="W13" s="109" t="str">
        <f>IF('Summary Clear'!AP2=0,"",'Summary Clear'!AP2)</f>
        <v/>
      </c>
      <c r="X13" s="109" t="str">
        <f>IF('Summary Clear'!AQ2=0,"",'Summary Clear'!AQ2)</f>
        <v/>
      </c>
      <c r="Y13" s="109" t="str">
        <f>IF('Summary Clear'!AR2=0,"",'Summary Clear'!AR2)</f>
        <v/>
      </c>
      <c r="Z13" s="109" t="str">
        <f>IF('Summary Clear'!AS2=0,"",'Summary Clear'!AS2)</f>
        <v/>
      </c>
      <c r="AA13" s="109" t="str">
        <f>IF('Summary Clear'!AT2=0,"",'Summary Clear'!AT2)</f>
        <v/>
      </c>
      <c r="AB13" s="109" t="str">
        <f>IF('Summary Clear'!AU2=0,"",'Summary Clear'!AU2)</f>
        <v/>
      </c>
      <c r="AC13" s="109" t="str">
        <f>IF('Summary Clear'!AV2=0,"",'Summary Clear'!AV2)</f>
        <v/>
      </c>
      <c r="AD13" s="109" t="str">
        <f>IF('Summary Clear'!AW2=0,"",'Summary Clear'!AW2)</f>
        <v/>
      </c>
      <c r="AE13" s="109" t="str">
        <f>IF('Summary Clear'!AX2=0,"",'Summary Clear'!AX2)</f>
        <v/>
      </c>
      <c r="AF13" s="109" t="str">
        <f>IF('Summary Clear'!AY2=0,"",'Summary Clear'!AY2)</f>
        <v/>
      </c>
      <c r="AG13" s="109" t="str">
        <f>IF('Summary Clear'!AZ2=0,"",'Summary Clear'!AZ2)</f>
        <v/>
      </c>
      <c r="AH13" s="109" t="str">
        <f>IF('Summary Clear'!BA2=0,"",'Summary Clear'!BA2)</f>
        <v/>
      </c>
      <c r="AI13" s="109" t="str">
        <f>IF('Summary Clear'!BB2=0,"",'Summary Clear'!BB2)</f>
        <v/>
      </c>
      <c r="AJ13" s="109" t="str">
        <f>IF('Summary Clear'!BC2=0,"",'Summary Clear'!BC2)</f>
        <v/>
      </c>
      <c r="AK13" s="109" t="str">
        <f>IF('Summary Clear'!BD2=0,"",'Summary Clear'!BD2)</f>
        <v/>
      </c>
      <c r="AL13" s="109" t="str">
        <f>IF('Summary Clear'!BE2=0,"",'Summary Clear'!BE2)</f>
        <v/>
      </c>
      <c r="AM13" s="109" t="str">
        <f>IF('Summary Clear'!BF2=0,"",'Summary Clear'!BF2)</f>
        <v/>
      </c>
      <c r="AN13" s="109" t="str">
        <f>IF('Summary Clear'!BG2=0,"",'Summary Clear'!BG2)</f>
        <v/>
      </c>
      <c r="AO13" s="109" t="str">
        <f>IF('Summary Clear'!BH2=0,"",'Summary Clear'!BH2)</f>
        <v/>
      </c>
      <c r="AP13" s="109" t="str">
        <f>IF('Summary Clear'!BI2=0,"",'Summary Clear'!BI2)</f>
        <v/>
      </c>
      <c r="AQ13" s="109" t="str">
        <f>IF('Summary Clear'!BJ2=0,"",'Summary Clear'!BJ2)</f>
        <v/>
      </c>
      <c r="AR13" s="109" t="str">
        <f>IF('Summary Clear'!BK2=0,"",'Summary Clear'!BK2)</f>
        <v/>
      </c>
      <c r="AS13" s="109" t="str">
        <f>IF('Summary Clear'!BL2=0,"",'Summary Clear'!BL2)</f>
        <v/>
      </c>
      <c r="AT13" s="109" t="str">
        <f>IF('Summary Clear'!BM2=0,"",'Summary Clear'!BM2)</f>
        <v/>
      </c>
      <c r="AU13" s="109" t="str">
        <f>IF('Summary Clear'!BN2=0,"",'Summary Clear'!BN2)</f>
        <v/>
      </c>
      <c r="AV13" s="109" t="str">
        <f>IF('Summary Clear'!BO2=0,"",'Summary Clear'!BO2)</f>
        <v/>
      </c>
      <c r="AW13" s="109" t="str">
        <f>IF('Summary Clear'!BP2=0,"",'Summary Clear'!BP2)</f>
        <v/>
      </c>
      <c r="AX13" s="109" t="str">
        <f>IF('Summary Clear'!BQ2=0,"",'Summary Clear'!BQ2)</f>
        <v/>
      </c>
      <c r="AY13" s="109" t="str">
        <f>IF('Summary Clear'!BR2=0,"",'Summary Clear'!BR2)</f>
        <v/>
      </c>
      <c r="AZ13" s="109" t="str">
        <f>IF('Summary Clear'!BS2=0,"",'Summary Clear'!BS2)</f>
        <v/>
      </c>
      <c r="BA13" s="109" t="str">
        <f>IF('Summary Clear'!BT2=0,"",'Summary Clear'!BT2)</f>
        <v/>
      </c>
      <c r="BB13" s="109" t="str">
        <f>IF('Summary Clear'!BU2=0,"",'Summary Clear'!BU2)</f>
        <v/>
      </c>
      <c r="BC13" s="109" t="str">
        <f>IF('Summary Clear'!BV2=0,"",'Summary Clear'!BV2)</f>
        <v/>
      </c>
      <c r="BD13" s="109" t="str">
        <f>IF('Summary Clear'!BW2=0,"",'Summary Clear'!BW2)</f>
        <v/>
      </c>
      <c r="BE13" s="109" t="str">
        <f>IF('Summary Clear'!BX2=0,"",'Summary Clear'!BX2)</f>
        <v/>
      </c>
      <c r="BF13" s="109" t="str">
        <f>IF('Summary Clear'!BY2=0,"",'Summary Clear'!BY2)</f>
        <v/>
      </c>
      <c r="BG13" s="109" t="str">
        <f>IF('Summary Clear'!BZ2=0,"",'Summary Clear'!BZ2)</f>
        <v/>
      </c>
      <c r="BH13" s="109" t="str">
        <f>IF('Summary Clear'!CA2=0,"",'Summary Clear'!CA2)</f>
        <v/>
      </c>
      <c r="BI13" s="109" t="str">
        <f>IF('Summary Clear'!CB2=0,"",'Summary Clear'!CB2)</f>
        <v/>
      </c>
      <c r="BJ13" s="109" t="str">
        <f>IF('Summary Clear'!CC2=0,"",'Summary Clear'!CC2)</f>
        <v/>
      </c>
      <c r="BK13" s="109" t="str">
        <f>IF('Summary Clear'!CD2=0,"",'Summary Clear'!CD2)</f>
        <v/>
      </c>
      <c r="BL13" s="109" t="str">
        <f>IF('Summary Clear'!CE2=0,"",'Summary Clear'!CE2)</f>
        <v/>
      </c>
      <c r="BM13" s="109" t="str">
        <f>IF('Summary Clear'!CF2=0,"",'Summary Clear'!CF2)</f>
        <v/>
      </c>
      <c r="BN13" s="109" t="str">
        <f>IF('Summary Clear'!CG2=0,"",'Summary Clear'!CG2)</f>
        <v/>
      </c>
      <c r="BO13" s="109" t="str">
        <f>IF('Summary Clear'!CH2=0,"",'Summary Clear'!CH2)</f>
        <v/>
      </c>
      <c r="BP13" s="109" t="str">
        <f>IF('Summary Clear'!CI2=0,"",'Summary Clear'!CI2)</f>
        <v/>
      </c>
      <c r="BQ13" s="109" t="str">
        <f>IF('Summary Clear'!CJ2=0,"",'Summary Clear'!CJ2)</f>
        <v/>
      </c>
      <c r="BR13" s="109" t="str">
        <f>IF('Summary Clear'!CK2=0,"",'Summary Clear'!CK2)</f>
        <v/>
      </c>
      <c r="BS13" s="109" t="str">
        <f>IF('Summary Clear'!CL2=0,"",'Summary Clear'!CL2)</f>
        <v/>
      </c>
      <c r="BT13" s="109" t="str">
        <f>IF('Summary Clear'!CM2=0,"",'Summary Clear'!CM2)</f>
        <v/>
      </c>
      <c r="BU13" s="109" t="str">
        <f>IF('Summary Clear'!CN2=0,"",'Summary Clear'!CN2)</f>
        <v/>
      </c>
      <c r="BV13" s="109" t="str">
        <f>IF('Summary Clear'!CO2=0,"",'Summary Clear'!CO2)</f>
        <v/>
      </c>
      <c r="BW13" s="109" t="str">
        <f>IF('Summary Clear'!CP2=0,"",'Summary Clear'!CP2)</f>
        <v/>
      </c>
      <c r="BX13" s="109" t="str">
        <f>IF('Summary Clear'!CQ2=0,"",'Summary Clear'!CQ2)</f>
        <v/>
      </c>
      <c r="BY13" s="109" t="str">
        <f>IF('Summary Clear'!CR2=0,"",'Summary Clear'!CR2)</f>
        <v/>
      </c>
      <c r="BZ13" s="109" t="str">
        <f>IF('Summary Clear'!CS2=0,"",'Summary Clear'!CS2)</f>
        <v/>
      </c>
      <c r="CA13" s="109" t="str">
        <f>IF('Summary Clear'!CT2=0,"",'Summary Clear'!CT2)</f>
        <v/>
      </c>
      <c r="CB13" s="109" t="str">
        <f>IF('Summary Clear'!CU2=0,"",'Summary Clear'!CU2)</f>
        <v/>
      </c>
      <c r="CC13" s="109" t="str">
        <f>IF('Summary Clear'!CV2=0,"",'Summary Clear'!CV2)</f>
        <v/>
      </c>
      <c r="CD13" s="109" t="str">
        <f>IF('Summary Clear'!CW2=0,"",'Summary Clear'!CW2)</f>
        <v/>
      </c>
      <c r="CE13" s="109" t="str">
        <f>IF('Summary Clear'!CX2=0,"",'Summary Clear'!CX2)</f>
        <v/>
      </c>
      <c r="CF13" s="109" t="str">
        <f>IF('Summary Clear'!CY2=0,"",'Summary Clear'!CY2)</f>
        <v/>
      </c>
      <c r="CG13" s="109" t="str">
        <f>IF('Summary Clear'!CZ2=0,"",'Summary Clear'!CZ2)</f>
        <v/>
      </c>
      <c r="CH13" s="109" t="str">
        <f>IF('Summary Clear'!DA2=0,"",'Summary Clear'!DA2)</f>
        <v/>
      </c>
      <c r="CI13" s="109" t="str">
        <f>IF('Summary Clear'!DB2=0,"",'Summary Clear'!DB2)</f>
        <v/>
      </c>
      <c r="CJ13" s="109" t="str">
        <f>IF('Summary Clear'!DC2=0,"",'Summary Clear'!DC2)</f>
        <v/>
      </c>
      <c r="CK13" s="109" t="str">
        <f>IF('Summary Clear'!DD2=0,"",'Summary Clear'!DD2)</f>
        <v/>
      </c>
      <c r="CL13" s="109" t="str">
        <f>IF('Summary Clear'!DE2=0,"",'Summary Clear'!DE2)</f>
        <v/>
      </c>
      <c r="CM13" s="109" t="str">
        <f>IF('Summary Clear'!DF2=0,"",'Summary Clear'!DF2)</f>
        <v/>
      </c>
      <c r="CN13" s="109" t="str">
        <f>IF('Summary Clear'!DG2=0,"",'Summary Clear'!DG2)</f>
        <v/>
      </c>
      <c r="CO13" s="109" t="str">
        <f>IF('Summary Clear'!DH2=0,"",'Summary Clear'!DH2)</f>
        <v/>
      </c>
      <c r="CP13" s="109" t="str">
        <f>IF('Summary Clear'!DI2=0,"",'Summary Clear'!DI2)</f>
        <v/>
      </c>
      <c r="CQ13" s="109" t="str">
        <f>IF('Summary Clear'!DJ2=0,"",'Summary Clear'!DJ2)</f>
        <v/>
      </c>
      <c r="CR13" s="109" t="str">
        <f>IF('Summary Clear'!DK2=0,"",'Summary Clear'!DK2)</f>
        <v/>
      </c>
      <c r="CS13" s="109" t="str">
        <f>IF('Summary Clear'!DL2=0,"",'Summary Clear'!DL2)</f>
        <v/>
      </c>
      <c r="CT13" s="109" t="str">
        <f>IF('Summary Clear'!DM2=0,"",'Summary Clear'!DM2)</f>
        <v/>
      </c>
      <c r="CU13" s="109" t="str">
        <f>IF('Summary Clear'!DN2=0,"",'Summary Clear'!DN2)</f>
        <v/>
      </c>
      <c r="CV13" s="109" t="str">
        <f>IF('Summary Clear'!DO2=0,"",'Summary Clear'!DO2)</f>
        <v/>
      </c>
      <c r="CW13" s="109" t="str">
        <f>IF('Summary Clear'!DP2=0,"",'Summary Clear'!DP2)</f>
        <v/>
      </c>
      <c r="CX13" s="109" t="str">
        <f>IF('Summary Clear'!DQ2=0,"",'Summary Clear'!DQ2)</f>
        <v/>
      </c>
      <c r="CY13" s="109" t="str">
        <f>IF('Summary Clear'!DR2=0,"",'Summary Clear'!DR2)</f>
        <v/>
      </c>
      <c r="CZ13" s="109" t="str">
        <f>IF('Summary Clear'!DS2=0,"",'Summary Clear'!DS2)</f>
        <v/>
      </c>
      <c r="DA13" s="109" t="str">
        <f>IF('Summary Clear'!DT2=0,"",'Summary Clear'!DT2)</f>
        <v/>
      </c>
      <c r="DB13" s="109" t="str">
        <f>IF('Summary Clear'!DU2=0,"",'Summary Clear'!DU2)</f>
        <v/>
      </c>
      <c r="DC13" s="109" t="str">
        <f>IF('Summary Clear'!DV2=0,"",'Summary Clear'!DV2)</f>
        <v/>
      </c>
      <c r="DD13" s="109" t="str">
        <f>IF('Summary Clear'!DW2=0,"",'Summary Clear'!DW2)</f>
        <v/>
      </c>
      <c r="DE13" s="109" t="str">
        <f>IF('Summary Clear'!DX2=0,"",'Summary Clear'!DX2)</f>
        <v/>
      </c>
      <c r="DF13" s="109" t="str">
        <f>IF('Summary Clear'!DY2=0,"",'Summary Clear'!DY2)</f>
        <v/>
      </c>
      <c r="DG13" s="109" t="str">
        <f>IF('Summary Clear'!DZ2=0,"",'Summary Clear'!DZ2)</f>
        <v/>
      </c>
      <c r="DH13" s="109" t="str">
        <f>IF('Summary Clear'!EA2=0,"",'Summary Clear'!EA2)</f>
        <v/>
      </c>
      <c r="DI13" s="109" t="str">
        <f>IF('Summary Clear'!EB2=0,"",'Summary Clear'!EB2)</f>
        <v/>
      </c>
      <c r="DJ13" s="109" t="str">
        <f>IF('Summary Clear'!EC2=0,"",'Summary Clear'!EC2)</f>
        <v/>
      </c>
      <c r="DK13" s="109" t="str">
        <f>IF('Summary Clear'!ED2=0,"",'Summary Clear'!ED2)</f>
        <v/>
      </c>
      <c r="DL13" s="109" t="str">
        <f>IF('Summary Clear'!EE2=0,"",'Summary Clear'!EE2)</f>
        <v/>
      </c>
      <c r="DM13" s="109" t="str">
        <f>IF('Summary Clear'!EF2=0,"",'Summary Clear'!EF2)</f>
        <v/>
      </c>
      <c r="DN13" s="109" t="str">
        <f>IF('Summary Clear'!EG2=0,"",'Summary Clear'!EG2)</f>
        <v/>
      </c>
      <c r="DO13" s="109" t="str">
        <f>IF('Summary Clear'!EH2=0,"",'Summary Clear'!EH2)</f>
        <v/>
      </c>
      <c r="DP13" s="109" t="str">
        <f>IF('Summary Clear'!EI2=0,"",'Summary Clear'!EI2)</f>
        <v/>
      </c>
      <c r="DQ13" s="109" t="str">
        <f>IF('Summary Clear'!EJ2=0,"",'Summary Clear'!EJ2)</f>
        <v/>
      </c>
      <c r="DR13" s="109" t="str">
        <f>IF('Summary Clear'!EK2=0,"",'Summary Clear'!EK2)</f>
        <v/>
      </c>
      <c r="DS13" s="109" t="str">
        <f>IF('Summary Clear'!EL2=0,"",'Summary Clear'!EL2)</f>
        <v/>
      </c>
      <c r="DT13" s="109" t="str">
        <f>IF('Summary Clear'!EM2=0,"",'Summary Clear'!EM2)</f>
        <v/>
      </c>
      <c r="DU13" s="109" t="str">
        <f>IF('Summary Clear'!EN2=0,"",'Summary Clear'!EN2)</f>
        <v/>
      </c>
      <c r="DV13" s="109" t="str">
        <f>IF('Summary Clear'!EO2=0,"",'Summary Clear'!EO2)</f>
        <v/>
      </c>
      <c r="DW13" s="109" t="str">
        <f>IF('Summary Clear'!EP2=0,"",'Summary Clear'!EP2)</f>
        <v/>
      </c>
      <c r="DX13" s="109" t="str">
        <f>IF('Summary Clear'!EQ2=0,"",'Summary Clear'!EQ2)</f>
        <v/>
      </c>
      <c r="DY13" s="109" t="str">
        <f>IF('Summary Clear'!ER2=0,"",'Summary Clear'!ER2)</f>
        <v/>
      </c>
      <c r="DZ13" s="109" t="str">
        <f>IF('Summary Clear'!ES2=0,"",'Summary Clear'!ES2)</f>
        <v/>
      </c>
      <c r="EA13" s="109" t="str">
        <f>IF('Summary Clear'!ET2=0,"",'Summary Clear'!ET2)</f>
        <v/>
      </c>
      <c r="EB13" s="109" t="str">
        <f>IF('Summary Clear'!EU2=0,"",'Summary Clear'!EU2)</f>
        <v/>
      </c>
      <c r="EC13" s="109" t="str">
        <f>IF('Summary Clear'!EV2=0,"",'Summary Clear'!EV2)</f>
        <v/>
      </c>
      <c r="ED13" s="109" t="str">
        <f>IF('Summary Clear'!EW2=0,"",'Summary Clear'!EW2)</f>
        <v/>
      </c>
      <c r="EE13" s="109" t="str">
        <f>IF('Summary Clear'!EX2=0,"",'Summary Clear'!EX2)</f>
        <v/>
      </c>
      <c r="EF13" s="109" t="str">
        <f>IF('Summary Clear'!EY2=0,"",'Summary Clear'!EY2)</f>
        <v/>
      </c>
      <c r="EG13" s="109" t="str">
        <f>IF('Summary Clear'!EZ2=0,"",'Summary Clear'!EZ2)</f>
        <v/>
      </c>
      <c r="EH13" s="109" t="str">
        <f>IF('Summary Clear'!FA2=0,"",'Summary Clear'!FA2)</f>
        <v/>
      </c>
      <c r="EI13" s="109" t="str">
        <f>IF('Summary Clear'!FB2=0,"",'Summary Clear'!FB2)</f>
        <v/>
      </c>
      <c r="EJ13" s="109" t="str">
        <f>IF('Summary Clear'!FC2=0,"",'Summary Clear'!FC2)</f>
        <v/>
      </c>
      <c r="EK13" s="109" t="str">
        <f>IF('Summary Clear'!FD2=0,"",'Summary Clear'!FD2)</f>
        <v/>
      </c>
      <c r="EL13" s="109" t="str">
        <f>IF('Summary Clear'!FE2=0,"",'Summary Clear'!FE2)</f>
        <v/>
      </c>
      <c r="EM13" s="109" t="str">
        <f>IF('Summary Clear'!FF2=0,"",'Summary Clear'!FF2)</f>
        <v/>
      </c>
      <c r="EN13" s="109" t="str">
        <f>IF('Summary Clear'!FG2=0,"",'Summary Clear'!FG2)</f>
        <v/>
      </c>
      <c r="EO13" s="109" t="str">
        <f>IF('Summary Clear'!FH2=0,"",'Summary Clear'!FH2)</f>
        <v/>
      </c>
      <c r="EP13" s="109" t="str">
        <f>IF('Summary Clear'!FI2=0,"",'Summary Clear'!FI2)</f>
        <v/>
      </c>
      <c r="EQ13" s="109" t="str">
        <f>IF('Summary Clear'!FJ2=0,"",'Summary Clear'!FJ2)</f>
        <v/>
      </c>
      <c r="ER13" s="109" t="str">
        <f>IF('Summary Clear'!FK2=0,"",'Summary Clear'!FK2)</f>
        <v/>
      </c>
      <c r="ES13" s="109" t="str">
        <f>IF('Summary Clear'!FL2=0,"",'Summary Clear'!FL2)</f>
        <v/>
      </c>
      <c r="ET13" s="109" t="str">
        <f>IF('Summary Clear'!FM2=0,"",'Summary Clear'!FM2)</f>
        <v/>
      </c>
      <c r="EU13" s="109" t="str">
        <f>IF('Summary Clear'!FN2=0,"",'Summary Clear'!FN2)</f>
        <v/>
      </c>
      <c r="EV13" s="109" t="str">
        <f>IF('Summary Clear'!FO2=0,"",'Summary Clear'!FO2)</f>
        <v/>
      </c>
      <c r="EW13" s="109" t="str">
        <f>IF('Summary Clear'!FP2=0,"",'Summary Clear'!FP2)</f>
        <v/>
      </c>
      <c r="EX13" s="109" t="str">
        <f>IF('Summary Clear'!FQ2=0,"",'Summary Clear'!FQ2)</f>
        <v/>
      </c>
      <c r="EY13" s="109" t="str">
        <f>IF('Summary Clear'!FR2=0,"",'Summary Clear'!FR2)</f>
        <v/>
      </c>
      <c r="EZ13" s="109" t="str">
        <f>IF('Summary Clear'!FS2=0,"",'Summary Clear'!FS2)</f>
        <v/>
      </c>
      <c r="FA13" s="109" t="str">
        <f>IF('Summary Clear'!FT2=0,"",'Summary Clear'!FT2)</f>
        <v/>
      </c>
      <c r="FB13" s="109" t="str">
        <f>IF('Summary Clear'!FU2=0,"",'Summary Clear'!FU2)</f>
        <v/>
      </c>
      <c r="FC13" s="109" t="str">
        <f>IF('Summary Clear'!FV2=0,"",'Summary Clear'!FV2)</f>
        <v/>
      </c>
      <c r="FD13" s="109" t="str">
        <f>IF('Summary Clear'!FW2=0,"",'Summary Clear'!FW2)</f>
        <v/>
      </c>
      <c r="FE13" s="109" t="str">
        <f>IF('Summary Clear'!FX2=0,"",'Summary Clear'!FX2)</f>
        <v/>
      </c>
      <c r="FF13" s="109" t="str">
        <f>IF('Summary Clear'!FY2=0,"",'Summary Clear'!FY2)</f>
        <v/>
      </c>
      <c r="FG13" s="109" t="str">
        <f>IF('Summary Clear'!FZ2=0,"",'Summary Clear'!FZ2)</f>
        <v/>
      </c>
      <c r="FH13" s="109" t="str">
        <f>IF('Summary Clear'!GA2=0,"",'Summary Clear'!GA2)</f>
        <v/>
      </c>
      <c r="FI13" s="109" t="str">
        <f>IF('Summary Clear'!GB2=0,"",'Summary Clear'!GB2)</f>
        <v/>
      </c>
      <c r="FJ13" s="109" t="str">
        <f>IF('Summary Clear'!GC2=0,"",'Summary Clear'!GC2)</f>
        <v/>
      </c>
      <c r="FK13" s="109" t="str">
        <f>IF('Summary Clear'!GD2=0,"",'Summary Clear'!GD2)</f>
        <v/>
      </c>
      <c r="FL13" s="109" t="str">
        <f>IF('Summary Clear'!GE2=0,"",'Summary Clear'!GE2)</f>
        <v/>
      </c>
      <c r="FM13" s="109" t="str">
        <f>IF('Summary Clear'!GF2=0,"",'Summary Clear'!GF2)</f>
        <v/>
      </c>
      <c r="FN13" s="109" t="str">
        <f>IF('Summary Clear'!GG2=0,"",'Summary Clear'!GG2)</f>
        <v/>
      </c>
      <c r="FO13" s="109" t="str">
        <f>IF('Summary Clear'!GH2=0,"",'Summary Clear'!GH2)</f>
        <v/>
      </c>
      <c r="FP13" s="109" t="str">
        <f>IF('Summary Clear'!GI2=0,"",'Summary Clear'!GI2)</f>
        <v/>
      </c>
      <c r="FQ13" s="109" t="str">
        <f>IF('Summary Clear'!GJ2=0,"",'Summary Clear'!GJ2)</f>
        <v/>
      </c>
      <c r="FR13" s="109" t="str">
        <f>IF('Summary Clear'!GK2=0,"",'Summary Clear'!GK2)</f>
        <v/>
      </c>
      <c r="FS13" s="109" t="str">
        <f>IF('Summary Clear'!GL2=0,"",'Summary Clear'!GL2)</f>
        <v/>
      </c>
      <c r="FT13" s="109" t="str">
        <f>IF('Summary Clear'!GM2=0,"",'Summary Clear'!GM2)</f>
        <v/>
      </c>
      <c r="FU13" s="109" t="str">
        <f>IF('Summary Clear'!GN2=0,"",'Summary Clear'!GN2)</f>
        <v/>
      </c>
      <c r="FV13" s="109" t="str">
        <f>IF('Summary Clear'!GO2=0,"",'Summary Clear'!GO2)</f>
        <v/>
      </c>
      <c r="FW13" s="109" t="str">
        <f>IF('Summary Clear'!GP2=0,"",'Summary Clear'!GP2)</f>
        <v/>
      </c>
      <c r="FX13" s="109" t="str">
        <f>IF('Summary Clear'!GQ2=0,"",'Summary Clear'!GQ2)</f>
        <v/>
      </c>
      <c r="FY13" s="109" t="str">
        <f>IF('Summary Clear'!GR2=0,"",'Summary Clear'!GR2)</f>
        <v/>
      </c>
      <c r="FZ13" s="109" t="str">
        <f>IF('Summary Clear'!GS2=0,"",'Summary Clear'!GS2)</f>
        <v/>
      </c>
      <c r="GA13" s="109" t="str">
        <f>IF('Summary Clear'!GT2=0,"",'Summary Clear'!GT2)</f>
        <v/>
      </c>
      <c r="GB13" s="109" t="str">
        <f>IF('Summary Clear'!GU2=0,"",'Summary Clear'!GU2)</f>
        <v/>
      </c>
      <c r="GC13" s="109" t="str">
        <f>IF('Summary Clear'!GV2=0,"",'Summary Clear'!GV2)</f>
        <v/>
      </c>
      <c r="GD13" s="109" t="str">
        <f>IF('Summary Clear'!GW2=0,"",'Summary Clear'!GW2)</f>
        <v/>
      </c>
      <c r="GE13" s="109" t="str">
        <f>IF('Summary Clear'!GX2=0,"",'Summary Clear'!GX2)</f>
        <v/>
      </c>
      <c r="GF13" s="109" t="str">
        <f>IF('Summary Clear'!GY2=0,"",'Summary Clear'!GY2)</f>
        <v/>
      </c>
      <c r="GG13" s="109" t="str">
        <f>IF('Summary Clear'!GZ2=0,"",'Summary Clear'!GZ2)</f>
        <v/>
      </c>
      <c r="GH13" s="109" t="str">
        <f>IF('Summary Clear'!HA2=0,"",'Summary Clear'!HA2)</f>
        <v/>
      </c>
      <c r="GI13" s="109" t="str">
        <f>IF('Summary Clear'!HB2=0,"",'Summary Clear'!HB2)</f>
        <v/>
      </c>
      <c r="GJ13" s="109" t="str">
        <f>IF('Summary Clear'!HC2=0,"",'Summary Clear'!HC2)</f>
        <v/>
      </c>
      <c r="GK13" s="109" t="str">
        <f>IF('Summary Clear'!HD2=0,"",'Summary Clear'!HD2)</f>
        <v/>
      </c>
      <c r="GL13" s="109" t="str">
        <f>IF('Summary Clear'!HE2=0,"",'Summary Clear'!HE2)</f>
        <v/>
      </c>
      <c r="GM13" s="109" t="str">
        <f>IF('Summary Clear'!HF2=0,"",'Summary Clear'!HF2)</f>
        <v/>
      </c>
      <c r="GN13" s="109" t="str">
        <f>IF('Summary Clear'!HG2=0,"",'Summary Clear'!HG2)</f>
        <v/>
      </c>
      <c r="GO13" s="109" t="str">
        <f>IF('Summary Clear'!HH2=0,"",'Summary Clear'!HH2)</f>
        <v/>
      </c>
      <c r="GP13" s="109" t="str">
        <f>IF('Summary Clear'!HI2=0,"",'Summary Clear'!HI2)</f>
        <v/>
      </c>
      <c r="GQ13" s="109" t="str">
        <f>IF('Summary Clear'!HJ2=0,"",'Summary Clear'!HJ2)</f>
        <v/>
      </c>
      <c r="GR13" s="109" t="str">
        <f>IF('Summary Clear'!HK2=0,"",'Summary Clear'!HK2)</f>
        <v/>
      </c>
      <c r="GS13" s="109" t="str">
        <f>IF('Summary Clear'!HL2=0,"",'Summary Clear'!HL2)</f>
        <v/>
      </c>
      <c r="GT13" s="109" t="str">
        <f>IF('Summary Clear'!HM2=0,"",'Summary Clear'!HM2)</f>
        <v/>
      </c>
      <c r="GU13" s="109" t="str">
        <f>IF('Summary Clear'!HN2=0,"",'Summary Clear'!HN2)</f>
        <v/>
      </c>
      <c r="GV13" s="109" t="str">
        <f>IF('Summary Clear'!HO2=0,"",'Summary Clear'!HO2)</f>
        <v/>
      </c>
      <c r="GW13" s="109" t="str">
        <f>IF('Summary Clear'!HP2=0,"",'Summary Clear'!HP2)</f>
        <v/>
      </c>
      <c r="GX13" s="109" t="str">
        <f>IF('Summary Clear'!HQ2=0,"",'Summary Clear'!HQ2)</f>
        <v/>
      </c>
      <c r="GY13" s="109" t="str">
        <f>IF('Summary Clear'!HR2=0,"",'Summary Clear'!HR2)</f>
        <v/>
      </c>
      <c r="GZ13" s="109" t="str">
        <f>IF('Summary Clear'!HS2=0,"",'Summary Clear'!HS2)</f>
        <v/>
      </c>
      <c r="HA13" s="109" t="str">
        <f>IF('Summary Clear'!HT2=0,"",'Summary Clear'!HT2)</f>
        <v/>
      </c>
      <c r="HB13" s="109" t="str">
        <f>IF('Summary Clear'!HU2=0,"",'Summary Clear'!HU2)</f>
        <v/>
      </c>
      <c r="HC13" s="109" t="str">
        <f>IF('Summary Clear'!HV2=0,"",'Summary Clear'!HV2)</f>
        <v/>
      </c>
      <c r="HD13" s="109" t="str">
        <f>IF('Summary Clear'!HW2=0,"",'Summary Clear'!HW2)</f>
        <v/>
      </c>
      <c r="HE13" s="109" t="str">
        <f>IF('Summary Clear'!HX2=0,"",'Summary Clear'!HX2)</f>
        <v/>
      </c>
      <c r="HF13" s="109" t="str">
        <f>IF('Summary Clear'!HY2=0,"",'Summary Clear'!HY2)</f>
        <v/>
      </c>
      <c r="HG13" s="109" t="str">
        <f>IF('Summary Clear'!HZ2=0,"",'Summary Clear'!HZ2)</f>
        <v/>
      </c>
      <c r="HH13" s="109" t="str">
        <f>IF('Summary Clear'!IA2=0,"",'Summary Clear'!IA2)</f>
        <v/>
      </c>
      <c r="HI13" s="109" t="str">
        <f>IF('Summary Clear'!IB2=0,"",'Summary Clear'!IB2)</f>
        <v/>
      </c>
      <c r="HJ13" s="109" t="str">
        <f>IF('Summary Clear'!IC2=0,"",'Summary Clear'!IC2)</f>
        <v/>
      </c>
      <c r="HK13" s="109" t="str">
        <f>IF('Summary Clear'!ID2=0,"",'Summary Clear'!ID2)</f>
        <v/>
      </c>
      <c r="HL13" s="109" t="str">
        <f>IF('Summary Clear'!IE2=0,"",'Summary Clear'!IE2)</f>
        <v/>
      </c>
      <c r="HM13" s="109" t="str">
        <f>IF('Summary Clear'!IF2=0,"",'Summary Clear'!IF2)</f>
        <v/>
      </c>
      <c r="HN13" s="109" t="str">
        <f>IF('Summary Clear'!IG2=0,"",'Summary Clear'!IG2)</f>
        <v/>
      </c>
      <c r="HO13" s="109" t="str">
        <f>IF('Summary Clear'!IH2=0,"",'Summary Clear'!IH2)</f>
        <v/>
      </c>
      <c r="HP13" s="109" t="str">
        <f>IF('Summary Clear'!II2=0,"",'Summary Clear'!II2)</f>
        <v/>
      </c>
      <c r="HQ13" s="109" t="str">
        <f>IF('Summary Clear'!IJ2=0,"",'Summary Clear'!IJ2)</f>
        <v/>
      </c>
      <c r="HR13" s="109" t="str">
        <f>IF('Summary Clear'!IK2=0,"",'Summary Clear'!IK2)</f>
        <v/>
      </c>
      <c r="HS13" s="109" t="str">
        <f>IF('Summary Clear'!IL2=0,"",'Summary Clear'!IL2)</f>
        <v/>
      </c>
      <c r="HT13" s="109" t="str">
        <f>IF('Summary Clear'!IM2=0,"",'Summary Clear'!IM2)</f>
        <v/>
      </c>
      <c r="HU13" s="109" t="str">
        <f>IF('Summary Clear'!IN2=0,"",'Summary Clear'!IN2)</f>
        <v/>
      </c>
      <c r="HV13" s="109" t="str">
        <f>IF('Summary Clear'!IO2=0,"",'Summary Clear'!IO2)</f>
        <v/>
      </c>
      <c r="HW13" s="109" t="str">
        <f>IF('Summary Clear'!IP2=0,"",'Summary Clear'!IP2)</f>
        <v/>
      </c>
      <c r="HX13" s="109" t="str">
        <f>IF('Summary Clear'!IQ2=0,"",'Summary Clear'!IQ2)</f>
        <v/>
      </c>
      <c r="HY13" s="109" t="str">
        <f>IF('Summary Clear'!IR2=0,"",'Summary Clear'!IR2)</f>
        <v/>
      </c>
      <c r="HZ13" s="109" t="str">
        <f>IF('Summary Clear'!IS2=0,"",'Summary Clear'!IS2)</f>
        <v/>
      </c>
      <c r="IA13" s="109" t="str">
        <f>IF('Summary Clear'!IT2=0,"",'Summary Clear'!IT2)</f>
        <v/>
      </c>
      <c r="IB13" s="109" t="str">
        <f>IF('Summary Clear'!IU2=0,"",'Summary Clear'!IU2)</f>
        <v/>
      </c>
      <c r="IC13" s="109" t="str">
        <f>IF('Summary Clear'!IV2=0,"",'Summary Clear'!IV2)</f>
        <v/>
      </c>
      <c r="ID13" s="109" t="str">
        <f>IF('Summary Clear'!IW2=0,"",'Summary Clear'!IW2)</f>
        <v/>
      </c>
      <c r="IE13" s="109" t="str">
        <f>IF('Summary Clear'!IX2=0,"",'Summary Clear'!IX2)</f>
        <v/>
      </c>
      <c r="IF13" s="109" t="str">
        <f>IF('Summary Clear'!IY2=0,"",'Summary Clear'!IY2)</f>
        <v/>
      </c>
      <c r="IG13" s="109" t="str">
        <f>IF('Summary Clear'!IZ2=0,"",'Summary Clear'!IZ2)</f>
        <v/>
      </c>
      <c r="IH13" s="109" t="str">
        <f>IF('Summary Clear'!JA2=0,"",'Summary Clear'!JA2)</f>
        <v/>
      </c>
      <c r="II13" s="109" t="str">
        <f>IF('Summary Clear'!JB2=0,"",'Summary Clear'!JB2)</f>
        <v/>
      </c>
      <c r="IJ13" s="109" t="str">
        <f>IF('Summary Clear'!JC2=0,"",'Summary Clear'!JC2)</f>
        <v/>
      </c>
      <c r="IK13" s="109" t="str">
        <f>IF('Summary Clear'!JD2=0,"",'Summary Clear'!JD2)</f>
        <v/>
      </c>
      <c r="IL13" s="109" t="str">
        <f>IF('Summary Clear'!JE2=0,"",'Summary Clear'!JE2)</f>
        <v/>
      </c>
      <c r="IM13" s="109" t="str">
        <f>IF('Summary Clear'!JF2=0,"",'Summary Clear'!JF2)</f>
        <v/>
      </c>
      <c r="IN13" s="109" t="str">
        <f>IF('Summary Clear'!JG2=0,"",'Summary Clear'!JG2)</f>
        <v/>
      </c>
      <c r="IO13" s="109" t="str">
        <f>IF('Summary Clear'!JH2=0,"",'Summary Clear'!JH2)</f>
        <v/>
      </c>
      <c r="IP13" s="109" t="str">
        <f>IF('Summary Clear'!JI2=0,"",'Summary Clear'!JI2)</f>
        <v/>
      </c>
      <c r="IQ13" s="109" t="str">
        <f>IF('Summary Clear'!JJ2=0,"",'Summary Clear'!JJ2)</f>
        <v/>
      </c>
      <c r="IR13" s="109" t="str">
        <f>IF('Summary Clear'!JK2=0,"",'Summary Clear'!JK2)</f>
        <v/>
      </c>
      <c r="IS13" s="109" t="str">
        <f>IF('Summary Clear'!JL2=0,"",'Summary Clear'!JL2)</f>
        <v/>
      </c>
      <c r="IT13" s="109" t="str">
        <f>IF('Summary Clear'!JM2=0,"",'Summary Clear'!JM2)</f>
        <v/>
      </c>
      <c r="IU13" s="109" t="str">
        <f>IF('Summary Clear'!JN2=0,"",'Summary Clear'!JN2)</f>
        <v/>
      </c>
      <c r="IV13" s="109" t="str">
        <f>IF('Summary Clear'!JO2=0,"",'Summary Clear'!JO2)</f>
        <v/>
      </c>
      <c r="IW13" s="109" t="str">
        <f>IF('Summary Clear'!JP2=0,"",'Summary Clear'!JP2)</f>
        <v/>
      </c>
      <c r="IX13" s="109" t="str">
        <f>IF('Summary Clear'!JQ2=0,"",'Summary Clear'!JQ2)</f>
        <v/>
      </c>
      <c r="IY13" s="109" t="str">
        <f>IF('Summary Clear'!JR2=0,"",'Summary Clear'!JR2)</f>
        <v/>
      </c>
      <c r="IZ13" s="109" t="str">
        <f>IF('Summary Clear'!JS2=0,"",'Summary Clear'!JS2)</f>
        <v/>
      </c>
      <c r="JA13" s="109" t="str">
        <f>IF('Summary Clear'!JT2=0,"",'Summary Clear'!JT2)</f>
        <v/>
      </c>
      <c r="JB13" s="109" t="str">
        <f>IF('Summary Clear'!JU2=0,"",'Summary Clear'!JU2)</f>
        <v/>
      </c>
      <c r="JC13" s="109" t="str">
        <f>IF('Summary Clear'!JV2=0,"",'Summary Clear'!JV2)</f>
        <v/>
      </c>
      <c r="JD13" s="109" t="str">
        <f>IF('Summary Clear'!JW2=0,"",'Summary Clear'!JW2)</f>
        <v/>
      </c>
      <c r="JE13" s="109" t="str">
        <f>IF('Summary Clear'!JX2=0,"",'Summary Clear'!JX2)</f>
        <v/>
      </c>
      <c r="JF13" s="109" t="str">
        <f>IF('Summary Clear'!JY2=0,"",'Summary Clear'!JY2)</f>
        <v/>
      </c>
      <c r="JG13" s="109" t="str">
        <f>IF('Summary Clear'!JZ2=0,"",'Summary Clear'!JZ2)</f>
        <v/>
      </c>
      <c r="JH13" s="109" t="str">
        <f>IF('Summary Clear'!KA2=0,"",'Summary Clear'!KA2)</f>
        <v/>
      </c>
      <c r="JI13" s="109" t="str">
        <f>IF('Summary Clear'!KB2=0,"",'Summary Clear'!KB2)</f>
        <v/>
      </c>
      <c r="JJ13" s="109" t="str">
        <f>IF('Summary Clear'!KC2=0,"",'Summary Clear'!KC2)</f>
        <v/>
      </c>
      <c r="JK13" s="109" t="str">
        <f>IF('Summary Clear'!KD2=0,"",'Summary Clear'!KD2)</f>
        <v/>
      </c>
      <c r="JL13" s="109" t="str">
        <f>IF('Summary Clear'!KE2=0,"",'Summary Clear'!KE2)</f>
        <v/>
      </c>
      <c r="JM13" s="109" t="str">
        <f>IF('Summary Clear'!KF2=0,"",'Summary Clear'!KF2)</f>
        <v/>
      </c>
      <c r="JN13" s="109" t="str">
        <f>IF('Summary Clear'!KG2=0,"",'Summary Clear'!KG2)</f>
        <v/>
      </c>
      <c r="JO13" s="109" t="str">
        <f>IF('Summary Clear'!KH2=0,"",'Summary Clear'!KH2)</f>
        <v/>
      </c>
      <c r="JP13" s="109" t="str">
        <f>IF('Summary Clear'!KI2=0,"",'Summary Clear'!KI2)</f>
        <v/>
      </c>
      <c r="JQ13" s="109" t="str">
        <f>IF('Summary Clear'!KJ2=0,"",'Summary Clear'!KJ2)</f>
        <v/>
      </c>
      <c r="JR13" s="109" t="str">
        <f>IF('Summary Clear'!KK2=0,"",'Summary Clear'!KK2)</f>
        <v/>
      </c>
      <c r="JS13" s="109" t="str">
        <f>IF('Summary Clear'!KL2=0,"",'Summary Clear'!KL2)</f>
        <v/>
      </c>
      <c r="JT13" s="109" t="str">
        <f>IF('Summary Clear'!KM2=0,"",'Summary Clear'!KM2)</f>
        <v/>
      </c>
      <c r="JU13" s="109" t="str">
        <f>IF('Summary Clear'!KN2=0,"",'Summary Clear'!KN2)</f>
        <v/>
      </c>
      <c r="JV13" s="109" t="str">
        <f>IF('Summary Clear'!KO2=0,"",'Summary Clear'!KO2)</f>
        <v/>
      </c>
      <c r="JW13" s="109" t="str">
        <f>IF('Summary Clear'!KP2=0,"",'Summary Clear'!KP2)</f>
        <v/>
      </c>
      <c r="JX13" s="109" t="str">
        <f>IF('Summary Clear'!KQ2=0,"",'Summary Clear'!KQ2)</f>
        <v/>
      </c>
      <c r="JY13" s="109" t="str">
        <f>IF('Summary Clear'!KR2=0,"",'Summary Clear'!KR2)</f>
        <v/>
      </c>
      <c r="JZ13" s="109" t="str">
        <f>IF('Summary Clear'!KS2=0,"",'Summary Clear'!KS2)</f>
        <v/>
      </c>
      <c r="KA13" s="109" t="str">
        <f>IF('Summary Clear'!KT2=0,"",'Summary Clear'!KT2)</f>
        <v/>
      </c>
      <c r="KB13" s="109" t="str">
        <f>IF('Summary Clear'!KU2=0,"",'Summary Clear'!KU2)</f>
        <v/>
      </c>
      <c r="KC13" s="109" t="str">
        <f>IF('Summary Clear'!KV2=0,"",'Summary Clear'!KV2)</f>
        <v/>
      </c>
      <c r="KD13" s="109" t="str">
        <f>IF('Summary Clear'!KW2=0,"",'Summary Clear'!KW2)</f>
        <v/>
      </c>
      <c r="KE13" s="109" t="str">
        <f>IF('Summary Clear'!KX2=0,"",'Summary Clear'!KX2)</f>
        <v/>
      </c>
      <c r="KF13" s="109" t="str">
        <f>IF('Summary Clear'!KY2=0,"",'Summary Clear'!KY2)</f>
        <v/>
      </c>
      <c r="KG13" s="109" t="str">
        <f>IF('Summary Clear'!KZ2=0,"",'Summary Clear'!KZ2)</f>
        <v/>
      </c>
      <c r="KH13" s="109" t="str">
        <f>IF('Summary Clear'!LA2=0,"",'Summary Clear'!LA2)</f>
        <v/>
      </c>
      <c r="KI13" s="109" t="str">
        <f>IF('Summary Clear'!LB2=0,"",'Summary Clear'!LB2)</f>
        <v/>
      </c>
      <c r="KJ13" s="109" t="str">
        <f>IF('Summary Clear'!LC2=0,"",'Summary Clear'!LC2)</f>
        <v/>
      </c>
      <c r="KK13" s="109" t="str">
        <f>IF('Summary Clear'!LD2=0,"",'Summary Clear'!LD2)</f>
        <v/>
      </c>
      <c r="KL13" s="109" t="str">
        <f>IF('Summary Clear'!LE2=0,"",'Summary Clear'!LE2)</f>
        <v/>
      </c>
      <c r="KM13" s="109" t="str">
        <f>IF('Summary Clear'!LF2=0,"",'Summary Clear'!LF2)</f>
        <v/>
      </c>
      <c r="KN13" s="109" t="str">
        <f>IF('Summary Clear'!LG2=0,"",'Summary Clear'!LG2)</f>
        <v/>
      </c>
      <c r="KO13" s="109" t="str">
        <f>IF('Summary Clear'!LH2=0,"",'Summary Clear'!LH2)</f>
        <v/>
      </c>
      <c r="KP13" s="109" t="str">
        <f>IF('Summary Clear'!LI2=0,"",'Summary Clear'!LI2)</f>
        <v/>
      </c>
      <c r="KQ13" s="109" t="str">
        <f>IF('Summary Clear'!LJ2=0,"",'Summary Clear'!LJ2)</f>
        <v/>
      </c>
      <c r="KR13" s="109" t="str">
        <f>IF('Summary Clear'!LK2=0,"",'Summary Clear'!LK2)</f>
        <v/>
      </c>
      <c r="KS13" s="109" t="str">
        <f>IF('Summary Clear'!LL2=0,"",'Summary Clear'!LL2)</f>
        <v/>
      </c>
      <c r="KT13" s="109" t="str">
        <f>IF('Summary Clear'!LM2=0,"",'Summary Clear'!LM2)</f>
        <v/>
      </c>
      <c r="KU13" s="109" t="str">
        <f>IF('Summary Clear'!LN2=0,"",'Summary Clear'!LN2)</f>
        <v/>
      </c>
      <c r="KV13" s="109" t="str">
        <f>IF('Summary Clear'!LO2=0,"",'Summary Clear'!LO2)</f>
        <v/>
      </c>
      <c r="KW13" s="109" t="str">
        <f>IF('Summary Clear'!LP2=0,"",'Summary Clear'!LP2)</f>
        <v/>
      </c>
      <c r="KX13" s="109" t="str">
        <f>IF('Summary Clear'!LQ2=0,"",'Summary Clear'!LQ2)</f>
        <v/>
      </c>
      <c r="KY13" s="109" t="str">
        <f>IF('Summary Clear'!LR2=0,"",'Summary Clear'!LR2)</f>
        <v/>
      </c>
      <c r="KZ13" s="109" t="str">
        <f>IF('Summary Clear'!LS2=0,"",'Summary Clear'!LS2)</f>
        <v/>
      </c>
      <c r="LA13" s="109" t="str">
        <f>IF('Summary Clear'!LT2=0,"",'Summary Clear'!LT2)</f>
        <v/>
      </c>
      <c r="LB13" s="109" t="str">
        <f>IF('Summary Clear'!LU2=0,"",'Summary Clear'!LU2)</f>
        <v/>
      </c>
      <c r="LC13" s="109" t="str">
        <f>IF('Summary Clear'!LV2=0,"",'Summary Clear'!LV2)</f>
        <v/>
      </c>
      <c r="LD13" s="109" t="str">
        <f>IF('Summary Clear'!LW2=0,"",'Summary Clear'!LW2)</f>
        <v/>
      </c>
      <c r="LE13" s="109" t="str">
        <f>IF('Summary Clear'!LX2=0,"",'Summary Clear'!LX2)</f>
        <v/>
      </c>
      <c r="LF13" s="109" t="str">
        <f>IF('Summary Clear'!LY2=0,"",'Summary Clear'!LY2)</f>
        <v/>
      </c>
      <c r="LG13" s="109" t="str">
        <f>IF('Summary Clear'!LZ2=0,"",'Summary Clear'!LZ2)</f>
        <v/>
      </c>
      <c r="LH13" s="109" t="str">
        <f>IF('Summary Clear'!MA2=0,"",'Summary Clear'!MA2)</f>
        <v/>
      </c>
      <c r="LI13" s="109" t="str">
        <f>IF('Summary Clear'!MB2=0,"",'Summary Clear'!MB2)</f>
        <v/>
      </c>
      <c r="LJ13" s="109" t="str">
        <f>IF('Summary Clear'!MC2=0,"",'Summary Clear'!MC2)</f>
        <v/>
      </c>
      <c r="LK13" s="109" t="str">
        <f>IF('Summary Clear'!MD2=0,"",'Summary Clear'!MD2)</f>
        <v/>
      </c>
      <c r="LL13" s="109" t="str">
        <f>IF('Summary Clear'!ME2=0,"",'Summary Clear'!ME2)</f>
        <v/>
      </c>
      <c r="LM13" s="109" t="str">
        <f>IF('Summary Clear'!MF2=0,"",'Summary Clear'!MF2)</f>
        <v/>
      </c>
      <c r="LN13" s="109" t="str">
        <f>IF('Summary Clear'!MG2=0,"",'Summary Clear'!MG2)</f>
        <v/>
      </c>
      <c r="LO13" s="109" t="str">
        <f>IF('Summary Clear'!MH2=0,"",'Summary Clear'!MH2)</f>
        <v/>
      </c>
      <c r="LP13" s="109" t="str">
        <f>IF('Summary Clear'!MI2=0,"",'Summary Clear'!MI2)</f>
        <v/>
      </c>
      <c r="LQ13" s="109" t="str">
        <f>IF('Summary Clear'!MJ2=0,"",'Summary Clear'!MJ2)</f>
        <v/>
      </c>
      <c r="LR13" s="109" t="str">
        <f>IF('Summary Clear'!MK2=0,"",'Summary Clear'!MK2)</f>
        <v/>
      </c>
      <c r="LS13" s="109" t="str">
        <f>IF('Summary Clear'!ML2=0,"",'Summary Clear'!ML2)</f>
        <v/>
      </c>
      <c r="LT13" s="109" t="str">
        <f>IF('Summary Clear'!MM2=0,"",'Summary Clear'!MM2)</f>
        <v/>
      </c>
      <c r="LU13" s="109" t="str">
        <f>IF('Summary Clear'!MN2=0,"",'Summary Clear'!MN2)</f>
        <v/>
      </c>
      <c r="LV13" s="109" t="str">
        <f>IF('Summary Clear'!MO2=0,"",'Summary Clear'!MO2)</f>
        <v/>
      </c>
      <c r="LW13" s="109" t="str">
        <f>IF('Summary Clear'!MP2=0,"",'Summary Clear'!MP2)</f>
        <v/>
      </c>
      <c r="LX13" s="109" t="str">
        <f>IF('Summary Clear'!MQ2=0,"",'Summary Clear'!MQ2)</f>
        <v/>
      </c>
      <c r="LY13" s="109" t="str">
        <f>IF('Summary Clear'!MR2=0,"",'Summary Clear'!MR2)</f>
        <v/>
      </c>
      <c r="LZ13" s="109" t="str">
        <f>IF('Summary Clear'!MS2=0,"",'Summary Clear'!MS2)</f>
        <v/>
      </c>
      <c r="MA13" s="109" t="str">
        <f>IF('Summary Clear'!MT2=0,"",'Summary Clear'!MT2)</f>
        <v/>
      </c>
      <c r="MB13" s="109" t="str">
        <f>IF('Summary Clear'!MU2=0,"",'Summary Clear'!MU2)</f>
        <v/>
      </c>
      <c r="MC13" s="109" t="str">
        <f>IF('Summary Clear'!MV2=0,"",'Summary Clear'!MV2)</f>
        <v/>
      </c>
      <c r="MD13" s="109" t="str">
        <f>IF('Summary Clear'!MW2=0,"",'Summary Clear'!MW2)</f>
        <v/>
      </c>
      <c r="ME13" s="109" t="str">
        <f>IF('Summary Clear'!MX2=0,"",'Summary Clear'!MX2)</f>
        <v/>
      </c>
      <c r="MF13" s="109" t="str">
        <f>IF('Summary Clear'!MY2=0,"",'Summary Clear'!MY2)</f>
        <v/>
      </c>
      <c r="MG13" s="109" t="str">
        <f>IF('Summary Clear'!MZ2=0,"",'Summary Clear'!MZ2)</f>
        <v/>
      </c>
      <c r="MH13" s="109" t="str">
        <f>IF('Summary Clear'!NA2=0,"",'Summary Clear'!NA2)</f>
        <v/>
      </c>
      <c r="MI13" s="109" t="str">
        <f>IF('Summary Clear'!NB2=0,"",'Summary Clear'!NB2)</f>
        <v/>
      </c>
      <c r="MJ13" s="109" t="str">
        <f>IF('Summary Clear'!NC2=0,"",'Summary Clear'!NC2)</f>
        <v/>
      </c>
      <c r="MK13" s="109" t="str">
        <f>IF('Summary Clear'!ND2=0,"",'Summary Clear'!ND2)</f>
        <v/>
      </c>
      <c r="ML13" s="109" t="str">
        <f>IF('Summary Clear'!NE2=0,"",'Summary Clear'!NE2)</f>
        <v/>
      </c>
      <c r="MM13" s="109" t="str">
        <f>IF('Summary Clear'!NF2=0,"",'Summary Clear'!NF2)</f>
        <v/>
      </c>
      <c r="MN13" s="109" t="str">
        <f>IF('Summary Clear'!NG2=0,"",'Summary Clear'!NG2)</f>
        <v/>
      </c>
      <c r="MO13" s="109" t="str">
        <f>IF('Summary Clear'!NH2=0,"",'Summary Clear'!NH2)</f>
        <v/>
      </c>
      <c r="MP13" s="109" t="str">
        <f>IF('Summary Clear'!NI2=0,"",'Summary Clear'!NI2)</f>
        <v/>
      </c>
      <c r="MQ13" s="109" t="str">
        <f>IF('Summary Clear'!NJ2=0,"",'Summary Clear'!NJ2)</f>
        <v/>
      </c>
      <c r="MR13" s="109" t="str">
        <f>IF('Summary Clear'!NK2=0,"",'Summary Clear'!NK2)</f>
        <v/>
      </c>
      <c r="MS13" s="109" t="str">
        <f>IF('Summary Clear'!NL2=0,"",'Summary Clear'!NL2)</f>
        <v/>
      </c>
      <c r="MT13" s="109" t="str">
        <f>IF('Summary Clear'!NM2=0,"",'Summary Clear'!NM2)</f>
        <v/>
      </c>
      <c r="MU13" s="109" t="str">
        <f>IF('Summary Clear'!NN2=0,"",'Summary Clear'!NN2)</f>
        <v/>
      </c>
      <c r="MV13" s="109" t="str">
        <f>IF('Summary Clear'!NO2=0,"",'Summary Clear'!NO2)</f>
        <v/>
      </c>
      <c r="MW13" s="109" t="str">
        <f>IF('Summary Clear'!NP2=0,"",'Summary Clear'!NP2)</f>
        <v/>
      </c>
      <c r="MX13" s="109" t="str">
        <f>IF('Summary Clear'!NQ2=0,"",'Summary Clear'!NQ2)</f>
        <v/>
      </c>
      <c r="MY13" s="109" t="str">
        <f>IF('Summary Clear'!NR2=0,"",'Summary Clear'!NR2)</f>
        <v/>
      </c>
      <c r="MZ13" s="109" t="str">
        <f>IF('Summary Clear'!NS2=0,"",'Summary Clear'!NS2)</f>
        <v/>
      </c>
      <c r="NA13" s="109" t="str">
        <f>IF('Summary Clear'!NT2=0,"",'Summary Clear'!NT2)</f>
        <v/>
      </c>
      <c r="NB13" s="109" t="str">
        <f>IF('Summary Clear'!NU2=0,"",'Summary Clear'!NU2)</f>
        <v/>
      </c>
      <c r="NC13" s="109" t="str">
        <f>IF('Summary Clear'!NV2=0,"",'Summary Clear'!NV2)</f>
        <v/>
      </c>
      <c r="ND13" s="109" t="str">
        <f>IF('Summary Clear'!NW2=0,"",'Summary Clear'!NW2)</f>
        <v/>
      </c>
      <c r="NE13" s="109" t="str">
        <f>IF('Summary Clear'!NX2=0,"",'Summary Clear'!NX2)</f>
        <v/>
      </c>
      <c r="NF13" s="109" t="str">
        <f>IF('Summary Clear'!NY2=0,"",'Summary Clear'!NY2)</f>
        <v/>
      </c>
      <c r="NG13" s="109" t="str">
        <f>IF('Summary Clear'!NZ2=0,"",'Summary Clear'!NZ2)</f>
        <v/>
      </c>
      <c r="NH13" s="109" t="str">
        <f>IF('Summary Clear'!OA2=0,"",'Summary Clear'!OA2)</f>
        <v/>
      </c>
      <c r="NI13" s="109" t="str">
        <f>IF('Summary Clear'!OB2=0,"",'Summary Clear'!OB2)</f>
        <v/>
      </c>
      <c r="NJ13" s="109" t="str">
        <f>IF('Summary Clear'!OC2=0,"",'Summary Clear'!OC2)</f>
        <v/>
      </c>
      <c r="NK13" s="109" t="str">
        <f>IF('Summary Clear'!OD2=0,"",'Summary Clear'!OD2)</f>
        <v/>
      </c>
      <c r="NL13" s="109" t="str">
        <f>IF('Summary Clear'!OE2=0,"",'Summary Clear'!OE2)</f>
        <v/>
      </c>
      <c r="NM13" s="109" t="str">
        <f>IF('Summary Clear'!OF2=0,"",'Summary Clear'!OF2)</f>
        <v/>
      </c>
      <c r="NN13" s="109" t="str">
        <f>IF('Summary Clear'!OG2=0,"",'Summary Clear'!OG2)</f>
        <v/>
      </c>
      <c r="NO13" s="109" t="str">
        <f>IF('Summary Clear'!OH2=0,"",'Summary Clear'!OH2)</f>
        <v/>
      </c>
      <c r="NP13" s="109" t="str">
        <f>IF('Summary Clear'!OI2=0,"",'Summary Clear'!OI2)</f>
        <v/>
      </c>
      <c r="NQ13" s="109" t="str">
        <f>IF('Summary Clear'!OJ2=0,"",'Summary Clear'!OJ2)</f>
        <v/>
      </c>
      <c r="NR13" s="109" t="str">
        <f>IF('Summary Clear'!OK2=0,"",'Summary Clear'!OK2)</f>
        <v/>
      </c>
      <c r="NS13" s="109" t="str">
        <f>IF('Summary Clear'!OL2=0,"",'Summary Clear'!OL2)</f>
        <v/>
      </c>
      <c r="NT13" s="109" t="str">
        <f>IF('Summary Clear'!OM2=0,"",'Summary Clear'!OM2)</f>
        <v/>
      </c>
      <c r="NU13" s="109" t="str">
        <f>IF('Summary Clear'!ON2=0,"",'Summary Clear'!ON2)</f>
        <v/>
      </c>
      <c r="NV13" s="109" t="str">
        <f>IF('Summary Clear'!OO2=0,"",'Summary Clear'!OO2)</f>
        <v/>
      </c>
      <c r="NW13" s="109" t="str">
        <f>IF('Summary Clear'!OP2=0,"",'Summary Clear'!OP2)</f>
        <v/>
      </c>
      <c r="NX13" s="109" t="str">
        <f>IF('Summary Clear'!OQ2=0,"",'Summary Clear'!OQ2)</f>
        <v/>
      </c>
      <c r="NY13" s="109" t="str">
        <f>IF('Summary Clear'!OR2=0,"",'Summary Clear'!OR2)</f>
        <v/>
      </c>
      <c r="NZ13" s="109" t="str">
        <f>IF('Summary Clear'!OS2=0,"",'Summary Clear'!OS2)</f>
        <v/>
      </c>
      <c r="OA13" s="109" t="str">
        <f>IF('Summary Clear'!OT2=0,"",'Summary Clear'!OT2)</f>
        <v/>
      </c>
      <c r="OB13" s="109" t="str">
        <f>IF('Summary Clear'!OU2=0,"",'Summary Clear'!OU2)</f>
        <v/>
      </c>
      <c r="OC13" s="109" t="str">
        <f>IF('Summary Clear'!OV2=0,"",'Summary Clear'!OV2)</f>
        <v/>
      </c>
      <c r="OD13" s="109" t="str">
        <f>IF('Summary Clear'!OW2=0,"",'Summary Clear'!OW2)</f>
        <v/>
      </c>
      <c r="OE13" s="109" t="str">
        <f>IF('Summary Clear'!OX2=0,"",'Summary Clear'!OX2)</f>
        <v/>
      </c>
      <c r="OF13" s="109" t="str">
        <f>IF('Summary Clear'!OY2=0,"",'Summary Clear'!OY2)</f>
        <v/>
      </c>
      <c r="OG13" s="109" t="str">
        <f>IF('Summary Clear'!OZ2=0,"",'Summary Clear'!OZ2)</f>
        <v/>
      </c>
      <c r="OH13" s="109" t="str">
        <f>IF('Summary Clear'!PA2=0,"",'Summary Clear'!PA2)</f>
        <v/>
      </c>
      <c r="OI13" s="109" t="str">
        <f>IF('Summary Clear'!PB2=0,"",'Summary Clear'!PB2)</f>
        <v/>
      </c>
      <c r="OJ13" s="109" t="str">
        <f>IF('Summary Clear'!PC2=0,"",'Summary Clear'!PC2)</f>
        <v/>
      </c>
      <c r="OK13" s="109" t="str">
        <f>IF('Summary Clear'!PD2=0,"",'Summary Clear'!PD2)</f>
        <v/>
      </c>
      <c r="OL13" s="109" t="str">
        <f>IF('Summary Clear'!PE2=0,"",'Summary Clear'!PE2)</f>
        <v/>
      </c>
      <c r="OM13" s="109" t="str">
        <f>IF('Summary Clear'!PF2=0,"",'Summary Clear'!PF2)</f>
        <v/>
      </c>
      <c r="ON13" s="109" t="str">
        <f>IF('Summary Clear'!PG2=0,"",'Summary Clear'!PG2)</f>
        <v/>
      </c>
      <c r="OO13" s="109" t="str">
        <f>IF('Summary Clear'!PH2=0,"",'Summary Clear'!PH2)</f>
        <v/>
      </c>
      <c r="OP13" s="109" t="str">
        <f>IF('Summary Clear'!PI2=0,"",'Summary Clear'!PI2)</f>
        <v/>
      </c>
      <c r="OQ13" s="109" t="str">
        <f>IF('Summary Clear'!PJ2=0,"",'Summary Clear'!PJ2)</f>
        <v/>
      </c>
      <c r="OR13" s="109" t="str">
        <f>IF('Summary Clear'!PK2=0,"",'Summary Clear'!PK2)</f>
        <v/>
      </c>
      <c r="OS13" s="109" t="str">
        <f>IF('Summary Clear'!PL2=0,"",'Summary Clear'!PL2)</f>
        <v/>
      </c>
      <c r="OT13" s="109" t="str">
        <f>IF('Summary Clear'!PM2=0,"",'Summary Clear'!PM2)</f>
        <v/>
      </c>
      <c r="OU13" s="109" t="str">
        <f>IF('Summary Clear'!PN2=0,"",'Summary Clear'!PN2)</f>
        <v/>
      </c>
      <c r="OV13" s="109" t="str">
        <f>IF('Summary Clear'!PO2=0,"",'Summary Clear'!PO2)</f>
        <v/>
      </c>
      <c r="OW13" s="109" t="str">
        <f>IF('Summary Clear'!PP2=0,"",'Summary Clear'!PP2)</f>
        <v/>
      </c>
      <c r="OX13" s="109" t="str">
        <f>IF('Summary Clear'!PQ2=0,"",'Summary Clear'!PQ2)</f>
        <v/>
      </c>
      <c r="OY13" s="109" t="str">
        <f>IF('Summary Clear'!PR2=0,"",'Summary Clear'!PR2)</f>
        <v/>
      </c>
      <c r="OZ13" s="109" t="str">
        <f>IF('Summary Clear'!PS2=0,"",'Summary Clear'!PS2)</f>
        <v/>
      </c>
      <c r="PA13" s="109" t="str">
        <f>IF('Summary Clear'!PT2=0,"",'Summary Clear'!PT2)</f>
        <v/>
      </c>
      <c r="PB13" s="109" t="str">
        <f>IF('Summary Clear'!PU2=0,"",'Summary Clear'!PU2)</f>
        <v/>
      </c>
      <c r="PC13" s="109" t="str">
        <f>IF('Summary Clear'!PV2=0,"",'Summary Clear'!PV2)</f>
        <v/>
      </c>
      <c r="PD13" s="109" t="str">
        <f>IF('Summary Clear'!PW2=0,"",'Summary Clear'!PW2)</f>
        <v/>
      </c>
      <c r="PE13" s="109" t="str">
        <f>IF('Summary Clear'!PX2=0,"",'Summary Clear'!PX2)</f>
        <v/>
      </c>
      <c r="PF13" s="109" t="str">
        <f>IF('Summary Clear'!PY2=0,"",'Summary Clear'!PY2)</f>
        <v/>
      </c>
      <c r="PG13" s="109" t="str">
        <f>IF('Summary Clear'!PZ2=0,"",'Summary Clear'!PZ2)</f>
        <v/>
      </c>
      <c r="PH13" s="109" t="str">
        <f>IF('Summary Clear'!QA2=0,"",'Summary Clear'!QA2)</f>
        <v/>
      </c>
      <c r="PI13" s="109" t="str">
        <f>IF('Summary Clear'!QB2=0,"",'Summary Clear'!QB2)</f>
        <v/>
      </c>
      <c r="PJ13" s="109" t="str">
        <f>IF('Summary Clear'!QC2=0,"",'Summary Clear'!QC2)</f>
        <v/>
      </c>
      <c r="PK13" s="109" t="str">
        <f>IF('Summary Clear'!QD2=0,"",'Summary Clear'!QD2)</f>
        <v/>
      </c>
      <c r="PL13" s="109" t="str">
        <f>IF('Summary Clear'!QE2=0,"",'Summary Clear'!QE2)</f>
        <v/>
      </c>
      <c r="PM13" s="109" t="str">
        <f>IF('Summary Clear'!QF2=0,"",'Summary Clear'!QF2)</f>
        <v/>
      </c>
      <c r="PN13" s="109" t="str">
        <f>IF('Summary Clear'!QG2=0,"",'Summary Clear'!QG2)</f>
        <v/>
      </c>
      <c r="PO13" s="109" t="str">
        <f>IF('Summary Clear'!QH2=0,"",'Summary Clear'!QH2)</f>
        <v/>
      </c>
      <c r="PP13" s="109" t="str">
        <f>IF('Summary Clear'!QI2=0,"",'Summary Clear'!QI2)</f>
        <v/>
      </c>
      <c r="PQ13" s="109" t="str">
        <f>IF('Summary Clear'!QJ2=0,"",'Summary Clear'!QJ2)</f>
        <v/>
      </c>
      <c r="PR13" s="109" t="str">
        <f>IF('Summary Clear'!QK2=0,"",'Summary Clear'!QK2)</f>
        <v/>
      </c>
      <c r="PS13" s="109" t="str">
        <f>IF('Summary Clear'!QL2=0,"",'Summary Clear'!QL2)</f>
        <v/>
      </c>
      <c r="PT13" s="109" t="str">
        <f>IF('Summary Clear'!QM2=0,"",'Summary Clear'!QM2)</f>
        <v/>
      </c>
      <c r="PU13" s="109" t="str">
        <f>IF('Summary Clear'!QN2=0,"",'Summary Clear'!QN2)</f>
        <v/>
      </c>
      <c r="PV13" s="109" t="str">
        <f>IF('Summary Clear'!QO2=0,"",'Summary Clear'!QO2)</f>
        <v/>
      </c>
      <c r="PW13" s="109" t="str">
        <f>IF('Summary Clear'!QP2=0,"",'Summary Clear'!QP2)</f>
        <v/>
      </c>
      <c r="PX13" s="109" t="str">
        <f>IF('Summary Clear'!QQ2=0,"",'Summary Clear'!QQ2)</f>
        <v/>
      </c>
      <c r="PY13" s="109" t="str">
        <f>IF('Summary Clear'!QR2=0,"",'Summary Clear'!QR2)</f>
        <v/>
      </c>
      <c r="PZ13" s="109" t="str">
        <f>IF('Summary Clear'!QS2=0,"",'Summary Clear'!QS2)</f>
        <v/>
      </c>
      <c r="QA13" s="109" t="str">
        <f>IF('Summary Clear'!QT2=0,"",'Summary Clear'!QT2)</f>
        <v/>
      </c>
      <c r="QB13" s="109" t="str">
        <f>IF('Summary Clear'!QU2=0,"",'Summary Clear'!QU2)</f>
        <v/>
      </c>
      <c r="QC13" s="109" t="str">
        <f>IF('Summary Clear'!QV2=0,"",'Summary Clear'!QV2)</f>
        <v/>
      </c>
      <c r="QD13" s="109" t="str">
        <f>IF('Summary Clear'!QW2=0,"",'Summary Clear'!QW2)</f>
        <v/>
      </c>
      <c r="QE13" s="109" t="str">
        <f>IF('Summary Clear'!QX2=0,"",'Summary Clear'!QX2)</f>
        <v/>
      </c>
      <c r="QF13" s="109" t="str">
        <f>IF('Summary Clear'!QY2=0,"",'Summary Clear'!QY2)</f>
        <v/>
      </c>
      <c r="QG13" s="109" t="str">
        <f>IF('Summary Clear'!QZ2=0,"",'Summary Clear'!QZ2)</f>
        <v/>
      </c>
      <c r="QH13" s="109" t="str">
        <f>IF('Summary Clear'!RA2=0,"",'Summary Clear'!RA2)</f>
        <v/>
      </c>
      <c r="QI13" s="109" t="str">
        <f>IF('Summary Clear'!RB2=0,"",'Summary Clear'!RB2)</f>
        <v/>
      </c>
      <c r="QJ13" s="109" t="str">
        <f>IF('Summary Clear'!RC2=0,"",'Summary Clear'!RC2)</f>
        <v/>
      </c>
      <c r="QK13" s="109" t="str">
        <f>IF('Summary Clear'!RD2=0,"",'Summary Clear'!RD2)</f>
        <v/>
      </c>
      <c r="QL13" s="109" t="str">
        <f>IF('Summary Clear'!RE2=0,"",'Summary Clear'!RE2)</f>
        <v/>
      </c>
      <c r="QM13" s="109" t="str">
        <f>IF('Summary Clear'!RF2=0,"",'Summary Clear'!RF2)</f>
        <v/>
      </c>
      <c r="QN13" s="109" t="str">
        <f>IF('Summary Clear'!RG2=0,"",'Summary Clear'!RG2)</f>
        <v/>
      </c>
      <c r="QO13" s="109" t="str">
        <f>IF('Summary Clear'!RH2=0,"",'Summary Clear'!RH2)</f>
        <v/>
      </c>
      <c r="QP13" s="109" t="str">
        <f>IF('Summary Clear'!RI2=0,"",'Summary Clear'!RI2)</f>
        <v/>
      </c>
      <c r="QQ13" s="109" t="str">
        <f>IF('Summary Clear'!RJ2=0,"",'Summary Clear'!RJ2)</f>
        <v/>
      </c>
      <c r="QR13" s="109" t="str">
        <f>IF('Summary Clear'!RK2=0,"",'Summary Clear'!RK2)</f>
        <v/>
      </c>
      <c r="QS13" s="109" t="str">
        <f>IF('Summary Clear'!RL2=0,"",'Summary Clear'!RL2)</f>
        <v/>
      </c>
      <c r="QT13" s="109" t="str">
        <f>IF('Summary Clear'!RM2=0,"",'Summary Clear'!RM2)</f>
        <v/>
      </c>
      <c r="QU13" s="109" t="str">
        <f>IF('Summary Clear'!RN2=0,"",'Summary Clear'!RN2)</f>
        <v/>
      </c>
      <c r="QV13" s="109" t="str">
        <f>IF('Summary Clear'!RO2=0,"",'Summary Clear'!RO2)</f>
        <v/>
      </c>
      <c r="QW13" s="109" t="str">
        <f>IF('Summary Clear'!RP2=0,"",'Summary Clear'!RP2)</f>
        <v/>
      </c>
      <c r="QX13" s="109" t="str">
        <f>IF('Summary Clear'!RQ2=0,"",'Summary Clear'!RQ2)</f>
        <v/>
      </c>
      <c r="QY13" s="109" t="str">
        <f>IF('Summary Clear'!RR2=0,"",'Summary Clear'!RR2)</f>
        <v/>
      </c>
      <c r="QZ13" s="109" t="str">
        <f>IF('Summary Clear'!RS2=0,"",'Summary Clear'!RS2)</f>
        <v/>
      </c>
      <c r="RA13" s="109" t="str">
        <f>IF('Summary Clear'!RT2=0,"",'Summary Clear'!RT2)</f>
        <v/>
      </c>
      <c r="RB13" s="109" t="str">
        <f>IF('Summary Clear'!RU2=0,"",'Summary Clear'!RU2)</f>
        <v/>
      </c>
      <c r="RC13" s="109" t="str">
        <f>IF('Summary Clear'!RV2=0,"",'Summary Clear'!RV2)</f>
        <v/>
      </c>
      <c r="RD13" s="109" t="str">
        <f>IF('Summary Clear'!RW2=0,"",'Summary Clear'!RW2)</f>
        <v/>
      </c>
      <c r="RE13" s="109" t="str">
        <f>IF('Summary Clear'!RX2=0,"",'Summary Clear'!RX2)</f>
        <v/>
      </c>
      <c r="RF13" s="109" t="str">
        <f>IF('Summary Clear'!RY2=0,"",'Summary Clear'!RY2)</f>
        <v/>
      </c>
      <c r="RG13" s="109" t="str">
        <f>IF('Summary Clear'!RZ2=0,"",'Summary Clear'!RZ2)</f>
        <v/>
      </c>
      <c r="RH13" s="109" t="str">
        <f>IF('Summary Clear'!SA2=0,"",'Summary Clear'!SA2)</f>
        <v/>
      </c>
      <c r="RI13" s="109" t="str">
        <f>IF('Summary Clear'!SB2=0,"",'Summary Clear'!SB2)</f>
        <v/>
      </c>
      <c r="RJ13" s="109" t="str">
        <f>IF('Summary Clear'!SC2=0,"",'Summary Clear'!SC2)</f>
        <v/>
      </c>
      <c r="RK13" s="109" t="str">
        <f>IF('Summary Clear'!SD2=0,"",'Summary Clear'!SD2)</f>
        <v/>
      </c>
      <c r="RL13" s="109" t="str">
        <f>IF('Summary Clear'!SE2=0,"",'Summary Clear'!SE2)</f>
        <v/>
      </c>
      <c r="RM13" s="109" t="str">
        <f>IF('Summary Clear'!SF2=0,"",'Summary Clear'!SF2)</f>
        <v/>
      </c>
      <c r="RN13" s="109" t="str">
        <f>IF('Summary Clear'!SG2=0,"",'Summary Clear'!SG2)</f>
        <v/>
      </c>
      <c r="RO13" s="109" t="str">
        <f>IF('Summary Clear'!SH2=0,"",'Summary Clear'!SH2)</f>
        <v/>
      </c>
      <c r="RP13" s="109" t="str">
        <f>IF('Summary Clear'!SI2=0,"",'Summary Clear'!SI2)</f>
        <v/>
      </c>
      <c r="RQ13" s="109" t="str">
        <f>IF('Summary Clear'!SJ2=0,"",'Summary Clear'!SJ2)</f>
        <v/>
      </c>
      <c r="RR13" s="109" t="str">
        <f>IF('Summary Clear'!SK2=0,"",'Summary Clear'!SK2)</f>
        <v/>
      </c>
      <c r="RS13" s="109" t="str">
        <f>IF('Summary Clear'!SL2=0,"",'Summary Clear'!SL2)</f>
        <v/>
      </c>
      <c r="RT13" s="109" t="str">
        <f>IF('Summary Clear'!SM2=0,"",'Summary Clear'!SM2)</f>
        <v/>
      </c>
      <c r="RU13" s="109" t="str">
        <f>IF('Summary Clear'!SN2=0,"",'Summary Clear'!SN2)</f>
        <v/>
      </c>
      <c r="RV13" s="109" t="str">
        <f>IF('Summary Clear'!SO2=0,"",'Summary Clear'!SO2)</f>
        <v/>
      </c>
      <c r="RW13" s="109" t="str">
        <f>IF('Summary Clear'!SP2=0,"",'Summary Clear'!SP2)</f>
        <v/>
      </c>
      <c r="RX13" s="109" t="str">
        <f>IF('Summary Clear'!SQ2=0,"",'Summary Clear'!SQ2)</f>
        <v/>
      </c>
      <c r="RY13" s="109" t="str">
        <f>IF('Summary Clear'!SR2=0,"",'Summary Clear'!SR2)</f>
        <v/>
      </c>
      <c r="RZ13" s="109" t="str">
        <f>IF('Summary Clear'!SS2=0,"",'Summary Clear'!SS2)</f>
        <v/>
      </c>
      <c r="SA13" s="109" t="str">
        <f>IF('Summary Clear'!ST2=0,"",'Summary Clear'!ST2)</f>
        <v/>
      </c>
      <c r="SB13" s="109" t="str">
        <f>IF('Summary Clear'!SU2=0,"",'Summary Clear'!SU2)</f>
        <v/>
      </c>
      <c r="SC13" s="109" t="str">
        <f>IF('Summary Clear'!SV2=0,"",'Summary Clear'!SV2)</f>
        <v/>
      </c>
      <c r="SD13" s="109" t="str">
        <f>IF('Summary Clear'!SW2=0,"",'Summary Clear'!SW2)</f>
        <v/>
      </c>
      <c r="SE13" s="109" t="str">
        <f>IF('Summary Clear'!SX2=0,"",'Summary Clear'!SX2)</f>
        <v/>
      </c>
      <c r="SF13" s="109" t="str">
        <f>IF('Summary Clear'!SY2=0,"",'Summary Clear'!SY2)</f>
        <v/>
      </c>
      <c r="SG13" s="109" t="str">
        <f>IF('Summary Clear'!SZ2=0,"",'Summary Clear'!SZ2)</f>
        <v/>
      </c>
      <c r="SH13" s="109" t="str">
        <f>IF('Summary Clear'!TA2=0,"",'Summary Clear'!TA2)</f>
        <v/>
      </c>
      <c r="SI13" s="109" t="str">
        <f>IF('Summary Clear'!TB2=0,"",'Summary Clear'!TB2)</f>
        <v/>
      </c>
      <c r="SJ13" s="109" t="str">
        <f>IF('Summary Clear'!TC2=0,"",'Summary Clear'!TC2)</f>
        <v/>
      </c>
      <c r="SK13" s="109" t="str">
        <f>IF('Summary Clear'!TD2=0,"",'Summary Clear'!TD2)</f>
        <v/>
      </c>
      <c r="SL13" s="109" t="str">
        <f>IF('Summary Clear'!TE2=0,"",'Summary Clear'!TE2)</f>
        <v/>
      </c>
      <c r="SM13" s="109" t="str">
        <f>IF('Summary Clear'!TF2=0,"",'Summary Clear'!TF2)</f>
        <v/>
      </c>
      <c r="SN13" s="109" t="str">
        <f>IF('Summary Clear'!TG2=0,"",'Summary Clear'!TG2)</f>
        <v/>
      </c>
      <c r="SO13" s="109" t="str">
        <f>IF('Summary Clear'!TH2=0,"",'Summary Clear'!TH2)</f>
        <v/>
      </c>
      <c r="SP13" s="109" t="str">
        <f>IF('Summary Clear'!TI2=0,"",'Summary Clear'!TI2)</f>
        <v/>
      </c>
      <c r="SQ13" s="109" t="str">
        <f>IF('Summary Clear'!TJ2=0,"",'Summary Clear'!TJ2)</f>
        <v/>
      </c>
      <c r="SR13" s="109" t="str">
        <f>IF('Summary Clear'!TK2=0,"",'Summary Clear'!TK2)</f>
        <v/>
      </c>
      <c r="SS13" s="109" t="str">
        <f>IF('Summary Clear'!TL2=0,"",'Summary Clear'!TL2)</f>
        <v/>
      </c>
      <c r="ST13" s="109" t="str">
        <f>IF('Summary Clear'!TM2=0,"",'Summary Clear'!TM2)</f>
        <v/>
      </c>
      <c r="SU13" s="109" t="str">
        <f>IF('Summary Clear'!TN2=0,"",'Summary Clear'!TN2)</f>
        <v/>
      </c>
      <c r="SV13" s="109" t="str">
        <f>IF('Summary Clear'!TO2=0,"",'Summary Clear'!TO2)</f>
        <v/>
      </c>
      <c r="SW13" s="109" t="str">
        <f>IF('Summary Clear'!TP2=0,"",'Summary Clear'!TP2)</f>
        <v/>
      </c>
      <c r="SX13" s="109" t="str">
        <f>IF('Summary Clear'!TQ2=0,"",'Summary Clear'!TQ2)</f>
        <v/>
      </c>
      <c r="SY13" s="109" t="str">
        <f>IF('Summary Clear'!TR2=0,"",'Summary Clear'!TR2)</f>
        <v/>
      </c>
      <c r="SZ13" s="109" t="str">
        <f>IF('Summary Clear'!TS2=0,"",'Summary Clear'!TS2)</f>
        <v/>
      </c>
      <c r="TA13" s="109" t="str">
        <f>IF('Summary Clear'!TT2=0,"",'Summary Clear'!TT2)</f>
        <v/>
      </c>
      <c r="TB13" s="109" t="str">
        <f>IF('Summary Clear'!TU2=0,"",'Summary Clear'!TU2)</f>
        <v/>
      </c>
      <c r="TC13" s="109" t="str">
        <f>IF('Summary Clear'!TV2=0,"",'Summary Clear'!TV2)</f>
        <v/>
      </c>
      <c r="TD13" s="109" t="str">
        <f>IF('Summary Clear'!TW2=0,"",'Summary Clear'!TW2)</f>
        <v/>
      </c>
      <c r="TE13" s="109" t="str">
        <f>IF('Summary Clear'!TX2=0,"",'Summary Clear'!TX2)</f>
        <v/>
      </c>
      <c r="TF13" s="109" t="str">
        <f>IF('Summary Clear'!TY2=0,"",'Summary Clear'!TY2)</f>
        <v/>
      </c>
      <c r="TG13" s="109" t="str">
        <f>IF('Summary Clear'!TZ2=0,"",'Summary Clear'!TZ2)</f>
        <v/>
      </c>
      <c r="TH13" s="109" t="str">
        <f>IF('Summary Clear'!UA2=0,"",'Summary Clear'!UA2)</f>
        <v/>
      </c>
      <c r="TI13" s="109" t="str">
        <f>IF('Summary Clear'!UB2=0,"",'Summary Clear'!UB2)</f>
        <v/>
      </c>
      <c r="TJ13" s="109" t="str">
        <f>IF('Summary Clear'!UC2=0,"",'Summary Clear'!UC2)</f>
        <v/>
      </c>
      <c r="TK13" s="109" t="str">
        <f>IF('Summary Clear'!UD2=0,"",'Summary Clear'!UD2)</f>
        <v/>
      </c>
      <c r="TL13" s="109" t="str">
        <f>IF('Summary Clear'!UE2=0,"",'Summary Clear'!UE2)</f>
        <v/>
      </c>
      <c r="TM13" s="109" t="str">
        <f>IF('Summary Clear'!UF2=0,"",'Summary Clear'!UF2)</f>
        <v/>
      </c>
      <c r="TN13" s="109" t="str">
        <f>IF('Summary Clear'!UG2=0,"",'Summary Clear'!UG2)</f>
        <v/>
      </c>
      <c r="TO13" s="109" t="str">
        <f>IF('Summary Clear'!UH2=0,"",'Summary Clear'!UH2)</f>
        <v/>
      </c>
      <c r="TP13" s="109" t="str">
        <f>IF('Summary Clear'!UI2=0,"",'Summary Clear'!UI2)</f>
        <v/>
      </c>
      <c r="TQ13" s="109" t="str">
        <f>IF('Summary Clear'!UJ2=0,"",'Summary Clear'!UJ2)</f>
        <v/>
      </c>
      <c r="TR13" s="109" t="str">
        <f>IF('Summary Clear'!UK2=0,"",'Summary Clear'!UK2)</f>
        <v/>
      </c>
      <c r="TS13" s="109" t="str">
        <f>IF('Summary Clear'!UL2=0,"",'Summary Clear'!UL2)</f>
        <v/>
      </c>
      <c r="TT13" s="109" t="str">
        <f>IF('Summary Clear'!UM2=0,"",'Summary Clear'!UM2)</f>
        <v/>
      </c>
      <c r="TU13" s="109" t="str">
        <f>IF('Summary Clear'!UN2=0,"",'Summary Clear'!UN2)</f>
        <v/>
      </c>
      <c r="TV13" s="109" t="str">
        <f>IF('Summary Clear'!UO2=0,"",'Summary Clear'!UO2)</f>
        <v/>
      </c>
      <c r="TW13" s="109" t="str">
        <f>IF('Summary Clear'!UP2=0,"",'Summary Clear'!UP2)</f>
        <v/>
      </c>
      <c r="TX13" s="109" t="str">
        <f>IF('Summary Clear'!UQ2=0,"",'Summary Clear'!UQ2)</f>
        <v/>
      </c>
      <c r="TY13" s="109" t="str">
        <f>IF('Summary Clear'!UR2=0,"",'Summary Clear'!UR2)</f>
        <v/>
      </c>
      <c r="TZ13" s="109" t="str">
        <f>IF('Summary Clear'!US2=0,"",'Summary Clear'!US2)</f>
        <v/>
      </c>
      <c r="UA13" s="109" t="str">
        <f>IF('Summary Clear'!UT2=0,"",'Summary Clear'!UT2)</f>
        <v/>
      </c>
      <c r="UB13" s="109" t="str">
        <f>IF('Summary Clear'!UU2=0,"",'Summary Clear'!UU2)</f>
        <v/>
      </c>
      <c r="UC13" s="109" t="str">
        <f>IF('Summary Clear'!UV2=0,"",'Summary Clear'!UV2)</f>
        <v/>
      </c>
      <c r="UD13" s="109" t="str">
        <f>IF('Summary Clear'!UW2=0,"",'Summary Clear'!UW2)</f>
        <v/>
      </c>
      <c r="UE13" s="109" t="str">
        <f>IF('Summary Clear'!UX2=0,"",'Summary Clear'!UX2)</f>
        <v/>
      </c>
      <c r="UF13" s="109" t="str">
        <f>IF('Summary Clear'!UY2=0,"",'Summary Clear'!UY2)</f>
        <v/>
      </c>
      <c r="UG13" s="109" t="str">
        <f>IF('Summary Clear'!UZ2=0,"",'Summary Clear'!UZ2)</f>
        <v/>
      </c>
      <c r="UH13" s="109" t="str">
        <f>IF('Summary Clear'!VA2=0,"",'Summary Clear'!VA2)</f>
        <v/>
      </c>
      <c r="UI13" s="109" t="str">
        <f>IF('Summary Clear'!VB2=0,"",'Summary Clear'!VB2)</f>
        <v/>
      </c>
      <c r="UJ13" s="109" t="str">
        <f>IF('Summary Clear'!VC2=0,"",'Summary Clear'!VC2)</f>
        <v/>
      </c>
      <c r="UK13" s="109" t="str">
        <f>IF('Summary Clear'!VD2=0,"",'Summary Clear'!VD2)</f>
        <v/>
      </c>
      <c r="UL13" s="109" t="str">
        <f>IF('Summary Clear'!VE2=0,"",'Summary Clear'!VE2)</f>
        <v/>
      </c>
      <c r="UM13" s="109" t="str">
        <f>IF('Summary Clear'!VF2=0,"",'Summary Clear'!VF2)</f>
        <v/>
      </c>
      <c r="UN13" s="109" t="str">
        <f>IF('Summary Clear'!VG2=0,"",'Summary Clear'!VG2)</f>
        <v/>
      </c>
      <c r="UO13" s="109" t="str">
        <f>IF('Summary Clear'!VH2=0,"",'Summary Clear'!VH2)</f>
        <v/>
      </c>
      <c r="UP13" s="109" t="str">
        <f>IF('Summary Clear'!VI2=0,"",'Summary Clear'!VI2)</f>
        <v/>
      </c>
      <c r="UQ13" s="109" t="str">
        <f>IF('Summary Clear'!VJ2=0,"",'Summary Clear'!VJ2)</f>
        <v/>
      </c>
      <c r="UR13" s="109" t="str">
        <f>IF('Summary Clear'!VK2=0,"",'Summary Clear'!VK2)</f>
        <v/>
      </c>
      <c r="US13" s="109" t="str">
        <f>IF('Summary Clear'!VL2=0,"",'Summary Clear'!VL2)</f>
        <v/>
      </c>
      <c r="UT13" s="109" t="str">
        <f>IF('Summary Clear'!VM2=0,"",'Summary Clear'!VM2)</f>
        <v/>
      </c>
      <c r="UU13" s="109" t="str">
        <f>IF('Summary Clear'!VN2=0,"",'Summary Clear'!VN2)</f>
        <v/>
      </c>
      <c r="UV13" s="109" t="str">
        <f>IF('Summary Clear'!VO2=0,"",'Summary Clear'!VO2)</f>
        <v/>
      </c>
      <c r="UW13" s="109" t="str">
        <f>IF('Summary Clear'!VP2=0,"",'Summary Clear'!VP2)</f>
        <v/>
      </c>
      <c r="UX13" s="109" t="str">
        <f>IF('Summary Clear'!VQ2=0,"",'Summary Clear'!VQ2)</f>
        <v/>
      </c>
      <c r="UY13" s="109" t="str">
        <f>IF('Summary Clear'!VR2=0,"",'Summary Clear'!VR2)</f>
        <v/>
      </c>
      <c r="UZ13" s="109" t="str">
        <f>IF('Summary Clear'!VS2=0,"",'Summary Clear'!VS2)</f>
        <v/>
      </c>
      <c r="VA13" s="109" t="str">
        <f>IF('Summary Clear'!VT2=0,"",'Summary Clear'!VT2)</f>
        <v/>
      </c>
      <c r="VB13" s="109" t="str">
        <f>IF('Summary Clear'!VU2=0,"",'Summary Clear'!VU2)</f>
        <v/>
      </c>
      <c r="VC13" s="109" t="str">
        <f>IF('Summary Clear'!VV2=0,"",'Summary Clear'!VV2)</f>
        <v/>
      </c>
      <c r="VD13" s="109" t="str">
        <f>IF('Summary Clear'!VW2=0,"",'Summary Clear'!VW2)</f>
        <v/>
      </c>
      <c r="VE13" s="109" t="str">
        <f>IF('Summary Clear'!VX2=0,"",'Summary Clear'!VX2)</f>
        <v/>
      </c>
      <c r="VF13" s="109" t="str">
        <f>IF('Summary Clear'!VY2=0,"",'Summary Clear'!VY2)</f>
        <v/>
      </c>
      <c r="VG13" s="109" t="str">
        <f>IF('Summary Clear'!VZ2=0,"",'Summary Clear'!VZ2)</f>
        <v/>
      </c>
      <c r="VH13" s="109" t="str">
        <f>IF('Summary Clear'!WA2=0,"",'Summary Clear'!WA2)</f>
        <v/>
      </c>
      <c r="VI13" s="109" t="str">
        <f>IF('Summary Clear'!WB2=0,"",'Summary Clear'!WB2)</f>
        <v/>
      </c>
      <c r="VJ13" s="109" t="str">
        <f>IF('Summary Clear'!WC2=0,"",'Summary Clear'!WC2)</f>
        <v/>
      </c>
      <c r="VK13" s="109" t="str">
        <f>IF('Summary Clear'!WD2=0,"",'Summary Clear'!WD2)</f>
        <v/>
      </c>
      <c r="VL13" s="109" t="str">
        <f>IF('Summary Clear'!WE2=0,"",'Summary Clear'!WE2)</f>
        <v/>
      </c>
      <c r="VM13" s="109" t="str">
        <f>IF('Summary Clear'!WF2=0,"",'Summary Clear'!WF2)</f>
        <v/>
      </c>
      <c r="VN13" s="109" t="str">
        <f>IF('Summary Clear'!WG2=0,"",'Summary Clear'!WG2)</f>
        <v/>
      </c>
      <c r="VO13" s="109" t="str">
        <f>IF('Summary Clear'!WH2=0,"",'Summary Clear'!WH2)</f>
        <v/>
      </c>
      <c r="VP13" s="109" t="str">
        <f>IF('Summary Clear'!WI2=0,"",'Summary Clear'!WI2)</f>
        <v/>
      </c>
      <c r="VQ13" s="109" t="str">
        <f>IF('Summary Clear'!WJ2=0,"",'Summary Clear'!WJ2)</f>
        <v/>
      </c>
      <c r="VR13" s="109" t="str">
        <f>IF('Summary Clear'!WK2=0,"",'Summary Clear'!WK2)</f>
        <v/>
      </c>
      <c r="VS13" s="109" t="str">
        <f>IF('Summary Clear'!WL2=0,"",'Summary Clear'!WL2)</f>
        <v/>
      </c>
      <c r="VT13" s="109" t="str">
        <f>IF('Summary Clear'!WM2=0,"",'Summary Clear'!WM2)</f>
        <v/>
      </c>
      <c r="VU13" s="109" t="str">
        <f>IF('Summary Clear'!WN2=0,"",'Summary Clear'!WN2)</f>
        <v/>
      </c>
      <c r="VV13" s="109" t="str">
        <f>IF('Summary Clear'!WO2=0,"",'Summary Clear'!WO2)</f>
        <v/>
      </c>
      <c r="VW13" s="109" t="str">
        <f>IF('Summary Clear'!WP2=0,"",'Summary Clear'!WP2)</f>
        <v/>
      </c>
      <c r="VX13" s="109" t="str">
        <f>IF('Summary Clear'!WQ2=0,"",'Summary Clear'!WQ2)</f>
        <v/>
      </c>
      <c r="VY13" s="109" t="str">
        <f>IF('Summary Clear'!WR2=0,"",'Summary Clear'!WR2)</f>
        <v/>
      </c>
      <c r="VZ13" s="109" t="str">
        <f>IF('Summary Clear'!WS2=0,"",'Summary Clear'!WS2)</f>
        <v/>
      </c>
      <c r="WA13" s="109" t="str">
        <f>IF('Summary Clear'!WT2=0,"",'Summary Clear'!WT2)</f>
        <v/>
      </c>
      <c r="WB13" s="109" t="str">
        <f>IF('Summary Clear'!WU2=0,"",'Summary Clear'!WU2)</f>
        <v/>
      </c>
      <c r="WC13" s="109" t="str">
        <f>IF('Summary Clear'!WV2=0,"",'Summary Clear'!WV2)</f>
        <v/>
      </c>
      <c r="WD13" s="109" t="str">
        <f>IF('Summary Clear'!WW2=0,"",'Summary Clear'!WW2)</f>
        <v/>
      </c>
      <c r="WE13" s="109" t="str">
        <f>IF('Summary Clear'!WX2=0,"",'Summary Clear'!WX2)</f>
        <v/>
      </c>
      <c r="WF13" s="109" t="str">
        <f>IF('Summary Clear'!WY2=0,"",'Summary Clear'!WY2)</f>
        <v/>
      </c>
      <c r="WG13" s="109" t="str">
        <f>IF('Summary Clear'!WZ2=0,"",'Summary Clear'!WZ2)</f>
        <v/>
      </c>
      <c r="WH13" s="109" t="str">
        <f>IF('Summary Clear'!XA2=0,"",'Summary Clear'!XA2)</f>
        <v/>
      </c>
      <c r="WI13" s="109" t="str">
        <f>IF('Summary Clear'!XB2=0,"",'Summary Clear'!XB2)</f>
        <v/>
      </c>
      <c r="WJ13" s="109" t="str">
        <f>IF('Summary Clear'!XC2=0,"",'Summary Clear'!XC2)</f>
        <v/>
      </c>
      <c r="WK13" s="109" t="str">
        <f>IF('Summary Clear'!XD2=0,"",'Summary Clear'!XD2)</f>
        <v/>
      </c>
      <c r="WL13" s="109" t="str">
        <f>IF('Summary Clear'!XE2=0,"",'Summary Clear'!XE2)</f>
        <v/>
      </c>
      <c r="WM13" s="109" t="str">
        <f>IF('Summary Clear'!XF2=0,"",'Summary Clear'!XF2)</f>
        <v/>
      </c>
      <c r="WN13" s="109" t="str">
        <f>IF('Summary Clear'!XG2=0,"",'Summary Clear'!XG2)</f>
        <v/>
      </c>
      <c r="WO13" s="109" t="str">
        <f>IF('Summary Clear'!XH2=0,"",'Summary Clear'!XH2)</f>
        <v/>
      </c>
      <c r="WP13" s="109" t="str">
        <f>IF('Summary Clear'!XI2=0,"",'Summary Clear'!XI2)</f>
        <v/>
      </c>
      <c r="WQ13" s="109" t="str">
        <f>IF('Summary Clear'!XJ2=0,"",'Summary Clear'!XJ2)</f>
        <v/>
      </c>
      <c r="WR13" s="109" t="str">
        <f>IF('Summary Clear'!XK2=0,"",'Summary Clear'!XK2)</f>
        <v/>
      </c>
      <c r="WS13" s="109" t="str">
        <f>IF('Summary Clear'!XL2=0,"",'Summary Clear'!XL2)</f>
        <v/>
      </c>
      <c r="WT13" s="109" t="str">
        <f>IF('Summary Clear'!XM2=0,"",'Summary Clear'!XM2)</f>
        <v/>
      </c>
      <c r="WU13" s="109" t="str">
        <f>IF('Summary Clear'!XN2=0,"",'Summary Clear'!XN2)</f>
        <v/>
      </c>
      <c r="WV13" s="109" t="str">
        <f>IF('Summary Clear'!XO2=0,"",'Summary Clear'!XO2)</f>
        <v/>
      </c>
      <c r="WW13" s="109" t="str">
        <f>IF('Summary Clear'!XP2=0,"",'Summary Clear'!XP2)</f>
        <v/>
      </c>
      <c r="WX13" s="109" t="str">
        <f>IF('Summary Clear'!XQ2=0,"",'Summary Clear'!XQ2)</f>
        <v/>
      </c>
      <c r="WY13" s="109" t="str">
        <f>IF('Summary Clear'!XR2=0,"",'Summary Clear'!XR2)</f>
        <v/>
      </c>
      <c r="WZ13" s="109" t="str">
        <f>IF('Summary Clear'!XS2=0,"",'Summary Clear'!XS2)</f>
        <v/>
      </c>
      <c r="XA13" s="109" t="str">
        <f>IF('Summary Clear'!XT2=0,"",'Summary Clear'!XT2)</f>
        <v/>
      </c>
      <c r="XB13" s="109" t="str">
        <f>IF('Summary Clear'!XU2=0,"",'Summary Clear'!XU2)</f>
        <v/>
      </c>
      <c r="XC13" s="109" t="str">
        <f>IF('Summary Clear'!XV2=0,"",'Summary Clear'!XV2)</f>
        <v/>
      </c>
      <c r="XD13" s="109" t="str">
        <f>IF('Summary Clear'!XW2=0,"",'Summary Clear'!XW2)</f>
        <v/>
      </c>
      <c r="XE13" s="109" t="str">
        <f>IF('Summary Clear'!XX2=0,"",'Summary Clear'!XX2)</f>
        <v/>
      </c>
      <c r="XF13" s="109" t="str">
        <f>IF('Summary Clear'!XY2=0,"",'Summary Clear'!XY2)</f>
        <v/>
      </c>
      <c r="XG13" s="109" t="str">
        <f>IF('Summary Clear'!XZ2=0,"",'Summary Clear'!XZ2)</f>
        <v/>
      </c>
      <c r="XH13" s="109" t="str">
        <f>IF('Summary Clear'!YA2=0,"",'Summary Clear'!YA2)</f>
        <v/>
      </c>
      <c r="XI13" s="109" t="str">
        <f>IF('Summary Clear'!YB2=0,"",'Summary Clear'!YB2)</f>
        <v/>
      </c>
      <c r="XJ13" s="109" t="str">
        <f>IF('Summary Clear'!YC2=0,"",'Summary Clear'!YC2)</f>
        <v/>
      </c>
      <c r="XK13" s="109" t="str">
        <f>IF('Summary Clear'!YD2=0,"",'Summary Clear'!YD2)</f>
        <v/>
      </c>
      <c r="XL13" s="109" t="str">
        <f>IF('Summary Clear'!YE2=0,"",'Summary Clear'!YE2)</f>
        <v/>
      </c>
      <c r="XM13" s="109" t="str">
        <f>IF('Summary Clear'!YF2=0,"",'Summary Clear'!YF2)</f>
        <v/>
      </c>
      <c r="XN13" s="109" t="str">
        <f>IF('Summary Clear'!YG2=0,"",'Summary Clear'!YG2)</f>
        <v/>
      </c>
      <c r="XO13" s="109" t="str">
        <f>IF('Summary Clear'!YH2=0,"",'Summary Clear'!YH2)</f>
        <v/>
      </c>
      <c r="XP13" s="109" t="str">
        <f>IF('Summary Clear'!YI2=0,"",'Summary Clear'!YI2)</f>
        <v/>
      </c>
      <c r="XQ13" s="109" t="str">
        <f>IF('Summary Clear'!YJ2=0,"",'Summary Clear'!YJ2)</f>
        <v/>
      </c>
      <c r="XR13" s="109" t="str">
        <f>IF('Summary Clear'!YK2=0,"",'Summary Clear'!YK2)</f>
        <v/>
      </c>
      <c r="XS13" s="109" t="str">
        <f>IF('Summary Clear'!YL2=0,"",'Summary Clear'!YL2)</f>
        <v/>
      </c>
      <c r="XT13" s="109" t="str">
        <f>IF('Summary Clear'!YM2=0,"",'Summary Clear'!YM2)</f>
        <v/>
      </c>
      <c r="XU13" s="109" t="str">
        <f>IF('Summary Clear'!YN2=0,"",'Summary Clear'!YN2)</f>
        <v/>
      </c>
      <c r="XV13" s="109" t="str">
        <f>IF('Summary Clear'!YO2=0,"",'Summary Clear'!YO2)</f>
        <v/>
      </c>
      <c r="XW13" s="109" t="str">
        <f>IF('Summary Clear'!YP2=0,"",'Summary Clear'!YP2)</f>
        <v/>
      </c>
      <c r="XX13" s="109" t="str">
        <f>IF('Summary Clear'!YQ2=0,"",'Summary Clear'!YQ2)</f>
        <v/>
      </c>
      <c r="XY13" s="109" t="str">
        <f>IF('Summary Clear'!YR2=0,"",'Summary Clear'!YR2)</f>
        <v/>
      </c>
      <c r="XZ13" s="109" t="str">
        <f>IF('Summary Clear'!YS2=0,"",'Summary Clear'!YS2)</f>
        <v/>
      </c>
      <c r="YA13" s="109" t="str">
        <f>IF('Summary Clear'!YT2=0,"",'Summary Clear'!YT2)</f>
        <v/>
      </c>
      <c r="YB13" s="109" t="str">
        <f>IF('Summary Clear'!YU2=0,"",'Summary Clear'!YU2)</f>
        <v/>
      </c>
      <c r="YC13" s="109" t="str">
        <f>IF('Summary Clear'!YV2=0,"",'Summary Clear'!YV2)</f>
        <v/>
      </c>
      <c r="YD13" s="109" t="str">
        <f>IF('Summary Clear'!YW2=0,"",'Summary Clear'!YW2)</f>
        <v/>
      </c>
      <c r="YE13" s="109" t="str">
        <f>IF('Summary Clear'!YX2=0,"",'Summary Clear'!YX2)</f>
        <v/>
      </c>
      <c r="YF13" s="109" t="str">
        <f>IF('Summary Clear'!YY2=0,"",'Summary Clear'!YY2)</f>
        <v/>
      </c>
      <c r="YG13" s="109" t="str">
        <f>IF('Summary Clear'!YZ2=0,"",'Summary Clear'!YZ2)</f>
        <v/>
      </c>
      <c r="YH13" s="109" t="str">
        <f>IF('Summary Clear'!ZA2=0,"",'Summary Clear'!ZA2)</f>
        <v/>
      </c>
      <c r="YI13" s="109" t="str">
        <f>IF('Summary Clear'!ZB2=0,"",'Summary Clear'!ZB2)</f>
        <v/>
      </c>
      <c r="YJ13" s="109" t="str">
        <f>IF('Summary Clear'!ZC2=0,"",'Summary Clear'!ZC2)</f>
        <v/>
      </c>
      <c r="YK13" s="109" t="str">
        <f>IF('Summary Clear'!ZD2=0,"",'Summary Clear'!ZD2)</f>
        <v/>
      </c>
      <c r="YL13" s="109" t="str">
        <f>IF('Summary Clear'!ZE2=0,"",'Summary Clear'!ZE2)</f>
        <v/>
      </c>
      <c r="YM13" s="109" t="str">
        <f>IF('Summary Clear'!ZF2=0,"",'Summary Clear'!ZF2)</f>
        <v/>
      </c>
      <c r="YN13" s="109" t="str">
        <f>IF('Summary Clear'!ZG2=0,"",'Summary Clear'!ZG2)</f>
        <v/>
      </c>
      <c r="YO13" s="109" t="str">
        <f>IF('Summary Clear'!ZH2=0,"",'Summary Clear'!ZH2)</f>
        <v/>
      </c>
      <c r="YP13" s="109" t="str">
        <f>IF('Summary Clear'!ZI2=0,"",'Summary Clear'!ZI2)</f>
        <v/>
      </c>
      <c r="YQ13" s="109" t="str">
        <f>IF('Summary Clear'!ZJ2=0,"",'Summary Clear'!ZJ2)</f>
        <v/>
      </c>
      <c r="YR13" s="109" t="str">
        <f>IF('Summary Clear'!ZK2=0,"",'Summary Clear'!ZK2)</f>
        <v/>
      </c>
      <c r="YS13" s="109" t="str">
        <f>IF('Summary Clear'!ZL2=0,"",'Summary Clear'!ZL2)</f>
        <v/>
      </c>
      <c r="YT13" s="109" t="str">
        <f>IF('Summary Clear'!ZM2=0,"",'Summary Clear'!ZM2)</f>
        <v/>
      </c>
      <c r="YU13" s="109" t="str">
        <f>IF('Summary Clear'!ZN2=0,"",'Summary Clear'!ZN2)</f>
        <v/>
      </c>
      <c r="YV13" s="109" t="str">
        <f>IF('Summary Clear'!ZO2=0,"",'Summary Clear'!ZO2)</f>
        <v/>
      </c>
      <c r="YW13" s="109" t="str">
        <f>IF('Summary Clear'!ZP2=0,"",'Summary Clear'!ZP2)</f>
        <v/>
      </c>
      <c r="YX13" s="109" t="str">
        <f>IF('Summary Clear'!ZQ2=0,"",'Summary Clear'!ZQ2)</f>
        <v/>
      </c>
      <c r="YY13" s="109" t="str">
        <f>IF('Summary Clear'!ZR2=0,"",'Summary Clear'!ZR2)</f>
        <v/>
      </c>
      <c r="YZ13" s="109" t="str">
        <f>IF('Summary Clear'!ZS2=0,"",'Summary Clear'!ZS2)</f>
        <v/>
      </c>
      <c r="ZA13" s="109" t="str">
        <f>IF('Summary Clear'!ZT2=0,"",'Summary Clear'!ZT2)</f>
        <v/>
      </c>
      <c r="ZB13" s="109" t="str">
        <f>IF('Summary Clear'!ZU2=0,"",'Summary Clear'!ZU2)</f>
        <v/>
      </c>
      <c r="ZC13" s="109" t="str">
        <f>IF('Summary Clear'!ZV2=0,"",'Summary Clear'!ZV2)</f>
        <v/>
      </c>
      <c r="ZD13" s="109" t="str">
        <f>IF('Summary Clear'!ZW2=0,"",'Summary Clear'!ZW2)</f>
        <v/>
      </c>
      <c r="ZE13" s="109" t="str">
        <f>IF('Summary Clear'!ZX2=0,"",'Summary Clear'!ZX2)</f>
        <v/>
      </c>
      <c r="ZF13" s="109" t="str">
        <f>IF('Summary Clear'!ZY2=0,"",'Summary Clear'!ZY2)</f>
        <v/>
      </c>
      <c r="ZG13" s="109" t="str">
        <f>IF('Summary Clear'!ZZ2=0,"",'Summary Clear'!ZZ2)</f>
        <v/>
      </c>
      <c r="ZH13" s="109" t="str">
        <f>IF('Summary Clear'!AAA2=0,"",'Summary Clear'!AAA2)</f>
        <v/>
      </c>
      <c r="ZI13" s="109" t="str">
        <f>IF('Summary Clear'!AAB2=0,"",'Summary Clear'!AAB2)</f>
        <v/>
      </c>
      <c r="ZJ13" s="109" t="str">
        <f>IF('Summary Clear'!AAC2=0,"",'Summary Clear'!AAC2)</f>
        <v/>
      </c>
      <c r="ZK13" s="109" t="str">
        <f>IF('Summary Clear'!AAD2=0,"",'Summary Clear'!AAD2)</f>
        <v/>
      </c>
      <c r="ZL13" s="109" t="str">
        <f>IF('Summary Clear'!AAE2=0,"",'Summary Clear'!AAE2)</f>
        <v/>
      </c>
      <c r="ZM13" s="109" t="str">
        <f>IF('Summary Clear'!AAF2=0,"",'Summary Clear'!AAF2)</f>
        <v/>
      </c>
      <c r="ZN13" s="109" t="str">
        <f>IF('Summary Clear'!AAG2=0,"",'Summary Clear'!AAG2)</f>
        <v/>
      </c>
      <c r="ZO13" s="109" t="str">
        <f>IF('Summary Clear'!AAH2=0,"",'Summary Clear'!AAH2)</f>
        <v/>
      </c>
      <c r="ZP13" s="109" t="str">
        <f>IF('Summary Clear'!AAI2=0,"",'Summary Clear'!AAI2)</f>
        <v/>
      </c>
      <c r="ZQ13" s="109" t="str">
        <f>IF('Summary Clear'!AAJ2=0,"",'Summary Clear'!AAJ2)</f>
        <v/>
      </c>
      <c r="ZR13" s="109" t="str">
        <f>IF('Summary Clear'!AAK2=0,"",'Summary Clear'!AAK2)</f>
        <v/>
      </c>
      <c r="ZS13" s="109" t="str">
        <f>IF('Summary Clear'!AAL2=0,"",'Summary Clear'!AAL2)</f>
        <v/>
      </c>
      <c r="ZT13" s="109" t="str">
        <f>IF('Summary Clear'!AAM2=0,"",'Summary Clear'!AAM2)</f>
        <v/>
      </c>
      <c r="ZU13" s="109" t="str">
        <f>IF('Summary Clear'!AAN2=0,"",'Summary Clear'!AAN2)</f>
        <v/>
      </c>
      <c r="ZV13" s="109" t="str">
        <f>IF('Summary Clear'!AAO2=0,"",'Summary Clear'!AAO2)</f>
        <v/>
      </c>
      <c r="ZW13" s="109" t="str">
        <f>IF('Summary Clear'!AAP2=0,"",'Summary Clear'!AAP2)</f>
        <v/>
      </c>
      <c r="ZX13" s="109" t="str">
        <f>IF('Summary Clear'!AAQ2=0,"",'Summary Clear'!AAQ2)</f>
        <v/>
      </c>
      <c r="ZY13" s="109" t="str">
        <f>IF('Summary Clear'!AAR2=0,"",'Summary Clear'!AAR2)</f>
        <v/>
      </c>
      <c r="ZZ13" s="109" t="str">
        <f>IF('Summary Clear'!AAS2=0,"",'Summary Clear'!AAS2)</f>
        <v/>
      </c>
      <c r="AAA13" s="109" t="str">
        <f>IF('Summary Clear'!AAT2=0,"",'Summary Clear'!AAT2)</f>
        <v/>
      </c>
      <c r="AAB13" s="109" t="str">
        <f>IF('Summary Clear'!AAU2=0,"",'Summary Clear'!AAU2)</f>
        <v/>
      </c>
      <c r="AAC13" s="109" t="str">
        <f>IF('Summary Clear'!AAV2=0,"",'Summary Clear'!AAV2)</f>
        <v/>
      </c>
      <c r="AAD13" s="109" t="str">
        <f>IF('Summary Clear'!AAW2=0,"",'Summary Clear'!AAW2)</f>
        <v/>
      </c>
      <c r="AAE13" s="109" t="str">
        <f>IF('Summary Clear'!AAX2=0,"",'Summary Clear'!AAX2)</f>
        <v/>
      </c>
      <c r="AAF13" s="109" t="str">
        <f>IF('Summary Clear'!AAY2=0,"",'Summary Clear'!AAY2)</f>
        <v/>
      </c>
      <c r="AAG13" s="109" t="str">
        <f>IF('Summary Clear'!AAZ2=0,"",'Summary Clear'!AAZ2)</f>
        <v/>
      </c>
      <c r="AAH13" s="109" t="str">
        <f>IF('Summary Clear'!ABA2=0,"",'Summary Clear'!ABA2)</f>
        <v/>
      </c>
      <c r="AAI13" s="109" t="str">
        <f>IF('Summary Clear'!ABB2=0,"",'Summary Clear'!ABB2)</f>
        <v/>
      </c>
      <c r="AAJ13" s="109" t="str">
        <f>IF('Summary Clear'!ABC2=0,"",'Summary Clear'!ABC2)</f>
        <v/>
      </c>
      <c r="AAK13" s="109" t="str">
        <f>IF('Summary Clear'!ABD2=0,"",'Summary Clear'!ABD2)</f>
        <v/>
      </c>
      <c r="AAL13" s="109" t="str">
        <f>IF('Summary Clear'!ABE2=0,"",'Summary Clear'!ABE2)</f>
        <v/>
      </c>
      <c r="AAM13" s="109" t="str">
        <f>IF('Summary Clear'!ABF2=0,"",'Summary Clear'!ABF2)</f>
        <v/>
      </c>
      <c r="AAN13" s="109" t="str">
        <f>IF('Summary Clear'!ABG2=0,"",'Summary Clear'!ABG2)</f>
        <v/>
      </c>
      <c r="AAO13" s="109" t="str">
        <f>IF('Summary Clear'!ABH2=0,"",'Summary Clear'!ABH2)</f>
        <v/>
      </c>
      <c r="AAP13" s="109" t="str">
        <f>IF('Summary Clear'!ABI2=0,"",'Summary Clear'!ABI2)</f>
        <v/>
      </c>
      <c r="AAQ13" s="109" t="str">
        <f>IF('Summary Clear'!ABJ2=0,"",'Summary Clear'!ABJ2)</f>
        <v/>
      </c>
      <c r="AAR13" s="109" t="str">
        <f>IF('Summary Clear'!ABK2=0,"",'Summary Clear'!ABK2)</f>
        <v/>
      </c>
      <c r="AAS13" s="109" t="str">
        <f>IF('Summary Clear'!ABL2=0,"",'Summary Clear'!ABL2)</f>
        <v/>
      </c>
      <c r="AAT13" s="109" t="str">
        <f>IF('Summary Clear'!ABM2=0,"",'Summary Clear'!ABM2)</f>
        <v/>
      </c>
      <c r="AAU13" s="109" t="str">
        <f>IF('Summary Clear'!ABN2=0,"",'Summary Clear'!ABN2)</f>
        <v/>
      </c>
      <c r="AAV13" s="109" t="str">
        <f>IF('Summary Clear'!ABO2=0,"",'Summary Clear'!ABO2)</f>
        <v/>
      </c>
      <c r="AAW13" s="109" t="str">
        <f>IF('Summary Clear'!ABP2=0,"",'Summary Clear'!ABP2)</f>
        <v/>
      </c>
      <c r="AAX13" s="109" t="str">
        <f>IF('Summary Clear'!ABQ2=0,"",'Summary Clear'!ABQ2)</f>
        <v/>
      </c>
      <c r="AAY13" s="109" t="str">
        <f>IF('Summary Clear'!ABR2=0,"",'Summary Clear'!ABR2)</f>
        <v/>
      </c>
      <c r="AAZ13" s="109" t="str">
        <f>IF('Summary Clear'!ABS2=0,"",'Summary Clear'!ABS2)</f>
        <v/>
      </c>
      <c r="ABA13" s="109" t="str">
        <f>IF('Summary Clear'!ABT2=0,"",'Summary Clear'!ABT2)</f>
        <v/>
      </c>
      <c r="ABB13" s="109" t="str">
        <f>IF('Summary Clear'!ABU2=0,"",'Summary Clear'!ABU2)</f>
        <v/>
      </c>
      <c r="ABC13" s="109" t="str">
        <f>IF('Summary Clear'!ABV2=0,"",'Summary Clear'!ABV2)</f>
        <v/>
      </c>
      <c r="ABD13" s="109" t="str">
        <f>IF('Summary Clear'!ABW2=0,"",'Summary Clear'!ABW2)</f>
        <v/>
      </c>
      <c r="ABE13" s="109" t="str">
        <f>IF('Summary Clear'!ABX2=0,"",'Summary Clear'!ABX2)</f>
        <v/>
      </c>
      <c r="ABF13" s="109" t="str">
        <f>IF('Summary Clear'!ABY2=0,"",'Summary Clear'!ABY2)</f>
        <v/>
      </c>
      <c r="ABG13" s="109" t="str">
        <f>IF('Summary Clear'!ABZ2=0,"",'Summary Clear'!ABZ2)</f>
        <v/>
      </c>
      <c r="ABH13" s="109" t="str">
        <f>IF('Summary Clear'!ACA2=0,"",'Summary Clear'!ACA2)</f>
        <v/>
      </c>
      <c r="ABI13" s="109" t="str">
        <f>IF('Summary Clear'!ACB2=0,"",'Summary Clear'!ACB2)</f>
        <v/>
      </c>
      <c r="ABJ13" s="109" t="str">
        <f>IF('Summary Clear'!ACC2=0,"",'Summary Clear'!ACC2)</f>
        <v/>
      </c>
      <c r="ABK13" s="109" t="str">
        <f>IF('Summary Clear'!ACD2=0,"",'Summary Clear'!ACD2)</f>
        <v/>
      </c>
      <c r="ABL13" s="109" t="str">
        <f>IF('Summary Clear'!ACE2=0,"",'Summary Clear'!ACE2)</f>
        <v/>
      </c>
      <c r="ABM13" s="109" t="str">
        <f>IF('Summary Clear'!ACF2=0,"",'Summary Clear'!ACF2)</f>
        <v/>
      </c>
      <c r="ABN13" s="109" t="str">
        <f>IF('Summary Clear'!ACG2=0,"",'Summary Clear'!ACG2)</f>
        <v/>
      </c>
      <c r="ABO13" s="109" t="str">
        <f>IF('Summary Clear'!ACH2=0,"",'Summary Clear'!ACH2)</f>
        <v/>
      </c>
      <c r="ABP13" s="109" t="str">
        <f>IF('Summary Clear'!ACI2=0,"",'Summary Clear'!ACI2)</f>
        <v/>
      </c>
      <c r="ABQ13" s="109" t="str">
        <f>IF('Summary Clear'!ACJ2=0,"",'Summary Clear'!ACJ2)</f>
        <v/>
      </c>
      <c r="ABR13" s="109" t="str">
        <f>IF('Summary Clear'!ACK2=0,"",'Summary Clear'!ACK2)</f>
        <v/>
      </c>
      <c r="ABS13" s="109" t="str">
        <f>IF('Summary Clear'!ACL2=0,"",'Summary Clear'!ACL2)</f>
        <v/>
      </c>
      <c r="ABT13" s="109" t="str">
        <f>IF('Summary Clear'!ACM2=0,"",'Summary Clear'!ACM2)</f>
        <v/>
      </c>
      <c r="ABU13" s="109" t="str">
        <f>IF('Summary Clear'!ACN2=0,"",'Summary Clear'!ACN2)</f>
        <v/>
      </c>
      <c r="ABV13" s="109" t="str">
        <f>IF('Summary Clear'!ACO2=0,"",'Summary Clear'!ACO2)</f>
        <v/>
      </c>
      <c r="ABW13" s="109" t="str">
        <f>IF('Summary Clear'!ACP2=0,"",'Summary Clear'!ACP2)</f>
        <v/>
      </c>
      <c r="ABX13" s="109" t="str">
        <f>IF('Summary Clear'!ACQ2=0,"",'Summary Clear'!ACQ2)</f>
        <v/>
      </c>
      <c r="ABY13" s="109" t="str">
        <f>IF('Summary Clear'!ACR2=0,"",'Summary Clear'!ACR2)</f>
        <v/>
      </c>
      <c r="ABZ13" s="109" t="str">
        <f>IF('Summary Clear'!ACS2=0,"",'Summary Clear'!ACS2)</f>
        <v/>
      </c>
      <c r="ACA13" s="109" t="str">
        <f>IF('Summary Clear'!ACT2=0,"",'Summary Clear'!ACT2)</f>
        <v/>
      </c>
      <c r="ACB13" s="109" t="str">
        <f>IF('Summary Clear'!ACU2=0,"",'Summary Clear'!ACU2)</f>
        <v/>
      </c>
      <c r="ACC13" s="109" t="str">
        <f>IF('Summary Clear'!ACV2=0,"",'Summary Clear'!ACV2)</f>
        <v/>
      </c>
      <c r="ACD13" s="109" t="str">
        <f>IF('Summary Clear'!ACW2=0,"",'Summary Clear'!ACW2)</f>
        <v/>
      </c>
      <c r="ACE13" s="109" t="str">
        <f>IF('Summary Clear'!ACX2=0,"",'Summary Clear'!ACX2)</f>
        <v/>
      </c>
      <c r="ACF13" s="109" t="str">
        <f>IF('Summary Clear'!ACY2=0,"",'Summary Clear'!ACY2)</f>
        <v/>
      </c>
      <c r="ACG13" s="109" t="str">
        <f>IF('Summary Clear'!ACZ2=0,"",'Summary Clear'!ACZ2)</f>
        <v/>
      </c>
      <c r="ACH13" s="109" t="str">
        <f>IF('Summary Clear'!ADA2=0,"",'Summary Clear'!ADA2)</f>
        <v/>
      </c>
      <c r="ACI13" s="109" t="str">
        <f>IF('Summary Clear'!ADB2=0,"",'Summary Clear'!ADB2)</f>
        <v/>
      </c>
      <c r="ACJ13" s="109" t="str">
        <f>IF('Summary Clear'!ADC2=0,"",'Summary Clear'!ADC2)</f>
        <v/>
      </c>
      <c r="ACK13" s="109" t="str">
        <f>IF('Summary Clear'!ADD2=0,"",'Summary Clear'!ADD2)</f>
        <v/>
      </c>
      <c r="ACL13" s="109" t="str">
        <f>IF('Summary Clear'!ADE2=0,"",'Summary Clear'!ADE2)</f>
        <v/>
      </c>
      <c r="ACM13" s="109" t="str">
        <f>IF('Summary Clear'!ADF2=0,"",'Summary Clear'!ADF2)</f>
        <v/>
      </c>
      <c r="ACN13" s="109" t="str">
        <f>IF('Summary Clear'!ADG2=0,"",'Summary Clear'!ADG2)</f>
        <v/>
      </c>
      <c r="ACO13" s="109" t="str">
        <f>IF('Summary Clear'!ADH2=0,"",'Summary Clear'!ADH2)</f>
        <v/>
      </c>
      <c r="ACP13" s="109" t="str">
        <f>IF('Summary Clear'!ADI2=0,"",'Summary Clear'!ADI2)</f>
        <v/>
      </c>
      <c r="ACQ13" s="109" t="str">
        <f>IF('Summary Clear'!ADJ2=0,"",'Summary Clear'!ADJ2)</f>
        <v/>
      </c>
      <c r="ACR13" s="109" t="str">
        <f>IF('Summary Clear'!ADK2=0,"",'Summary Clear'!ADK2)</f>
        <v/>
      </c>
      <c r="ACS13" s="109" t="str">
        <f>IF('Summary Clear'!ADL2=0,"",'Summary Clear'!ADL2)</f>
        <v/>
      </c>
      <c r="ACT13" s="109" t="str">
        <f>IF('Summary Clear'!ADM2=0,"",'Summary Clear'!ADM2)</f>
        <v/>
      </c>
      <c r="ACU13" s="109" t="str">
        <f>IF('Summary Clear'!ADN2=0,"",'Summary Clear'!ADN2)</f>
        <v/>
      </c>
      <c r="ACV13" s="109" t="str">
        <f>IF('Summary Clear'!ADO2=0,"",'Summary Clear'!ADO2)</f>
        <v/>
      </c>
      <c r="ACW13" s="109" t="str">
        <f>IF('Summary Clear'!ADP2=0,"",'Summary Clear'!ADP2)</f>
        <v/>
      </c>
      <c r="ACX13" s="109" t="str">
        <f>IF('Summary Clear'!ADQ2=0,"",'Summary Clear'!ADQ2)</f>
        <v/>
      </c>
      <c r="ACY13" s="109" t="str">
        <f>IF('Summary Clear'!ADR2=0,"",'Summary Clear'!ADR2)</f>
        <v/>
      </c>
      <c r="ACZ13" s="109" t="str">
        <f>IF('Summary Clear'!ADS2=0,"",'Summary Clear'!ADS2)</f>
        <v/>
      </c>
      <c r="ADA13" s="109" t="str">
        <f>IF('Summary Clear'!ADT2=0,"",'Summary Clear'!ADT2)</f>
        <v/>
      </c>
      <c r="ADB13" s="109" t="str">
        <f>IF('Summary Clear'!ADU2=0,"",'Summary Clear'!ADU2)</f>
        <v/>
      </c>
      <c r="ADC13" s="109" t="str">
        <f>IF('Summary Clear'!ADV2=0,"",'Summary Clear'!ADV2)</f>
        <v/>
      </c>
      <c r="ADD13" s="109" t="str">
        <f>IF('Summary Clear'!ADW2=0,"",'Summary Clear'!ADW2)</f>
        <v/>
      </c>
      <c r="ADE13" s="109" t="str">
        <f>IF('Summary Clear'!ADX2=0,"",'Summary Clear'!ADX2)</f>
        <v/>
      </c>
      <c r="ADF13" s="109" t="str">
        <f>IF('Summary Clear'!ADY2=0,"",'Summary Clear'!ADY2)</f>
        <v/>
      </c>
      <c r="ADG13" s="109" t="str">
        <f>IF('Summary Clear'!ADZ2=0,"",'Summary Clear'!ADZ2)</f>
        <v/>
      </c>
      <c r="ADH13" s="109" t="str">
        <f>IF('Summary Clear'!AEA2=0,"",'Summary Clear'!AEA2)</f>
        <v/>
      </c>
      <c r="ADI13" s="109" t="str">
        <f>IF('Summary Clear'!AEB2=0,"",'Summary Clear'!AEB2)</f>
        <v/>
      </c>
      <c r="ADJ13" s="109" t="str">
        <f>IF('Summary Clear'!AEC2=0,"",'Summary Clear'!AEC2)</f>
        <v/>
      </c>
      <c r="ADK13" s="109" t="str">
        <f>IF('Summary Clear'!AED2=0,"",'Summary Clear'!AED2)</f>
        <v/>
      </c>
      <c r="ADL13" s="109" t="str">
        <f>IF('Summary Clear'!AEE2=0,"",'Summary Clear'!AEE2)</f>
        <v/>
      </c>
      <c r="ADM13" s="109" t="str">
        <f>IF('Summary Clear'!AEF2=0,"",'Summary Clear'!AEF2)</f>
        <v/>
      </c>
      <c r="ADN13" s="109" t="str">
        <f>IF('Summary Clear'!AEG2=0,"",'Summary Clear'!AEG2)</f>
        <v/>
      </c>
      <c r="ADO13" s="109" t="str">
        <f>IF('Summary Clear'!AEH2=0,"",'Summary Clear'!AEH2)</f>
        <v/>
      </c>
      <c r="ADP13" s="109" t="str">
        <f>IF('Summary Clear'!AEI2=0,"",'Summary Clear'!AEI2)</f>
        <v/>
      </c>
      <c r="ADQ13" s="109" t="str">
        <f>IF('Summary Clear'!AEJ2=0,"",'Summary Clear'!AEJ2)</f>
        <v/>
      </c>
      <c r="ADR13" s="109" t="str">
        <f>IF('Summary Clear'!AEK2=0,"",'Summary Clear'!AEK2)</f>
        <v/>
      </c>
      <c r="ADS13" s="109" t="str">
        <f>IF('Summary Clear'!AEL2=0,"",'Summary Clear'!AEL2)</f>
        <v/>
      </c>
      <c r="ADT13" s="109" t="str">
        <f>IF('Summary Clear'!AEM2=0,"",'Summary Clear'!AEM2)</f>
        <v/>
      </c>
      <c r="ADU13" s="109" t="str">
        <f>IF('Summary Clear'!AEN2=0,"",'Summary Clear'!AEN2)</f>
        <v/>
      </c>
      <c r="ADV13" s="109" t="str">
        <f>IF('Summary Clear'!AEO2=0,"",'Summary Clear'!AEO2)</f>
        <v/>
      </c>
      <c r="ADW13" s="109" t="str">
        <f>IF('Summary Clear'!AEP2=0,"",'Summary Clear'!AEP2)</f>
        <v/>
      </c>
      <c r="ADX13" s="109" t="str">
        <f>IF('Summary Clear'!AEQ2=0,"",'Summary Clear'!AEQ2)</f>
        <v/>
      </c>
      <c r="ADY13" s="109" t="str">
        <f>IF('Summary Clear'!AER2=0,"",'Summary Clear'!AER2)</f>
        <v/>
      </c>
      <c r="ADZ13" s="109" t="str">
        <f>IF('Summary Clear'!AES2=0,"",'Summary Clear'!AES2)</f>
        <v/>
      </c>
      <c r="AEA13" s="109" t="str">
        <f>IF('Summary Clear'!AET2=0,"",'Summary Clear'!AET2)</f>
        <v/>
      </c>
      <c r="AEB13" s="109" t="str">
        <f>IF('Summary Clear'!AEU2=0,"",'Summary Clear'!AEU2)</f>
        <v/>
      </c>
      <c r="AEC13" s="109" t="str">
        <f>IF('Summary Clear'!AEV2=0,"",'Summary Clear'!AEV2)</f>
        <v/>
      </c>
      <c r="AED13" s="109" t="str">
        <f>IF('Summary Clear'!AEW2=0,"",'Summary Clear'!AEW2)</f>
        <v/>
      </c>
      <c r="AEE13" s="109" t="str">
        <f>IF('Summary Clear'!AEX2=0,"",'Summary Clear'!AEX2)</f>
        <v/>
      </c>
      <c r="AEF13" s="109" t="str">
        <f>IF('Summary Clear'!AEY2=0,"",'Summary Clear'!AEY2)</f>
        <v/>
      </c>
      <c r="AEG13" s="109" t="str">
        <f>IF('Summary Clear'!AEZ2=0,"",'Summary Clear'!AEZ2)</f>
        <v/>
      </c>
      <c r="AEH13" s="109" t="str">
        <f>IF('Summary Clear'!AFA2=0,"",'Summary Clear'!AFA2)</f>
        <v/>
      </c>
      <c r="AEI13" s="109" t="str">
        <f>IF('Summary Clear'!AFB2=0,"",'Summary Clear'!AFB2)</f>
        <v/>
      </c>
      <c r="AEJ13" s="109" t="str">
        <f>IF('Summary Clear'!AFC2=0,"",'Summary Clear'!AFC2)</f>
        <v/>
      </c>
      <c r="AEK13" s="109" t="str">
        <f>IF('Summary Clear'!AFD2=0,"",'Summary Clear'!AFD2)</f>
        <v/>
      </c>
      <c r="AEL13" s="109" t="str">
        <f>IF('Summary Clear'!AFE2=0,"",'Summary Clear'!AFE2)</f>
        <v/>
      </c>
      <c r="AEM13" s="109" t="str">
        <f>IF('Summary Clear'!AFF2=0,"",'Summary Clear'!AFF2)</f>
        <v/>
      </c>
      <c r="AEN13" s="109" t="str">
        <f>IF('Summary Clear'!AFG2=0,"",'Summary Clear'!AFG2)</f>
        <v/>
      </c>
      <c r="AEO13" s="109" t="str">
        <f>IF('Summary Clear'!AFH2=0,"",'Summary Clear'!AFH2)</f>
        <v/>
      </c>
      <c r="AEP13" s="109" t="str">
        <f>IF('Summary Clear'!AFI2=0,"",'Summary Clear'!AFI2)</f>
        <v/>
      </c>
      <c r="AEQ13" s="109" t="str">
        <f>IF('Summary Clear'!AFJ2=0,"",'Summary Clear'!AFJ2)</f>
        <v/>
      </c>
      <c r="AER13" s="109" t="str">
        <f>IF('Summary Clear'!AFK2=0,"",'Summary Clear'!AFK2)</f>
        <v/>
      </c>
      <c r="AES13" s="109" t="str">
        <f>IF('Summary Clear'!AFL2=0,"",'Summary Clear'!AFL2)</f>
        <v/>
      </c>
      <c r="AET13" s="109" t="str">
        <f>IF('Summary Clear'!AFM2=0,"",'Summary Clear'!AFM2)</f>
        <v/>
      </c>
      <c r="AEU13" s="109" t="str">
        <f>IF('Summary Clear'!AFN2=0,"",'Summary Clear'!AFN2)</f>
        <v/>
      </c>
      <c r="AEV13" s="109" t="str">
        <f>IF('Summary Clear'!AFO2=0,"",'Summary Clear'!AFO2)</f>
        <v/>
      </c>
      <c r="AEW13" s="109" t="str">
        <f>IF('Summary Clear'!AFP2=0,"",'Summary Clear'!AFP2)</f>
        <v/>
      </c>
      <c r="AEX13" s="109" t="str">
        <f>IF('Summary Clear'!AFQ2=0,"",'Summary Clear'!AFQ2)</f>
        <v/>
      </c>
      <c r="AEY13" s="109" t="str">
        <f>IF('Summary Clear'!AFR2=0,"",'Summary Clear'!AFR2)</f>
        <v/>
      </c>
      <c r="AEZ13" s="109" t="str">
        <f>IF('Summary Clear'!AFS2=0,"",'Summary Clear'!AFS2)</f>
        <v/>
      </c>
      <c r="AFA13" s="109" t="str">
        <f>IF('Summary Clear'!AFT2=0,"",'Summary Clear'!AFT2)</f>
        <v/>
      </c>
      <c r="AFB13" s="109" t="str">
        <f>IF('Summary Clear'!AFU2=0,"",'Summary Clear'!AFU2)</f>
        <v/>
      </c>
      <c r="AFC13" s="109" t="str">
        <f>IF('Summary Clear'!AFV2=0,"",'Summary Clear'!AFV2)</f>
        <v/>
      </c>
      <c r="AFD13" s="109" t="str">
        <f>IF('Summary Clear'!AFW2=0,"",'Summary Clear'!AFW2)</f>
        <v/>
      </c>
      <c r="AFE13" s="109" t="str">
        <f>IF('Summary Clear'!AFX2=0,"",'Summary Clear'!AFX2)</f>
        <v/>
      </c>
      <c r="AFF13" s="109" t="str">
        <f>IF('Summary Clear'!AFY2=0,"",'Summary Clear'!AFY2)</f>
        <v/>
      </c>
      <c r="AFG13" s="109" t="str">
        <f>IF('Summary Clear'!AFZ2=0,"",'Summary Clear'!AFZ2)</f>
        <v/>
      </c>
      <c r="AFH13" s="109" t="str">
        <f>IF('Summary Clear'!AGA2=0,"",'Summary Clear'!AGA2)</f>
        <v/>
      </c>
      <c r="AFI13" s="109" t="str">
        <f>IF('Summary Clear'!AGB2=0,"",'Summary Clear'!AGB2)</f>
        <v/>
      </c>
      <c r="AFJ13" s="109" t="str">
        <f>IF('Summary Clear'!AGC2=0,"",'Summary Clear'!AGC2)</f>
        <v/>
      </c>
      <c r="AFK13" s="109" t="str">
        <f>IF('Summary Clear'!AGD2=0,"",'Summary Clear'!AGD2)</f>
        <v/>
      </c>
      <c r="AFL13" s="109" t="str">
        <f>IF('Summary Clear'!AGE2=0,"",'Summary Clear'!AGE2)</f>
        <v/>
      </c>
      <c r="AFM13" s="109" t="str">
        <f>IF('Summary Clear'!AGF2=0,"",'Summary Clear'!AGF2)</f>
        <v/>
      </c>
      <c r="AFN13" s="109" t="str">
        <f>IF('Summary Clear'!AGG2=0,"",'Summary Clear'!AGG2)</f>
        <v/>
      </c>
      <c r="AFO13" s="109" t="str">
        <f>IF('Summary Clear'!AGH2=0,"",'Summary Clear'!AGH2)</f>
        <v/>
      </c>
      <c r="AFP13" s="109" t="str">
        <f>IF('Summary Clear'!AGI2=0,"",'Summary Clear'!AGI2)</f>
        <v/>
      </c>
      <c r="AFQ13" s="109" t="str">
        <f>IF('Summary Clear'!AGJ2=0,"",'Summary Clear'!AGJ2)</f>
        <v/>
      </c>
      <c r="AFR13" s="109" t="str">
        <f>IF('Summary Clear'!AGK2=0,"",'Summary Clear'!AGK2)</f>
        <v/>
      </c>
      <c r="AFS13" s="109" t="str">
        <f>IF('Summary Clear'!AGL2=0,"",'Summary Clear'!AGL2)</f>
        <v/>
      </c>
      <c r="AFT13" s="109" t="str">
        <f>IF('Summary Clear'!AGM2=0,"",'Summary Clear'!AGM2)</f>
        <v/>
      </c>
      <c r="AFU13" s="109" t="str">
        <f>IF('Summary Clear'!AGN2=0,"",'Summary Clear'!AGN2)</f>
        <v/>
      </c>
      <c r="AFV13" s="109" t="str">
        <f>IF('Summary Clear'!AGO2=0,"",'Summary Clear'!AGO2)</f>
        <v/>
      </c>
      <c r="AFW13" s="109" t="str">
        <f>IF('Summary Clear'!AGP2=0,"",'Summary Clear'!AGP2)</f>
        <v/>
      </c>
      <c r="AFX13" s="109" t="str">
        <f>IF('Summary Clear'!AGQ2=0,"",'Summary Clear'!AGQ2)</f>
        <v/>
      </c>
      <c r="AFY13" s="109" t="str">
        <f>IF('Summary Clear'!AGR2=0,"",'Summary Clear'!AGR2)</f>
        <v/>
      </c>
      <c r="AFZ13" s="109" t="str">
        <f>IF('Summary Clear'!AGS2=0,"",'Summary Clear'!AGS2)</f>
        <v/>
      </c>
      <c r="AGA13" s="109" t="str">
        <f>IF('Summary Clear'!AGT2=0,"",'Summary Clear'!AGT2)</f>
        <v/>
      </c>
      <c r="AGB13" s="109" t="str">
        <f>IF('Summary Clear'!AGU2=0,"",'Summary Clear'!AGU2)</f>
        <v/>
      </c>
      <c r="AGC13" s="109" t="str">
        <f>IF('Summary Clear'!AGV2=0,"",'Summary Clear'!AGV2)</f>
        <v/>
      </c>
      <c r="AGD13" s="109" t="str">
        <f>IF('Summary Clear'!AGW2=0,"",'Summary Clear'!AGW2)</f>
        <v/>
      </c>
      <c r="AGE13" s="109" t="str">
        <f>IF('Summary Clear'!AGX2=0,"",'Summary Clear'!AGX2)</f>
        <v/>
      </c>
      <c r="AGF13" s="109" t="str">
        <f>IF('Summary Clear'!AGY2=0,"",'Summary Clear'!AGY2)</f>
        <v/>
      </c>
      <c r="AGG13" s="109" t="str">
        <f>IF('Summary Clear'!AGZ2=0,"",'Summary Clear'!AGZ2)</f>
        <v/>
      </c>
      <c r="AGH13" s="109" t="str">
        <f>IF('Summary Clear'!AHA2=0,"",'Summary Clear'!AHA2)</f>
        <v/>
      </c>
      <c r="AGI13" s="109" t="str">
        <f>IF('Summary Clear'!AHB2=0,"",'Summary Clear'!AHB2)</f>
        <v/>
      </c>
      <c r="AGJ13" s="109" t="str">
        <f>IF('Summary Clear'!AHC2=0,"",'Summary Clear'!AHC2)</f>
        <v/>
      </c>
      <c r="AGK13" s="109" t="str">
        <f>IF('Summary Clear'!AHD2=0,"",'Summary Clear'!AHD2)</f>
        <v/>
      </c>
      <c r="AGL13" s="109" t="str">
        <f>IF('Summary Clear'!AHE2=0,"",'Summary Clear'!AHE2)</f>
        <v/>
      </c>
      <c r="AGM13" s="109" t="str">
        <f>IF('Summary Clear'!AHF2=0,"",'Summary Clear'!AHF2)</f>
        <v/>
      </c>
      <c r="AGN13" s="109" t="str">
        <f>IF('Summary Clear'!AHG2=0,"",'Summary Clear'!AHG2)</f>
        <v/>
      </c>
      <c r="AGO13" s="109" t="str">
        <f>IF('Summary Clear'!AHH2=0,"",'Summary Clear'!AHH2)</f>
        <v/>
      </c>
      <c r="AGP13" s="109" t="str">
        <f>IF('Summary Clear'!AHI2=0,"",'Summary Clear'!AHI2)</f>
        <v/>
      </c>
      <c r="AGQ13" s="109" t="str">
        <f>IF('Summary Clear'!AHJ2=0,"",'Summary Clear'!AHJ2)</f>
        <v/>
      </c>
      <c r="AGR13" s="109" t="str">
        <f>IF('Summary Clear'!AHK2=0,"",'Summary Clear'!AHK2)</f>
        <v/>
      </c>
      <c r="AGS13" s="109" t="str">
        <f>IF('Summary Clear'!AHL2=0,"",'Summary Clear'!AHL2)</f>
        <v/>
      </c>
      <c r="AGT13" s="109" t="str">
        <f>IF('Summary Clear'!AHM2=0,"",'Summary Clear'!AHM2)</f>
        <v/>
      </c>
      <c r="AGU13" s="109" t="str">
        <f>IF('Summary Clear'!AHN2=0,"",'Summary Clear'!AHN2)</f>
        <v/>
      </c>
      <c r="AGV13" s="109" t="str">
        <f>IF('Summary Clear'!AHO2=0,"",'Summary Clear'!AHO2)</f>
        <v/>
      </c>
      <c r="AGW13" s="109" t="str">
        <f>IF('Summary Clear'!AHP2=0,"",'Summary Clear'!AHP2)</f>
        <v/>
      </c>
      <c r="AGX13" s="109" t="str">
        <f>IF('Summary Clear'!AHQ2=0,"",'Summary Clear'!AHQ2)</f>
        <v/>
      </c>
      <c r="AGY13" s="109" t="str">
        <f>IF('Summary Clear'!AHR2=0,"",'Summary Clear'!AHR2)</f>
        <v/>
      </c>
      <c r="AGZ13" s="109" t="str">
        <f>IF('Summary Clear'!AHS2=0,"",'Summary Clear'!AHS2)</f>
        <v/>
      </c>
      <c r="AHA13" s="109" t="str">
        <f>IF('Summary Clear'!AHT2=0,"",'Summary Clear'!AHT2)</f>
        <v/>
      </c>
      <c r="AHB13" s="109" t="str">
        <f>IF('Summary Clear'!AHU2=0,"",'Summary Clear'!AHU2)</f>
        <v/>
      </c>
      <c r="AHC13" s="109" t="str">
        <f>IF('Summary Clear'!AHV2=0,"",'Summary Clear'!AHV2)</f>
        <v/>
      </c>
      <c r="AHD13" s="109" t="str">
        <f>IF('Summary Clear'!AHW2=0,"",'Summary Clear'!AHW2)</f>
        <v/>
      </c>
      <c r="AHE13" s="109" t="str">
        <f>IF('Summary Clear'!AHX2=0,"",'Summary Clear'!AHX2)</f>
        <v/>
      </c>
      <c r="AHF13" s="109" t="str">
        <f>IF('Summary Clear'!AHY2=0,"",'Summary Clear'!AHY2)</f>
        <v/>
      </c>
      <c r="AHG13" s="109" t="str">
        <f>IF('Summary Clear'!AHZ2=0,"",'Summary Clear'!AHZ2)</f>
        <v/>
      </c>
      <c r="AHH13" s="109" t="str">
        <f>IF('Summary Clear'!AIA2=0,"",'Summary Clear'!AIA2)</f>
        <v/>
      </c>
      <c r="AHI13" s="109" t="str">
        <f>IF('Summary Clear'!AIB2=0,"",'Summary Clear'!AIB2)</f>
        <v/>
      </c>
      <c r="AHJ13" s="109" t="str">
        <f>IF('Summary Clear'!AIC2=0,"",'Summary Clear'!AIC2)</f>
        <v/>
      </c>
      <c r="AHK13" s="109" t="str">
        <f>IF('Summary Clear'!AID2=0,"",'Summary Clear'!AID2)</f>
        <v/>
      </c>
      <c r="AHL13" s="109" t="str">
        <f>IF('Summary Clear'!AIE2=0,"",'Summary Clear'!AIE2)</f>
        <v/>
      </c>
      <c r="AHM13" s="109" t="str">
        <f>IF('Summary Clear'!AIF2=0,"",'Summary Clear'!AIF2)</f>
        <v/>
      </c>
      <c r="AHN13" s="109" t="str">
        <f>IF('Summary Clear'!AIG2=0,"",'Summary Clear'!AIG2)</f>
        <v/>
      </c>
      <c r="AHO13" s="109" t="str">
        <f>IF('Summary Clear'!AIH2=0,"",'Summary Clear'!AIH2)</f>
        <v/>
      </c>
      <c r="AHP13" s="109" t="str">
        <f>IF('Summary Clear'!AII2=0,"",'Summary Clear'!AII2)</f>
        <v/>
      </c>
      <c r="AHQ13" s="109" t="str">
        <f>IF('Summary Clear'!AIJ2=0,"",'Summary Clear'!AIJ2)</f>
        <v/>
      </c>
      <c r="AHR13" s="109" t="str">
        <f>IF('Summary Clear'!AIK2=0,"",'Summary Clear'!AIK2)</f>
        <v/>
      </c>
      <c r="AHS13" s="109" t="str">
        <f>IF('Summary Clear'!AIL2=0,"",'Summary Clear'!AIL2)</f>
        <v/>
      </c>
      <c r="AHT13" s="109" t="str">
        <f>IF('Summary Clear'!AIM2=0,"",'Summary Clear'!AIM2)</f>
        <v/>
      </c>
      <c r="AHU13" s="109" t="str">
        <f>IF('Summary Clear'!AIN2=0,"",'Summary Clear'!AIN2)</f>
        <v/>
      </c>
      <c r="AHV13" s="109" t="str">
        <f>IF('Summary Clear'!AIO2=0,"",'Summary Clear'!AIO2)</f>
        <v/>
      </c>
      <c r="AHW13" s="109" t="str">
        <f>IF('Summary Clear'!AIP2=0,"",'Summary Clear'!AIP2)</f>
        <v/>
      </c>
      <c r="AHX13" s="109" t="str">
        <f>IF('Summary Clear'!AIQ2=0,"",'Summary Clear'!AIQ2)</f>
        <v/>
      </c>
      <c r="AHY13" s="109" t="str">
        <f>IF('Summary Clear'!AIR2=0,"",'Summary Clear'!AIR2)</f>
        <v/>
      </c>
      <c r="AHZ13" s="109" t="str">
        <f>IF('Summary Clear'!AIS2=0,"",'Summary Clear'!AIS2)</f>
        <v/>
      </c>
      <c r="AIA13" s="109" t="str">
        <f>IF('Summary Clear'!AIT2=0,"",'Summary Clear'!AIT2)</f>
        <v/>
      </c>
      <c r="AIB13" s="109" t="str">
        <f>IF('Summary Clear'!AIU2=0,"",'Summary Clear'!AIU2)</f>
        <v/>
      </c>
      <c r="AIC13" s="109" t="str">
        <f>IF('Summary Clear'!AIV2=0,"",'Summary Clear'!AIV2)</f>
        <v/>
      </c>
      <c r="AID13" s="109" t="str">
        <f>IF('Summary Clear'!AIW2=0,"",'Summary Clear'!AIW2)</f>
        <v/>
      </c>
      <c r="AIE13" s="109" t="str">
        <f>IF('Summary Clear'!AIX2=0,"",'Summary Clear'!AIX2)</f>
        <v/>
      </c>
      <c r="AIF13" s="109" t="str">
        <f>IF('Summary Clear'!AIY2=0,"",'Summary Clear'!AIY2)</f>
        <v/>
      </c>
      <c r="AIG13" s="109" t="str">
        <f>IF('Summary Clear'!AIZ2=0,"",'Summary Clear'!AIZ2)</f>
        <v/>
      </c>
      <c r="AIH13" s="109" t="str">
        <f>IF('Summary Clear'!AJA2=0,"",'Summary Clear'!AJA2)</f>
        <v/>
      </c>
      <c r="AII13" s="109" t="str">
        <f>IF('Summary Clear'!AJB2=0,"",'Summary Clear'!AJB2)</f>
        <v/>
      </c>
      <c r="AIJ13" s="109" t="str">
        <f>IF('Summary Clear'!AJC2=0,"",'Summary Clear'!AJC2)</f>
        <v/>
      </c>
      <c r="AIK13" s="109" t="str">
        <f>IF('Summary Clear'!AJD2=0,"",'Summary Clear'!AJD2)</f>
        <v/>
      </c>
      <c r="AIL13" s="109" t="str">
        <f>IF('Summary Clear'!AJE2=0,"",'Summary Clear'!AJE2)</f>
        <v/>
      </c>
      <c r="AIM13" s="109" t="str">
        <f>IF('Summary Clear'!AJF2=0,"",'Summary Clear'!AJF2)</f>
        <v/>
      </c>
      <c r="AIN13" s="109" t="str">
        <f>IF('Summary Clear'!AJG2=0,"",'Summary Clear'!AJG2)</f>
        <v/>
      </c>
      <c r="AIO13" s="109" t="str">
        <f>IF('Summary Clear'!AJH2=0,"",'Summary Clear'!AJH2)</f>
        <v/>
      </c>
      <c r="AIP13" s="109" t="str">
        <f>IF('Summary Clear'!AJI2=0,"",'Summary Clear'!AJI2)</f>
        <v/>
      </c>
      <c r="AIQ13" s="109" t="str">
        <f>IF('Summary Clear'!AJJ2=0,"",'Summary Clear'!AJJ2)</f>
        <v/>
      </c>
      <c r="AIR13" s="109" t="str">
        <f>IF('Summary Clear'!AJK2=0,"",'Summary Clear'!AJK2)</f>
        <v/>
      </c>
      <c r="AIS13" s="109" t="str">
        <f>IF('Summary Clear'!AJL2=0,"",'Summary Clear'!AJL2)</f>
        <v/>
      </c>
      <c r="AIT13" s="109" t="str">
        <f>IF('Summary Clear'!AJM2=0,"",'Summary Clear'!AJM2)</f>
        <v/>
      </c>
      <c r="AIU13" s="109" t="str">
        <f>IF('Summary Clear'!AJN2=0,"",'Summary Clear'!AJN2)</f>
        <v/>
      </c>
      <c r="AIV13" s="109" t="str">
        <f>IF('Summary Clear'!AJO2=0,"",'Summary Clear'!AJO2)</f>
        <v/>
      </c>
      <c r="AIW13" s="109" t="str">
        <f>IF('Summary Clear'!AJP2=0,"",'Summary Clear'!AJP2)</f>
        <v/>
      </c>
      <c r="AIX13" s="109" t="str">
        <f>IF('Summary Clear'!AJQ2=0,"",'Summary Clear'!AJQ2)</f>
        <v/>
      </c>
      <c r="AIY13" s="109" t="str">
        <f>IF('Summary Clear'!AJR2=0,"",'Summary Clear'!AJR2)</f>
        <v/>
      </c>
      <c r="AIZ13" s="109" t="str">
        <f>IF('Summary Clear'!AJS2=0,"",'Summary Clear'!AJS2)</f>
        <v/>
      </c>
      <c r="AJA13" s="109" t="str">
        <f>IF('Summary Clear'!AJT2=0,"",'Summary Clear'!AJT2)</f>
        <v/>
      </c>
      <c r="AJB13" s="109" t="str">
        <f>IF('Summary Clear'!AJU2=0,"",'Summary Clear'!AJU2)</f>
        <v/>
      </c>
      <c r="AJC13" s="109" t="str">
        <f>IF('Summary Clear'!AJV2=0,"",'Summary Clear'!AJV2)</f>
        <v/>
      </c>
      <c r="AJD13" s="109" t="str">
        <f>IF('Summary Clear'!AJW2=0,"",'Summary Clear'!AJW2)</f>
        <v/>
      </c>
      <c r="AJE13" s="109" t="str">
        <f>IF('Summary Clear'!AJX2=0,"",'Summary Clear'!AJX2)</f>
        <v/>
      </c>
      <c r="AJF13" s="109" t="str">
        <f>IF('Summary Clear'!AJY2=0,"",'Summary Clear'!AJY2)</f>
        <v/>
      </c>
      <c r="AJG13" s="109" t="str">
        <f>IF('Summary Clear'!AJZ2=0,"",'Summary Clear'!AJZ2)</f>
        <v/>
      </c>
      <c r="AJH13" s="109" t="str">
        <f>IF('Summary Clear'!AKA2=0,"",'Summary Clear'!AKA2)</f>
        <v/>
      </c>
      <c r="AJI13" s="109" t="str">
        <f>IF('Summary Clear'!AKB2=0,"",'Summary Clear'!AKB2)</f>
        <v/>
      </c>
      <c r="AJJ13" s="109" t="str">
        <f>IF('Summary Clear'!AKC2=0,"",'Summary Clear'!AKC2)</f>
        <v/>
      </c>
      <c r="AJK13" s="109" t="str">
        <f>IF('Summary Clear'!AKD2=0,"",'Summary Clear'!AKD2)</f>
        <v/>
      </c>
      <c r="AJL13" s="109" t="str">
        <f>IF('Summary Clear'!AKE2=0,"",'Summary Clear'!AKE2)</f>
        <v/>
      </c>
      <c r="AJM13" s="109" t="str">
        <f>IF('Summary Clear'!AKF2=0,"",'Summary Clear'!AKF2)</f>
        <v/>
      </c>
      <c r="AJN13" s="109" t="str">
        <f>IF('Summary Clear'!AKG2=0,"",'Summary Clear'!AKG2)</f>
        <v/>
      </c>
      <c r="AJO13" s="109" t="str">
        <f>IF('Summary Clear'!AKH2=0,"",'Summary Clear'!AKH2)</f>
        <v/>
      </c>
      <c r="AJP13" s="109" t="str">
        <f>IF('Summary Clear'!AKI2=0,"",'Summary Clear'!AKI2)</f>
        <v/>
      </c>
      <c r="AJQ13" s="109" t="str">
        <f>IF('Summary Clear'!AKJ2=0,"",'Summary Clear'!AKJ2)</f>
        <v/>
      </c>
      <c r="AJR13" s="109" t="str">
        <f>IF('Summary Clear'!AKK2=0,"",'Summary Clear'!AKK2)</f>
        <v/>
      </c>
      <c r="AJS13" s="109" t="str">
        <f>IF('Summary Clear'!AKL2=0,"",'Summary Clear'!AKL2)</f>
        <v/>
      </c>
      <c r="AJT13" s="109" t="str">
        <f>IF('Summary Clear'!AKM2=0,"",'Summary Clear'!AKM2)</f>
        <v/>
      </c>
      <c r="AJU13" s="109" t="str">
        <f>IF('Summary Clear'!AKN2=0,"",'Summary Clear'!AKN2)</f>
        <v/>
      </c>
      <c r="AJV13" s="109" t="str">
        <f>IF('Summary Clear'!AKO2=0,"",'Summary Clear'!AKO2)</f>
        <v/>
      </c>
      <c r="AJW13" s="109" t="str">
        <f>IF('Summary Clear'!AKP2=0,"",'Summary Clear'!AKP2)</f>
        <v/>
      </c>
      <c r="AJX13" s="109" t="str">
        <f>IF('Summary Clear'!AKQ2=0,"",'Summary Clear'!AKQ2)</f>
        <v/>
      </c>
      <c r="AJY13" s="109" t="str">
        <f>IF('Summary Clear'!AKR2=0,"",'Summary Clear'!AKR2)</f>
        <v/>
      </c>
      <c r="AJZ13" s="109" t="str">
        <f>IF('Summary Clear'!AKS2=0,"",'Summary Clear'!AKS2)</f>
        <v/>
      </c>
      <c r="AKA13" s="109" t="str">
        <f>IF('Summary Clear'!AKT2=0,"",'Summary Clear'!AKT2)</f>
        <v/>
      </c>
      <c r="AKB13" s="109" t="str">
        <f>IF('Summary Clear'!AKU2=0,"",'Summary Clear'!AKU2)</f>
        <v/>
      </c>
      <c r="AKC13" s="109" t="str">
        <f>IF('Summary Clear'!AKV2=0,"",'Summary Clear'!AKV2)</f>
        <v/>
      </c>
      <c r="AKD13" s="109" t="str">
        <f>IF('Summary Clear'!AKW2=0,"",'Summary Clear'!AKW2)</f>
        <v/>
      </c>
      <c r="AKE13" s="109" t="str">
        <f>IF('Summary Clear'!AKX2=0,"",'Summary Clear'!AKX2)</f>
        <v/>
      </c>
      <c r="AKF13" s="109" t="str">
        <f>IF('Summary Clear'!AKY2=0,"",'Summary Clear'!AKY2)</f>
        <v/>
      </c>
      <c r="AKG13" s="109" t="str">
        <f>IF('Summary Clear'!AKZ2=0,"",'Summary Clear'!AKZ2)</f>
        <v/>
      </c>
      <c r="AKH13" s="109" t="str">
        <f>IF('Summary Clear'!ALA2=0,"",'Summary Clear'!ALA2)</f>
        <v/>
      </c>
      <c r="AKI13" s="109" t="str">
        <f>IF('Summary Clear'!ALB2=0,"",'Summary Clear'!ALB2)</f>
        <v/>
      </c>
      <c r="AKJ13" s="109" t="str">
        <f>IF('Summary Clear'!ALC2=0,"",'Summary Clear'!ALC2)</f>
        <v/>
      </c>
      <c r="AKK13" s="109" t="str">
        <f>IF('Summary Clear'!ALD2=0,"",'Summary Clear'!ALD2)</f>
        <v/>
      </c>
      <c r="AKL13" s="109" t="str">
        <f>IF('Summary Clear'!ALE2=0,"",'Summary Clear'!ALE2)</f>
        <v/>
      </c>
      <c r="AKM13" s="109" t="str">
        <f>IF('Summary Clear'!ALF2=0,"",'Summary Clear'!ALF2)</f>
        <v/>
      </c>
      <c r="AKN13" s="109" t="str">
        <f>IF('Summary Clear'!ALG2=0,"",'Summary Clear'!ALG2)</f>
        <v/>
      </c>
      <c r="AKO13" s="109" t="str">
        <f>IF('Summary Clear'!ALH2=0,"",'Summary Clear'!ALH2)</f>
        <v/>
      </c>
      <c r="AKP13" s="109" t="str">
        <f>IF('Summary Clear'!ALI2=0,"",'Summary Clear'!ALI2)</f>
        <v/>
      </c>
      <c r="AKQ13" s="109" t="str">
        <f>IF('Summary Clear'!ALJ2=0,"",'Summary Clear'!ALJ2)</f>
        <v/>
      </c>
      <c r="AKR13" s="109" t="str">
        <f>IF('Summary Clear'!ALK2=0,"",'Summary Clear'!ALK2)</f>
        <v/>
      </c>
      <c r="AKS13" s="109" t="str">
        <f>IF('Summary Clear'!ALL2=0,"",'Summary Clear'!ALL2)</f>
        <v/>
      </c>
      <c r="AKT13" s="109" t="str">
        <f>IF('Summary Clear'!ALM2=0,"",'Summary Clear'!ALM2)</f>
        <v/>
      </c>
      <c r="AKU13" s="109" t="str">
        <f>IF('Summary Clear'!ALN2=0,"",'Summary Clear'!ALN2)</f>
        <v/>
      </c>
      <c r="AKV13" s="109" t="str">
        <f>IF('Summary Clear'!ALO2=0,"",'Summary Clear'!ALO2)</f>
        <v/>
      </c>
      <c r="AKW13" s="109" t="str">
        <f>IF('Summary Clear'!ALP2=0,"",'Summary Clear'!ALP2)</f>
        <v/>
      </c>
      <c r="AKX13" s="109" t="str">
        <f>IF('Summary Clear'!ALQ2=0,"",'Summary Clear'!ALQ2)</f>
        <v/>
      </c>
      <c r="AKY13" s="109" t="str">
        <f>IF('Summary Clear'!ALR2=0,"",'Summary Clear'!ALR2)</f>
        <v/>
      </c>
      <c r="AKZ13" s="109" t="str">
        <f>IF('Summary Clear'!ALS2=0,"",'Summary Clear'!ALS2)</f>
        <v/>
      </c>
      <c r="ALA13" s="109" t="str">
        <f>IF('Summary Clear'!ALT2=0,"",'Summary Clear'!ALT2)</f>
        <v/>
      </c>
      <c r="ALB13" s="109" t="str">
        <f>IF('Summary Clear'!ALU2=0,"",'Summary Clear'!ALU2)</f>
        <v/>
      </c>
      <c r="ALC13" s="109" t="str">
        <f>IF('Summary Clear'!ALV2=0,"",'Summary Clear'!ALV2)</f>
        <v/>
      </c>
      <c r="ALD13" s="109" t="str">
        <f>IF('Summary Clear'!ALW2=0,"",'Summary Clear'!ALW2)</f>
        <v/>
      </c>
      <c r="ALE13" s="109" t="str">
        <f>IF('Summary Clear'!ALX2=0,"",'Summary Clear'!ALX2)</f>
        <v/>
      </c>
      <c r="ALF13" s="109" t="str">
        <f>IF('Summary Clear'!ALY2=0,"",'Summary Clear'!ALY2)</f>
        <v/>
      </c>
      <c r="ALG13" s="109" t="str">
        <f>IF('Summary Clear'!ALZ2=0,"",'Summary Clear'!ALZ2)</f>
        <v/>
      </c>
      <c r="ALH13" s="109" t="str">
        <f>IF('Summary Clear'!AMA2=0,"",'Summary Clear'!AMA2)</f>
        <v/>
      </c>
      <c r="ALI13" s="109" t="str">
        <f>IF('Summary Clear'!AMB2=0,"",'Summary Clear'!AMB2)</f>
        <v/>
      </c>
      <c r="ALJ13" s="109" t="str">
        <f>IF('Summary Clear'!AMC2=0,"",'Summary Clear'!AMC2)</f>
        <v/>
      </c>
      <c r="ALK13" s="109" t="str">
        <f>IF('Summary Clear'!AMD2=0,"",'Summary Clear'!AMD2)</f>
        <v/>
      </c>
      <c r="ALL13" s="109" t="str">
        <f>IF('Summary Clear'!AME2=0,"",'Summary Clear'!AME2)</f>
        <v/>
      </c>
      <c r="ALM13" s="109" t="str">
        <f>IF('Summary Clear'!AMF2=0,"",'Summary Clear'!AMF2)</f>
        <v/>
      </c>
      <c r="ALN13" s="109" t="str">
        <f>IF('Summary Clear'!AMG2=0,"",'Summary Clear'!AMG2)</f>
        <v/>
      </c>
      <c r="ALO13" s="109" t="str">
        <f>IF('Summary Clear'!AMH2=0,"",'Summary Clear'!AMH2)</f>
        <v/>
      </c>
      <c r="ALP13" s="109" t="str">
        <f>IF('Summary Clear'!AMI2=0,"",'Summary Clear'!AMI2)</f>
        <v/>
      </c>
      <c r="ALQ13" s="109" t="str">
        <f>IF('Summary Clear'!AMJ2=0,"",'Summary Clear'!AMJ2)</f>
        <v/>
      </c>
      <c r="ALR13" s="109" t="str">
        <f>IF('Summary Clear'!AMK2=0,"",'Summary Clear'!AMK2)</f>
        <v/>
      </c>
      <c r="ALS13" s="109" t="str">
        <f>IF('Summary Clear'!AML2=0,"",'Summary Clear'!AML2)</f>
        <v/>
      </c>
      <c r="ALT13" s="109" t="str">
        <f>IF('Summary Clear'!AMM2=0,"",'Summary Clear'!AMM2)</f>
        <v/>
      </c>
      <c r="ALU13" s="109" t="str">
        <f>IF('Summary Clear'!AMN2=0,"",'Summary Clear'!AMN2)</f>
        <v/>
      </c>
      <c r="ALV13" s="109" t="str">
        <f>IF('Summary Clear'!AMO2=0,"",'Summary Clear'!AMO2)</f>
        <v/>
      </c>
      <c r="ALW13" s="109" t="str">
        <f>IF('Summary Clear'!AMP2=0,"",'Summary Clear'!AMP2)</f>
        <v/>
      </c>
      <c r="ALX13" s="109" t="str">
        <f>IF('Summary Clear'!AMQ2=0,"",'Summary Clear'!AMQ2)</f>
        <v/>
      </c>
      <c r="ALY13" s="109" t="str">
        <f>IF('Summary Clear'!AMR2=0,"",'Summary Clear'!AMR2)</f>
        <v/>
      </c>
      <c r="ALZ13" s="109" t="str">
        <f>IF('Summary Clear'!AMS2=0,"",'Summary Clear'!AMS2)</f>
        <v/>
      </c>
      <c r="AMA13" s="109" t="str">
        <f>IF('Summary Clear'!AMT2=0,"",'Summary Clear'!AMT2)</f>
        <v/>
      </c>
      <c r="AMB13" s="109" t="str">
        <f>IF('Summary Clear'!AMU2=0,"",'Summary Clear'!AMU2)</f>
        <v/>
      </c>
      <c r="AMC13" s="109" t="str">
        <f>IF('Summary Clear'!AMV2=0,"",'Summary Clear'!AMV2)</f>
        <v/>
      </c>
      <c r="AMD13" s="109" t="str">
        <f>IF('Summary Clear'!AMW2=0,"",'Summary Clear'!AMW2)</f>
        <v/>
      </c>
      <c r="AME13" s="109" t="str">
        <f>IF('Summary Clear'!AMX2=0,"",'Summary Clear'!AMX2)</f>
        <v/>
      </c>
      <c r="AMF13" s="109" t="str">
        <f>IF('Summary Clear'!AMY2=0,"",'Summary Clear'!AMY2)</f>
        <v/>
      </c>
      <c r="AMG13" s="109" t="str">
        <f>IF('Summary Clear'!AMZ2=0,"",'Summary Clear'!AMZ2)</f>
        <v/>
      </c>
      <c r="AMH13" s="109" t="str">
        <f>IF('Summary Clear'!ANA2=0,"",'Summary Clear'!ANA2)</f>
        <v/>
      </c>
      <c r="AMI13" s="109" t="str">
        <f>IF('Summary Clear'!ANB2=0,"",'Summary Clear'!ANB2)</f>
        <v/>
      </c>
      <c r="AMJ13" s="109" t="str">
        <f>IF('Summary Clear'!ANC2=0,"",'Summary Clear'!ANC2)</f>
        <v/>
      </c>
      <c r="AMK13" s="109" t="str">
        <f>IF('Summary Clear'!AND2=0,"",'Summary Clear'!AND2)</f>
        <v/>
      </c>
      <c r="AML13" s="109" t="str">
        <f>IF('Summary Clear'!ANE2=0,"",'Summary Clear'!ANE2)</f>
        <v/>
      </c>
      <c r="AMM13" s="109" t="str">
        <f>IF('Summary Clear'!ANF2=0,"",'Summary Clear'!ANF2)</f>
        <v/>
      </c>
      <c r="AMN13" s="109" t="str">
        <f>IF('Summary Clear'!ANG2=0,"",'Summary Clear'!ANG2)</f>
        <v/>
      </c>
      <c r="AMO13" s="109" t="str">
        <f>IF('Summary Clear'!ANH2=0,"",'Summary Clear'!ANH2)</f>
        <v/>
      </c>
      <c r="AMP13" s="109" t="str">
        <f>IF('Summary Clear'!ANI2=0,"",'Summary Clear'!ANI2)</f>
        <v/>
      </c>
      <c r="AMQ13" s="109" t="str">
        <f>IF('Summary Clear'!ANJ2=0,"",'Summary Clear'!ANJ2)</f>
        <v/>
      </c>
      <c r="AMR13" s="109" t="str">
        <f>IF('Summary Clear'!ANK2=0,"",'Summary Clear'!ANK2)</f>
        <v/>
      </c>
      <c r="AMS13" s="109" t="str">
        <f>IF('Summary Clear'!ANL2=0,"",'Summary Clear'!ANL2)</f>
        <v/>
      </c>
      <c r="AMT13" s="109" t="str">
        <f>IF('Summary Clear'!ANM2=0,"",'Summary Clear'!ANM2)</f>
        <v/>
      </c>
      <c r="AMU13" s="109" t="str">
        <f>IF('Summary Clear'!ANN2=0,"",'Summary Clear'!ANN2)</f>
        <v/>
      </c>
      <c r="AMV13" s="109" t="str">
        <f>IF('Summary Clear'!ANO2=0,"",'Summary Clear'!ANO2)</f>
        <v/>
      </c>
      <c r="AMW13" s="109" t="str">
        <f>IF('Summary Clear'!ANP2=0,"",'Summary Clear'!ANP2)</f>
        <v/>
      </c>
      <c r="AMX13" s="109" t="str">
        <f>IF('Summary Clear'!ANQ2=0,"",'Summary Clear'!ANQ2)</f>
        <v/>
      </c>
      <c r="AMY13" s="109" t="str">
        <f>IF('Summary Clear'!ANR2=0,"",'Summary Clear'!ANR2)</f>
        <v/>
      </c>
      <c r="AMZ13" s="109" t="str">
        <f>IF('Summary Clear'!ANS2=0,"",'Summary Clear'!ANS2)</f>
        <v/>
      </c>
      <c r="ANA13" s="109" t="str">
        <f>IF('Summary Clear'!ANT2=0,"",'Summary Clear'!ANT2)</f>
        <v/>
      </c>
      <c r="ANB13" s="109" t="str">
        <f>IF('Summary Clear'!ANU2=0,"",'Summary Clear'!ANU2)</f>
        <v/>
      </c>
      <c r="ANC13" s="109" t="str">
        <f>IF('Summary Clear'!ANV2=0,"",'Summary Clear'!ANV2)</f>
        <v/>
      </c>
      <c r="AND13" s="109" t="str">
        <f>IF('Summary Clear'!ANW2=0,"",'Summary Clear'!ANW2)</f>
        <v/>
      </c>
      <c r="ANE13" s="109" t="str">
        <f>IF('Summary Clear'!ANX2=0,"",'Summary Clear'!ANX2)</f>
        <v/>
      </c>
      <c r="ANF13" s="109" t="str">
        <f>IF('Summary Clear'!ANY2=0,"",'Summary Clear'!ANY2)</f>
        <v/>
      </c>
      <c r="ANG13" s="109" t="str">
        <f>IF('Summary Clear'!ANZ2=0,"",'Summary Clear'!ANZ2)</f>
        <v/>
      </c>
      <c r="ANH13" s="109" t="str">
        <f>IF('Summary Clear'!AOA2=0,"",'Summary Clear'!AOA2)</f>
        <v/>
      </c>
      <c r="ANI13" s="109" t="str">
        <f>IF('Summary Clear'!AOB2=0,"",'Summary Clear'!AOB2)</f>
        <v/>
      </c>
      <c r="ANJ13" s="109" t="str">
        <f>IF('Summary Clear'!AOC2=0,"",'Summary Clear'!AOC2)</f>
        <v/>
      </c>
      <c r="ANK13" s="109" t="str">
        <f>IF('Summary Clear'!AOD2=0,"",'Summary Clear'!AOD2)</f>
        <v/>
      </c>
      <c r="ANL13" s="109" t="str">
        <f>IF('Summary Clear'!AOE2=0,"",'Summary Clear'!AOE2)</f>
        <v/>
      </c>
      <c r="ANM13" s="109" t="str">
        <f>IF('Summary Clear'!AOF2=0,"",'Summary Clear'!AOF2)</f>
        <v/>
      </c>
      <c r="ANN13" s="109" t="str">
        <f>IF('Summary Clear'!AOG2=0,"",'Summary Clear'!AOG2)</f>
        <v/>
      </c>
      <c r="ANO13" s="109" t="str">
        <f>IF('Summary Clear'!AOH2=0,"",'Summary Clear'!AOH2)</f>
        <v/>
      </c>
      <c r="ANP13" s="109" t="str">
        <f>IF('Summary Clear'!AOI2=0,"",'Summary Clear'!AOI2)</f>
        <v/>
      </c>
      <c r="ANQ13" s="109" t="str">
        <f>IF('Summary Clear'!AOJ2=0,"",'Summary Clear'!AOJ2)</f>
        <v/>
      </c>
      <c r="ANR13" s="109" t="str">
        <f>IF('Summary Clear'!AOK2=0,"",'Summary Clear'!AOK2)</f>
        <v/>
      </c>
      <c r="ANS13" s="109" t="str">
        <f>IF('Summary Clear'!AOL2=0,"",'Summary Clear'!AOL2)</f>
        <v/>
      </c>
      <c r="ANT13" s="109" t="str">
        <f>IF('Summary Clear'!AOM2=0,"",'Summary Clear'!AOM2)</f>
        <v/>
      </c>
      <c r="ANU13" s="109" t="str">
        <f>IF('Summary Clear'!AON2=0,"",'Summary Clear'!AON2)</f>
        <v/>
      </c>
      <c r="ANV13" s="109" t="str">
        <f>IF('Summary Clear'!AOO2=0,"",'Summary Clear'!AOO2)</f>
        <v/>
      </c>
      <c r="ANW13" s="109" t="str">
        <f>IF('Summary Clear'!AOP2=0,"",'Summary Clear'!AOP2)</f>
        <v/>
      </c>
      <c r="ANX13" s="109" t="str">
        <f>IF('Summary Clear'!AOQ2=0,"",'Summary Clear'!AOQ2)</f>
        <v/>
      </c>
      <c r="ANY13" s="109" t="str">
        <f>IF('Summary Clear'!AOR2=0,"",'Summary Clear'!AOR2)</f>
        <v/>
      </c>
      <c r="ANZ13" s="109" t="str">
        <f>IF('Summary Clear'!AOS2=0,"",'Summary Clear'!AOS2)</f>
        <v/>
      </c>
      <c r="AOA13" s="109" t="str">
        <f>IF('Summary Clear'!AOT2=0,"",'Summary Clear'!AOT2)</f>
        <v/>
      </c>
      <c r="AOB13" s="109" t="str">
        <f>IF('Summary Clear'!AOU2=0,"",'Summary Clear'!AOU2)</f>
        <v/>
      </c>
      <c r="AOC13" s="109" t="str">
        <f>IF('Summary Clear'!AOV2=0,"",'Summary Clear'!AOV2)</f>
        <v/>
      </c>
      <c r="AOD13" s="109" t="str">
        <f>IF('Summary Clear'!AOW2=0,"",'Summary Clear'!AOW2)</f>
        <v/>
      </c>
      <c r="AOE13" s="109" t="str">
        <f>IF('Summary Clear'!AOX2=0,"",'Summary Clear'!AOX2)</f>
        <v/>
      </c>
      <c r="AOF13" s="109" t="str">
        <f>IF('Summary Clear'!AOY2=0,"",'Summary Clear'!AOY2)</f>
        <v/>
      </c>
      <c r="AOG13" s="109" t="str">
        <f>IF('Summary Clear'!AOZ2=0,"",'Summary Clear'!AOZ2)</f>
        <v/>
      </c>
      <c r="AOH13" s="109" t="str">
        <f>IF('Summary Clear'!APA2=0,"",'Summary Clear'!APA2)</f>
        <v/>
      </c>
      <c r="AOI13" s="109" t="str">
        <f>IF('Summary Clear'!APB2=0,"",'Summary Clear'!APB2)</f>
        <v/>
      </c>
      <c r="AOJ13" s="109" t="str">
        <f>IF('Summary Clear'!APC2=0,"",'Summary Clear'!APC2)</f>
        <v/>
      </c>
      <c r="AOK13" s="109" t="str">
        <f>IF('Summary Clear'!APD2=0,"",'Summary Clear'!APD2)</f>
        <v/>
      </c>
      <c r="AOL13" s="109" t="str">
        <f>IF('Summary Clear'!APE2=0,"",'Summary Clear'!APE2)</f>
        <v/>
      </c>
      <c r="AOM13" s="109" t="str">
        <f>IF('Summary Clear'!APF2=0,"",'Summary Clear'!APF2)</f>
        <v/>
      </c>
      <c r="AON13" s="109" t="str">
        <f>IF('Summary Clear'!APG2=0,"",'Summary Clear'!APG2)</f>
        <v/>
      </c>
      <c r="AOO13" s="109" t="str">
        <f>IF('Summary Clear'!APH2=0,"",'Summary Clear'!APH2)</f>
        <v/>
      </c>
      <c r="AOP13" s="109" t="str">
        <f>IF('Summary Clear'!API2=0,"",'Summary Clear'!API2)</f>
        <v/>
      </c>
      <c r="AOQ13" s="109" t="str">
        <f>IF('Summary Clear'!APJ2=0,"",'Summary Clear'!APJ2)</f>
        <v/>
      </c>
      <c r="AOR13" s="109" t="str">
        <f>IF('Summary Clear'!APK2=0,"",'Summary Clear'!APK2)</f>
        <v/>
      </c>
      <c r="AOS13" s="109" t="str">
        <f>IF('Summary Clear'!APL2=0,"",'Summary Clear'!APL2)</f>
        <v/>
      </c>
      <c r="AOT13" s="109" t="str">
        <f>IF('Summary Clear'!APM2=0,"",'Summary Clear'!APM2)</f>
        <v/>
      </c>
      <c r="AOU13" s="109" t="str">
        <f>IF('Summary Clear'!APN2=0,"",'Summary Clear'!APN2)</f>
        <v/>
      </c>
      <c r="AOV13" s="109" t="str">
        <f>IF('Summary Clear'!APO2=0,"",'Summary Clear'!APO2)</f>
        <v/>
      </c>
      <c r="AOW13" s="109" t="str">
        <f>IF('Summary Clear'!APP2=0,"",'Summary Clear'!APP2)</f>
        <v/>
      </c>
      <c r="AOX13" s="109" t="str">
        <f>IF('Summary Clear'!APQ2=0,"",'Summary Clear'!APQ2)</f>
        <v/>
      </c>
      <c r="AOY13" s="109" t="str">
        <f>IF('Summary Clear'!APR2=0,"",'Summary Clear'!APR2)</f>
        <v/>
      </c>
      <c r="AOZ13" s="109" t="str">
        <f>IF('Summary Clear'!APS2=0,"",'Summary Clear'!APS2)</f>
        <v/>
      </c>
      <c r="APA13" s="109" t="str">
        <f>IF('Summary Clear'!APT2=0,"",'Summary Clear'!APT2)</f>
        <v/>
      </c>
      <c r="APB13" s="109" t="str">
        <f>IF('Summary Clear'!APU2=0,"",'Summary Clear'!APU2)</f>
        <v/>
      </c>
      <c r="APC13" s="109" t="str">
        <f>IF('Summary Clear'!APV2=0,"",'Summary Clear'!APV2)</f>
        <v/>
      </c>
      <c r="APD13" s="109" t="str">
        <f>IF('Summary Clear'!APW2=0,"",'Summary Clear'!APW2)</f>
        <v/>
      </c>
      <c r="APE13" s="109" t="str">
        <f>IF('Summary Clear'!APX2=0,"",'Summary Clear'!APX2)</f>
        <v/>
      </c>
      <c r="APF13" s="109" t="str">
        <f>IF('Summary Clear'!APY2=0,"",'Summary Clear'!APY2)</f>
        <v/>
      </c>
      <c r="APG13" s="109" t="str">
        <f>IF('Summary Clear'!APZ2=0,"",'Summary Clear'!APZ2)</f>
        <v/>
      </c>
      <c r="APH13" s="109" t="str">
        <f>IF('Summary Clear'!AQA2=0,"",'Summary Clear'!AQA2)</f>
        <v/>
      </c>
      <c r="API13" s="109" t="str">
        <f>IF('Summary Clear'!AQB2=0,"",'Summary Clear'!AQB2)</f>
        <v/>
      </c>
      <c r="APJ13" s="109" t="str">
        <f>IF('Summary Clear'!AQC2=0,"",'Summary Clear'!AQC2)</f>
        <v/>
      </c>
      <c r="APK13" s="109" t="str">
        <f>IF('Summary Clear'!AQD2=0,"",'Summary Clear'!AQD2)</f>
        <v/>
      </c>
      <c r="APL13" s="109" t="str">
        <f>IF('Summary Clear'!AQE2=0,"",'Summary Clear'!AQE2)</f>
        <v/>
      </c>
      <c r="APM13" s="109" t="str">
        <f>IF('Summary Clear'!AQF2=0,"",'Summary Clear'!AQF2)</f>
        <v/>
      </c>
      <c r="APN13" s="109" t="str">
        <f>IF('Summary Clear'!AQG2=0,"",'Summary Clear'!AQG2)</f>
        <v/>
      </c>
      <c r="APO13" s="109" t="str">
        <f>IF('Summary Clear'!AQH2=0,"",'Summary Clear'!AQH2)</f>
        <v/>
      </c>
      <c r="APP13" s="109" t="str">
        <f>IF('Summary Clear'!AQI2=0,"",'Summary Clear'!AQI2)</f>
        <v/>
      </c>
      <c r="APQ13" s="109" t="str">
        <f>IF('Summary Clear'!AQJ2=0,"",'Summary Clear'!AQJ2)</f>
        <v/>
      </c>
      <c r="APR13" s="109" t="str">
        <f>IF('Summary Clear'!AQK2=0,"",'Summary Clear'!AQK2)</f>
        <v/>
      </c>
      <c r="APS13" s="109" t="str">
        <f>IF('Summary Clear'!AQL2=0,"",'Summary Clear'!AQL2)</f>
        <v/>
      </c>
      <c r="APT13" s="109" t="str">
        <f>IF('Summary Clear'!AQM2=0,"",'Summary Clear'!AQM2)</f>
        <v/>
      </c>
      <c r="APU13" s="109" t="str">
        <f>IF('Summary Clear'!AQN2=0,"",'Summary Clear'!AQN2)</f>
        <v/>
      </c>
      <c r="APV13" s="109" t="str">
        <f>IF('Summary Clear'!AQO2=0,"",'Summary Clear'!AQO2)</f>
        <v/>
      </c>
      <c r="APW13" s="109" t="str">
        <f>IF('Summary Clear'!AQP2=0,"",'Summary Clear'!AQP2)</f>
        <v/>
      </c>
      <c r="APX13" s="109" t="str">
        <f>IF('Summary Clear'!AQQ2=0,"",'Summary Clear'!AQQ2)</f>
        <v/>
      </c>
      <c r="APY13" s="109" t="str">
        <f>IF('Summary Clear'!AQR2=0,"",'Summary Clear'!AQR2)</f>
        <v/>
      </c>
      <c r="APZ13" s="109" t="str">
        <f>IF('Summary Clear'!AQS2=0,"",'Summary Clear'!AQS2)</f>
        <v/>
      </c>
      <c r="AQA13" s="109" t="str">
        <f>IF('Summary Clear'!AQT2=0,"",'Summary Clear'!AQT2)</f>
        <v/>
      </c>
      <c r="AQB13" s="109" t="str">
        <f>IF('Summary Clear'!AQU2=0,"",'Summary Clear'!AQU2)</f>
        <v/>
      </c>
      <c r="AQC13" s="109" t="str">
        <f>IF('Summary Clear'!AQV2=0,"",'Summary Clear'!AQV2)</f>
        <v/>
      </c>
      <c r="AQD13" s="109" t="str">
        <f>IF('Summary Clear'!AQW2=0,"",'Summary Clear'!AQW2)</f>
        <v/>
      </c>
      <c r="AQE13" s="109" t="str">
        <f>IF('Summary Clear'!AQX2=0,"",'Summary Clear'!AQX2)</f>
        <v/>
      </c>
      <c r="AQF13" s="109" t="str">
        <f>IF('Summary Clear'!AQY2=0,"",'Summary Clear'!AQY2)</f>
        <v/>
      </c>
      <c r="AQG13" s="109" t="str">
        <f>IF('Summary Clear'!AQZ2=0,"",'Summary Clear'!AQZ2)</f>
        <v/>
      </c>
      <c r="AQH13" s="109" t="str">
        <f>IF('Summary Clear'!ARA2=0,"",'Summary Clear'!ARA2)</f>
        <v/>
      </c>
      <c r="AQI13" s="109" t="str">
        <f>IF('Summary Clear'!ARB2=0,"",'Summary Clear'!ARB2)</f>
        <v/>
      </c>
      <c r="AQJ13" s="109" t="str">
        <f>IF('Summary Clear'!ARC2=0,"",'Summary Clear'!ARC2)</f>
        <v/>
      </c>
      <c r="AQK13" s="109" t="str">
        <f>IF('Summary Clear'!ARD2=0,"",'Summary Clear'!ARD2)</f>
        <v/>
      </c>
      <c r="AQL13" s="109" t="str">
        <f>IF('Summary Clear'!ARE2=0,"",'Summary Clear'!ARE2)</f>
        <v/>
      </c>
      <c r="AQM13" s="109" t="str">
        <f>IF('Summary Clear'!ARF2=0,"",'Summary Clear'!ARF2)</f>
        <v/>
      </c>
      <c r="AQN13" s="109" t="str">
        <f>IF('Summary Clear'!ARG2=0,"",'Summary Clear'!ARG2)</f>
        <v/>
      </c>
      <c r="AQO13" s="109" t="str">
        <f>IF('Summary Clear'!ARH2=0,"",'Summary Clear'!ARH2)</f>
        <v/>
      </c>
      <c r="AQP13" s="109" t="str">
        <f>IF('Summary Clear'!ARI2=0,"",'Summary Clear'!ARI2)</f>
        <v/>
      </c>
      <c r="AQQ13" s="109" t="str">
        <f>IF('Summary Clear'!ARJ2=0,"",'Summary Clear'!ARJ2)</f>
        <v/>
      </c>
      <c r="AQR13" s="109" t="str">
        <f>IF('Summary Clear'!ARK2=0,"",'Summary Clear'!ARK2)</f>
        <v/>
      </c>
      <c r="AQS13" s="109" t="str">
        <f>IF('Summary Clear'!ARL2=0,"",'Summary Clear'!ARL2)</f>
        <v/>
      </c>
      <c r="AQT13" s="109" t="str">
        <f>IF('Summary Clear'!ARM2=0,"",'Summary Clear'!ARM2)</f>
        <v/>
      </c>
      <c r="AQU13" s="109" t="str">
        <f>IF('Summary Clear'!ARN2=0,"",'Summary Clear'!ARN2)</f>
        <v/>
      </c>
      <c r="AQV13" s="109" t="str">
        <f>IF('Summary Clear'!ARO2=0,"",'Summary Clear'!ARO2)</f>
        <v/>
      </c>
      <c r="AQW13" s="109" t="str">
        <f>IF('Summary Clear'!ARP2=0,"",'Summary Clear'!ARP2)</f>
        <v/>
      </c>
      <c r="AQX13" s="109" t="str">
        <f>IF('Summary Clear'!ARQ2=0,"",'Summary Clear'!ARQ2)</f>
        <v/>
      </c>
      <c r="AQY13" s="109" t="str">
        <f>IF('Summary Clear'!ARR2=0,"",'Summary Clear'!ARR2)</f>
        <v/>
      </c>
      <c r="AQZ13" s="109" t="str">
        <f>IF('Summary Clear'!ARS2=0,"",'Summary Clear'!ARS2)</f>
        <v/>
      </c>
      <c r="ARA13" s="109" t="str">
        <f>IF('Summary Clear'!ART2=0,"",'Summary Clear'!ART2)</f>
        <v/>
      </c>
      <c r="ARB13" s="109" t="str">
        <f>IF('Summary Clear'!ARU2=0,"",'Summary Clear'!ARU2)</f>
        <v/>
      </c>
      <c r="ARC13" s="109" t="str">
        <f>IF('Summary Clear'!ARV2=0,"",'Summary Clear'!ARV2)</f>
        <v/>
      </c>
      <c r="ARD13" s="109" t="str">
        <f>IF('Summary Clear'!ARW2=0,"",'Summary Clear'!ARW2)</f>
        <v/>
      </c>
      <c r="ARE13" s="109" t="str">
        <f>IF('Summary Clear'!ARX2=0,"",'Summary Clear'!ARX2)</f>
        <v/>
      </c>
      <c r="ARF13" s="109" t="str">
        <f>IF('Summary Clear'!ARY2=0,"",'Summary Clear'!ARY2)</f>
        <v/>
      </c>
      <c r="ARG13" s="109" t="str">
        <f>IF('Summary Clear'!ARZ2=0,"",'Summary Clear'!ARZ2)</f>
        <v/>
      </c>
      <c r="ARH13" s="109" t="str">
        <f>IF('Summary Clear'!ASA2=0,"",'Summary Clear'!ASA2)</f>
        <v/>
      </c>
      <c r="ARI13" s="109" t="str">
        <f>IF('Summary Clear'!ASB2=0,"",'Summary Clear'!ASB2)</f>
        <v/>
      </c>
      <c r="ARJ13" s="109" t="str">
        <f>IF('Summary Clear'!ASC2=0,"",'Summary Clear'!ASC2)</f>
        <v/>
      </c>
      <c r="ARK13" s="109" t="str">
        <f>IF('Summary Clear'!ASD2=0,"",'Summary Clear'!ASD2)</f>
        <v/>
      </c>
      <c r="ARL13" s="109" t="str">
        <f>IF('Summary Clear'!ASE2=0,"",'Summary Clear'!ASE2)</f>
        <v/>
      </c>
      <c r="ARM13" s="109" t="str">
        <f>IF('Summary Clear'!ASF2=0,"",'Summary Clear'!ASF2)</f>
        <v/>
      </c>
      <c r="ARN13" s="109" t="str">
        <f>IF('Summary Clear'!ASG2=0,"",'Summary Clear'!ASG2)</f>
        <v/>
      </c>
      <c r="ARO13" s="109" t="str">
        <f>IF('Summary Clear'!ASH2=0,"",'Summary Clear'!ASH2)</f>
        <v/>
      </c>
      <c r="ARP13" s="109" t="str">
        <f>IF('Summary Clear'!ASI2=0,"",'Summary Clear'!ASI2)</f>
        <v/>
      </c>
      <c r="ARQ13" s="109" t="str">
        <f>IF('Summary Clear'!ASJ2=0,"",'Summary Clear'!ASJ2)</f>
        <v/>
      </c>
      <c r="ARR13" s="109" t="str">
        <f>IF('Summary Clear'!ASK2=0,"",'Summary Clear'!ASK2)</f>
        <v/>
      </c>
      <c r="ARS13" s="109" t="str">
        <f>IF('Summary Clear'!ASL2=0,"",'Summary Clear'!ASL2)</f>
        <v/>
      </c>
      <c r="ART13" s="109" t="str">
        <f>IF('Summary Clear'!ASM2=0,"",'Summary Clear'!ASM2)</f>
        <v/>
      </c>
      <c r="ARU13" s="109" t="str">
        <f>IF('Summary Clear'!ASN2=0,"",'Summary Clear'!ASN2)</f>
        <v/>
      </c>
      <c r="ARV13" s="109" t="str">
        <f>IF('Summary Clear'!ASO2=0,"",'Summary Clear'!ASO2)</f>
        <v/>
      </c>
      <c r="ARW13" s="109" t="str">
        <f>IF('Summary Clear'!ASP2=0,"",'Summary Clear'!ASP2)</f>
        <v/>
      </c>
      <c r="ARX13" s="109" t="str">
        <f>IF('Summary Clear'!ASQ2=0,"",'Summary Clear'!ASQ2)</f>
        <v/>
      </c>
      <c r="ARY13" s="109" t="str">
        <f>IF('Summary Clear'!ASR2=0,"",'Summary Clear'!ASR2)</f>
        <v/>
      </c>
      <c r="ARZ13" s="109" t="str">
        <f>IF('Summary Clear'!ASS2=0,"",'Summary Clear'!ASS2)</f>
        <v/>
      </c>
      <c r="ASA13" s="109" t="str">
        <f>IF('Summary Clear'!AST2=0,"",'Summary Clear'!AST2)</f>
        <v/>
      </c>
      <c r="ASB13" s="109" t="str">
        <f>IF('Summary Clear'!ASU2=0,"",'Summary Clear'!ASU2)</f>
        <v/>
      </c>
      <c r="ASC13" s="109" t="str">
        <f>IF('Summary Clear'!ASV2=0,"",'Summary Clear'!ASV2)</f>
        <v/>
      </c>
      <c r="ASD13" s="109" t="str">
        <f>IF('Summary Clear'!ASW2=0,"",'Summary Clear'!ASW2)</f>
        <v/>
      </c>
      <c r="ASE13" s="109" t="str">
        <f>IF('Summary Clear'!ASX2=0,"",'Summary Clear'!ASX2)</f>
        <v/>
      </c>
      <c r="ASF13" s="109" t="str">
        <f>IF('Summary Clear'!ASY2=0,"",'Summary Clear'!ASY2)</f>
        <v/>
      </c>
      <c r="ASG13" s="109" t="str">
        <f>IF('Summary Clear'!ASZ2=0,"",'Summary Clear'!ASZ2)</f>
        <v/>
      </c>
      <c r="ASH13" s="109" t="str">
        <f>IF('Summary Clear'!ATA2=0,"",'Summary Clear'!ATA2)</f>
        <v/>
      </c>
      <c r="ASI13" s="109" t="str">
        <f>IF('Summary Clear'!ATB2=0,"",'Summary Clear'!ATB2)</f>
        <v/>
      </c>
      <c r="ASJ13" s="109" t="str">
        <f>IF('Summary Clear'!ATC2=0,"",'Summary Clear'!ATC2)</f>
        <v/>
      </c>
      <c r="ASK13" s="109" t="str">
        <f>IF('Summary Clear'!ATD2=0,"",'Summary Clear'!ATD2)</f>
        <v/>
      </c>
      <c r="ASL13" s="109" t="str">
        <f>IF('Summary Clear'!ATE2=0,"",'Summary Clear'!ATE2)</f>
        <v/>
      </c>
      <c r="ASM13" s="109" t="str">
        <f>IF('Summary Clear'!ATF2=0,"",'Summary Clear'!ATF2)</f>
        <v/>
      </c>
      <c r="ASN13" s="109" t="str">
        <f>IF('Summary Clear'!ATG2=0,"",'Summary Clear'!ATG2)</f>
        <v/>
      </c>
      <c r="ASO13" s="109" t="str">
        <f>IF('Summary Clear'!ATH2=0,"",'Summary Clear'!ATH2)</f>
        <v/>
      </c>
      <c r="ASP13" s="109" t="str">
        <f>IF('Summary Clear'!ATI2=0,"",'Summary Clear'!ATI2)</f>
        <v/>
      </c>
      <c r="ASQ13" s="109" t="str">
        <f>IF('Summary Clear'!ATJ2=0,"",'Summary Clear'!ATJ2)</f>
        <v/>
      </c>
      <c r="ASR13" s="109" t="str">
        <f>IF('Summary Clear'!ATK2=0,"",'Summary Clear'!ATK2)</f>
        <v/>
      </c>
      <c r="ASS13" s="109" t="str">
        <f>IF('Summary Clear'!ATL2=0,"",'Summary Clear'!ATL2)</f>
        <v/>
      </c>
      <c r="AST13" s="109" t="str">
        <f>IF('Summary Clear'!ATM2=0,"",'Summary Clear'!ATM2)</f>
        <v/>
      </c>
      <c r="ASU13" s="109" t="str">
        <f>IF('Summary Clear'!ATN2=0,"",'Summary Clear'!ATN2)</f>
        <v/>
      </c>
      <c r="ASV13" s="109" t="str">
        <f>IF('Summary Clear'!ATO2=0,"",'Summary Clear'!ATO2)</f>
        <v/>
      </c>
      <c r="ASW13" s="109" t="str">
        <f>IF('Summary Clear'!ATP2=0,"",'Summary Clear'!ATP2)</f>
        <v/>
      </c>
      <c r="ASX13" s="109" t="str">
        <f>IF('Summary Clear'!ATQ2=0,"",'Summary Clear'!ATQ2)</f>
        <v/>
      </c>
      <c r="ASY13" s="109" t="str">
        <f>IF('Summary Clear'!ATR2=0,"",'Summary Clear'!ATR2)</f>
        <v/>
      </c>
      <c r="ASZ13" s="109" t="str">
        <f>IF('Summary Clear'!ATS2=0,"",'Summary Clear'!ATS2)</f>
        <v/>
      </c>
      <c r="ATA13" s="109" t="str">
        <f>IF('Summary Clear'!ATT2=0,"",'Summary Clear'!ATT2)</f>
        <v/>
      </c>
      <c r="ATB13" s="109" t="str">
        <f>IF('Summary Clear'!ATU2=0,"",'Summary Clear'!ATU2)</f>
        <v/>
      </c>
      <c r="ATC13" s="109" t="str">
        <f>IF('Summary Clear'!ATV2=0,"",'Summary Clear'!ATV2)</f>
        <v/>
      </c>
      <c r="ATD13" s="109" t="str">
        <f>IF('Summary Clear'!ATW2=0,"",'Summary Clear'!ATW2)</f>
        <v/>
      </c>
      <c r="ATE13" s="109" t="str">
        <f>IF('Summary Clear'!ATX2=0,"",'Summary Clear'!ATX2)</f>
        <v/>
      </c>
      <c r="ATF13" s="109" t="str">
        <f>IF('Summary Clear'!ATY2=0,"",'Summary Clear'!ATY2)</f>
        <v/>
      </c>
      <c r="ATG13" s="109" t="str">
        <f>IF('Summary Clear'!ATZ2=0,"",'Summary Clear'!ATZ2)</f>
        <v/>
      </c>
      <c r="ATH13" s="109" t="str">
        <f>IF('Summary Clear'!AUA2=0,"",'Summary Clear'!AUA2)</f>
        <v/>
      </c>
      <c r="ATI13" s="109" t="str">
        <f>IF('Summary Clear'!AUB2=0,"",'Summary Clear'!AUB2)</f>
        <v/>
      </c>
      <c r="ATJ13" s="109" t="str">
        <f>IF('Summary Clear'!AUC2=0,"",'Summary Clear'!AUC2)</f>
        <v/>
      </c>
      <c r="ATK13" s="109" t="str">
        <f>IF('Summary Clear'!AUD2=0,"",'Summary Clear'!AUD2)</f>
        <v/>
      </c>
      <c r="ATL13" s="109" t="str">
        <f>IF('Summary Clear'!AUE2=0,"",'Summary Clear'!AUE2)</f>
        <v/>
      </c>
      <c r="ATM13" s="109" t="str">
        <f>IF('Summary Clear'!AUF2=0,"",'Summary Clear'!AUF2)</f>
        <v/>
      </c>
      <c r="ATN13" s="109" t="str">
        <f>IF('Summary Clear'!AUG2=0,"",'Summary Clear'!AUG2)</f>
        <v/>
      </c>
      <c r="ATO13" s="109" t="str">
        <f>IF('Summary Clear'!AUH2=0,"",'Summary Clear'!AUH2)</f>
        <v/>
      </c>
      <c r="ATP13" s="109" t="str">
        <f>IF('Summary Clear'!AUI2=0,"",'Summary Clear'!AUI2)</f>
        <v/>
      </c>
      <c r="ATQ13" s="109" t="str">
        <f>IF('Summary Clear'!AUJ2=0,"",'Summary Clear'!AUJ2)</f>
        <v/>
      </c>
      <c r="ATR13" s="109" t="str">
        <f>IF('Summary Clear'!AUK2=0,"",'Summary Clear'!AUK2)</f>
        <v/>
      </c>
      <c r="ATS13" s="109" t="str">
        <f>IF('Summary Clear'!AUL2=0,"",'Summary Clear'!AUL2)</f>
        <v/>
      </c>
      <c r="ATT13" s="109" t="str">
        <f>IF('Summary Clear'!AUM2=0,"",'Summary Clear'!AUM2)</f>
        <v/>
      </c>
      <c r="ATU13" s="109" t="str">
        <f>IF('Summary Clear'!AUN2=0,"",'Summary Clear'!AUN2)</f>
        <v/>
      </c>
      <c r="ATV13" s="109" t="str">
        <f>IF('Summary Clear'!AUO2=0,"",'Summary Clear'!AUO2)</f>
        <v/>
      </c>
      <c r="ATW13" s="109" t="str">
        <f>IF('Summary Clear'!AUP2=0,"",'Summary Clear'!AUP2)</f>
        <v/>
      </c>
      <c r="ATX13" s="109" t="str">
        <f>IF('Summary Clear'!AUQ2=0,"",'Summary Clear'!AUQ2)</f>
        <v/>
      </c>
      <c r="ATY13" s="109" t="str">
        <f>IF('Summary Clear'!AUR2=0,"",'Summary Clear'!AUR2)</f>
        <v/>
      </c>
      <c r="ATZ13" s="109" t="str">
        <f>IF('Summary Clear'!AUS2=0,"",'Summary Clear'!AUS2)</f>
        <v/>
      </c>
      <c r="AUA13" s="109" t="str">
        <f>IF('Summary Clear'!AUT2=0,"",'Summary Clear'!AUT2)</f>
        <v/>
      </c>
      <c r="AUB13" s="109" t="str">
        <f>IF('Summary Clear'!AUU2=0,"",'Summary Clear'!AUU2)</f>
        <v/>
      </c>
      <c r="AUC13" s="109" t="str">
        <f>IF('Summary Clear'!AUV2=0,"",'Summary Clear'!AUV2)</f>
        <v/>
      </c>
      <c r="AUD13" s="109" t="str">
        <f>IF('Summary Clear'!AUW2=0,"",'Summary Clear'!AUW2)</f>
        <v/>
      </c>
      <c r="AUE13" s="109" t="str">
        <f>IF('Summary Clear'!AUX2=0,"",'Summary Clear'!AUX2)</f>
        <v/>
      </c>
      <c r="AUF13" s="109" t="str">
        <f>IF('Summary Clear'!AUY2=0,"",'Summary Clear'!AUY2)</f>
        <v/>
      </c>
      <c r="AUG13" s="109" t="str">
        <f>IF('Summary Clear'!AUZ2=0,"",'Summary Clear'!AUZ2)</f>
        <v/>
      </c>
      <c r="AUH13" s="109" t="str">
        <f>IF('Summary Clear'!AVA2=0,"",'Summary Clear'!AVA2)</f>
        <v/>
      </c>
      <c r="AUI13" s="109" t="str">
        <f>IF('Summary Clear'!AVB2=0,"",'Summary Clear'!AVB2)</f>
        <v/>
      </c>
      <c r="AUJ13" s="109" t="str">
        <f>IF('Summary Clear'!AVC2=0,"",'Summary Clear'!AVC2)</f>
        <v/>
      </c>
      <c r="AUK13" s="109" t="str">
        <f>IF('Summary Clear'!AVD2=0,"",'Summary Clear'!AVD2)</f>
        <v/>
      </c>
      <c r="AUL13" s="109" t="str">
        <f>IF('Summary Clear'!AVE2=0,"",'Summary Clear'!AVE2)</f>
        <v/>
      </c>
      <c r="AUM13" s="109" t="str">
        <f>IF('Summary Clear'!AVF2=0,"",'Summary Clear'!AVF2)</f>
        <v/>
      </c>
      <c r="AUN13" s="109" t="str">
        <f>IF('Summary Clear'!AVG2=0,"",'Summary Clear'!AVG2)</f>
        <v/>
      </c>
      <c r="AUO13" s="109" t="str">
        <f>IF('Summary Clear'!AVH2=0,"",'Summary Clear'!AVH2)</f>
        <v/>
      </c>
      <c r="AUP13" s="109" t="str">
        <f>IF('Summary Clear'!AVI2=0,"",'Summary Clear'!AVI2)</f>
        <v/>
      </c>
      <c r="AUQ13" s="109" t="str">
        <f>IF('Summary Clear'!AVJ2=0,"",'Summary Clear'!AVJ2)</f>
        <v/>
      </c>
      <c r="AUR13" s="109" t="str">
        <f>IF('Summary Clear'!AVK2=0,"",'Summary Clear'!AVK2)</f>
        <v/>
      </c>
      <c r="AUS13" s="109" t="str">
        <f>IF('Summary Clear'!AVL2=0,"",'Summary Clear'!AVL2)</f>
        <v/>
      </c>
      <c r="AUT13" s="109" t="str">
        <f>IF('Summary Clear'!AVM2=0,"",'Summary Clear'!AVM2)</f>
        <v/>
      </c>
      <c r="AUU13" s="109" t="str">
        <f>IF('Summary Clear'!AVN2=0,"",'Summary Clear'!AVN2)</f>
        <v/>
      </c>
      <c r="AUV13" s="109" t="str">
        <f>IF('Summary Clear'!AVO2=0,"",'Summary Clear'!AVO2)</f>
        <v/>
      </c>
      <c r="AUW13" s="109" t="str">
        <f>IF('Summary Clear'!AVP2=0,"",'Summary Clear'!AVP2)</f>
        <v/>
      </c>
      <c r="AUX13" s="109" t="str">
        <f>IF('Summary Clear'!AVQ2=0,"",'Summary Clear'!AVQ2)</f>
        <v/>
      </c>
      <c r="AUY13" s="109" t="str">
        <f>IF('Summary Clear'!AVR2=0,"",'Summary Clear'!AVR2)</f>
        <v/>
      </c>
      <c r="AUZ13" s="109" t="str">
        <f>IF('Summary Clear'!AVS2=0,"",'Summary Clear'!AVS2)</f>
        <v/>
      </c>
      <c r="AVA13" s="109" t="str">
        <f>IF('Summary Clear'!AVT2=0,"",'Summary Clear'!AVT2)</f>
        <v/>
      </c>
      <c r="AVB13" s="109" t="str">
        <f>IF('Summary Clear'!AVU2=0,"",'Summary Clear'!AVU2)</f>
        <v/>
      </c>
      <c r="AVC13" s="109" t="str">
        <f>IF('Summary Clear'!AVV2=0,"",'Summary Clear'!AVV2)</f>
        <v/>
      </c>
      <c r="AVD13" s="109" t="str">
        <f>IF('Summary Clear'!AVW2=0,"",'Summary Clear'!AVW2)</f>
        <v/>
      </c>
      <c r="AVE13" s="109" t="str">
        <f>IF('Summary Clear'!AVX2=0,"",'Summary Clear'!AVX2)</f>
        <v/>
      </c>
      <c r="AVF13" s="109" t="str">
        <f>IF('Summary Clear'!AVY2=0,"",'Summary Clear'!AVY2)</f>
        <v/>
      </c>
      <c r="AVG13" s="109" t="str">
        <f>IF('Summary Clear'!AVZ2=0,"",'Summary Clear'!AVZ2)</f>
        <v/>
      </c>
      <c r="AVH13" s="109" t="str">
        <f>IF('Summary Clear'!AWA2=0,"",'Summary Clear'!AWA2)</f>
        <v/>
      </c>
      <c r="AVI13" s="109" t="str">
        <f>IF('Summary Clear'!AWB2=0,"",'Summary Clear'!AWB2)</f>
        <v/>
      </c>
      <c r="AVJ13" s="109" t="str">
        <f>IF('Summary Clear'!AWC2=0,"",'Summary Clear'!AWC2)</f>
        <v/>
      </c>
      <c r="AVK13" s="109" t="str">
        <f>IF('Summary Clear'!AWD2=0,"",'Summary Clear'!AWD2)</f>
        <v/>
      </c>
      <c r="AVL13" s="109" t="str">
        <f>IF('Summary Clear'!AWE2=0,"",'Summary Clear'!AWE2)</f>
        <v/>
      </c>
      <c r="AVM13" s="109" t="str">
        <f>IF('Summary Clear'!AWF2=0,"",'Summary Clear'!AWF2)</f>
        <v/>
      </c>
      <c r="AVN13" s="109" t="str">
        <f>IF('Summary Clear'!AWG2=0,"",'Summary Clear'!AWG2)</f>
        <v/>
      </c>
      <c r="AVO13" s="109" t="str">
        <f>IF('Summary Clear'!AWH2=0,"",'Summary Clear'!AWH2)</f>
        <v/>
      </c>
      <c r="AVP13" s="109" t="str">
        <f>IF('Summary Clear'!AWI2=0,"",'Summary Clear'!AWI2)</f>
        <v/>
      </c>
      <c r="AVQ13" s="109" t="str">
        <f>IF('Summary Clear'!AWJ2=0,"",'Summary Clear'!AWJ2)</f>
        <v/>
      </c>
      <c r="AVR13" s="109" t="str">
        <f>IF('Summary Clear'!AWK2=0,"",'Summary Clear'!AWK2)</f>
        <v/>
      </c>
      <c r="AVS13" s="109" t="str">
        <f>IF('Summary Clear'!AWL2=0,"",'Summary Clear'!AWL2)</f>
        <v/>
      </c>
      <c r="AVT13" s="109" t="str">
        <f>IF('Summary Clear'!AWM2=0,"",'Summary Clear'!AWM2)</f>
        <v/>
      </c>
      <c r="AVU13" s="109" t="str">
        <f>IF('Summary Clear'!AWN2=0,"",'Summary Clear'!AWN2)</f>
        <v/>
      </c>
      <c r="AVV13" s="109" t="str">
        <f>IF('Summary Clear'!AWO2=0,"",'Summary Clear'!AWO2)</f>
        <v/>
      </c>
      <c r="AVW13" s="109" t="str">
        <f>IF('Summary Clear'!AWP2=0,"",'Summary Clear'!AWP2)</f>
        <v/>
      </c>
      <c r="AVX13" s="109" t="str">
        <f>IF('Summary Clear'!AWQ2=0,"",'Summary Clear'!AWQ2)</f>
        <v/>
      </c>
      <c r="AVY13" s="109" t="str">
        <f>IF('Summary Clear'!AWR2=0,"",'Summary Clear'!AWR2)</f>
        <v/>
      </c>
      <c r="AVZ13" s="109" t="str">
        <f>IF('Summary Clear'!AWS2=0,"",'Summary Clear'!AWS2)</f>
        <v/>
      </c>
      <c r="AWA13" s="109" t="str">
        <f>IF('Summary Clear'!AWT2=0,"",'Summary Clear'!AWT2)</f>
        <v/>
      </c>
      <c r="AWB13" s="109" t="str">
        <f>IF('Summary Clear'!AWU2=0,"",'Summary Clear'!AWU2)</f>
        <v/>
      </c>
      <c r="AWC13" s="109" t="str">
        <f>IF('Summary Clear'!AWV2=0,"",'Summary Clear'!AWV2)</f>
        <v/>
      </c>
      <c r="AWD13" s="109" t="str">
        <f>IF('Summary Clear'!AWW2=0,"",'Summary Clear'!AWW2)</f>
        <v/>
      </c>
      <c r="AWE13" s="109" t="str">
        <f>IF('Summary Clear'!AWX2=0,"",'Summary Clear'!AWX2)</f>
        <v/>
      </c>
      <c r="AWF13" s="109" t="str">
        <f>IF('Summary Clear'!AWY2=0,"",'Summary Clear'!AWY2)</f>
        <v/>
      </c>
      <c r="AWG13" s="109" t="str">
        <f>IF('Summary Clear'!AWZ2=0,"",'Summary Clear'!AWZ2)</f>
        <v/>
      </c>
      <c r="AWH13" s="109" t="str">
        <f>IF('Summary Clear'!AXA2=0,"",'Summary Clear'!AXA2)</f>
        <v/>
      </c>
      <c r="AWI13" s="109" t="str">
        <f>IF('Summary Clear'!AXB2=0,"",'Summary Clear'!AXB2)</f>
        <v/>
      </c>
      <c r="AWJ13" s="109" t="str">
        <f>IF('Summary Clear'!AXC2=0,"",'Summary Clear'!AXC2)</f>
        <v/>
      </c>
      <c r="AWK13" s="109" t="str">
        <f>IF('Summary Clear'!AXD2=0,"",'Summary Clear'!AXD2)</f>
        <v/>
      </c>
      <c r="AWL13" s="109" t="str">
        <f>IF('Summary Clear'!AXE2=0,"",'Summary Clear'!AXE2)</f>
        <v/>
      </c>
      <c r="AWM13" s="109" t="str">
        <f>IF('Summary Clear'!AXF2=0,"",'Summary Clear'!AXF2)</f>
        <v/>
      </c>
      <c r="AWN13" s="109" t="str">
        <f>IF('Summary Clear'!AXG2=0,"",'Summary Clear'!AXG2)</f>
        <v/>
      </c>
      <c r="AWO13" s="109" t="str">
        <f>IF('Summary Clear'!AXH2=0,"",'Summary Clear'!AXH2)</f>
        <v/>
      </c>
      <c r="AWP13" s="109" t="str">
        <f>IF('Summary Clear'!AXI2=0,"",'Summary Clear'!AXI2)</f>
        <v/>
      </c>
      <c r="AWQ13" s="109" t="str">
        <f>IF('Summary Clear'!AXJ2=0,"",'Summary Clear'!AXJ2)</f>
        <v/>
      </c>
      <c r="AWR13" s="109" t="str">
        <f>IF('Summary Clear'!AXK2=0,"",'Summary Clear'!AXK2)</f>
        <v/>
      </c>
      <c r="AWS13" s="109" t="str">
        <f>IF('Summary Clear'!AXL2=0,"",'Summary Clear'!AXL2)</f>
        <v/>
      </c>
      <c r="AWT13" s="109" t="str">
        <f>IF('Summary Clear'!AXM2=0,"",'Summary Clear'!AXM2)</f>
        <v/>
      </c>
      <c r="AWU13" s="109" t="str">
        <f>IF('Summary Clear'!AXN2=0,"",'Summary Clear'!AXN2)</f>
        <v/>
      </c>
      <c r="AWV13" s="109" t="str">
        <f>IF('Summary Clear'!AXO2=0,"",'Summary Clear'!AXO2)</f>
        <v/>
      </c>
      <c r="AWW13" s="109" t="str">
        <f>IF('Summary Clear'!AXP2=0,"",'Summary Clear'!AXP2)</f>
        <v/>
      </c>
      <c r="AWX13" s="109" t="str">
        <f>IF('Summary Clear'!AXQ2=0,"",'Summary Clear'!AXQ2)</f>
        <v/>
      </c>
      <c r="AWY13" s="109" t="str">
        <f>IF('Summary Clear'!AXR2=0,"",'Summary Clear'!AXR2)</f>
        <v/>
      </c>
      <c r="AWZ13" s="109" t="str">
        <f>IF('Summary Clear'!AXS2=0,"",'Summary Clear'!AXS2)</f>
        <v/>
      </c>
      <c r="AXA13" s="109" t="str">
        <f>IF('Summary Clear'!AXT2=0,"",'Summary Clear'!AXT2)</f>
        <v/>
      </c>
      <c r="AXB13" s="109" t="str">
        <f>IF('Summary Clear'!AXU2=0,"",'Summary Clear'!AXU2)</f>
        <v/>
      </c>
      <c r="AXC13" s="109" t="str">
        <f>IF('Summary Clear'!AXV2=0,"",'Summary Clear'!AXV2)</f>
        <v/>
      </c>
      <c r="AXD13" s="109" t="str">
        <f>IF('Summary Clear'!AXW2=0,"",'Summary Clear'!AXW2)</f>
        <v/>
      </c>
      <c r="AXE13" s="109" t="str">
        <f>IF('Summary Clear'!AXX2=0,"",'Summary Clear'!AXX2)</f>
        <v/>
      </c>
      <c r="AXF13" s="109" t="str">
        <f>IF('Summary Clear'!AXY2=0,"",'Summary Clear'!AXY2)</f>
        <v/>
      </c>
      <c r="AXG13" s="109" t="str">
        <f>IF('Summary Clear'!AXZ2=0,"",'Summary Clear'!AXZ2)</f>
        <v/>
      </c>
      <c r="AXH13" s="109" t="str">
        <f>IF('Summary Clear'!AYA2=0,"",'Summary Clear'!AYA2)</f>
        <v/>
      </c>
      <c r="AXI13" s="109" t="str">
        <f>IF('Summary Clear'!AYB2=0,"",'Summary Clear'!AYB2)</f>
        <v/>
      </c>
      <c r="AXJ13" s="109" t="str">
        <f>IF('Summary Clear'!AYC2=0,"",'Summary Clear'!AYC2)</f>
        <v/>
      </c>
      <c r="AXK13" s="109" t="str">
        <f>IF('Summary Clear'!AYD2=0,"",'Summary Clear'!AYD2)</f>
        <v/>
      </c>
      <c r="AXL13" s="109" t="str">
        <f>IF('Summary Clear'!AYE2=0,"",'Summary Clear'!AYE2)</f>
        <v/>
      </c>
      <c r="AXM13" s="109" t="str">
        <f>IF('Summary Clear'!AYF2=0,"",'Summary Clear'!AYF2)</f>
        <v/>
      </c>
      <c r="AXN13" s="109" t="str">
        <f>IF('Summary Clear'!AYG2=0,"",'Summary Clear'!AYG2)</f>
        <v/>
      </c>
      <c r="AXO13" s="109" t="str">
        <f>IF('Summary Clear'!AYH2=0,"",'Summary Clear'!AYH2)</f>
        <v/>
      </c>
      <c r="AXP13" s="109" t="str">
        <f>IF('Summary Clear'!AYI2=0,"",'Summary Clear'!AYI2)</f>
        <v/>
      </c>
      <c r="AXQ13" s="109" t="str">
        <f>IF('Summary Clear'!AYJ2=0,"",'Summary Clear'!AYJ2)</f>
        <v/>
      </c>
      <c r="AXR13" s="109" t="str">
        <f>IF('Summary Clear'!AYK2=0,"",'Summary Clear'!AYK2)</f>
        <v/>
      </c>
      <c r="AXS13" s="109" t="str">
        <f>IF('Summary Clear'!AYL2=0,"",'Summary Clear'!AYL2)</f>
        <v/>
      </c>
      <c r="AXT13" s="109" t="str">
        <f>IF('Summary Clear'!AYM2=0,"",'Summary Clear'!AYM2)</f>
        <v/>
      </c>
      <c r="AXU13" s="109" t="str">
        <f>IF('Summary Clear'!AYN2=0,"",'Summary Clear'!AYN2)</f>
        <v/>
      </c>
      <c r="AXV13" s="109" t="str">
        <f>IF('Summary Clear'!AYO2=0,"",'Summary Clear'!AYO2)</f>
        <v/>
      </c>
      <c r="AXW13" s="109" t="str">
        <f>IF('Summary Clear'!AYP2=0,"",'Summary Clear'!AYP2)</f>
        <v/>
      </c>
      <c r="AXX13" s="109" t="str">
        <f>IF('Summary Clear'!AYQ2=0,"",'Summary Clear'!AYQ2)</f>
        <v/>
      </c>
      <c r="AXY13" s="109" t="str">
        <f>IF('Summary Clear'!AYR2=0,"",'Summary Clear'!AYR2)</f>
        <v/>
      </c>
      <c r="AXZ13" s="109" t="str">
        <f>IF('Summary Clear'!AYS2=0,"",'Summary Clear'!AYS2)</f>
        <v/>
      </c>
      <c r="AYA13" s="109" t="str">
        <f>IF('Summary Clear'!AYT2=0,"",'Summary Clear'!AYT2)</f>
        <v/>
      </c>
      <c r="AYB13" s="109" t="str">
        <f>IF('Summary Clear'!AYU2=0,"",'Summary Clear'!AYU2)</f>
        <v/>
      </c>
      <c r="AYC13" s="109" t="str">
        <f>IF('Summary Clear'!AYV2=0,"",'Summary Clear'!AYV2)</f>
        <v/>
      </c>
      <c r="AYD13" s="109" t="str">
        <f>IF('Summary Clear'!AYW2=0,"",'Summary Clear'!AYW2)</f>
        <v/>
      </c>
      <c r="AYE13" s="109" t="str">
        <f>IF('Summary Clear'!AYX2=0,"",'Summary Clear'!AYX2)</f>
        <v/>
      </c>
      <c r="AYF13" s="109" t="str">
        <f>IF('Summary Clear'!AYY2=0,"",'Summary Clear'!AYY2)</f>
        <v/>
      </c>
      <c r="AYG13" s="109" t="str">
        <f>IF('Summary Clear'!AYZ2=0,"",'Summary Clear'!AYZ2)</f>
        <v/>
      </c>
      <c r="AYH13" s="109" t="str">
        <f>IF('Summary Clear'!AZA2=0,"",'Summary Clear'!AZA2)</f>
        <v/>
      </c>
      <c r="AYI13" s="109" t="str">
        <f>IF('Summary Clear'!AZB2=0,"",'Summary Clear'!AZB2)</f>
        <v/>
      </c>
      <c r="AYJ13" s="109" t="str">
        <f>IF('Summary Clear'!AZC2=0,"",'Summary Clear'!AZC2)</f>
        <v/>
      </c>
      <c r="AYK13" s="109" t="str">
        <f>IF('Summary Clear'!AZD2=0,"",'Summary Clear'!AZD2)</f>
        <v/>
      </c>
      <c r="AYL13" s="109" t="str">
        <f>IF('Summary Clear'!AZE2=0,"",'Summary Clear'!AZE2)</f>
        <v/>
      </c>
      <c r="AYM13" s="109" t="str">
        <f>IF('Summary Clear'!AZF2=0,"",'Summary Clear'!AZF2)</f>
        <v/>
      </c>
      <c r="AYN13" s="109" t="str">
        <f>IF('Summary Clear'!AZG2=0,"",'Summary Clear'!AZG2)</f>
        <v/>
      </c>
      <c r="AYO13" s="109" t="str">
        <f>IF('Summary Clear'!AZH2=0,"",'Summary Clear'!AZH2)</f>
        <v/>
      </c>
      <c r="AYP13" s="109" t="str">
        <f>IF('Summary Clear'!AZI2=0,"",'Summary Clear'!AZI2)</f>
        <v/>
      </c>
      <c r="AYQ13" s="109" t="str">
        <f>IF('Summary Clear'!AZJ2=0,"",'Summary Clear'!AZJ2)</f>
        <v/>
      </c>
      <c r="AYR13" s="109" t="str">
        <f>IF('Summary Clear'!AZK2=0,"",'Summary Clear'!AZK2)</f>
        <v/>
      </c>
      <c r="AYS13" s="109" t="str">
        <f>IF('Summary Clear'!AZL2=0,"",'Summary Clear'!AZL2)</f>
        <v/>
      </c>
      <c r="AYT13" s="109" t="str">
        <f>IF('Summary Clear'!AZM2=0,"",'Summary Clear'!AZM2)</f>
        <v/>
      </c>
      <c r="AYU13" s="109" t="str">
        <f>IF('Summary Clear'!AZN2=0,"",'Summary Clear'!AZN2)</f>
        <v/>
      </c>
      <c r="AYV13" s="109" t="str">
        <f>IF('Summary Clear'!AZO2=0,"",'Summary Clear'!AZO2)</f>
        <v/>
      </c>
      <c r="AYW13" s="109" t="str">
        <f>IF('Summary Clear'!AZP2=0,"",'Summary Clear'!AZP2)</f>
        <v/>
      </c>
      <c r="AYX13" s="109" t="str">
        <f>IF('Summary Clear'!AZQ2=0,"",'Summary Clear'!AZQ2)</f>
        <v/>
      </c>
      <c r="AYY13" s="109" t="str">
        <f>IF('Summary Clear'!AZR2=0,"",'Summary Clear'!AZR2)</f>
        <v/>
      </c>
      <c r="AYZ13" s="109" t="str">
        <f>IF('Summary Clear'!AZS2=0,"",'Summary Clear'!AZS2)</f>
        <v/>
      </c>
      <c r="AZA13" s="109" t="str">
        <f>IF('Summary Clear'!AZT2=0,"",'Summary Clear'!AZT2)</f>
        <v/>
      </c>
      <c r="AZB13" s="109" t="str">
        <f>IF('Summary Clear'!AZU2=0,"",'Summary Clear'!AZU2)</f>
        <v/>
      </c>
      <c r="AZC13" s="109" t="str">
        <f>IF('Summary Clear'!AZV2=0,"",'Summary Clear'!AZV2)</f>
        <v/>
      </c>
      <c r="AZD13" s="109" t="str">
        <f>IF('Summary Clear'!AZW2=0,"",'Summary Clear'!AZW2)</f>
        <v/>
      </c>
      <c r="AZE13" s="109" t="str">
        <f>IF('Summary Clear'!AZX2=0,"",'Summary Clear'!AZX2)</f>
        <v/>
      </c>
      <c r="AZF13" s="109" t="str">
        <f>IF('Summary Clear'!AZY2=0,"",'Summary Clear'!AZY2)</f>
        <v/>
      </c>
      <c r="AZG13" s="109" t="str">
        <f>IF('Summary Clear'!AZZ2=0,"",'Summary Clear'!AZZ2)</f>
        <v/>
      </c>
      <c r="AZH13" s="109" t="str">
        <f>IF('Summary Clear'!BAA2=0,"",'Summary Clear'!BAA2)</f>
        <v/>
      </c>
      <c r="AZI13" s="109" t="str">
        <f>IF('Summary Clear'!BAB2=0,"",'Summary Clear'!BAB2)</f>
        <v/>
      </c>
      <c r="AZJ13" s="109" t="str">
        <f>IF('Summary Clear'!BAC2=0,"",'Summary Clear'!BAC2)</f>
        <v/>
      </c>
      <c r="AZK13" s="109" t="str">
        <f>IF('Summary Clear'!BAD2=0,"",'Summary Clear'!BAD2)</f>
        <v/>
      </c>
      <c r="AZL13" s="109" t="str">
        <f>IF('Summary Clear'!BAE2=0,"",'Summary Clear'!BAE2)</f>
        <v/>
      </c>
      <c r="AZM13" s="109" t="str">
        <f>IF('Summary Clear'!BAF2=0,"",'Summary Clear'!BAF2)</f>
        <v/>
      </c>
      <c r="AZN13" s="109" t="str">
        <f>IF('Summary Clear'!BAG2=0,"",'Summary Clear'!BAG2)</f>
        <v/>
      </c>
      <c r="AZO13" s="109" t="str">
        <f>IF('Summary Clear'!BAH2=0,"",'Summary Clear'!BAH2)</f>
        <v/>
      </c>
      <c r="AZP13" s="109" t="str">
        <f>IF('Summary Clear'!BAI2=0,"",'Summary Clear'!BAI2)</f>
        <v/>
      </c>
      <c r="AZQ13" s="109" t="str">
        <f>IF('Summary Clear'!BAJ2=0,"",'Summary Clear'!BAJ2)</f>
        <v/>
      </c>
      <c r="AZR13" s="109" t="str">
        <f>IF('Summary Clear'!BAK2=0,"",'Summary Clear'!BAK2)</f>
        <v/>
      </c>
      <c r="AZS13" s="109" t="str">
        <f>IF('Summary Clear'!BAL2=0,"",'Summary Clear'!BAL2)</f>
        <v/>
      </c>
      <c r="AZT13" s="109" t="str">
        <f>IF('Summary Clear'!BAM2=0,"",'Summary Clear'!BAM2)</f>
        <v/>
      </c>
      <c r="AZU13" s="109" t="str">
        <f>IF('Summary Clear'!BAN2=0,"",'Summary Clear'!BAN2)</f>
        <v/>
      </c>
      <c r="AZV13" s="109" t="str">
        <f>IF('Summary Clear'!BAO2=0,"",'Summary Clear'!BAO2)</f>
        <v/>
      </c>
      <c r="AZW13" s="109" t="str">
        <f>IF('Summary Clear'!BAP2=0,"",'Summary Clear'!BAP2)</f>
        <v/>
      </c>
      <c r="AZX13" s="109" t="str">
        <f>IF('Summary Clear'!BAQ2=0,"",'Summary Clear'!BAQ2)</f>
        <v/>
      </c>
      <c r="AZY13" s="109" t="str">
        <f>IF('Summary Clear'!BAR2=0,"",'Summary Clear'!BAR2)</f>
        <v/>
      </c>
      <c r="AZZ13" s="109" t="str">
        <f>IF('Summary Clear'!BAS2=0,"",'Summary Clear'!BAS2)</f>
        <v/>
      </c>
      <c r="BAA13" s="109" t="str">
        <f>IF('Summary Clear'!BAT2=0,"",'Summary Clear'!BAT2)</f>
        <v/>
      </c>
      <c r="BAB13" s="109" t="str">
        <f>IF('Summary Clear'!BAU2=0,"",'Summary Clear'!BAU2)</f>
        <v/>
      </c>
      <c r="BAC13" s="109" t="str">
        <f>IF('Summary Clear'!BAV2=0,"",'Summary Clear'!BAV2)</f>
        <v/>
      </c>
      <c r="BAD13" s="109" t="str">
        <f>IF('Summary Clear'!BAW2=0,"",'Summary Clear'!BAW2)</f>
        <v/>
      </c>
      <c r="BAE13" s="109" t="str">
        <f>IF('Summary Clear'!BAX2=0,"",'Summary Clear'!BAX2)</f>
        <v/>
      </c>
      <c r="BAF13" s="109" t="str">
        <f>IF('Summary Clear'!BAY2=0,"",'Summary Clear'!BAY2)</f>
        <v/>
      </c>
      <c r="BAG13" s="109" t="str">
        <f>IF('Summary Clear'!BAZ2=0,"",'Summary Clear'!BAZ2)</f>
        <v/>
      </c>
      <c r="BAH13" s="109" t="str">
        <f>IF('Summary Clear'!BBA2=0,"",'Summary Clear'!BBA2)</f>
        <v/>
      </c>
      <c r="BAI13" s="109" t="str">
        <f>IF('Summary Clear'!BBB2=0,"",'Summary Clear'!BBB2)</f>
        <v/>
      </c>
      <c r="BAJ13" s="109" t="str">
        <f>IF('Summary Clear'!BBC2=0,"",'Summary Clear'!BBC2)</f>
        <v/>
      </c>
      <c r="BAK13" s="109" t="str">
        <f>IF('Summary Clear'!BBD2=0,"",'Summary Clear'!BBD2)</f>
        <v/>
      </c>
      <c r="BAL13" s="109" t="str">
        <f>IF('Summary Clear'!BBE2=0,"",'Summary Clear'!BBE2)</f>
        <v/>
      </c>
      <c r="BAM13" s="109" t="str">
        <f>IF('Summary Clear'!BBF2=0,"",'Summary Clear'!BBF2)</f>
        <v/>
      </c>
      <c r="BAN13" s="109" t="str">
        <f>IF('Summary Clear'!BBG2=0,"",'Summary Clear'!BBG2)</f>
        <v/>
      </c>
      <c r="BAO13" s="109" t="str">
        <f>IF('Summary Clear'!BBH2=0,"",'Summary Clear'!BBH2)</f>
        <v/>
      </c>
      <c r="BAP13" s="109" t="str">
        <f>IF('Summary Clear'!BBI2=0,"",'Summary Clear'!BBI2)</f>
        <v/>
      </c>
      <c r="BAQ13" s="109" t="str">
        <f>IF('Summary Clear'!BBJ2=0,"",'Summary Clear'!BBJ2)</f>
        <v/>
      </c>
      <c r="BAR13" s="109" t="str">
        <f>IF('Summary Clear'!BBK2=0,"",'Summary Clear'!BBK2)</f>
        <v/>
      </c>
      <c r="BAS13" s="109" t="str">
        <f>IF('Summary Clear'!BBL2=0,"",'Summary Clear'!BBL2)</f>
        <v/>
      </c>
      <c r="BAT13" s="109" t="str">
        <f>IF('Summary Clear'!BBM2=0,"",'Summary Clear'!BBM2)</f>
        <v/>
      </c>
      <c r="BAU13" s="109" t="str">
        <f>IF('Summary Clear'!BBN2=0,"",'Summary Clear'!BBN2)</f>
        <v/>
      </c>
      <c r="BAV13" s="109" t="str">
        <f>IF('Summary Clear'!BBO2=0,"",'Summary Clear'!BBO2)</f>
        <v/>
      </c>
      <c r="BAW13" s="109" t="str">
        <f>IF('Summary Clear'!BBP2=0,"",'Summary Clear'!BBP2)</f>
        <v/>
      </c>
      <c r="BAX13" s="109" t="str">
        <f>IF('Summary Clear'!BBQ2=0,"",'Summary Clear'!BBQ2)</f>
        <v/>
      </c>
      <c r="BAY13" s="109" t="str">
        <f>IF('Summary Clear'!BBR2=0,"",'Summary Clear'!BBR2)</f>
        <v/>
      </c>
      <c r="BAZ13" s="109" t="str">
        <f>IF('Summary Clear'!BBS2=0,"",'Summary Clear'!BBS2)</f>
        <v/>
      </c>
      <c r="BBA13" s="109" t="str">
        <f>IF('Summary Clear'!BBT2=0,"",'Summary Clear'!BBT2)</f>
        <v/>
      </c>
      <c r="BBB13" s="109" t="str">
        <f>IF('Summary Clear'!BBU2=0,"",'Summary Clear'!BBU2)</f>
        <v/>
      </c>
      <c r="BBC13" s="109" t="str">
        <f>IF('Summary Clear'!BBV2=0,"",'Summary Clear'!BBV2)</f>
        <v/>
      </c>
      <c r="BBD13" s="109" t="str">
        <f>IF('Summary Clear'!BBW2=0,"",'Summary Clear'!BBW2)</f>
        <v/>
      </c>
      <c r="BBE13" s="109" t="str">
        <f>IF('Summary Clear'!BBX2=0,"",'Summary Clear'!BBX2)</f>
        <v/>
      </c>
      <c r="BBF13" s="109" t="str">
        <f>IF('Summary Clear'!BBY2=0,"",'Summary Clear'!BBY2)</f>
        <v/>
      </c>
      <c r="BBG13" s="109" t="str">
        <f>IF('Summary Clear'!BBZ2=0,"",'Summary Clear'!BBZ2)</f>
        <v/>
      </c>
      <c r="BBH13" s="109" t="str">
        <f>IF('Summary Clear'!BCA2=0,"",'Summary Clear'!BCA2)</f>
        <v/>
      </c>
      <c r="BBI13" s="109" t="str">
        <f>IF('Summary Clear'!BCB2=0,"",'Summary Clear'!BCB2)</f>
        <v/>
      </c>
      <c r="BBJ13" s="109" t="str">
        <f>IF('Summary Clear'!BCC2=0,"",'Summary Clear'!BCC2)</f>
        <v/>
      </c>
      <c r="BBK13" s="109" t="str">
        <f>IF('Summary Clear'!BCD2=0,"",'Summary Clear'!BCD2)</f>
        <v/>
      </c>
      <c r="BBL13" s="109" t="str">
        <f>IF('Summary Clear'!BCE2=0,"",'Summary Clear'!BCE2)</f>
        <v/>
      </c>
      <c r="BBM13" s="109" t="str">
        <f>IF('Summary Clear'!BCF2=0,"",'Summary Clear'!BCF2)</f>
        <v/>
      </c>
      <c r="BBN13" s="109" t="str">
        <f>IF('Summary Clear'!BCG2=0,"",'Summary Clear'!BCG2)</f>
        <v/>
      </c>
      <c r="BBO13" s="109" t="str">
        <f>IF('Summary Clear'!BCH2=0,"",'Summary Clear'!BCH2)</f>
        <v/>
      </c>
      <c r="BBP13" s="109" t="str">
        <f>IF('Summary Clear'!BCI2=0,"",'Summary Clear'!BCI2)</f>
        <v/>
      </c>
      <c r="BBQ13" s="109" t="str">
        <f>IF('Summary Clear'!BCJ2=0,"",'Summary Clear'!BCJ2)</f>
        <v/>
      </c>
      <c r="BBR13" s="109" t="str">
        <f>IF('Summary Clear'!BCK2=0,"",'Summary Clear'!BCK2)</f>
        <v/>
      </c>
      <c r="BBS13" s="109" t="str">
        <f>IF('Summary Clear'!BCL2=0,"",'Summary Clear'!BCL2)</f>
        <v/>
      </c>
      <c r="BBT13" s="109" t="str">
        <f>IF('Summary Clear'!BCM2=0,"",'Summary Clear'!BCM2)</f>
        <v/>
      </c>
      <c r="BBU13" s="109" t="str">
        <f>IF('Summary Clear'!BCN2=0,"",'Summary Clear'!BCN2)</f>
        <v/>
      </c>
      <c r="BBV13" s="109" t="str">
        <f>IF('Summary Clear'!BCO2=0,"",'Summary Clear'!BCO2)</f>
        <v/>
      </c>
      <c r="BBW13" s="109" t="str">
        <f>IF('Summary Clear'!BCP2=0,"",'Summary Clear'!BCP2)</f>
        <v/>
      </c>
      <c r="BBX13" s="109" t="str">
        <f>IF('Summary Clear'!BCQ2=0,"",'Summary Clear'!BCQ2)</f>
        <v/>
      </c>
      <c r="BBY13" s="109" t="str">
        <f>IF('Summary Clear'!BCR2=0,"",'Summary Clear'!BCR2)</f>
        <v/>
      </c>
      <c r="BBZ13" s="109" t="str">
        <f>IF('Summary Clear'!BCS2=0,"",'Summary Clear'!BCS2)</f>
        <v/>
      </c>
      <c r="BCA13" s="109" t="str">
        <f>IF('Summary Clear'!BCT2=0,"",'Summary Clear'!BCT2)</f>
        <v/>
      </c>
      <c r="BCB13" s="109" t="str">
        <f>IF('Summary Clear'!BCU2=0,"",'Summary Clear'!BCU2)</f>
        <v/>
      </c>
      <c r="BCC13" s="109" t="str">
        <f>IF('Summary Clear'!BCV2=0,"",'Summary Clear'!BCV2)</f>
        <v/>
      </c>
      <c r="BCD13" s="109" t="str">
        <f>IF('Summary Clear'!BCW2=0,"",'Summary Clear'!BCW2)</f>
        <v/>
      </c>
      <c r="BCE13" s="109" t="str">
        <f>IF('Summary Clear'!BCX2=0,"",'Summary Clear'!BCX2)</f>
        <v/>
      </c>
      <c r="BCF13" s="109" t="str">
        <f>IF('Summary Clear'!BCY2=0,"",'Summary Clear'!BCY2)</f>
        <v/>
      </c>
      <c r="BCG13" s="109" t="str">
        <f>IF('Summary Clear'!BCZ2=0,"",'Summary Clear'!BCZ2)</f>
        <v/>
      </c>
      <c r="BCH13" s="109" t="str">
        <f>IF('Summary Clear'!BDA2=0,"",'Summary Clear'!BDA2)</f>
        <v/>
      </c>
      <c r="BCI13" s="109" t="str">
        <f>IF('Summary Clear'!BDB2=0,"",'Summary Clear'!BDB2)</f>
        <v/>
      </c>
      <c r="BCJ13" s="109" t="str">
        <f>IF('Summary Clear'!BDC2=0,"",'Summary Clear'!BDC2)</f>
        <v/>
      </c>
      <c r="BCK13" s="109" t="str">
        <f>IF('Summary Clear'!BDD2=0,"",'Summary Clear'!BDD2)</f>
        <v/>
      </c>
      <c r="BCL13" s="109" t="str">
        <f>IF('Summary Clear'!BDE2=0,"",'Summary Clear'!BDE2)</f>
        <v/>
      </c>
      <c r="BCM13" s="109" t="str">
        <f>IF('Summary Clear'!BDF2=0,"",'Summary Clear'!BDF2)</f>
        <v/>
      </c>
      <c r="BCN13" s="109" t="str">
        <f>IF('Summary Clear'!BDG2=0,"",'Summary Clear'!BDG2)</f>
        <v/>
      </c>
      <c r="BCO13" s="109" t="str">
        <f>IF('Summary Clear'!BDH2=0,"",'Summary Clear'!BDH2)</f>
        <v/>
      </c>
      <c r="BCP13" s="109" t="str">
        <f>IF('Summary Clear'!BDI2=0,"",'Summary Clear'!BDI2)</f>
        <v/>
      </c>
      <c r="BCQ13" s="109" t="str">
        <f>IF('Summary Clear'!BDJ2=0,"",'Summary Clear'!BDJ2)</f>
        <v/>
      </c>
      <c r="BCR13" s="109" t="str">
        <f>IF('Summary Clear'!BDK2=0,"",'Summary Clear'!BDK2)</f>
        <v/>
      </c>
      <c r="BCS13" s="109" t="str">
        <f>IF('Summary Clear'!BDL2=0,"",'Summary Clear'!BDL2)</f>
        <v/>
      </c>
      <c r="BCT13" s="109" t="str">
        <f>IF('Summary Clear'!BDM2=0,"",'Summary Clear'!BDM2)</f>
        <v/>
      </c>
      <c r="BCU13" s="109" t="str">
        <f>IF('Summary Clear'!BDN2=0,"",'Summary Clear'!BDN2)</f>
        <v/>
      </c>
      <c r="BCV13" s="109" t="str">
        <f>IF('Summary Clear'!BDO2=0,"",'Summary Clear'!BDO2)</f>
        <v/>
      </c>
      <c r="BCW13" s="109" t="str">
        <f>IF('Summary Clear'!BDP2=0,"",'Summary Clear'!BDP2)</f>
        <v/>
      </c>
      <c r="BCX13" s="109" t="str">
        <f>IF('Summary Clear'!BDQ2=0,"",'Summary Clear'!BDQ2)</f>
        <v/>
      </c>
      <c r="BCY13" s="109" t="str">
        <f>IF('Summary Clear'!BDR2=0,"",'Summary Clear'!BDR2)</f>
        <v/>
      </c>
      <c r="BCZ13" s="109" t="str">
        <f>IF('Summary Clear'!BDS2=0,"",'Summary Clear'!BDS2)</f>
        <v/>
      </c>
      <c r="BDA13" s="109" t="str">
        <f>IF('Summary Clear'!BDT2=0,"",'Summary Clear'!BDT2)</f>
        <v/>
      </c>
      <c r="BDB13" s="109" t="str">
        <f>IF('Summary Clear'!BDU2=0,"",'Summary Clear'!BDU2)</f>
        <v/>
      </c>
      <c r="BDC13" s="109" t="str">
        <f>IF('Summary Clear'!BDV2=0,"",'Summary Clear'!BDV2)</f>
        <v/>
      </c>
      <c r="BDD13" s="109" t="str">
        <f>IF('Summary Clear'!BDW2=0,"",'Summary Clear'!BDW2)</f>
        <v/>
      </c>
      <c r="BDE13" s="109" t="str">
        <f>IF('Summary Clear'!BDX2=0,"",'Summary Clear'!BDX2)</f>
        <v/>
      </c>
      <c r="BDF13" s="109" t="str">
        <f>IF('Summary Clear'!BDY2=0,"",'Summary Clear'!BDY2)</f>
        <v/>
      </c>
      <c r="BDG13" s="109" t="str">
        <f>IF('Summary Clear'!BDZ2=0,"",'Summary Clear'!BDZ2)</f>
        <v/>
      </c>
      <c r="BDH13" s="109" t="str">
        <f>IF('Summary Clear'!BEA2=0,"",'Summary Clear'!BEA2)</f>
        <v/>
      </c>
      <c r="BDI13" s="109" t="str">
        <f>IF('Summary Clear'!BEB2=0,"",'Summary Clear'!BEB2)</f>
        <v/>
      </c>
      <c r="BDJ13" s="109" t="str">
        <f>IF('Summary Clear'!BEC2=0,"",'Summary Clear'!BEC2)</f>
        <v/>
      </c>
      <c r="BDK13" s="109" t="str">
        <f>IF('Summary Clear'!BED2=0,"",'Summary Clear'!BED2)</f>
        <v/>
      </c>
      <c r="BDL13" s="109" t="str">
        <f>IF('Summary Clear'!BEE2=0,"",'Summary Clear'!BEE2)</f>
        <v/>
      </c>
      <c r="BDM13" s="109" t="str">
        <f>IF('Summary Clear'!BEF2=0,"",'Summary Clear'!BEF2)</f>
        <v/>
      </c>
      <c r="BDN13" s="109" t="str">
        <f>IF('Summary Clear'!BEG2=0,"",'Summary Clear'!BEG2)</f>
        <v/>
      </c>
      <c r="BDO13" s="109" t="str">
        <f>IF('Summary Clear'!BEH2=0,"",'Summary Clear'!BEH2)</f>
        <v/>
      </c>
      <c r="BDP13" s="109" t="str">
        <f>IF('Summary Clear'!BEI2=0,"",'Summary Clear'!BEI2)</f>
        <v/>
      </c>
      <c r="BDQ13" s="109" t="str">
        <f>IF('Summary Clear'!BEJ2=0,"",'Summary Clear'!BEJ2)</f>
        <v/>
      </c>
      <c r="BDR13" s="109" t="str">
        <f>IF('Summary Clear'!BEK2=0,"",'Summary Clear'!BEK2)</f>
        <v/>
      </c>
      <c r="BDS13" s="109" t="str">
        <f>IF('Summary Clear'!BEL2=0,"",'Summary Clear'!BEL2)</f>
        <v/>
      </c>
      <c r="BDT13" s="109" t="str">
        <f>IF('Summary Clear'!BEM2=0,"",'Summary Clear'!BEM2)</f>
        <v/>
      </c>
      <c r="BDU13" s="109" t="str">
        <f>IF('Summary Clear'!BEN2=0,"",'Summary Clear'!BEN2)</f>
        <v/>
      </c>
      <c r="BDV13" s="109" t="str">
        <f>IF('Summary Clear'!BEO2=0,"",'Summary Clear'!BEO2)</f>
        <v/>
      </c>
      <c r="BDW13" s="109" t="str">
        <f>IF('Summary Clear'!BEP2=0,"",'Summary Clear'!BEP2)</f>
        <v/>
      </c>
      <c r="BDX13" s="109" t="str">
        <f>IF('Summary Clear'!BEQ2=0,"",'Summary Clear'!BEQ2)</f>
        <v/>
      </c>
      <c r="BDY13" s="109" t="str">
        <f>IF('Summary Clear'!BER2=0,"",'Summary Clear'!BER2)</f>
        <v/>
      </c>
      <c r="BDZ13" s="109" t="str">
        <f>IF('Summary Clear'!BES2=0,"",'Summary Clear'!BES2)</f>
        <v/>
      </c>
      <c r="BEA13" s="109" t="str">
        <f>IF('Summary Clear'!BET2=0,"",'Summary Clear'!BET2)</f>
        <v/>
      </c>
      <c r="BEB13" s="109" t="str">
        <f>IF('Summary Clear'!BEU2=0,"",'Summary Clear'!BEU2)</f>
        <v/>
      </c>
      <c r="BEC13" s="109" t="str">
        <f>IF('Summary Clear'!BEV2=0,"",'Summary Clear'!BEV2)</f>
        <v/>
      </c>
      <c r="BED13" s="109" t="str">
        <f>IF('Summary Clear'!BEW2=0,"",'Summary Clear'!BEW2)</f>
        <v/>
      </c>
      <c r="BEE13" s="109" t="str">
        <f>IF('Summary Clear'!BEX2=0,"",'Summary Clear'!BEX2)</f>
        <v/>
      </c>
      <c r="BEF13" s="109" t="str">
        <f>IF('Summary Clear'!BEY2=0,"",'Summary Clear'!BEY2)</f>
        <v/>
      </c>
      <c r="BEG13" s="109" t="str">
        <f>IF('Summary Clear'!BEZ2=0,"",'Summary Clear'!BEZ2)</f>
        <v/>
      </c>
      <c r="BEH13" s="109" t="str">
        <f>IF('Summary Clear'!BFA2=0,"",'Summary Clear'!BFA2)</f>
        <v/>
      </c>
      <c r="BEI13" s="109" t="str">
        <f>IF('Summary Clear'!BFB2=0,"",'Summary Clear'!BFB2)</f>
        <v/>
      </c>
      <c r="BEJ13" s="109" t="str">
        <f>IF('Summary Clear'!BFC2=0,"",'Summary Clear'!BFC2)</f>
        <v/>
      </c>
      <c r="BEK13" s="109" t="str">
        <f>IF('Summary Clear'!BFD2=0,"",'Summary Clear'!BFD2)</f>
        <v/>
      </c>
      <c r="BEL13" s="109" t="str">
        <f>IF('Summary Clear'!BFE2=0,"",'Summary Clear'!BFE2)</f>
        <v/>
      </c>
      <c r="BEM13" s="109" t="str">
        <f>IF('Summary Clear'!BFF2=0,"",'Summary Clear'!BFF2)</f>
        <v/>
      </c>
      <c r="BEN13" s="109" t="str">
        <f>IF('Summary Clear'!BFG2=0,"",'Summary Clear'!BFG2)</f>
        <v/>
      </c>
      <c r="BEO13" s="109" t="str">
        <f>IF('Summary Clear'!BFH2=0,"",'Summary Clear'!BFH2)</f>
        <v/>
      </c>
      <c r="BEP13" s="109" t="str">
        <f>IF('Summary Clear'!BFI2=0,"",'Summary Clear'!BFI2)</f>
        <v/>
      </c>
      <c r="BEQ13" s="109" t="str">
        <f>IF('Summary Clear'!BFJ2=0,"",'Summary Clear'!BFJ2)</f>
        <v/>
      </c>
      <c r="BER13" s="109" t="str">
        <f>IF('Summary Clear'!BFK2=0,"",'Summary Clear'!BFK2)</f>
        <v/>
      </c>
      <c r="BES13" s="109" t="str">
        <f>IF('Summary Clear'!BFL2=0,"",'Summary Clear'!BFL2)</f>
        <v/>
      </c>
      <c r="BET13" s="109" t="str">
        <f>IF('Summary Clear'!BFM2=0,"",'Summary Clear'!BFM2)</f>
        <v/>
      </c>
      <c r="BEU13" s="109" t="str">
        <f>IF('Summary Clear'!BFN2=0,"",'Summary Clear'!BFN2)</f>
        <v/>
      </c>
      <c r="BEV13" s="109" t="str">
        <f>IF('Summary Clear'!BFO2=0,"",'Summary Clear'!BFO2)</f>
        <v/>
      </c>
      <c r="BEW13" s="109" t="str">
        <f>IF('Summary Clear'!BFP2=0,"",'Summary Clear'!BFP2)</f>
        <v/>
      </c>
      <c r="BEX13" s="109" t="str">
        <f>IF('Summary Clear'!BFQ2=0,"",'Summary Clear'!BFQ2)</f>
        <v/>
      </c>
      <c r="BEY13" s="109" t="str">
        <f>IF('Summary Clear'!BFR2=0,"",'Summary Clear'!BFR2)</f>
        <v/>
      </c>
      <c r="BEZ13" s="109" t="str">
        <f>IF('Summary Clear'!BFS2=0,"",'Summary Clear'!BFS2)</f>
        <v/>
      </c>
      <c r="BFA13" s="109" t="str">
        <f>IF('Summary Clear'!BFT2=0,"",'Summary Clear'!BFT2)</f>
        <v/>
      </c>
      <c r="BFB13" s="109" t="str">
        <f>IF('Summary Clear'!BFU2=0,"",'Summary Clear'!BFU2)</f>
        <v/>
      </c>
      <c r="BFC13" s="109" t="str">
        <f>IF('Summary Clear'!BFV2=0,"",'Summary Clear'!BFV2)</f>
        <v/>
      </c>
      <c r="BFD13" s="109" t="str">
        <f>IF('Summary Clear'!BFW2=0,"",'Summary Clear'!BFW2)</f>
        <v/>
      </c>
      <c r="BFE13" s="109" t="str">
        <f>IF('Summary Clear'!BFX2=0,"",'Summary Clear'!BFX2)</f>
        <v/>
      </c>
      <c r="BFF13" s="109" t="str">
        <f>IF('Summary Clear'!BFY2=0,"",'Summary Clear'!BFY2)</f>
        <v/>
      </c>
      <c r="BFG13" s="109" t="str">
        <f>IF('Summary Clear'!BFZ2=0,"",'Summary Clear'!BFZ2)</f>
        <v/>
      </c>
      <c r="BFH13" s="109" t="str">
        <f>IF('Summary Clear'!BGA2=0,"",'Summary Clear'!BGA2)</f>
        <v/>
      </c>
      <c r="BFI13" s="109" t="str">
        <f>IF('Summary Clear'!BGB2=0,"",'Summary Clear'!BGB2)</f>
        <v/>
      </c>
      <c r="BFJ13" s="109" t="str">
        <f>IF('Summary Clear'!BGC2=0,"",'Summary Clear'!BGC2)</f>
        <v/>
      </c>
      <c r="BFK13" s="109" t="str">
        <f>IF('Summary Clear'!BGD2=0,"",'Summary Clear'!BGD2)</f>
        <v/>
      </c>
      <c r="BFL13" s="109" t="str">
        <f>IF('Summary Clear'!BGE2=0,"",'Summary Clear'!BGE2)</f>
        <v/>
      </c>
      <c r="BFM13" s="109" t="str">
        <f>IF('Summary Clear'!BGF2=0,"",'Summary Clear'!BGF2)</f>
        <v/>
      </c>
      <c r="BFN13" s="109" t="str">
        <f>IF('Summary Clear'!BGG2=0,"",'Summary Clear'!BGG2)</f>
        <v/>
      </c>
      <c r="BFO13" s="109" t="str">
        <f>IF('Summary Clear'!BGH2=0,"",'Summary Clear'!BGH2)</f>
        <v/>
      </c>
      <c r="BFP13" s="109" t="str">
        <f>IF('Summary Clear'!BGI2=0,"",'Summary Clear'!BGI2)</f>
        <v/>
      </c>
      <c r="BFQ13" s="109" t="str">
        <f>IF('Summary Clear'!BGJ2=0,"",'Summary Clear'!BGJ2)</f>
        <v/>
      </c>
      <c r="BFR13" s="109" t="str">
        <f>IF('Summary Clear'!BGK2=0,"",'Summary Clear'!BGK2)</f>
        <v/>
      </c>
      <c r="BFS13" s="109" t="str">
        <f>IF('Summary Clear'!BGL2=0,"",'Summary Clear'!BGL2)</f>
        <v/>
      </c>
      <c r="BFT13" s="109" t="str">
        <f>IF('Summary Clear'!BGM2=0,"",'Summary Clear'!BGM2)</f>
        <v/>
      </c>
      <c r="BFU13" s="109" t="str">
        <f>IF('Summary Clear'!BGN2=0,"",'Summary Clear'!BGN2)</f>
        <v/>
      </c>
      <c r="BFV13" s="109" t="str">
        <f>IF('Summary Clear'!BGO2=0,"",'Summary Clear'!BGO2)</f>
        <v/>
      </c>
      <c r="BFW13" s="109" t="str">
        <f>IF('Summary Clear'!BGP2=0,"",'Summary Clear'!BGP2)</f>
        <v/>
      </c>
      <c r="BFX13" s="109" t="str">
        <f>IF('Summary Clear'!BGQ2=0,"",'Summary Clear'!BGQ2)</f>
        <v/>
      </c>
      <c r="BFY13" s="109" t="str">
        <f>IF('Summary Clear'!BGR2=0,"",'Summary Clear'!BGR2)</f>
        <v/>
      </c>
      <c r="BFZ13" s="109" t="str">
        <f>IF('Summary Clear'!BGS2=0,"",'Summary Clear'!BGS2)</f>
        <v/>
      </c>
      <c r="BGA13" s="109" t="str">
        <f>IF('Summary Clear'!BGT2=0,"",'Summary Clear'!BGT2)</f>
        <v/>
      </c>
      <c r="BGB13" s="109" t="str">
        <f>IF('Summary Clear'!BGU2=0,"",'Summary Clear'!BGU2)</f>
        <v/>
      </c>
      <c r="BGC13" s="109" t="str">
        <f>IF('Summary Clear'!BGV2=0,"",'Summary Clear'!BGV2)</f>
        <v/>
      </c>
      <c r="BGD13" s="109" t="str">
        <f>IF('Summary Clear'!BGW2=0,"",'Summary Clear'!BGW2)</f>
        <v/>
      </c>
      <c r="BGE13" s="109" t="str">
        <f>IF('Summary Clear'!BGX2=0,"",'Summary Clear'!BGX2)</f>
        <v/>
      </c>
      <c r="BGF13" s="109" t="str">
        <f>IF('Summary Clear'!BGY2=0,"",'Summary Clear'!BGY2)</f>
        <v/>
      </c>
      <c r="BGG13" s="109" t="str">
        <f>IF('Summary Clear'!BGZ2=0,"",'Summary Clear'!BGZ2)</f>
        <v/>
      </c>
      <c r="BGH13" s="109" t="str">
        <f>IF('Summary Clear'!BHA2=0,"",'Summary Clear'!BHA2)</f>
        <v/>
      </c>
      <c r="BGI13" s="109" t="str">
        <f>IF('Summary Clear'!BHB2=0,"",'Summary Clear'!BHB2)</f>
        <v/>
      </c>
      <c r="BGJ13" s="109" t="str">
        <f>IF('Summary Clear'!BHC2=0,"",'Summary Clear'!BHC2)</f>
        <v/>
      </c>
      <c r="BGK13" s="109" t="str">
        <f>IF('Summary Clear'!BHD2=0,"",'Summary Clear'!BHD2)</f>
        <v/>
      </c>
      <c r="BGL13" s="109" t="str">
        <f>IF('Summary Clear'!BHE2=0,"",'Summary Clear'!BHE2)</f>
        <v/>
      </c>
      <c r="BGM13" s="109" t="str">
        <f>IF('Summary Clear'!BHF2=0,"",'Summary Clear'!BHF2)</f>
        <v/>
      </c>
      <c r="BGN13" s="109" t="str">
        <f>IF('Summary Clear'!BHG2=0,"",'Summary Clear'!BHG2)</f>
        <v/>
      </c>
      <c r="BGO13" s="109" t="str">
        <f>IF('Summary Clear'!BHH2=0,"",'Summary Clear'!BHH2)</f>
        <v/>
      </c>
      <c r="BGP13" s="109" t="str">
        <f>IF('Summary Clear'!BHI2=0,"",'Summary Clear'!BHI2)</f>
        <v/>
      </c>
      <c r="BGQ13" s="109" t="str">
        <f>IF('Summary Clear'!BHJ2=0,"",'Summary Clear'!BHJ2)</f>
        <v/>
      </c>
      <c r="BGR13" s="109" t="str">
        <f>IF('Summary Clear'!BHK2=0,"",'Summary Clear'!BHK2)</f>
        <v/>
      </c>
      <c r="BGS13" s="109" t="str">
        <f>IF('Summary Clear'!BHL2=0,"",'Summary Clear'!BHL2)</f>
        <v/>
      </c>
      <c r="BGT13" s="109" t="str">
        <f>IF('Summary Clear'!BHM2=0,"",'Summary Clear'!BHM2)</f>
        <v/>
      </c>
      <c r="BGU13" s="109" t="str">
        <f>IF('Summary Clear'!BHN2=0,"",'Summary Clear'!BHN2)</f>
        <v/>
      </c>
      <c r="BGV13" s="109" t="str">
        <f>IF('Summary Clear'!BHO2=0,"",'Summary Clear'!BHO2)</f>
        <v/>
      </c>
      <c r="BGW13" s="109" t="str">
        <f>IF('Summary Clear'!BHP2=0,"",'Summary Clear'!BHP2)</f>
        <v/>
      </c>
      <c r="BGX13" s="109" t="str">
        <f>IF('Summary Clear'!BHQ2=0,"",'Summary Clear'!BHQ2)</f>
        <v/>
      </c>
      <c r="BGY13" s="109" t="str">
        <f>IF('Summary Clear'!BHR2=0,"",'Summary Clear'!BHR2)</f>
        <v/>
      </c>
      <c r="BGZ13" s="109" t="str">
        <f>IF('Summary Clear'!BHS2=0,"",'Summary Clear'!BHS2)</f>
        <v/>
      </c>
      <c r="BHA13" s="109" t="str">
        <f>IF('Summary Clear'!BHT2=0,"",'Summary Clear'!BHT2)</f>
        <v/>
      </c>
      <c r="BHB13" s="109" t="str">
        <f>IF('Summary Clear'!BHU2=0,"",'Summary Clear'!BHU2)</f>
        <v/>
      </c>
      <c r="BHC13" s="109" t="str">
        <f>IF('Summary Clear'!BHV2=0,"",'Summary Clear'!BHV2)</f>
        <v/>
      </c>
      <c r="BHD13" s="109" t="str">
        <f>IF('Summary Clear'!BHW2=0,"",'Summary Clear'!BHW2)</f>
        <v/>
      </c>
      <c r="BHE13" s="109" t="str">
        <f>IF('Summary Clear'!BHX2=0,"",'Summary Clear'!BHX2)</f>
        <v/>
      </c>
      <c r="BHF13" s="109" t="str">
        <f>IF('Summary Clear'!BHY2=0,"",'Summary Clear'!BHY2)</f>
        <v/>
      </c>
      <c r="BHG13" s="109" t="str">
        <f>IF('Summary Clear'!BHZ2=0,"",'Summary Clear'!BHZ2)</f>
        <v/>
      </c>
      <c r="BHH13" s="109" t="str">
        <f>IF('Summary Clear'!BIA2=0,"",'Summary Clear'!BIA2)</f>
        <v/>
      </c>
      <c r="BHI13" s="109" t="str">
        <f>IF('Summary Clear'!BIB2=0,"",'Summary Clear'!BIB2)</f>
        <v/>
      </c>
      <c r="BHJ13" s="109" t="str">
        <f>IF('Summary Clear'!BIC2=0,"",'Summary Clear'!BIC2)</f>
        <v/>
      </c>
      <c r="BHK13" s="109" t="str">
        <f>IF('Summary Clear'!BID2=0,"",'Summary Clear'!BID2)</f>
        <v/>
      </c>
      <c r="BHL13" s="109" t="str">
        <f>IF('Summary Clear'!BIE2=0,"",'Summary Clear'!BIE2)</f>
        <v/>
      </c>
      <c r="BHM13" s="109" t="str">
        <f>IF('Summary Clear'!BIF2=0,"",'Summary Clear'!BIF2)</f>
        <v/>
      </c>
      <c r="BHN13" s="109" t="str">
        <f>IF('Summary Clear'!BIG2=0,"",'Summary Clear'!BIG2)</f>
        <v/>
      </c>
      <c r="BHO13" s="109" t="str">
        <f>IF('Summary Clear'!BIH2=0,"",'Summary Clear'!BIH2)</f>
        <v/>
      </c>
      <c r="BHP13" s="109" t="str">
        <f>IF('Summary Clear'!BII2=0,"",'Summary Clear'!BII2)</f>
        <v/>
      </c>
      <c r="BHQ13" s="109" t="str">
        <f>IF('Summary Clear'!BIJ2=0,"",'Summary Clear'!BIJ2)</f>
        <v/>
      </c>
      <c r="BHR13" s="109" t="str">
        <f>IF('Summary Clear'!BIK2=0,"",'Summary Clear'!BIK2)</f>
        <v/>
      </c>
      <c r="BHS13" s="109" t="str">
        <f>IF('Summary Clear'!BIL2=0,"",'Summary Clear'!BIL2)</f>
        <v/>
      </c>
      <c r="BHT13" s="109" t="str">
        <f>IF('Summary Clear'!BIM2=0,"",'Summary Clear'!BIM2)</f>
        <v/>
      </c>
      <c r="BHU13" s="109" t="str">
        <f>IF('Summary Clear'!BIN2=0,"",'Summary Clear'!BIN2)</f>
        <v/>
      </c>
      <c r="BHV13" s="109" t="str">
        <f>IF('Summary Clear'!BIO2=0,"",'Summary Clear'!BIO2)</f>
        <v/>
      </c>
      <c r="BHW13" s="109" t="str">
        <f>IF('Summary Clear'!BIP2=0,"",'Summary Clear'!BIP2)</f>
        <v/>
      </c>
      <c r="BHX13" s="109" t="str">
        <f>IF('Summary Clear'!BIQ2=0,"",'Summary Clear'!BIQ2)</f>
        <v/>
      </c>
      <c r="BHY13" s="109" t="str">
        <f>IF('Summary Clear'!BIR2=0,"",'Summary Clear'!BIR2)</f>
        <v/>
      </c>
      <c r="BHZ13" s="109" t="str">
        <f>IF('Summary Clear'!BIS2=0,"",'Summary Clear'!BIS2)</f>
        <v/>
      </c>
      <c r="BIA13" s="109" t="str">
        <f>IF('Summary Clear'!BIT2=0,"",'Summary Clear'!BIT2)</f>
        <v/>
      </c>
      <c r="BIB13" s="109" t="str">
        <f>IF('Summary Clear'!BIU2=0,"",'Summary Clear'!BIU2)</f>
        <v/>
      </c>
      <c r="BIC13" s="109" t="str">
        <f>IF('Summary Clear'!BIV2=0,"",'Summary Clear'!BIV2)</f>
        <v/>
      </c>
      <c r="BID13" s="109" t="str">
        <f>IF('Summary Clear'!BIW2=0,"",'Summary Clear'!BIW2)</f>
        <v/>
      </c>
      <c r="BIE13" s="109" t="str">
        <f>IF('Summary Clear'!BIX2=0,"",'Summary Clear'!BIX2)</f>
        <v/>
      </c>
      <c r="BIF13" s="109" t="str">
        <f>IF('Summary Clear'!BIY2=0,"",'Summary Clear'!BIY2)</f>
        <v/>
      </c>
      <c r="BIG13" s="109" t="str">
        <f>IF('Summary Clear'!BIZ2=0,"",'Summary Clear'!BIZ2)</f>
        <v/>
      </c>
      <c r="BIH13" s="109" t="str">
        <f>IF('Summary Clear'!BJA2=0,"",'Summary Clear'!BJA2)</f>
        <v/>
      </c>
      <c r="BII13" s="109" t="str">
        <f>IF('Summary Clear'!BJB2=0,"",'Summary Clear'!BJB2)</f>
        <v/>
      </c>
      <c r="BIJ13" s="109" t="str">
        <f>IF('Summary Clear'!BJC2=0,"",'Summary Clear'!BJC2)</f>
        <v/>
      </c>
      <c r="BIK13" s="109" t="str">
        <f>IF('Summary Clear'!BJD2=0,"",'Summary Clear'!BJD2)</f>
        <v/>
      </c>
      <c r="BIL13" s="109" t="str">
        <f>IF('Summary Clear'!BJE2=0,"",'Summary Clear'!BJE2)</f>
        <v/>
      </c>
      <c r="BIM13" s="109" t="str">
        <f>IF('Summary Clear'!BJF2=0,"",'Summary Clear'!BJF2)</f>
        <v/>
      </c>
      <c r="BIN13" s="109" t="str">
        <f>IF('Summary Clear'!BJG2=0,"",'Summary Clear'!BJG2)</f>
        <v/>
      </c>
      <c r="BIO13" s="109" t="str">
        <f>IF('Summary Clear'!BJH2=0,"",'Summary Clear'!BJH2)</f>
        <v/>
      </c>
      <c r="BIP13" s="109" t="str">
        <f>IF('Summary Clear'!BJI2=0,"",'Summary Clear'!BJI2)</f>
        <v/>
      </c>
      <c r="BIQ13" s="109" t="str">
        <f>IF('Summary Clear'!BJJ2=0,"",'Summary Clear'!BJJ2)</f>
        <v/>
      </c>
      <c r="BIR13" s="109" t="str">
        <f>IF('Summary Clear'!BJK2=0,"",'Summary Clear'!BJK2)</f>
        <v/>
      </c>
      <c r="BIS13" s="109" t="str">
        <f>IF('Summary Clear'!BJL2=0,"",'Summary Clear'!BJL2)</f>
        <v/>
      </c>
      <c r="BIT13" s="109" t="str">
        <f>IF('Summary Clear'!BJM2=0,"",'Summary Clear'!BJM2)</f>
        <v/>
      </c>
      <c r="BIU13" s="109" t="str">
        <f>IF('Summary Clear'!BJN2=0,"",'Summary Clear'!BJN2)</f>
        <v/>
      </c>
      <c r="BIV13" s="109" t="str">
        <f>IF('Summary Clear'!BJO2=0,"",'Summary Clear'!BJO2)</f>
        <v/>
      </c>
      <c r="BIW13" s="109" t="str">
        <f>IF('Summary Clear'!BJP2=0,"",'Summary Clear'!BJP2)</f>
        <v/>
      </c>
      <c r="BIX13" s="109" t="str">
        <f>IF('Summary Clear'!BJQ2=0,"",'Summary Clear'!BJQ2)</f>
        <v/>
      </c>
      <c r="BIY13" s="109" t="str">
        <f>IF('Summary Clear'!BJR2=0,"",'Summary Clear'!BJR2)</f>
        <v/>
      </c>
      <c r="BIZ13" s="109" t="str">
        <f>IF('Summary Clear'!BJS2=0,"",'Summary Clear'!BJS2)</f>
        <v/>
      </c>
      <c r="BJA13" s="109" t="str">
        <f>IF('Summary Clear'!BJT2=0,"",'Summary Clear'!BJT2)</f>
        <v/>
      </c>
      <c r="BJB13" s="109" t="str">
        <f>IF('Summary Clear'!BJU2=0,"",'Summary Clear'!BJU2)</f>
        <v/>
      </c>
      <c r="BJC13" s="109" t="str">
        <f>IF('Summary Clear'!BJV2=0,"",'Summary Clear'!BJV2)</f>
        <v/>
      </c>
      <c r="BJD13" s="109" t="str">
        <f>IF('Summary Clear'!BJW2=0,"",'Summary Clear'!BJW2)</f>
        <v/>
      </c>
      <c r="BJE13" s="109" t="str">
        <f>IF('Summary Clear'!BJX2=0,"",'Summary Clear'!BJX2)</f>
        <v/>
      </c>
      <c r="BJF13" s="109" t="str">
        <f>IF('Summary Clear'!BJY2=0,"",'Summary Clear'!BJY2)</f>
        <v/>
      </c>
      <c r="BJG13" s="109" t="str">
        <f>IF('Summary Clear'!BJZ2=0,"",'Summary Clear'!BJZ2)</f>
        <v/>
      </c>
      <c r="BJH13" s="109" t="str">
        <f>IF('Summary Clear'!BKA2=0,"",'Summary Clear'!BKA2)</f>
        <v/>
      </c>
      <c r="BJI13" s="109" t="str">
        <f>IF('Summary Clear'!BKB2=0,"",'Summary Clear'!BKB2)</f>
        <v/>
      </c>
      <c r="BJJ13" s="109" t="str">
        <f>IF('Summary Clear'!BKC2=0,"",'Summary Clear'!BKC2)</f>
        <v/>
      </c>
      <c r="BJK13" s="109" t="str">
        <f>IF('Summary Clear'!BKD2=0,"",'Summary Clear'!BKD2)</f>
        <v/>
      </c>
      <c r="BJL13" s="109" t="str">
        <f>IF('Summary Clear'!BKE2=0,"",'Summary Clear'!BKE2)</f>
        <v/>
      </c>
      <c r="BJM13" s="109" t="str">
        <f>IF('Summary Clear'!BKF2=0,"",'Summary Clear'!BKF2)</f>
        <v/>
      </c>
      <c r="BJN13" s="109" t="str">
        <f>IF('Summary Clear'!BKG2=0,"",'Summary Clear'!BKG2)</f>
        <v/>
      </c>
      <c r="BJO13" s="109" t="str">
        <f>IF('Summary Clear'!BKH2=0,"",'Summary Clear'!BKH2)</f>
        <v/>
      </c>
      <c r="BJP13" s="109" t="str">
        <f>IF('Summary Clear'!BKI2=0,"",'Summary Clear'!BKI2)</f>
        <v/>
      </c>
      <c r="BJQ13" s="109" t="str">
        <f>IF('Summary Clear'!BKJ2=0,"",'Summary Clear'!BKJ2)</f>
        <v/>
      </c>
      <c r="BJR13" s="109" t="str">
        <f>IF('Summary Clear'!BKK2=0,"",'Summary Clear'!BKK2)</f>
        <v/>
      </c>
      <c r="BJS13" s="109" t="str">
        <f>IF('Summary Clear'!BKL2=0,"",'Summary Clear'!BKL2)</f>
        <v/>
      </c>
      <c r="BJT13" s="109" t="str">
        <f>IF('Summary Clear'!BKM2=0,"",'Summary Clear'!BKM2)</f>
        <v/>
      </c>
      <c r="BJU13" s="109" t="str">
        <f>IF('Summary Clear'!BKN2=0,"",'Summary Clear'!BKN2)</f>
        <v/>
      </c>
      <c r="BJV13" s="109" t="str">
        <f>IF('Summary Clear'!BKO2=0,"",'Summary Clear'!BKO2)</f>
        <v/>
      </c>
      <c r="BJW13" s="109" t="str">
        <f>IF('Summary Clear'!BKP2=0,"",'Summary Clear'!BKP2)</f>
        <v/>
      </c>
      <c r="BJX13" s="109" t="str">
        <f>IF('Summary Clear'!BKQ2=0,"",'Summary Clear'!BKQ2)</f>
        <v/>
      </c>
      <c r="BJY13" s="109" t="str">
        <f>IF('Summary Clear'!BKR2=0,"",'Summary Clear'!BKR2)</f>
        <v/>
      </c>
      <c r="BJZ13" s="109" t="str">
        <f>IF('Summary Clear'!BKS2=0,"",'Summary Clear'!BKS2)</f>
        <v/>
      </c>
      <c r="BKA13" s="109" t="str">
        <f>IF('Summary Clear'!BKT2=0,"",'Summary Clear'!BKT2)</f>
        <v/>
      </c>
      <c r="BKB13" s="109" t="str">
        <f>IF('Summary Clear'!BKU2=0,"",'Summary Clear'!BKU2)</f>
        <v/>
      </c>
      <c r="BKC13" s="109" t="str">
        <f>IF('Summary Clear'!BKV2=0,"",'Summary Clear'!BKV2)</f>
        <v/>
      </c>
      <c r="BKD13" s="109" t="str">
        <f>IF('Summary Clear'!BKW2=0,"",'Summary Clear'!BKW2)</f>
        <v/>
      </c>
      <c r="BKE13" s="109" t="str">
        <f>IF('Summary Clear'!BKX2=0,"",'Summary Clear'!BKX2)</f>
        <v/>
      </c>
      <c r="BKF13" s="109" t="str">
        <f>IF('Summary Clear'!BKY2=0,"",'Summary Clear'!BKY2)</f>
        <v/>
      </c>
      <c r="BKG13" s="109" t="str">
        <f>IF('Summary Clear'!BKZ2=0,"",'Summary Clear'!BKZ2)</f>
        <v/>
      </c>
      <c r="BKH13" s="109" t="str">
        <f>IF('Summary Clear'!BLA2=0,"",'Summary Clear'!BLA2)</f>
        <v/>
      </c>
      <c r="BKI13" s="109" t="str">
        <f>IF('Summary Clear'!BLB2=0,"",'Summary Clear'!BLB2)</f>
        <v/>
      </c>
      <c r="BKJ13" s="109" t="str">
        <f>IF('Summary Clear'!BLC2=0,"",'Summary Clear'!BLC2)</f>
        <v/>
      </c>
      <c r="BKK13" s="109" t="str">
        <f>IF('Summary Clear'!BLD2=0,"",'Summary Clear'!BLD2)</f>
        <v/>
      </c>
      <c r="BKL13" s="109" t="str">
        <f>IF('Summary Clear'!BLE2=0,"",'Summary Clear'!BLE2)</f>
        <v/>
      </c>
      <c r="BKM13" s="109" t="str">
        <f>IF('Summary Clear'!BLF2=0,"",'Summary Clear'!BLF2)</f>
        <v/>
      </c>
      <c r="BKN13" s="109" t="str">
        <f>IF('Summary Clear'!BLG2=0,"",'Summary Clear'!BLG2)</f>
        <v/>
      </c>
      <c r="BKO13" s="109" t="str">
        <f>IF('Summary Clear'!BLH2=0,"",'Summary Clear'!BLH2)</f>
        <v/>
      </c>
      <c r="BKP13" s="109" t="str">
        <f>IF('Summary Clear'!BLI2=0,"",'Summary Clear'!BLI2)</f>
        <v/>
      </c>
      <c r="BKQ13" s="109" t="str">
        <f>IF('Summary Clear'!BLJ2=0,"",'Summary Clear'!BLJ2)</f>
        <v/>
      </c>
      <c r="BKR13" s="109" t="str">
        <f>IF('Summary Clear'!BLK2=0,"",'Summary Clear'!BLK2)</f>
        <v/>
      </c>
      <c r="BKS13" s="109" t="str">
        <f>IF('Summary Clear'!BLL2=0,"",'Summary Clear'!BLL2)</f>
        <v/>
      </c>
      <c r="BKT13" s="109" t="str">
        <f>IF('Summary Clear'!BLM2=0,"",'Summary Clear'!BLM2)</f>
        <v/>
      </c>
      <c r="BKU13" s="109" t="str">
        <f>IF('Summary Clear'!BLN2=0,"",'Summary Clear'!BLN2)</f>
        <v/>
      </c>
      <c r="BKV13" s="109" t="str">
        <f>IF('Summary Clear'!BLO2=0,"",'Summary Clear'!BLO2)</f>
        <v/>
      </c>
      <c r="BKW13" s="109" t="str">
        <f>IF('Summary Clear'!BLP2=0,"",'Summary Clear'!BLP2)</f>
        <v/>
      </c>
      <c r="BKX13" s="109" t="str">
        <f>IF('Summary Clear'!BLQ2=0,"",'Summary Clear'!BLQ2)</f>
        <v/>
      </c>
      <c r="BKY13" s="109" t="str">
        <f>IF('Summary Clear'!BLR2=0,"",'Summary Clear'!BLR2)</f>
        <v/>
      </c>
      <c r="BKZ13" s="109" t="str">
        <f>IF('Summary Clear'!BLS2=0,"",'Summary Clear'!BLS2)</f>
        <v/>
      </c>
      <c r="BLA13" s="109" t="str">
        <f>IF('Summary Clear'!BLT2=0,"",'Summary Clear'!BLT2)</f>
        <v/>
      </c>
      <c r="BLB13" s="109" t="str">
        <f>IF('Summary Clear'!BLU2=0,"",'Summary Clear'!BLU2)</f>
        <v/>
      </c>
      <c r="BLC13" s="109" t="str">
        <f>IF('Summary Clear'!BLV2=0,"",'Summary Clear'!BLV2)</f>
        <v/>
      </c>
      <c r="BLD13" s="109" t="str">
        <f>IF('Summary Clear'!BLW2=0,"",'Summary Clear'!BLW2)</f>
        <v/>
      </c>
      <c r="BLE13" s="109" t="str">
        <f>IF('Summary Clear'!BLX2=0,"",'Summary Clear'!BLX2)</f>
        <v/>
      </c>
      <c r="BLF13" s="109" t="str">
        <f>IF('Summary Clear'!BLY2=0,"",'Summary Clear'!BLY2)</f>
        <v/>
      </c>
      <c r="BLG13" s="109" t="str">
        <f>IF('Summary Clear'!BLZ2=0,"",'Summary Clear'!BLZ2)</f>
        <v/>
      </c>
      <c r="BLH13" s="109" t="str">
        <f>IF('Summary Clear'!BMA2=0,"",'Summary Clear'!BMA2)</f>
        <v/>
      </c>
      <c r="BLI13" s="109" t="str">
        <f>IF('Summary Clear'!BMB2=0,"",'Summary Clear'!BMB2)</f>
        <v/>
      </c>
      <c r="BLJ13" s="109" t="str">
        <f>IF('Summary Clear'!BMC2=0,"",'Summary Clear'!BMC2)</f>
        <v/>
      </c>
      <c r="BLK13" s="109" t="str">
        <f>IF('Summary Clear'!BMD2=0,"",'Summary Clear'!BMD2)</f>
        <v/>
      </c>
      <c r="BLL13" s="109" t="str">
        <f>IF('Summary Clear'!BME2=0,"",'Summary Clear'!BME2)</f>
        <v/>
      </c>
      <c r="BLM13" s="109" t="str">
        <f>IF('Summary Clear'!BMF2=0,"",'Summary Clear'!BMF2)</f>
        <v/>
      </c>
      <c r="BLN13" s="109" t="str">
        <f>IF('Summary Clear'!BMG2=0,"",'Summary Clear'!BMG2)</f>
        <v/>
      </c>
      <c r="BLO13" s="109" t="str">
        <f>IF('Summary Clear'!BMH2=0,"",'Summary Clear'!BMH2)</f>
        <v/>
      </c>
      <c r="BLP13" s="109" t="str">
        <f>IF('Summary Clear'!BMI2=0,"",'Summary Clear'!BMI2)</f>
        <v/>
      </c>
      <c r="BLQ13" s="109" t="str">
        <f>IF('Summary Clear'!BMJ2=0,"",'Summary Clear'!BMJ2)</f>
        <v/>
      </c>
      <c r="BLR13" s="109" t="str">
        <f>IF('Summary Clear'!BMK2=0,"",'Summary Clear'!BMK2)</f>
        <v/>
      </c>
      <c r="BLS13" s="109" t="str">
        <f>IF('Summary Clear'!BML2=0,"",'Summary Clear'!BML2)</f>
        <v/>
      </c>
      <c r="BLT13" s="109" t="str">
        <f>IF('Summary Clear'!BMM2=0,"",'Summary Clear'!BMM2)</f>
        <v/>
      </c>
      <c r="BLU13" s="109" t="str">
        <f>IF('Summary Clear'!BMN2=0,"",'Summary Clear'!BMN2)</f>
        <v/>
      </c>
      <c r="BLV13" s="109" t="str">
        <f>IF('Summary Clear'!BMO2=0,"",'Summary Clear'!BMO2)</f>
        <v/>
      </c>
      <c r="BLW13" s="109" t="str">
        <f>IF('Summary Clear'!BMP2=0,"",'Summary Clear'!BMP2)</f>
        <v/>
      </c>
      <c r="BLX13" s="109" t="str">
        <f>IF('Summary Clear'!BMQ2=0,"",'Summary Clear'!BMQ2)</f>
        <v/>
      </c>
      <c r="BLY13" s="109" t="str">
        <f>IF('Summary Clear'!BMR2=0,"",'Summary Clear'!BMR2)</f>
        <v/>
      </c>
      <c r="BLZ13" s="109" t="str">
        <f>IF('Summary Clear'!BMS2=0,"",'Summary Clear'!BMS2)</f>
        <v/>
      </c>
      <c r="BMA13" s="109" t="str">
        <f>IF('Summary Clear'!BMT2=0,"",'Summary Clear'!BMT2)</f>
        <v/>
      </c>
      <c r="BMB13" s="109" t="str">
        <f>IF('Summary Clear'!BMU2=0,"",'Summary Clear'!BMU2)</f>
        <v/>
      </c>
      <c r="BMC13" s="109" t="str">
        <f>IF('Summary Clear'!BMV2=0,"",'Summary Clear'!BMV2)</f>
        <v/>
      </c>
      <c r="BMD13" s="109" t="str">
        <f>IF('Summary Clear'!BMW2=0,"",'Summary Clear'!BMW2)</f>
        <v/>
      </c>
      <c r="BME13" s="109" t="str">
        <f>IF('Summary Clear'!BMX2=0,"",'Summary Clear'!BMX2)</f>
        <v/>
      </c>
      <c r="BMF13" s="109" t="str">
        <f>IF('Summary Clear'!BMY2=0,"",'Summary Clear'!BMY2)</f>
        <v/>
      </c>
      <c r="BMG13" s="109" t="str">
        <f>IF('Summary Clear'!BMZ2=0,"",'Summary Clear'!BMZ2)</f>
        <v/>
      </c>
      <c r="BMH13" s="109" t="str">
        <f>IF('Summary Clear'!BNA2=0,"",'Summary Clear'!BNA2)</f>
        <v/>
      </c>
      <c r="BMI13" s="109" t="str">
        <f>IF('Summary Clear'!BNB2=0,"",'Summary Clear'!BNB2)</f>
        <v/>
      </c>
      <c r="BMJ13" s="109" t="str">
        <f>IF('Summary Clear'!BNC2=0,"",'Summary Clear'!BNC2)</f>
        <v/>
      </c>
      <c r="BMK13" s="109" t="str">
        <f>IF('Summary Clear'!BND2=0,"",'Summary Clear'!BND2)</f>
        <v/>
      </c>
      <c r="BML13" s="109" t="str">
        <f>IF('Summary Clear'!BNE2=0,"",'Summary Clear'!BNE2)</f>
        <v/>
      </c>
      <c r="BMM13" s="109" t="str">
        <f>IF('Summary Clear'!BNF2=0,"",'Summary Clear'!BNF2)</f>
        <v/>
      </c>
      <c r="BMN13" s="109" t="str">
        <f>IF('Summary Clear'!BNG2=0,"",'Summary Clear'!BNG2)</f>
        <v/>
      </c>
      <c r="BMO13" s="109" t="str">
        <f>IF('Summary Clear'!BNH2=0,"",'Summary Clear'!BNH2)</f>
        <v/>
      </c>
      <c r="BMP13" s="109" t="str">
        <f>IF('Summary Clear'!BNI2=0,"",'Summary Clear'!BNI2)</f>
        <v/>
      </c>
      <c r="BMQ13" s="109" t="str">
        <f>IF('Summary Clear'!BNJ2=0,"",'Summary Clear'!BNJ2)</f>
        <v/>
      </c>
      <c r="BMR13" s="109" t="str">
        <f>IF('Summary Clear'!BNK2=0,"",'Summary Clear'!BNK2)</f>
        <v/>
      </c>
      <c r="BMS13" s="109" t="str">
        <f>IF('Summary Clear'!BNL2=0,"",'Summary Clear'!BNL2)</f>
        <v/>
      </c>
      <c r="BMT13" s="109" t="str">
        <f>IF('Summary Clear'!BNM2=0,"",'Summary Clear'!BNM2)</f>
        <v/>
      </c>
      <c r="BMU13" s="109" t="str">
        <f>IF('Summary Clear'!BNN2=0,"",'Summary Clear'!BNN2)</f>
        <v/>
      </c>
      <c r="BMV13" s="109" t="str">
        <f>IF('Summary Clear'!BNO2=0,"",'Summary Clear'!BNO2)</f>
        <v/>
      </c>
      <c r="BMW13" s="109" t="str">
        <f>IF('Summary Clear'!BNP2=0,"",'Summary Clear'!BNP2)</f>
        <v/>
      </c>
      <c r="BMX13" s="109" t="str">
        <f>IF('Summary Clear'!BNQ2=0,"",'Summary Clear'!BNQ2)</f>
        <v/>
      </c>
      <c r="BMY13" s="109" t="str">
        <f>IF('Summary Clear'!BNR2=0,"",'Summary Clear'!BNR2)</f>
        <v/>
      </c>
      <c r="BMZ13" s="109" t="str">
        <f>IF('Summary Clear'!BNS2=0,"",'Summary Clear'!BNS2)</f>
        <v/>
      </c>
      <c r="BNA13" s="109" t="str">
        <f>IF('Summary Clear'!BNT2=0,"",'Summary Clear'!BNT2)</f>
        <v/>
      </c>
      <c r="BNB13" s="109" t="str">
        <f>IF('Summary Clear'!BNU2=0,"",'Summary Clear'!BNU2)</f>
        <v/>
      </c>
      <c r="BNC13" s="109" t="str">
        <f>IF('Summary Clear'!BNV2=0,"",'Summary Clear'!BNV2)</f>
        <v/>
      </c>
      <c r="BND13" s="109" t="str">
        <f>IF('Summary Clear'!BNW2=0,"",'Summary Clear'!BNW2)</f>
        <v/>
      </c>
      <c r="BNE13" s="109" t="str">
        <f>IF('Summary Clear'!BNX2=0,"",'Summary Clear'!BNX2)</f>
        <v/>
      </c>
      <c r="BNF13" s="109" t="str">
        <f>IF('Summary Clear'!BNY2=0,"",'Summary Clear'!BNY2)</f>
        <v/>
      </c>
      <c r="BNG13" s="109" t="str">
        <f>IF('Summary Clear'!BNZ2=0,"",'Summary Clear'!BNZ2)</f>
        <v/>
      </c>
      <c r="BNH13" s="109" t="str">
        <f>IF('Summary Clear'!BOA2=0,"",'Summary Clear'!BOA2)</f>
        <v/>
      </c>
      <c r="BNI13" s="109" t="str">
        <f>IF('Summary Clear'!BOB2=0,"",'Summary Clear'!BOB2)</f>
        <v/>
      </c>
      <c r="BNJ13" s="109" t="str">
        <f>IF('Summary Clear'!BOC2=0,"",'Summary Clear'!BOC2)</f>
        <v/>
      </c>
      <c r="BNK13" s="109" t="str">
        <f>IF('Summary Clear'!BOD2=0,"",'Summary Clear'!BOD2)</f>
        <v/>
      </c>
      <c r="BNL13" s="109" t="str">
        <f>IF('Summary Clear'!BOE2=0,"",'Summary Clear'!BOE2)</f>
        <v/>
      </c>
      <c r="BNM13" s="109" t="str">
        <f>IF('Summary Clear'!BOF2=0,"",'Summary Clear'!BOF2)</f>
        <v/>
      </c>
      <c r="BNN13" s="109" t="str">
        <f>IF('Summary Clear'!BOG2=0,"",'Summary Clear'!BOG2)</f>
        <v/>
      </c>
      <c r="BNO13" s="109" t="str">
        <f>IF('Summary Clear'!BOH2=0,"",'Summary Clear'!BOH2)</f>
        <v/>
      </c>
      <c r="BNP13" s="109" t="str">
        <f>IF('Summary Clear'!BOI2=0,"",'Summary Clear'!BOI2)</f>
        <v/>
      </c>
      <c r="BNQ13" s="109" t="str">
        <f>IF('Summary Clear'!BOJ2=0,"",'Summary Clear'!BOJ2)</f>
        <v/>
      </c>
      <c r="BNR13" s="109" t="str">
        <f>IF('Summary Clear'!BOK2=0,"",'Summary Clear'!BOK2)</f>
        <v/>
      </c>
      <c r="BNS13" s="109" t="str">
        <f>IF('Summary Clear'!BOL2=0,"",'Summary Clear'!BOL2)</f>
        <v/>
      </c>
      <c r="BNT13" s="109" t="str">
        <f>IF('Summary Clear'!BOM2=0,"",'Summary Clear'!BOM2)</f>
        <v/>
      </c>
      <c r="BNU13" s="109" t="str">
        <f>IF('Summary Clear'!BON2=0,"",'Summary Clear'!BON2)</f>
        <v/>
      </c>
      <c r="BNV13" s="109" t="str">
        <f>IF('Summary Clear'!BOO2=0,"",'Summary Clear'!BOO2)</f>
        <v/>
      </c>
      <c r="BNW13" s="109" t="str">
        <f>IF('Summary Clear'!BOP2=0,"",'Summary Clear'!BOP2)</f>
        <v/>
      </c>
      <c r="BNX13" s="109" t="str">
        <f>IF('Summary Clear'!BOQ2=0,"",'Summary Clear'!BOQ2)</f>
        <v/>
      </c>
      <c r="BNY13" s="109" t="str">
        <f>IF('Summary Clear'!BOR2=0,"",'Summary Clear'!BOR2)</f>
        <v/>
      </c>
      <c r="BNZ13" s="109" t="str">
        <f>IF('Summary Clear'!BOS2=0,"",'Summary Clear'!BOS2)</f>
        <v/>
      </c>
      <c r="BOA13" s="109" t="str">
        <f>IF('Summary Clear'!BOT2=0,"",'Summary Clear'!BOT2)</f>
        <v/>
      </c>
      <c r="BOB13" s="109" t="str">
        <f>IF('Summary Clear'!BOU2=0,"",'Summary Clear'!BOU2)</f>
        <v/>
      </c>
      <c r="BOC13" s="109" t="str">
        <f>IF('Summary Clear'!BOV2=0,"",'Summary Clear'!BOV2)</f>
        <v/>
      </c>
      <c r="BOD13" s="109" t="str">
        <f>IF('Summary Clear'!BOW2=0,"",'Summary Clear'!BOW2)</f>
        <v/>
      </c>
      <c r="BOE13" s="109" t="str">
        <f>IF('Summary Clear'!BOX2=0,"",'Summary Clear'!BOX2)</f>
        <v/>
      </c>
      <c r="BOF13" s="109" t="str">
        <f>IF('Summary Clear'!BOY2=0,"",'Summary Clear'!BOY2)</f>
        <v/>
      </c>
      <c r="BOG13" s="109" t="str">
        <f>IF('Summary Clear'!BOZ2=0,"",'Summary Clear'!BOZ2)</f>
        <v/>
      </c>
      <c r="BOH13" s="109" t="str">
        <f>IF('Summary Clear'!BPA2=0,"",'Summary Clear'!BPA2)</f>
        <v/>
      </c>
      <c r="BOI13" s="109" t="str">
        <f>IF('Summary Clear'!BPB2=0,"",'Summary Clear'!BPB2)</f>
        <v/>
      </c>
      <c r="BOJ13" s="109" t="str">
        <f>IF('Summary Clear'!BPC2=0,"",'Summary Clear'!BPC2)</f>
        <v/>
      </c>
      <c r="BOK13" s="109" t="str">
        <f>IF('Summary Clear'!BPD2=0,"",'Summary Clear'!BPD2)</f>
        <v/>
      </c>
      <c r="BOL13" s="109" t="str">
        <f>IF('Summary Clear'!BPE2=0,"",'Summary Clear'!BPE2)</f>
        <v/>
      </c>
      <c r="BOM13" s="109" t="str">
        <f>IF('Summary Clear'!BPF2=0,"",'Summary Clear'!BPF2)</f>
        <v/>
      </c>
      <c r="BON13" s="109" t="str">
        <f>IF('Summary Clear'!BPG2=0,"",'Summary Clear'!BPG2)</f>
        <v/>
      </c>
      <c r="BOO13" s="109" t="str">
        <f>IF('Summary Clear'!BPH2=0,"",'Summary Clear'!BPH2)</f>
        <v/>
      </c>
      <c r="BOP13" s="109" t="str">
        <f>IF('Summary Clear'!BPI2=0,"",'Summary Clear'!BPI2)</f>
        <v/>
      </c>
      <c r="BOQ13" s="109" t="str">
        <f>IF('Summary Clear'!BPJ2=0,"",'Summary Clear'!BPJ2)</f>
        <v/>
      </c>
      <c r="BOR13" s="109" t="str">
        <f>IF('Summary Clear'!BPK2=0,"",'Summary Clear'!BPK2)</f>
        <v/>
      </c>
      <c r="BOS13" s="109" t="str">
        <f>IF('Summary Clear'!BPL2=0,"",'Summary Clear'!BPL2)</f>
        <v/>
      </c>
      <c r="BOT13" s="109" t="str">
        <f>IF('Summary Clear'!BPM2=0,"",'Summary Clear'!BPM2)</f>
        <v/>
      </c>
      <c r="BOU13" s="109" t="str">
        <f>IF('Summary Clear'!BPN2=0,"",'Summary Clear'!BPN2)</f>
        <v/>
      </c>
      <c r="BOV13" s="109" t="str">
        <f>IF('Summary Clear'!BPO2=0,"",'Summary Clear'!BPO2)</f>
        <v/>
      </c>
      <c r="BOW13" s="109" t="str">
        <f>IF('Summary Clear'!BPP2=0,"",'Summary Clear'!BPP2)</f>
        <v/>
      </c>
      <c r="BOX13" s="109" t="str">
        <f>IF('Summary Clear'!BPQ2=0,"",'Summary Clear'!BPQ2)</f>
        <v/>
      </c>
      <c r="BOY13" s="109" t="str">
        <f>IF('Summary Clear'!BPR2=0,"",'Summary Clear'!BPR2)</f>
        <v/>
      </c>
      <c r="BOZ13" s="109" t="str">
        <f>IF('Summary Clear'!BPS2=0,"",'Summary Clear'!BPS2)</f>
        <v/>
      </c>
      <c r="BPA13" s="109" t="str">
        <f>IF('Summary Clear'!BPT2=0,"",'Summary Clear'!BPT2)</f>
        <v/>
      </c>
      <c r="BPB13" s="109" t="str">
        <f>IF('Summary Clear'!BPU2=0,"",'Summary Clear'!BPU2)</f>
        <v/>
      </c>
      <c r="BPC13" s="109" t="str">
        <f>IF('Summary Clear'!BPV2=0,"",'Summary Clear'!BPV2)</f>
        <v/>
      </c>
      <c r="BPD13" s="109" t="str">
        <f>IF('Summary Clear'!BPW2=0,"",'Summary Clear'!BPW2)</f>
        <v/>
      </c>
      <c r="BPE13" s="109" t="str">
        <f>IF('Summary Clear'!BPX2=0,"",'Summary Clear'!BPX2)</f>
        <v/>
      </c>
      <c r="BPF13" s="109" t="str">
        <f>IF('Summary Clear'!BPY2=0,"",'Summary Clear'!BPY2)</f>
        <v/>
      </c>
      <c r="BPG13" s="109" t="str">
        <f>IF('Summary Clear'!BPZ2=0,"",'Summary Clear'!BPZ2)</f>
        <v/>
      </c>
      <c r="BPH13" s="109" t="str">
        <f>IF('Summary Clear'!BQA2=0,"",'Summary Clear'!BQA2)</f>
        <v/>
      </c>
      <c r="BPI13" s="109" t="str">
        <f>IF('Summary Clear'!BQB2=0,"",'Summary Clear'!BQB2)</f>
        <v/>
      </c>
      <c r="BPJ13" s="109" t="str">
        <f>IF('Summary Clear'!BQC2=0,"",'Summary Clear'!BQC2)</f>
        <v/>
      </c>
      <c r="BPK13" s="109" t="str">
        <f>IF('Summary Clear'!BQD2=0,"",'Summary Clear'!BQD2)</f>
        <v/>
      </c>
      <c r="BPL13" s="109" t="str">
        <f>IF('Summary Clear'!BQE2=0,"",'Summary Clear'!BQE2)</f>
        <v/>
      </c>
      <c r="BPM13" s="109" t="str">
        <f>IF('Summary Clear'!BQF2=0,"",'Summary Clear'!BQF2)</f>
        <v/>
      </c>
      <c r="BPN13" s="109" t="str">
        <f>IF('Summary Clear'!BQG2=0,"",'Summary Clear'!BQG2)</f>
        <v/>
      </c>
      <c r="BPO13" s="109" t="str">
        <f>IF('Summary Clear'!BQH2=0,"",'Summary Clear'!BQH2)</f>
        <v/>
      </c>
      <c r="BPP13" s="109" t="str">
        <f>IF('Summary Clear'!BQI2=0,"",'Summary Clear'!BQI2)</f>
        <v/>
      </c>
      <c r="BPQ13" s="109" t="str">
        <f>IF('Summary Clear'!BQJ2=0,"",'Summary Clear'!BQJ2)</f>
        <v/>
      </c>
      <c r="BPR13" s="109" t="str">
        <f>IF('Summary Clear'!BQK2=0,"",'Summary Clear'!BQK2)</f>
        <v/>
      </c>
      <c r="BPS13" s="109" t="str">
        <f>IF('Summary Clear'!BQL2=0,"",'Summary Clear'!BQL2)</f>
        <v/>
      </c>
      <c r="BPT13" s="109" t="str">
        <f>IF('Summary Clear'!BQM2=0,"",'Summary Clear'!BQM2)</f>
        <v/>
      </c>
      <c r="BPU13" s="109" t="str">
        <f>IF('Summary Clear'!BQN2=0,"",'Summary Clear'!BQN2)</f>
        <v/>
      </c>
      <c r="BPV13" s="109" t="str">
        <f>IF('Summary Clear'!BQO2=0,"",'Summary Clear'!BQO2)</f>
        <v/>
      </c>
      <c r="BPW13" s="109" t="str">
        <f>IF('Summary Clear'!BQP2=0,"",'Summary Clear'!BQP2)</f>
        <v/>
      </c>
      <c r="BPX13" s="109" t="str">
        <f>IF('Summary Clear'!BQQ2=0,"",'Summary Clear'!BQQ2)</f>
        <v/>
      </c>
      <c r="BPY13" s="109" t="str">
        <f>IF('Summary Clear'!BQR2=0,"",'Summary Clear'!BQR2)</f>
        <v/>
      </c>
      <c r="BPZ13" s="109" t="str">
        <f>IF('Summary Clear'!BQS2=0,"",'Summary Clear'!BQS2)</f>
        <v/>
      </c>
      <c r="BQA13" s="109" t="str">
        <f>IF('Summary Clear'!BQT2=0,"",'Summary Clear'!BQT2)</f>
        <v/>
      </c>
      <c r="BQB13" s="109" t="str">
        <f>IF('Summary Clear'!BQU2=0,"",'Summary Clear'!BQU2)</f>
        <v/>
      </c>
      <c r="BQC13" s="109" t="str">
        <f>IF('Summary Clear'!BQV2=0,"",'Summary Clear'!BQV2)</f>
        <v/>
      </c>
      <c r="BQD13" s="109" t="str">
        <f>IF('Summary Clear'!BQW2=0,"",'Summary Clear'!BQW2)</f>
        <v/>
      </c>
      <c r="BQE13" s="109" t="str">
        <f>IF('Summary Clear'!BQX2=0,"",'Summary Clear'!BQX2)</f>
        <v/>
      </c>
      <c r="BQF13" s="109" t="str">
        <f>IF('Summary Clear'!BQY2=0,"",'Summary Clear'!BQY2)</f>
        <v/>
      </c>
      <c r="BQG13" s="109" t="str">
        <f>IF('Summary Clear'!BQZ2=0,"",'Summary Clear'!BQZ2)</f>
        <v/>
      </c>
      <c r="BQH13" s="109" t="str">
        <f>IF('Summary Clear'!BRA2=0,"",'Summary Clear'!BRA2)</f>
        <v/>
      </c>
      <c r="BQI13" s="109" t="str">
        <f>IF('Summary Clear'!BRB2=0,"",'Summary Clear'!BRB2)</f>
        <v/>
      </c>
      <c r="BQJ13" s="109" t="str">
        <f>IF('Summary Clear'!BRC2=0,"",'Summary Clear'!BRC2)</f>
        <v/>
      </c>
      <c r="BQK13" s="109" t="str">
        <f>IF('Summary Clear'!BRD2=0,"",'Summary Clear'!BRD2)</f>
        <v/>
      </c>
      <c r="BQL13" s="109" t="str">
        <f>IF('Summary Clear'!BRE2=0,"",'Summary Clear'!BRE2)</f>
        <v/>
      </c>
      <c r="BQM13" s="109" t="str">
        <f>IF('Summary Clear'!BRF2=0,"",'Summary Clear'!BRF2)</f>
        <v/>
      </c>
      <c r="BQN13" s="109" t="str">
        <f>IF('Summary Clear'!BRG2=0,"",'Summary Clear'!BRG2)</f>
        <v/>
      </c>
      <c r="BQO13" s="109" t="str">
        <f>IF('Summary Clear'!BRH2=0,"",'Summary Clear'!BRH2)</f>
        <v/>
      </c>
      <c r="BQP13" s="109" t="str">
        <f>IF('Summary Clear'!BRI2=0,"",'Summary Clear'!BRI2)</f>
        <v/>
      </c>
      <c r="BQQ13" s="109" t="str">
        <f>IF('Summary Clear'!BRJ2=0,"",'Summary Clear'!BRJ2)</f>
        <v/>
      </c>
      <c r="BQR13" s="109" t="str">
        <f>IF('Summary Clear'!BRK2=0,"",'Summary Clear'!BRK2)</f>
        <v/>
      </c>
      <c r="BQS13" s="109" t="str">
        <f>IF('Summary Clear'!BRL2=0,"",'Summary Clear'!BRL2)</f>
        <v/>
      </c>
      <c r="BQT13" s="109" t="str">
        <f>IF('Summary Clear'!BRM2=0,"",'Summary Clear'!BRM2)</f>
        <v/>
      </c>
      <c r="BQU13" s="109" t="str">
        <f>IF('Summary Clear'!BRN2=0,"",'Summary Clear'!BRN2)</f>
        <v/>
      </c>
      <c r="BQV13" s="109" t="str">
        <f>IF('Summary Clear'!BRO2=0,"",'Summary Clear'!BRO2)</f>
        <v/>
      </c>
      <c r="BQW13" s="109" t="str">
        <f>IF('Summary Clear'!BRP2=0,"",'Summary Clear'!BRP2)</f>
        <v/>
      </c>
      <c r="BQX13" s="109" t="str">
        <f>IF('Summary Clear'!BRQ2=0,"",'Summary Clear'!BRQ2)</f>
        <v/>
      </c>
      <c r="BQY13" s="109" t="str">
        <f>IF('Summary Clear'!BRR2=0,"",'Summary Clear'!BRR2)</f>
        <v/>
      </c>
      <c r="BQZ13" s="109" t="str">
        <f>IF('Summary Clear'!BRS2=0,"",'Summary Clear'!BRS2)</f>
        <v/>
      </c>
      <c r="BRA13" s="109" t="str">
        <f>IF('Summary Clear'!BRT2=0,"",'Summary Clear'!BRT2)</f>
        <v/>
      </c>
      <c r="BRB13" s="109" t="str">
        <f>IF('Summary Clear'!BRU2=0,"",'Summary Clear'!BRU2)</f>
        <v/>
      </c>
      <c r="BRC13" s="109" t="str">
        <f>IF('Summary Clear'!BRV2=0,"",'Summary Clear'!BRV2)</f>
        <v/>
      </c>
      <c r="BRD13" s="109" t="str">
        <f>IF('Summary Clear'!BRW2=0,"",'Summary Clear'!BRW2)</f>
        <v/>
      </c>
      <c r="BRE13" s="109" t="str">
        <f>IF('Summary Clear'!BRX2=0,"",'Summary Clear'!BRX2)</f>
        <v/>
      </c>
      <c r="BRF13" s="109" t="str">
        <f>IF('Summary Clear'!BRY2=0,"",'Summary Clear'!BRY2)</f>
        <v/>
      </c>
      <c r="BRG13" s="109" t="str">
        <f>IF('Summary Clear'!BRZ2=0,"",'Summary Clear'!BRZ2)</f>
        <v/>
      </c>
      <c r="BRH13" s="109" t="str">
        <f>IF('Summary Clear'!BSA2=0,"",'Summary Clear'!BSA2)</f>
        <v/>
      </c>
      <c r="BRI13" s="109" t="str">
        <f>IF('Summary Clear'!BSB2=0,"",'Summary Clear'!BSB2)</f>
        <v/>
      </c>
      <c r="BRJ13" s="109" t="str">
        <f>IF('Summary Clear'!BSC2=0,"",'Summary Clear'!BSC2)</f>
        <v/>
      </c>
      <c r="BRK13" s="109" t="str">
        <f>IF('Summary Clear'!BSD2=0,"",'Summary Clear'!BSD2)</f>
        <v/>
      </c>
      <c r="BRL13" s="109" t="str">
        <f>IF('Summary Clear'!BSE2=0,"",'Summary Clear'!BSE2)</f>
        <v/>
      </c>
      <c r="BRM13" s="109" t="str">
        <f>IF('Summary Clear'!BSF2=0,"",'Summary Clear'!BSF2)</f>
        <v/>
      </c>
      <c r="BRN13" s="109" t="str">
        <f>IF('Summary Clear'!BSG2=0,"",'Summary Clear'!BSG2)</f>
        <v/>
      </c>
      <c r="BRO13" s="109" t="str">
        <f>IF('Summary Clear'!BSH2=0,"",'Summary Clear'!BSH2)</f>
        <v/>
      </c>
      <c r="BRP13" s="109" t="str">
        <f>IF('Summary Clear'!BSI2=0,"",'Summary Clear'!BSI2)</f>
        <v/>
      </c>
      <c r="BRQ13" s="109" t="str">
        <f>IF('Summary Clear'!BSJ2=0,"",'Summary Clear'!BSJ2)</f>
        <v/>
      </c>
      <c r="BRR13" s="109" t="str">
        <f>IF('Summary Clear'!BSK2=0,"",'Summary Clear'!BSK2)</f>
        <v/>
      </c>
      <c r="BRS13" s="109" t="str">
        <f>IF('Summary Clear'!BSL2=0,"",'Summary Clear'!BSL2)</f>
        <v/>
      </c>
      <c r="BRT13" s="109" t="str">
        <f>IF('Summary Clear'!BSM2=0,"",'Summary Clear'!BSM2)</f>
        <v/>
      </c>
      <c r="BRU13" s="109" t="str">
        <f>IF('Summary Clear'!BSN2=0,"",'Summary Clear'!BSN2)</f>
        <v/>
      </c>
      <c r="BRV13" s="109" t="str">
        <f>IF('Summary Clear'!BSO2=0,"",'Summary Clear'!BSO2)</f>
        <v/>
      </c>
      <c r="BRW13" s="109" t="str">
        <f>IF('Summary Clear'!BSP2=0,"",'Summary Clear'!BSP2)</f>
        <v/>
      </c>
      <c r="BRX13" s="109" t="str">
        <f>IF('Summary Clear'!BSQ2=0,"",'Summary Clear'!BSQ2)</f>
        <v/>
      </c>
      <c r="BRY13" s="109" t="str">
        <f>IF('Summary Clear'!BSR2=0,"",'Summary Clear'!BSR2)</f>
        <v/>
      </c>
      <c r="BRZ13" s="109" t="str">
        <f>IF('Summary Clear'!BSS2=0,"",'Summary Clear'!BSS2)</f>
        <v/>
      </c>
      <c r="BSA13" s="109" t="str">
        <f>IF('Summary Clear'!BST2=0,"",'Summary Clear'!BST2)</f>
        <v/>
      </c>
      <c r="BSB13" s="109" t="str">
        <f>IF('Summary Clear'!BSU2=0,"",'Summary Clear'!BSU2)</f>
        <v/>
      </c>
      <c r="BSC13" s="109" t="str">
        <f>IF('Summary Clear'!BSV2=0,"",'Summary Clear'!BSV2)</f>
        <v/>
      </c>
      <c r="BSD13" s="109" t="str">
        <f>IF('Summary Clear'!BSW2=0,"",'Summary Clear'!BSW2)</f>
        <v/>
      </c>
      <c r="BSE13" s="109" t="str">
        <f>IF('Summary Clear'!BSX2=0,"",'Summary Clear'!BSX2)</f>
        <v/>
      </c>
      <c r="BSF13" s="109" t="str">
        <f>IF('Summary Clear'!BSY2=0,"",'Summary Clear'!BSY2)</f>
        <v/>
      </c>
      <c r="BSG13" s="109" t="str">
        <f>IF('Summary Clear'!BSZ2=0,"",'Summary Clear'!BSZ2)</f>
        <v/>
      </c>
      <c r="BSH13" s="109" t="str">
        <f>IF('Summary Clear'!BTA2=0,"",'Summary Clear'!BTA2)</f>
        <v/>
      </c>
      <c r="BSI13" s="109" t="str">
        <f>IF('Summary Clear'!BTB2=0,"",'Summary Clear'!BTB2)</f>
        <v/>
      </c>
      <c r="BSJ13" s="109" t="str">
        <f>IF('Summary Clear'!BTC2=0,"",'Summary Clear'!BTC2)</f>
        <v/>
      </c>
      <c r="BSK13" s="109" t="str">
        <f>IF('Summary Clear'!BTD2=0,"",'Summary Clear'!BTD2)</f>
        <v/>
      </c>
      <c r="BSL13" s="109" t="str">
        <f>IF('Summary Clear'!BTE2=0,"",'Summary Clear'!BTE2)</f>
        <v/>
      </c>
      <c r="BSM13" s="109" t="str">
        <f>IF('Summary Clear'!BTF2=0,"",'Summary Clear'!BTF2)</f>
        <v/>
      </c>
      <c r="BSN13" s="109" t="str">
        <f>IF('Summary Clear'!BTG2=0,"",'Summary Clear'!BTG2)</f>
        <v/>
      </c>
      <c r="BSO13" s="109" t="str">
        <f>IF('Summary Clear'!BTH2=0,"",'Summary Clear'!BTH2)</f>
        <v/>
      </c>
      <c r="BSP13" s="109" t="str">
        <f>IF('Summary Clear'!BTI2=0,"",'Summary Clear'!BTI2)</f>
        <v/>
      </c>
      <c r="BSQ13" s="109" t="str">
        <f>IF('Summary Clear'!BTJ2=0,"",'Summary Clear'!BTJ2)</f>
        <v/>
      </c>
      <c r="BSR13" s="109" t="str">
        <f>IF('Summary Clear'!BTK2=0,"",'Summary Clear'!BTK2)</f>
        <v/>
      </c>
      <c r="BSS13" s="109" t="str">
        <f>IF('Summary Clear'!BTL2=0,"",'Summary Clear'!BTL2)</f>
        <v/>
      </c>
      <c r="BST13" s="109" t="str">
        <f>IF('Summary Clear'!BTM2=0,"",'Summary Clear'!BTM2)</f>
        <v/>
      </c>
      <c r="BSU13" s="109" t="str">
        <f>IF('Summary Clear'!BTN2=0,"",'Summary Clear'!BTN2)</f>
        <v/>
      </c>
      <c r="BSV13" s="109" t="str">
        <f>IF('Summary Clear'!BTO2=0,"",'Summary Clear'!BTO2)</f>
        <v/>
      </c>
      <c r="BSW13" s="109" t="str">
        <f>IF('Summary Clear'!BTP2=0,"",'Summary Clear'!BTP2)</f>
        <v/>
      </c>
      <c r="BSX13" s="109" t="str">
        <f>IF('Summary Clear'!BTQ2=0,"",'Summary Clear'!BTQ2)</f>
        <v/>
      </c>
      <c r="BSY13" s="109" t="str">
        <f>IF('Summary Clear'!BTR2=0,"",'Summary Clear'!BTR2)</f>
        <v/>
      </c>
      <c r="BSZ13" s="109" t="str">
        <f>IF('Summary Clear'!BTS2=0,"",'Summary Clear'!BTS2)</f>
        <v/>
      </c>
      <c r="BTA13" s="109" t="str">
        <f>IF('Summary Clear'!BTT2=0,"",'Summary Clear'!BTT2)</f>
        <v/>
      </c>
      <c r="BTB13" s="109" t="str">
        <f>IF('Summary Clear'!BTU2=0,"",'Summary Clear'!BTU2)</f>
        <v/>
      </c>
      <c r="BTC13" s="109" t="str">
        <f>IF('Summary Clear'!BTV2=0,"",'Summary Clear'!BTV2)</f>
        <v/>
      </c>
      <c r="BTD13" s="109" t="str">
        <f>IF('Summary Clear'!BTW2=0,"",'Summary Clear'!BTW2)</f>
        <v/>
      </c>
      <c r="BTE13" s="109" t="str">
        <f>IF('Summary Clear'!BTX2=0,"",'Summary Clear'!BTX2)</f>
        <v/>
      </c>
      <c r="BTF13" s="109" t="str">
        <f>IF('Summary Clear'!BTY2=0,"",'Summary Clear'!BTY2)</f>
        <v/>
      </c>
      <c r="BTG13" s="109" t="str">
        <f>IF('Summary Clear'!BTZ2=0,"",'Summary Clear'!BTZ2)</f>
        <v/>
      </c>
      <c r="BTH13" s="109" t="str">
        <f>IF('Summary Clear'!BUA2=0,"",'Summary Clear'!BUA2)</f>
        <v/>
      </c>
      <c r="BTI13" s="109" t="str">
        <f>IF('Summary Clear'!BUB2=0,"",'Summary Clear'!BUB2)</f>
        <v/>
      </c>
      <c r="BTJ13" s="109" t="str">
        <f>IF('Summary Clear'!BUC2=0,"",'Summary Clear'!BUC2)</f>
        <v/>
      </c>
      <c r="BTK13" s="109" t="str">
        <f>IF('Summary Clear'!BUD2=0,"",'Summary Clear'!BUD2)</f>
        <v/>
      </c>
      <c r="BTL13" s="109" t="str">
        <f>IF('Summary Clear'!BUE2=0,"",'Summary Clear'!BUE2)</f>
        <v/>
      </c>
      <c r="BTM13" s="109" t="str">
        <f>IF('Summary Clear'!BUF2=0,"",'Summary Clear'!BUF2)</f>
        <v/>
      </c>
      <c r="BTN13" s="109" t="str">
        <f>IF('Summary Clear'!BUG2=0,"",'Summary Clear'!BUG2)</f>
        <v/>
      </c>
      <c r="BTO13" s="109" t="str">
        <f>IF('Summary Clear'!BUH2=0,"",'Summary Clear'!BUH2)</f>
        <v/>
      </c>
      <c r="BTP13" s="109" t="str">
        <f>IF('Summary Clear'!BUI2=0,"",'Summary Clear'!BUI2)</f>
        <v/>
      </c>
      <c r="BTQ13" s="109" t="str">
        <f>IF('Summary Clear'!BUJ2=0,"",'Summary Clear'!BUJ2)</f>
        <v/>
      </c>
      <c r="BTR13" s="109" t="str">
        <f>IF('Summary Clear'!BUK2=0,"",'Summary Clear'!BUK2)</f>
        <v/>
      </c>
      <c r="BTS13" s="109" t="str">
        <f>IF('Summary Clear'!BUL2=0,"",'Summary Clear'!BUL2)</f>
        <v/>
      </c>
      <c r="BTT13" s="109" t="str">
        <f>IF('Summary Clear'!BUM2=0,"",'Summary Clear'!BUM2)</f>
        <v/>
      </c>
      <c r="BTU13" s="109" t="str">
        <f>IF('Summary Clear'!BUN2=0,"",'Summary Clear'!BUN2)</f>
        <v/>
      </c>
      <c r="BTV13" s="109" t="str">
        <f>IF('Summary Clear'!BUO2=0,"",'Summary Clear'!BUO2)</f>
        <v/>
      </c>
      <c r="BTW13" s="109" t="str">
        <f>IF('Summary Clear'!BUP2=0,"",'Summary Clear'!BUP2)</f>
        <v/>
      </c>
      <c r="BTX13" s="109" t="str">
        <f>IF('Summary Clear'!BUQ2=0,"",'Summary Clear'!BUQ2)</f>
        <v/>
      </c>
      <c r="BTY13" s="109" t="str">
        <f>IF('Summary Clear'!BUR2=0,"",'Summary Clear'!BUR2)</f>
        <v/>
      </c>
      <c r="BTZ13" s="109" t="str">
        <f>IF('Summary Clear'!BUS2=0,"",'Summary Clear'!BUS2)</f>
        <v/>
      </c>
      <c r="BUA13" s="109" t="str">
        <f>IF('Summary Clear'!BUT2=0,"",'Summary Clear'!BUT2)</f>
        <v/>
      </c>
      <c r="BUB13" s="109" t="str">
        <f>IF('Summary Clear'!BUU2=0,"",'Summary Clear'!BUU2)</f>
        <v/>
      </c>
      <c r="BUC13" s="109" t="str">
        <f>IF('Summary Clear'!BUV2=0,"",'Summary Clear'!BUV2)</f>
        <v/>
      </c>
      <c r="BUD13" s="109" t="str">
        <f>IF('Summary Clear'!BUW2=0,"",'Summary Clear'!BUW2)</f>
        <v/>
      </c>
      <c r="BUE13" s="109" t="str">
        <f>IF('Summary Clear'!BUX2=0,"",'Summary Clear'!BUX2)</f>
        <v/>
      </c>
      <c r="BUF13" s="109" t="str">
        <f>IF('Summary Clear'!BUY2=0,"",'Summary Clear'!BUY2)</f>
        <v/>
      </c>
      <c r="BUG13" s="109" t="str">
        <f>IF('Summary Clear'!BUZ2=0,"",'Summary Clear'!BUZ2)</f>
        <v/>
      </c>
      <c r="BUH13" s="109" t="str">
        <f>IF('Summary Clear'!BVA2=0,"",'Summary Clear'!BVA2)</f>
        <v/>
      </c>
      <c r="BUI13" s="109" t="str">
        <f>IF('Summary Clear'!BVB2=0,"",'Summary Clear'!BVB2)</f>
        <v/>
      </c>
      <c r="BUJ13" s="109" t="str">
        <f>IF('Summary Clear'!BVC2=0,"",'Summary Clear'!BVC2)</f>
        <v/>
      </c>
      <c r="BUK13" s="109" t="str">
        <f>IF('Summary Clear'!BVD2=0,"",'Summary Clear'!BVD2)</f>
        <v/>
      </c>
      <c r="BUL13" s="109" t="str">
        <f>IF('Summary Clear'!BVE2=0,"",'Summary Clear'!BVE2)</f>
        <v/>
      </c>
      <c r="BUM13" s="109" t="str">
        <f>IF('Summary Clear'!BVF2=0,"",'Summary Clear'!BVF2)</f>
        <v/>
      </c>
      <c r="BUN13" s="109" t="str">
        <f>IF('Summary Clear'!BVG2=0,"",'Summary Clear'!BVG2)</f>
        <v/>
      </c>
      <c r="BUO13" s="109" t="str">
        <f>IF('Summary Clear'!BVH2=0,"",'Summary Clear'!BVH2)</f>
        <v/>
      </c>
      <c r="BUP13" s="109" t="str">
        <f>IF('Summary Clear'!BVI2=0,"",'Summary Clear'!BVI2)</f>
        <v/>
      </c>
      <c r="BUQ13" s="109" t="str">
        <f>IF('Summary Clear'!BVJ2=0,"",'Summary Clear'!BVJ2)</f>
        <v/>
      </c>
      <c r="BUR13" s="109" t="str">
        <f>IF('Summary Clear'!BVK2=0,"",'Summary Clear'!BVK2)</f>
        <v/>
      </c>
      <c r="BUS13" s="109" t="str">
        <f>IF('Summary Clear'!BVL2=0,"",'Summary Clear'!BVL2)</f>
        <v/>
      </c>
      <c r="BUT13" s="109" t="str">
        <f>IF('Summary Clear'!BVM2=0,"",'Summary Clear'!BVM2)</f>
        <v/>
      </c>
      <c r="BUU13" s="109" t="str">
        <f>IF('Summary Clear'!BVN2=0,"",'Summary Clear'!BVN2)</f>
        <v/>
      </c>
      <c r="BUV13" s="109" t="str">
        <f>IF('Summary Clear'!BVO2=0,"",'Summary Clear'!BVO2)</f>
        <v/>
      </c>
      <c r="BUW13" s="109" t="str">
        <f>IF('Summary Clear'!BVP2=0,"",'Summary Clear'!BVP2)</f>
        <v/>
      </c>
      <c r="BUX13" s="109" t="str">
        <f>IF('Summary Clear'!BVQ2=0,"",'Summary Clear'!BVQ2)</f>
        <v/>
      </c>
      <c r="BUY13" s="109" t="str">
        <f>IF('Summary Clear'!BVR2=0,"",'Summary Clear'!BVR2)</f>
        <v/>
      </c>
      <c r="BUZ13" s="109" t="str">
        <f>IF('Summary Clear'!BVS2=0,"",'Summary Clear'!BVS2)</f>
        <v/>
      </c>
      <c r="BVA13" s="109" t="str">
        <f>IF('Summary Clear'!BVT2=0,"",'Summary Clear'!BVT2)</f>
        <v/>
      </c>
      <c r="BVB13" s="109" t="str">
        <f>IF('Summary Clear'!BVU2=0,"",'Summary Clear'!BVU2)</f>
        <v/>
      </c>
      <c r="BVC13" s="109" t="str">
        <f>IF('Summary Clear'!BVV2=0,"",'Summary Clear'!BVV2)</f>
        <v/>
      </c>
      <c r="BVD13" s="109" t="str">
        <f>IF('Summary Clear'!BVW2=0,"",'Summary Clear'!BVW2)</f>
        <v/>
      </c>
      <c r="BVE13" s="109" t="str">
        <f>IF('Summary Clear'!BVX2=0,"",'Summary Clear'!BVX2)</f>
        <v/>
      </c>
      <c r="BVF13" s="109" t="str">
        <f>IF('Summary Clear'!BVY2=0,"",'Summary Clear'!BVY2)</f>
        <v/>
      </c>
      <c r="BVG13" s="109" t="str">
        <f>IF('Summary Clear'!BVZ2=0,"",'Summary Clear'!BVZ2)</f>
        <v/>
      </c>
      <c r="BVH13" s="109" t="str">
        <f>IF('Summary Clear'!BWA2=0,"",'Summary Clear'!BWA2)</f>
        <v/>
      </c>
      <c r="BVI13" s="109" t="str">
        <f>IF('Summary Clear'!BWB2=0,"",'Summary Clear'!BWB2)</f>
        <v/>
      </c>
      <c r="BVJ13" s="109" t="str">
        <f>IF('Summary Clear'!BWC2=0,"",'Summary Clear'!BWC2)</f>
        <v/>
      </c>
      <c r="BVK13" s="109" t="str">
        <f>IF('Summary Clear'!BWD2=0,"",'Summary Clear'!BWD2)</f>
        <v/>
      </c>
      <c r="BVL13" s="109" t="str">
        <f>IF('Summary Clear'!BWE2=0,"",'Summary Clear'!BWE2)</f>
        <v/>
      </c>
      <c r="BVM13" s="109" t="str">
        <f>IF('Summary Clear'!BWF2=0,"",'Summary Clear'!BWF2)</f>
        <v/>
      </c>
      <c r="BVN13" s="109" t="str">
        <f>IF('Summary Clear'!BWG2=0,"",'Summary Clear'!BWG2)</f>
        <v/>
      </c>
      <c r="BVO13" s="109" t="str">
        <f>IF('Summary Clear'!BWH2=0,"",'Summary Clear'!BWH2)</f>
        <v/>
      </c>
      <c r="BVP13" s="109" t="str">
        <f>IF('Summary Clear'!BWI2=0,"",'Summary Clear'!BWI2)</f>
        <v/>
      </c>
      <c r="BVQ13" s="109" t="str">
        <f>IF('Summary Clear'!BWJ2=0,"",'Summary Clear'!BWJ2)</f>
        <v/>
      </c>
      <c r="BVR13" s="109" t="str">
        <f>IF('Summary Clear'!BWK2=0,"",'Summary Clear'!BWK2)</f>
        <v/>
      </c>
      <c r="BVS13" s="109" t="str">
        <f>IF('Summary Clear'!BWL2=0,"",'Summary Clear'!BWL2)</f>
        <v/>
      </c>
      <c r="BVT13" s="109" t="str">
        <f>IF('Summary Clear'!BWM2=0,"",'Summary Clear'!BWM2)</f>
        <v/>
      </c>
      <c r="BVU13" s="109" t="str">
        <f>IF('Summary Clear'!BWN2=0,"",'Summary Clear'!BWN2)</f>
        <v/>
      </c>
      <c r="BVV13" s="109" t="str">
        <f>IF('Summary Clear'!BWO2=0,"",'Summary Clear'!BWO2)</f>
        <v/>
      </c>
      <c r="BVW13" s="109" t="str">
        <f>IF('Summary Clear'!BWP2=0,"",'Summary Clear'!BWP2)</f>
        <v/>
      </c>
      <c r="BVX13" s="109" t="str">
        <f>IF('Summary Clear'!BWQ2=0,"",'Summary Clear'!BWQ2)</f>
        <v/>
      </c>
      <c r="BVY13" s="109" t="str">
        <f>IF('Summary Clear'!BWR2=0,"",'Summary Clear'!BWR2)</f>
        <v/>
      </c>
      <c r="BVZ13" s="109" t="str">
        <f>IF('Summary Clear'!BWS2=0,"",'Summary Clear'!BWS2)</f>
        <v/>
      </c>
      <c r="BWA13" s="109" t="str">
        <f>IF('Summary Clear'!BWT2=0,"",'Summary Clear'!BWT2)</f>
        <v/>
      </c>
      <c r="BWB13" s="109" t="str">
        <f>IF('Summary Clear'!BWU2=0,"",'Summary Clear'!BWU2)</f>
        <v/>
      </c>
      <c r="BWC13" s="109" t="str">
        <f>IF('Summary Clear'!BWV2=0,"",'Summary Clear'!BWV2)</f>
        <v/>
      </c>
      <c r="BWD13" s="109" t="str">
        <f>IF('Summary Clear'!BWW2=0,"",'Summary Clear'!BWW2)</f>
        <v/>
      </c>
      <c r="BWE13" s="109" t="str">
        <f>IF('Summary Clear'!BWX2=0,"",'Summary Clear'!BWX2)</f>
        <v/>
      </c>
      <c r="BWF13" s="109" t="str">
        <f>IF('Summary Clear'!BWY2=0,"",'Summary Clear'!BWY2)</f>
        <v/>
      </c>
      <c r="BWG13" s="109" t="str">
        <f>IF('Summary Clear'!BWZ2=0,"",'Summary Clear'!BWZ2)</f>
        <v/>
      </c>
      <c r="BWH13" s="109" t="str">
        <f>IF('Summary Clear'!BXA2=0,"",'Summary Clear'!BXA2)</f>
        <v/>
      </c>
      <c r="BWI13" s="109" t="str">
        <f>IF('Summary Clear'!BXB2=0,"",'Summary Clear'!BXB2)</f>
        <v/>
      </c>
      <c r="BWJ13" s="109" t="str">
        <f>IF('Summary Clear'!BXC2=0,"",'Summary Clear'!BXC2)</f>
        <v/>
      </c>
      <c r="BWK13" s="109" t="str">
        <f>IF('Summary Clear'!BXD2=0,"",'Summary Clear'!BXD2)</f>
        <v/>
      </c>
      <c r="BWL13" s="109" t="str">
        <f>IF('Summary Clear'!BXE2=0,"",'Summary Clear'!BXE2)</f>
        <v/>
      </c>
      <c r="BWM13" s="109" t="str">
        <f>IF('Summary Clear'!BXF2=0,"",'Summary Clear'!BXF2)</f>
        <v/>
      </c>
      <c r="BWN13" s="109" t="str">
        <f>IF('Summary Clear'!BXG2=0,"",'Summary Clear'!BXG2)</f>
        <v/>
      </c>
      <c r="BWO13" s="109" t="str">
        <f>IF('Summary Clear'!BXH2=0,"",'Summary Clear'!BXH2)</f>
        <v/>
      </c>
      <c r="BWP13" s="109" t="str">
        <f>IF('Summary Clear'!BXI2=0,"",'Summary Clear'!BXI2)</f>
        <v/>
      </c>
      <c r="BWQ13" s="109" t="str">
        <f>IF('Summary Clear'!BXJ2=0,"",'Summary Clear'!BXJ2)</f>
        <v/>
      </c>
      <c r="BWR13" s="109" t="str">
        <f>IF('Summary Clear'!BXK2=0,"",'Summary Clear'!BXK2)</f>
        <v/>
      </c>
      <c r="BWS13" s="109" t="str">
        <f>IF('Summary Clear'!BXL2=0,"",'Summary Clear'!BXL2)</f>
        <v/>
      </c>
      <c r="BWT13" s="109" t="str">
        <f>IF('Summary Clear'!BXM2=0,"",'Summary Clear'!BXM2)</f>
        <v/>
      </c>
      <c r="BWU13" s="109" t="str">
        <f>IF('Summary Clear'!BXN2=0,"",'Summary Clear'!BXN2)</f>
        <v/>
      </c>
      <c r="BWV13" s="109" t="str">
        <f>IF('Summary Clear'!BXO2=0,"",'Summary Clear'!BXO2)</f>
        <v/>
      </c>
      <c r="BWW13" s="109" t="str">
        <f>IF('Summary Clear'!BXP2=0,"",'Summary Clear'!BXP2)</f>
        <v/>
      </c>
      <c r="BWX13" s="109" t="str">
        <f>IF('Summary Clear'!BXQ2=0,"",'Summary Clear'!BXQ2)</f>
        <v/>
      </c>
      <c r="BWY13" s="109" t="str">
        <f>IF('Summary Clear'!BXR2=0,"",'Summary Clear'!BXR2)</f>
        <v/>
      </c>
      <c r="BWZ13" s="109" t="str">
        <f>IF('Summary Clear'!BXS2=0,"",'Summary Clear'!BXS2)</f>
        <v/>
      </c>
      <c r="BXA13" s="109" t="str">
        <f>IF('Summary Clear'!BXT2=0,"",'Summary Clear'!BXT2)</f>
        <v/>
      </c>
      <c r="BXB13" s="109" t="str">
        <f>IF('Summary Clear'!BXU2=0,"",'Summary Clear'!BXU2)</f>
        <v/>
      </c>
      <c r="BXC13" s="109" t="str">
        <f>IF('Summary Clear'!BXV2=0,"",'Summary Clear'!BXV2)</f>
        <v/>
      </c>
      <c r="BXD13" s="109" t="str">
        <f>IF('Summary Clear'!BXW2=0,"",'Summary Clear'!BXW2)</f>
        <v/>
      </c>
      <c r="BXE13" s="109" t="str">
        <f>IF('Summary Clear'!BXX2=0,"",'Summary Clear'!BXX2)</f>
        <v/>
      </c>
      <c r="BXF13" s="109" t="str">
        <f>IF('Summary Clear'!BXY2=0,"",'Summary Clear'!BXY2)</f>
        <v/>
      </c>
      <c r="BXG13" s="109" t="str">
        <f>IF('Summary Clear'!BXZ2=0,"",'Summary Clear'!BXZ2)</f>
        <v/>
      </c>
      <c r="BXH13" s="109" t="str">
        <f>IF('Summary Clear'!BYA2=0,"",'Summary Clear'!BYA2)</f>
        <v/>
      </c>
      <c r="BXI13" s="109" t="str">
        <f>IF('Summary Clear'!BYB2=0,"",'Summary Clear'!BYB2)</f>
        <v/>
      </c>
      <c r="BXJ13" s="109" t="str">
        <f>IF('Summary Clear'!BYC2=0,"",'Summary Clear'!BYC2)</f>
        <v/>
      </c>
      <c r="BXK13" s="109" t="str">
        <f>IF('Summary Clear'!BYD2=0,"",'Summary Clear'!BYD2)</f>
        <v/>
      </c>
      <c r="BXL13" s="109" t="str">
        <f>IF('Summary Clear'!BYE2=0,"",'Summary Clear'!BYE2)</f>
        <v/>
      </c>
      <c r="BXM13" s="109" t="str">
        <f>IF('Summary Clear'!BYF2=0,"",'Summary Clear'!BYF2)</f>
        <v/>
      </c>
      <c r="BXN13" s="109" t="str">
        <f>IF('Summary Clear'!BYG2=0,"",'Summary Clear'!BYG2)</f>
        <v/>
      </c>
      <c r="BXO13" s="109" t="str">
        <f>IF('Summary Clear'!BYH2=0,"",'Summary Clear'!BYH2)</f>
        <v/>
      </c>
      <c r="BXP13" s="109" t="str">
        <f>IF('Summary Clear'!BYI2=0,"",'Summary Clear'!BYI2)</f>
        <v/>
      </c>
      <c r="BXQ13" s="109" t="str">
        <f>IF('Summary Clear'!BYJ2=0,"",'Summary Clear'!BYJ2)</f>
        <v/>
      </c>
      <c r="BXR13" s="109" t="str">
        <f>IF('Summary Clear'!BYK2=0,"",'Summary Clear'!BYK2)</f>
        <v/>
      </c>
      <c r="BXS13" s="109" t="str">
        <f>IF('Summary Clear'!BYL2=0,"",'Summary Clear'!BYL2)</f>
        <v/>
      </c>
      <c r="BXT13" s="109" t="str">
        <f>IF('Summary Clear'!BYM2=0,"",'Summary Clear'!BYM2)</f>
        <v/>
      </c>
      <c r="BXU13" s="109" t="str">
        <f>IF('Summary Clear'!BYN2=0,"",'Summary Clear'!BYN2)</f>
        <v/>
      </c>
      <c r="BXV13" s="109" t="str">
        <f>IF('Summary Clear'!BYO2=0,"",'Summary Clear'!BYO2)</f>
        <v/>
      </c>
      <c r="BXW13" s="109" t="str">
        <f>IF('Summary Clear'!BYP2=0,"",'Summary Clear'!BYP2)</f>
        <v/>
      </c>
      <c r="BXX13" s="109" t="str">
        <f>IF('Summary Clear'!BYQ2=0,"",'Summary Clear'!BYQ2)</f>
        <v/>
      </c>
      <c r="BXY13" s="109" t="str">
        <f>IF('Summary Clear'!BYR2=0,"",'Summary Clear'!BYR2)</f>
        <v/>
      </c>
      <c r="BXZ13" s="109" t="str">
        <f>IF('Summary Clear'!BYS2=0,"",'Summary Clear'!BYS2)</f>
        <v/>
      </c>
      <c r="BYA13" s="109" t="str">
        <f>IF('Summary Clear'!BYT2=0,"",'Summary Clear'!BYT2)</f>
        <v/>
      </c>
      <c r="BYB13" s="109" t="str">
        <f>IF('Summary Clear'!BYU2=0,"",'Summary Clear'!BYU2)</f>
        <v/>
      </c>
      <c r="BYC13" s="109" t="str">
        <f>IF('Summary Clear'!BYV2=0,"",'Summary Clear'!BYV2)</f>
        <v/>
      </c>
      <c r="BYD13" s="109" t="str">
        <f>IF('Summary Clear'!BYW2=0,"",'Summary Clear'!BYW2)</f>
        <v/>
      </c>
      <c r="BYE13" s="109" t="str">
        <f>IF('Summary Clear'!BYX2=0,"",'Summary Clear'!BYX2)</f>
        <v/>
      </c>
      <c r="BYF13" s="109" t="str">
        <f>IF('Summary Clear'!BYY2=0,"",'Summary Clear'!BYY2)</f>
        <v/>
      </c>
      <c r="BYG13" s="109" t="str">
        <f>IF('Summary Clear'!BYZ2=0,"",'Summary Clear'!BYZ2)</f>
        <v/>
      </c>
      <c r="BYH13" s="109" t="str">
        <f>IF('Summary Clear'!BZA2=0,"",'Summary Clear'!BZA2)</f>
        <v/>
      </c>
      <c r="BYI13" s="109" t="str">
        <f>IF('Summary Clear'!BZB2=0,"",'Summary Clear'!BZB2)</f>
        <v/>
      </c>
      <c r="BYJ13" s="109" t="str">
        <f>IF('Summary Clear'!BZC2=0,"",'Summary Clear'!BZC2)</f>
        <v/>
      </c>
      <c r="BYK13" s="109" t="str">
        <f>IF('Summary Clear'!BZD2=0,"",'Summary Clear'!BZD2)</f>
        <v/>
      </c>
      <c r="BYL13" s="109" t="str">
        <f>IF('Summary Clear'!BZE2=0,"",'Summary Clear'!BZE2)</f>
        <v/>
      </c>
      <c r="BYM13" s="109" t="str">
        <f>IF('Summary Clear'!BZF2=0,"",'Summary Clear'!BZF2)</f>
        <v/>
      </c>
      <c r="BYN13" s="109" t="str">
        <f>IF('Summary Clear'!BZG2=0,"",'Summary Clear'!BZG2)</f>
        <v/>
      </c>
      <c r="BYO13" s="109" t="str">
        <f>IF('Summary Clear'!BZH2=0,"",'Summary Clear'!BZH2)</f>
        <v/>
      </c>
      <c r="BYP13" s="109" t="str">
        <f>IF('Summary Clear'!BZI2=0,"",'Summary Clear'!BZI2)</f>
        <v/>
      </c>
      <c r="BYQ13" s="109" t="str">
        <f>IF('Summary Clear'!BZJ2=0,"",'Summary Clear'!BZJ2)</f>
        <v/>
      </c>
      <c r="BYR13" s="109" t="str">
        <f>IF('Summary Clear'!BZK2=0,"",'Summary Clear'!BZK2)</f>
        <v/>
      </c>
      <c r="BYS13" s="109" t="str">
        <f>IF('Summary Clear'!BZL2=0,"",'Summary Clear'!BZL2)</f>
        <v/>
      </c>
      <c r="BYT13" s="109" t="str">
        <f>IF('Summary Clear'!BZM2=0,"",'Summary Clear'!BZM2)</f>
        <v/>
      </c>
      <c r="BYU13" s="109" t="str">
        <f>IF('Summary Clear'!BZN2=0,"",'Summary Clear'!BZN2)</f>
        <v/>
      </c>
      <c r="BYV13" s="109" t="str">
        <f>IF('Summary Clear'!BZO2=0,"",'Summary Clear'!BZO2)</f>
        <v/>
      </c>
      <c r="BYW13" s="109" t="str">
        <f>IF('Summary Clear'!BZP2=0,"",'Summary Clear'!BZP2)</f>
        <v/>
      </c>
      <c r="BYX13" s="109" t="str">
        <f>IF('Summary Clear'!BZQ2=0,"",'Summary Clear'!BZQ2)</f>
        <v/>
      </c>
      <c r="BYY13" s="109" t="str">
        <f>IF('Summary Clear'!BZR2=0,"",'Summary Clear'!BZR2)</f>
        <v/>
      </c>
      <c r="BYZ13" s="109" t="str">
        <f>IF('Summary Clear'!BZS2=0,"",'Summary Clear'!BZS2)</f>
        <v/>
      </c>
      <c r="BZA13" s="109" t="str">
        <f>IF('Summary Clear'!BZT2=0,"",'Summary Clear'!BZT2)</f>
        <v/>
      </c>
      <c r="BZB13" s="109" t="str">
        <f>IF('Summary Clear'!BZU2=0,"",'Summary Clear'!BZU2)</f>
        <v/>
      </c>
      <c r="BZC13" s="109" t="str">
        <f>IF('Summary Clear'!BZV2=0,"",'Summary Clear'!BZV2)</f>
        <v/>
      </c>
      <c r="BZD13" s="109" t="str">
        <f>IF('Summary Clear'!BZW2=0,"",'Summary Clear'!BZW2)</f>
        <v/>
      </c>
      <c r="BZE13" s="109" t="str">
        <f>IF('Summary Clear'!BZX2=0,"",'Summary Clear'!BZX2)</f>
        <v/>
      </c>
      <c r="BZF13" s="109" t="str">
        <f>IF('Summary Clear'!BZY2=0,"",'Summary Clear'!BZY2)</f>
        <v/>
      </c>
      <c r="BZG13" s="109" t="str">
        <f>IF('Summary Clear'!BZZ2=0,"",'Summary Clear'!BZZ2)</f>
        <v/>
      </c>
      <c r="BZH13" s="109" t="str">
        <f>IF('Summary Clear'!CAA2=0,"",'Summary Clear'!CAA2)</f>
        <v/>
      </c>
      <c r="BZI13" s="109" t="str">
        <f>IF('Summary Clear'!CAB2=0,"",'Summary Clear'!CAB2)</f>
        <v/>
      </c>
      <c r="BZJ13" s="109" t="str">
        <f>IF('Summary Clear'!CAC2=0,"",'Summary Clear'!CAC2)</f>
        <v/>
      </c>
      <c r="BZK13" s="109" t="str">
        <f>IF('Summary Clear'!CAD2=0,"",'Summary Clear'!CAD2)</f>
        <v/>
      </c>
      <c r="BZL13" s="109" t="str">
        <f>IF('Summary Clear'!CAE2=0,"",'Summary Clear'!CAE2)</f>
        <v/>
      </c>
      <c r="BZM13" s="109" t="str">
        <f>IF('Summary Clear'!CAF2=0,"",'Summary Clear'!CAF2)</f>
        <v/>
      </c>
      <c r="BZN13" s="109" t="str">
        <f>IF('Summary Clear'!CAG2=0,"",'Summary Clear'!CAG2)</f>
        <v/>
      </c>
      <c r="BZO13" s="109" t="str">
        <f>IF('Summary Clear'!CAH2=0,"",'Summary Clear'!CAH2)</f>
        <v/>
      </c>
      <c r="BZP13" s="109" t="str">
        <f>IF('Summary Clear'!CAI2=0,"",'Summary Clear'!CAI2)</f>
        <v/>
      </c>
      <c r="BZQ13" s="109" t="str">
        <f>IF('Summary Clear'!CAJ2=0,"",'Summary Clear'!CAJ2)</f>
        <v/>
      </c>
      <c r="BZR13" s="109" t="str">
        <f>IF('Summary Clear'!CAK2=0,"",'Summary Clear'!CAK2)</f>
        <v/>
      </c>
      <c r="BZS13" s="109" t="str">
        <f>IF('Summary Clear'!CAL2=0,"",'Summary Clear'!CAL2)</f>
        <v/>
      </c>
      <c r="BZT13" s="109" t="str">
        <f>IF('Summary Clear'!CAM2=0,"",'Summary Clear'!CAM2)</f>
        <v/>
      </c>
      <c r="BZU13" s="109" t="str">
        <f>IF('Summary Clear'!CAN2=0,"",'Summary Clear'!CAN2)</f>
        <v/>
      </c>
      <c r="BZV13" s="109" t="str">
        <f>IF('Summary Clear'!CAO2=0,"",'Summary Clear'!CAO2)</f>
        <v/>
      </c>
      <c r="BZW13" s="109" t="str">
        <f>IF('Summary Clear'!CAP2=0,"",'Summary Clear'!CAP2)</f>
        <v/>
      </c>
      <c r="BZX13" s="109" t="str">
        <f>IF('Summary Clear'!CAQ2=0,"",'Summary Clear'!CAQ2)</f>
        <v/>
      </c>
      <c r="BZY13" s="109" t="str">
        <f>IF('Summary Clear'!CAR2=0,"",'Summary Clear'!CAR2)</f>
        <v/>
      </c>
      <c r="BZZ13" s="109" t="str">
        <f>IF('Summary Clear'!CAS2=0,"",'Summary Clear'!CAS2)</f>
        <v/>
      </c>
      <c r="CAA13" s="109" t="str">
        <f>IF('Summary Clear'!CAT2=0,"",'Summary Clear'!CAT2)</f>
        <v/>
      </c>
      <c r="CAB13" s="109" t="str">
        <f>IF('Summary Clear'!CAU2=0,"",'Summary Clear'!CAU2)</f>
        <v/>
      </c>
      <c r="CAC13" s="109" t="str">
        <f>IF('Summary Clear'!CAV2=0,"",'Summary Clear'!CAV2)</f>
        <v/>
      </c>
      <c r="CAD13" s="109" t="str">
        <f>IF('Summary Clear'!CAW2=0,"",'Summary Clear'!CAW2)</f>
        <v/>
      </c>
      <c r="CAE13" s="109" t="str">
        <f>IF('Summary Clear'!CAX2=0,"",'Summary Clear'!CAX2)</f>
        <v/>
      </c>
      <c r="CAF13" s="109" t="str">
        <f>IF('Summary Clear'!CAY2=0,"",'Summary Clear'!CAY2)</f>
        <v/>
      </c>
      <c r="CAG13" s="109" t="str">
        <f>IF('Summary Clear'!CAZ2=0,"",'Summary Clear'!CAZ2)</f>
        <v/>
      </c>
      <c r="CAH13" s="109" t="str">
        <f>IF('Summary Clear'!CBA2=0,"",'Summary Clear'!CBA2)</f>
        <v/>
      </c>
      <c r="CAI13" s="109" t="str">
        <f>IF('Summary Clear'!CBB2=0,"",'Summary Clear'!CBB2)</f>
        <v/>
      </c>
      <c r="CAJ13" s="109" t="str">
        <f>IF('Summary Clear'!CBC2=0,"",'Summary Clear'!CBC2)</f>
        <v/>
      </c>
      <c r="CAK13" s="109" t="str">
        <f>IF('Summary Clear'!CBD2=0,"",'Summary Clear'!CBD2)</f>
        <v/>
      </c>
      <c r="CAL13" s="109" t="str">
        <f>IF('Summary Clear'!CBE2=0,"",'Summary Clear'!CBE2)</f>
        <v/>
      </c>
      <c r="CAM13" s="109" t="str">
        <f>IF('Summary Clear'!CBF2=0,"",'Summary Clear'!CBF2)</f>
        <v/>
      </c>
      <c r="CAN13" s="109" t="str">
        <f>IF('Summary Clear'!CBG2=0,"",'Summary Clear'!CBG2)</f>
        <v/>
      </c>
      <c r="CAO13" s="109" t="str">
        <f>IF('Summary Clear'!CBH2=0,"",'Summary Clear'!CBH2)</f>
        <v/>
      </c>
      <c r="CAP13" s="109" t="str">
        <f>IF('Summary Clear'!CBI2=0,"",'Summary Clear'!CBI2)</f>
        <v/>
      </c>
      <c r="CAQ13" s="109" t="str">
        <f>IF('Summary Clear'!CBJ2=0,"",'Summary Clear'!CBJ2)</f>
        <v/>
      </c>
      <c r="CAR13" s="109" t="str">
        <f>IF('Summary Clear'!CBK2=0,"",'Summary Clear'!CBK2)</f>
        <v/>
      </c>
      <c r="CAS13" s="109" t="str">
        <f>IF('Summary Clear'!CBL2=0,"",'Summary Clear'!CBL2)</f>
        <v/>
      </c>
      <c r="CAT13" s="109" t="str">
        <f>IF('Summary Clear'!CBM2=0,"",'Summary Clear'!CBM2)</f>
        <v/>
      </c>
      <c r="CAU13" s="109" t="str">
        <f>IF('Summary Clear'!CBN2=0,"",'Summary Clear'!CBN2)</f>
        <v/>
      </c>
      <c r="CAV13" s="109" t="str">
        <f>IF('Summary Clear'!CBO2=0,"",'Summary Clear'!CBO2)</f>
        <v/>
      </c>
      <c r="CAW13" s="109" t="str">
        <f>IF('Summary Clear'!CBP2=0,"",'Summary Clear'!CBP2)</f>
        <v/>
      </c>
      <c r="CAX13" s="109" t="str">
        <f>IF('Summary Clear'!CBQ2=0,"",'Summary Clear'!CBQ2)</f>
        <v/>
      </c>
      <c r="CAY13" s="109" t="str">
        <f>IF('Summary Clear'!CBR2=0,"",'Summary Clear'!CBR2)</f>
        <v/>
      </c>
      <c r="CAZ13" s="109" t="str">
        <f>IF('Summary Clear'!CBS2=0,"",'Summary Clear'!CBS2)</f>
        <v/>
      </c>
      <c r="CBA13" s="109" t="str">
        <f>IF('Summary Clear'!CBT2=0,"",'Summary Clear'!CBT2)</f>
        <v/>
      </c>
      <c r="CBB13" s="109" t="str">
        <f>IF('Summary Clear'!CBU2=0,"",'Summary Clear'!CBU2)</f>
        <v/>
      </c>
      <c r="CBC13" s="109" t="str">
        <f>IF('Summary Clear'!CBV2=0,"",'Summary Clear'!CBV2)</f>
        <v/>
      </c>
      <c r="CBD13" s="109" t="str">
        <f>IF('Summary Clear'!CBW2=0,"",'Summary Clear'!CBW2)</f>
        <v/>
      </c>
      <c r="CBE13" s="109" t="str">
        <f>IF('Summary Clear'!CBX2=0,"",'Summary Clear'!CBX2)</f>
        <v/>
      </c>
      <c r="CBF13" s="109" t="str">
        <f>IF('Summary Clear'!CBY2=0,"",'Summary Clear'!CBY2)</f>
        <v/>
      </c>
      <c r="CBG13" s="109" t="str">
        <f>IF('Summary Clear'!CBZ2=0,"",'Summary Clear'!CBZ2)</f>
        <v/>
      </c>
      <c r="CBH13" s="109" t="str">
        <f>IF('Summary Clear'!CCA2=0,"",'Summary Clear'!CCA2)</f>
        <v/>
      </c>
      <c r="CBI13" s="109" t="str">
        <f>IF('Summary Clear'!CCB2=0,"",'Summary Clear'!CCB2)</f>
        <v/>
      </c>
      <c r="CBJ13" s="109" t="str">
        <f>IF('Summary Clear'!CCC2=0,"",'Summary Clear'!CCC2)</f>
        <v/>
      </c>
      <c r="CBK13" s="109" t="str">
        <f>IF('Summary Clear'!CCD2=0,"",'Summary Clear'!CCD2)</f>
        <v/>
      </c>
      <c r="CBL13" s="109" t="str">
        <f>IF('Summary Clear'!CCE2=0,"",'Summary Clear'!CCE2)</f>
        <v/>
      </c>
      <c r="CBM13" s="109" t="str">
        <f>IF('Summary Clear'!CCF2=0,"",'Summary Clear'!CCF2)</f>
        <v/>
      </c>
      <c r="CBN13" s="109" t="str">
        <f>IF('Summary Clear'!CCG2=0,"",'Summary Clear'!CCG2)</f>
        <v/>
      </c>
      <c r="CBO13" s="109" t="str">
        <f>IF('Summary Clear'!CCH2=0,"",'Summary Clear'!CCH2)</f>
        <v/>
      </c>
      <c r="CBP13" s="109" t="str">
        <f>IF('Summary Clear'!CCI2=0,"",'Summary Clear'!CCI2)</f>
        <v/>
      </c>
      <c r="CBQ13" s="109" t="str">
        <f>IF('Summary Clear'!CCJ2=0,"",'Summary Clear'!CCJ2)</f>
        <v/>
      </c>
      <c r="CBR13" s="109" t="str">
        <f>IF('Summary Clear'!CCK2=0,"",'Summary Clear'!CCK2)</f>
        <v/>
      </c>
      <c r="CBS13" s="109" t="str">
        <f>IF('Summary Clear'!CCL2=0,"",'Summary Clear'!CCL2)</f>
        <v/>
      </c>
      <c r="CBT13" s="109" t="str">
        <f>IF('Summary Clear'!CCM2=0,"",'Summary Clear'!CCM2)</f>
        <v/>
      </c>
      <c r="CBU13" s="109" t="str">
        <f>IF('Summary Clear'!CCN2=0,"",'Summary Clear'!CCN2)</f>
        <v/>
      </c>
      <c r="CBV13" s="109" t="str">
        <f>IF('Summary Clear'!CCO2=0,"",'Summary Clear'!CCO2)</f>
        <v/>
      </c>
      <c r="CBW13" s="109" t="str">
        <f>IF('Summary Clear'!CCP2=0,"",'Summary Clear'!CCP2)</f>
        <v/>
      </c>
      <c r="CBX13" s="109" t="str">
        <f>IF('Summary Clear'!CCQ2=0,"",'Summary Clear'!CCQ2)</f>
        <v/>
      </c>
      <c r="CBY13" s="109" t="str">
        <f>IF('Summary Clear'!CCR2=0,"",'Summary Clear'!CCR2)</f>
        <v/>
      </c>
      <c r="CBZ13" s="109" t="str">
        <f>IF('Summary Clear'!CCS2=0,"",'Summary Clear'!CCS2)</f>
        <v/>
      </c>
      <c r="CCA13" s="109" t="str">
        <f>IF('Summary Clear'!CCT2=0,"",'Summary Clear'!CCT2)</f>
        <v/>
      </c>
      <c r="CCB13" s="109" t="str">
        <f>IF('Summary Clear'!CCU2=0,"",'Summary Clear'!CCU2)</f>
        <v/>
      </c>
      <c r="CCC13" s="109" t="str">
        <f>IF('Summary Clear'!CCV2=0,"",'Summary Clear'!CCV2)</f>
        <v/>
      </c>
      <c r="CCD13" s="109" t="str">
        <f>IF('Summary Clear'!CCW2=0,"",'Summary Clear'!CCW2)</f>
        <v/>
      </c>
      <c r="CCE13" s="109" t="str">
        <f>IF('Summary Clear'!CCX2=0,"",'Summary Clear'!CCX2)</f>
        <v/>
      </c>
      <c r="CCF13" s="109" t="str">
        <f>IF('Summary Clear'!CCY2=0,"",'Summary Clear'!CCY2)</f>
        <v/>
      </c>
      <c r="CCG13" s="109" t="str">
        <f>IF('Summary Clear'!CCZ2=0,"",'Summary Clear'!CCZ2)</f>
        <v/>
      </c>
      <c r="CCH13" s="109" t="str">
        <f>IF('Summary Clear'!CDA2=0,"",'Summary Clear'!CDA2)</f>
        <v/>
      </c>
      <c r="CCI13" s="109" t="str">
        <f>IF('Summary Clear'!CDB2=0,"",'Summary Clear'!CDB2)</f>
        <v/>
      </c>
      <c r="CCJ13" s="109" t="str">
        <f>IF('Summary Clear'!CDC2=0,"",'Summary Clear'!CDC2)</f>
        <v/>
      </c>
      <c r="CCK13" s="109" t="str">
        <f>IF('Summary Clear'!CDD2=0,"",'Summary Clear'!CDD2)</f>
        <v/>
      </c>
      <c r="CCL13" s="109" t="str">
        <f>IF('Summary Clear'!CDE2=0,"",'Summary Clear'!CDE2)</f>
        <v/>
      </c>
      <c r="CCM13" s="109" t="str">
        <f>IF('Summary Clear'!CDF2=0,"",'Summary Clear'!CDF2)</f>
        <v/>
      </c>
      <c r="CCN13" s="109" t="str">
        <f>IF('Summary Clear'!CDG2=0,"",'Summary Clear'!CDG2)</f>
        <v/>
      </c>
      <c r="CCO13" s="109" t="str">
        <f>IF('Summary Clear'!CDH2=0,"",'Summary Clear'!CDH2)</f>
        <v/>
      </c>
      <c r="CCP13" s="109" t="str">
        <f>IF('Summary Clear'!CDI2=0,"",'Summary Clear'!CDI2)</f>
        <v/>
      </c>
      <c r="CCQ13" s="109" t="str">
        <f>IF('Summary Clear'!CDJ2=0,"",'Summary Clear'!CDJ2)</f>
        <v/>
      </c>
      <c r="CCR13" s="109" t="str">
        <f>IF('Summary Clear'!CDK2=0,"",'Summary Clear'!CDK2)</f>
        <v/>
      </c>
      <c r="CCS13" s="109" t="str">
        <f>IF('Summary Clear'!CDL2=0,"",'Summary Clear'!CDL2)</f>
        <v/>
      </c>
      <c r="CCT13" s="109" t="str">
        <f>IF('Summary Clear'!CDM2=0,"",'Summary Clear'!CDM2)</f>
        <v/>
      </c>
      <c r="CCU13" s="109" t="str">
        <f>IF('Summary Clear'!CDN2=0,"",'Summary Clear'!CDN2)</f>
        <v/>
      </c>
      <c r="CCV13" s="109" t="str">
        <f>IF('Summary Clear'!CDO2=0,"",'Summary Clear'!CDO2)</f>
        <v/>
      </c>
      <c r="CCW13" s="109" t="str">
        <f>IF('Summary Clear'!CDP2=0,"",'Summary Clear'!CDP2)</f>
        <v/>
      </c>
      <c r="CCX13" s="109" t="str">
        <f>IF('Summary Clear'!CDQ2=0,"",'Summary Clear'!CDQ2)</f>
        <v/>
      </c>
      <c r="CCY13" s="109" t="str">
        <f>IF('Summary Clear'!CDR2=0,"",'Summary Clear'!CDR2)</f>
        <v/>
      </c>
      <c r="CCZ13" s="109" t="str">
        <f>IF('Summary Clear'!CDS2=0,"",'Summary Clear'!CDS2)</f>
        <v/>
      </c>
      <c r="CDA13" s="109" t="str">
        <f>IF('Summary Clear'!CDT2=0,"",'Summary Clear'!CDT2)</f>
        <v/>
      </c>
      <c r="CDB13" s="109" t="str">
        <f>IF('Summary Clear'!CDU2=0,"",'Summary Clear'!CDU2)</f>
        <v/>
      </c>
      <c r="CDC13" s="109" t="str">
        <f>IF('Summary Clear'!CDV2=0,"",'Summary Clear'!CDV2)</f>
        <v/>
      </c>
      <c r="CDD13" s="109" t="str">
        <f>IF('Summary Clear'!CDW2=0,"",'Summary Clear'!CDW2)</f>
        <v/>
      </c>
      <c r="CDE13" s="109" t="str">
        <f>IF('Summary Clear'!CDX2=0,"",'Summary Clear'!CDX2)</f>
        <v/>
      </c>
      <c r="CDF13" s="109" t="str">
        <f>IF('Summary Clear'!CDY2=0,"",'Summary Clear'!CDY2)</f>
        <v/>
      </c>
      <c r="CDG13" s="109" t="str">
        <f>IF('Summary Clear'!CDZ2=0,"",'Summary Clear'!CDZ2)</f>
        <v/>
      </c>
      <c r="CDH13" s="109" t="str">
        <f>IF('Summary Clear'!CEA2=0,"",'Summary Clear'!CEA2)</f>
        <v/>
      </c>
      <c r="CDI13" s="109" t="str">
        <f>IF('Summary Clear'!CEB2=0,"",'Summary Clear'!CEB2)</f>
        <v/>
      </c>
      <c r="CDJ13" s="109" t="str">
        <f>IF('Summary Clear'!CEC2=0,"",'Summary Clear'!CEC2)</f>
        <v/>
      </c>
      <c r="CDK13" s="109" t="str">
        <f>IF('Summary Clear'!CED2=0,"",'Summary Clear'!CED2)</f>
        <v/>
      </c>
      <c r="CDL13" s="109" t="str">
        <f>IF('Summary Clear'!CEE2=0,"",'Summary Clear'!CEE2)</f>
        <v/>
      </c>
      <c r="CDM13" s="109" t="str">
        <f>IF('Summary Clear'!CEF2=0,"",'Summary Clear'!CEF2)</f>
        <v/>
      </c>
      <c r="CDN13" s="109" t="str">
        <f>IF('Summary Clear'!CEG2=0,"",'Summary Clear'!CEG2)</f>
        <v/>
      </c>
      <c r="CDO13" s="109" t="str">
        <f>IF('Summary Clear'!CEH2=0,"",'Summary Clear'!CEH2)</f>
        <v/>
      </c>
      <c r="CDP13" s="109" t="str">
        <f>IF('Summary Clear'!CEI2=0,"",'Summary Clear'!CEI2)</f>
        <v/>
      </c>
      <c r="CDQ13" s="109" t="str">
        <f>IF('Summary Clear'!CEJ2=0,"",'Summary Clear'!CEJ2)</f>
        <v/>
      </c>
      <c r="CDR13" s="109" t="str">
        <f>IF('Summary Clear'!CEK2=0,"",'Summary Clear'!CEK2)</f>
        <v/>
      </c>
      <c r="CDS13" s="109" t="str">
        <f>IF('Summary Clear'!CEL2=0,"",'Summary Clear'!CEL2)</f>
        <v/>
      </c>
      <c r="CDT13" s="109" t="str">
        <f>IF('Summary Clear'!CEM2=0,"",'Summary Clear'!CEM2)</f>
        <v/>
      </c>
      <c r="CDU13" s="109" t="str">
        <f>IF('Summary Clear'!CEN2=0,"",'Summary Clear'!CEN2)</f>
        <v/>
      </c>
      <c r="CDV13" s="109" t="str">
        <f>IF('Summary Clear'!CEO2=0,"",'Summary Clear'!CEO2)</f>
        <v/>
      </c>
      <c r="CDW13" s="109" t="str">
        <f>IF('Summary Clear'!CEP2=0,"",'Summary Clear'!CEP2)</f>
        <v/>
      </c>
      <c r="CDX13" s="109" t="str">
        <f>IF('Summary Clear'!CEQ2=0,"",'Summary Clear'!CEQ2)</f>
        <v/>
      </c>
      <c r="CDY13" s="109" t="str">
        <f>IF('Summary Clear'!CER2=0,"",'Summary Clear'!CER2)</f>
        <v/>
      </c>
      <c r="CDZ13" s="109" t="str">
        <f>IF('Summary Clear'!CES2=0,"",'Summary Clear'!CES2)</f>
        <v/>
      </c>
      <c r="CEA13" s="109" t="str">
        <f>IF('Summary Clear'!CET2=0,"",'Summary Clear'!CET2)</f>
        <v/>
      </c>
      <c r="CEB13" s="109" t="str">
        <f>IF('Summary Clear'!CEU2=0,"",'Summary Clear'!CEU2)</f>
        <v/>
      </c>
      <c r="CEC13" s="109" t="str">
        <f>IF('Summary Clear'!CEV2=0,"",'Summary Clear'!CEV2)</f>
        <v/>
      </c>
      <c r="CED13" s="109" t="str">
        <f>IF('Summary Clear'!CEW2=0,"",'Summary Clear'!CEW2)</f>
        <v/>
      </c>
      <c r="CEE13" s="109" t="str">
        <f>IF('Summary Clear'!CEX2=0,"",'Summary Clear'!CEX2)</f>
        <v/>
      </c>
      <c r="CEF13" s="109" t="str">
        <f>IF('Summary Clear'!CEY2=0,"",'Summary Clear'!CEY2)</f>
        <v/>
      </c>
      <c r="CEG13" s="109" t="str">
        <f>IF('Summary Clear'!CEZ2=0,"",'Summary Clear'!CEZ2)</f>
        <v/>
      </c>
      <c r="CEH13" s="109" t="str">
        <f>IF('Summary Clear'!CFA2=0,"",'Summary Clear'!CFA2)</f>
        <v/>
      </c>
      <c r="CEI13" s="109" t="str">
        <f>IF('Summary Clear'!CFB2=0,"",'Summary Clear'!CFB2)</f>
        <v/>
      </c>
      <c r="CEJ13" s="109" t="str">
        <f>IF('Summary Clear'!CFC2=0,"",'Summary Clear'!CFC2)</f>
        <v/>
      </c>
      <c r="CEK13" s="109" t="str">
        <f>IF('Summary Clear'!CFD2=0,"",'Summary Clear'!CFD2)</f>
        <v/>
      </c>
      <c r="CEL13" s="109" t="str">
        <f>IF('Summary Clear'!CFE2=0,"",'Summary Clear'!CFE2)</f>
        <v/>
      </c>
      <c r="CEM13" s="109" t="str">
        <f>IF('Summary Clear'!CFF2=0,"",'Summary Clear'!CFF2)</f>
        <v/>
      </c>
      <c r="CEN13" s="109" t="str">
        <f>IF('Summary Clear'!CFG2=0,"",'Summary Clear'!CFG2)</f>
        <v/>
      </c>
      <c r="CEO13" s="109" t="str">
        <f>IF('Summary Clear'!CFH2=0,"",'Summary Clear'!CFH2)</f>
        <v/>
      </c>
      <c r="CEP13" s="109" t="str">
        <f>IF('Summary Clear'!CFI2=0,"",'Summary Clear'!CFI2)</f>
        <v/>
      </c>
      <c r="CEQ13" s="109" t="str">
        <f>IF('Summary Clear'!CFJ2=0,"",'Summary Clear'!CFJ2)</f>
        <v/>
      </c>
      <c r="CER13" s="109" t="str">
        <f>IF('Summary Clear'!CFK2=0,"",'Summary Clear'!CFK2)</f>
        <v/>
      </c>
      <c r="CES13" s="109" t="str">
        <f>IF('Summary Clear'!CFL2=0,"",'Summary Clear'!CFL2)</f>
        <v/>
      </c>
      <c r="CET13" s="109" t="str">
        <f>IF('Summary Clear'!CFM2=0,"",'Summary Clear'!CFM2)</f>
        <v/>
      </c>
      <c r="CEU13" s="109" t="str">
        <f>IF('Summary Clear'!CFN2=0,"",'Summary Clear'!CFN2)</f>
        <v/>
      </c>
      <c r="CEV13" s="109" t="str">
        <f>IF('Summary Clear'!CFO2=0,"",'Summary Clear'!CFO2)</f>
        <v/>
      </c>
      <c r="CEW13" s="109" t="str">
        <f>IF('Summary Clear'!CFP2=0,"",'Summary Clear'!CFP2)</f>
        <v/>
      </c>
      <c r="CEX13" s="109" t="str">
        <f>IF('Summary Clear'!CFQ2=0,"",'Summary Clear'!CFQ2)</f>
        <v/>
      </c>
      <c r="CEY13" s="109" t="str">
        <f>IF('Summary Clear'!CFR2=0,"",'Summary Clear'!CFR2)</f>
        <v/>
      </c>
      <c r="CEZ13" s="109" t="str">
        <f>IF('Summary Clear'!CFS2=0,"",'Summary Clear'!CFS2)</f>
        <v/>
      </c>
      <c r="CFA13" s="109" t="str">
        <f>IF('Summary Clear'!CFT2=0,"",'Summary Clear'!CFT2)</f>
        <v/>
      </c>
      <c r="CFB13" s="109" t="str">
        <f>IF('Summary Clear'!CFU2=0,"",'Summary Clear'!CFU2)</f>
        <v/>
      </c>
      <c r="CFC13" s="109" t="str">
        <f>IF('Summary Clear'!CFV2=0,"",'Summary Clear'!CFV2)</f>
        <v/>
      </c>
      <c r="CFD13" s="109" t="str">
        <f>IF('Summary Clear'!CFW2=0,"",'Summary Clear'!CFW2)</f>
        <v/>
      </c>
      <c r="CFE13" s="109" t="str">
        <f>IF('Summary Clear'!CFX2=0,"",'Summary Clear'!CFX2)</f>
        <v/>
      </c>
      <c r="CFF13" s="109" t="str">
        <f>IF('Summary Clear'!CFY2=0,"",'Summary Clear'!CFY2)</f>
        <v/>
      </c>
      <c r="CFG13" s="109" t="str">
        <f>IF('Summary Clear'!CFZ2=0,"",'Summary Clear'!CFZ2)</f>
        <v/>
      </c>
      <c r="CFH13" s="109" t="str">
        <f>IF('Summary Clear'!CGA2=0,"",'Summary Clear'!CGA2)</f>
        <v/>
      </c>
      <c r="CFI13" s="109" t="str">
        <f>IF('Summary Clear'!CGB2=0,"",'Summary Clear'!CGB2)</f>
        <v/>
      </c>
      <c r="CFJ13" s="109" t="str">
        <f>IF('Summary Clear'!CGC2=0,"",'Summary Clear'!CGC2)</f>
        <v/>
      </c>
      <c r="CFK13" s="109" t="str">
        <f>IF('Summary Clear'!CGD2=0,"",'Summary Clear'!CGD2)</f>
        <v/>
      </c>
      <c r="CFL13" s="109" t="str">
        <f>IF('Summary Clear'!CGE2=0,"",'Summary Clear'!CGE2)</f>
        <v/>
      </c>
      <c r="CFM13" s="109" t="str">
        <f>IF('Summary Clear'!CGF2=0,"",'Summary Clear'!CGF2)</f>
        <v/>
      </c>
      <c r="CFN13" s="109" t="str">
        <f>IF('Summary Clear'!CGG2=0,"",'Summary Clear'!CGG2)</f>
        <v/>
      </c>
      <c r="CFO13" s="109" t="str">
        <f>IF('Summary Clear'!CGH2=0,"",'Summary Clear'!CGH2)</f>
        <v/>
      </c>
      <c r="CFP13" s="109" t="str">
        <f>IF('Summary Clear'!CGI2=0,"",'Summary Clear'!CGI2)</f>
        <v/>
      </c>
      <c r="CFQ13" s="109" t="str">
        <f>IF('Summary Clear'!CGJ2=0,"",'Summary Clear'!CGJ2)</f>
        <v/>
      </c>
      <c r="CFR13" s="109" t="str">
        <f>IF('Summary Clear'!CGK2=0,"",'Summary Clear'!CGK2)</f>
        <v/>
      </c>
      <c r="CFS13" s="109" t="str">
        <f>IF('Summary Clear'!CGL2=0,"",'Summary Clear'!CGL2)</f>
        <v/>
      </c>
      <c r="CFT13" s="109" t="str">
        <f>IF('Summary Clear'!CGM2=0,"",'Summary Clear'!CGM2)</f>
        <v/>
      </c>
      <c r="CFU13" s="109" t="str">
        <f>IF('Summary Clear'!CGN2=0,"",'Summary Clear'!CGN2)</f>
        <v/>
      </c>
      <c r="CFV13" s="109" t="str">
        <f>IF('Summary Clear'!CGO2=0,"",'Summary Clear'!CGO2)</f>
        <v/>
      </c>
      <c r="CFW13" s="109" t="str">
        <f>IF('Summary Clear'!CGP2=0,"",'Summary Clear'!CGP2)</f>
        <v/>
      </c>
      <c r="CFX13" s="109" t="str">
        <f>IF('Summary Clear'!CGQ2=0,"",'Summary Clear'!CGQ2)</f>
        <v/>
      </c>
      <c r="CFY13" s="109" t="str">
        <f>IF('Summary Clear'!CGR2=0,"",'Summary Clear'!CGR2)</f>
        <v/>
      </c>
      <c r="CFZ13" s="109" t="str">
        <f>IF('Summary Clear'!CGS2=0,"",'Summary Clear'!CGS2)</f>
        <v/>
      </c>
      <c r="CGA13" s="109" t="str">
        <f>IF('Summary Clear'!CGT2=0,"",'Summary Clear'!CGT2)</f>
        <v/>
      </c>
      <c r="CGB13" s="109" t="str">
        <f>IF('Summary Clear'!CGU2=0,"",'Summary Clear'!CGU2)</f>
        <v/>
      </c>
      <c r="CGC13" s="109" t="str">
        <f>IF('Summary Clear'!CGV2=0,"",'Summary Clear'!CGV2)</f>
        <v/>
      </c>
      <c r="CGD13" s="109" t="str">
        <f>IF('Summary Clear'!CGW2=0,"",'Summary Clear'!CGW2)</f>
        <v/>
      </c>
      <c r="CGE13" s="109" t="str">
        <f>IF('Summary Clear'!CGX2=0,"",'Summary Clear'!CGX2)</f>
        <v/>
      </c>
      <c r="CGF13" s="109" t="str">
        <f>IF('Summary Clear'!CGY2=0,"",'Summary Clear'!CGY2)</f>
        <v/>
      </c>
      <c r="CGG13" s="109" t="str">
        <f>IF('Summary Clear'!CGZ2=0,"",'Summary Clear'!CGZ2)</f>
        <v/>
      </c>
      <c r="CGH13" s="109" t="str">
        <f>IF('Summary Clear'!CHA2=0,"",'Summary Clear'!CHA2)</f>
        <v/>
      </c>
      <c r="CGI13" s="109" t="str">
        <f>IF('Summary Clear'!CHB2=0,"",'Summary Clear'!CHB2)</f>
        <v/>
      </c>
      <c r="CGJ13" s="109" t="str">
        <f>IF('Summary Clear'!CHC2=0,"",'Summary Clear'!CHC2)</f>
        <v/>
      </c>
      <c r="CGK13" s="109" t="str">
        <f>IF('Summary Clear'!CHD2=0,"",'Summary Clear'!CHD2)</f>
        <v/>
      </c>
      <c r="CGL13" s="109" t="str">
        <f>IF('Summary Clear'!CHE2=0,"",'Summary Clear'!CHE2)</f>
        <v/>
      </c>
      <c r="CGM13" s="109" t="str">
        <f>IF('Summary Clear'!CHF2=0,"",'Summary Clear'!CHF2)</f>
        <v/>
      </c>
      <c r="CGN13" s="109" t="str">
        <f>IF('Summary Clear'!CHG2=0,"",'Summary Clear'!CHG2)</f>
        <v/>
      </c>
      <c r="CGO13" s="109" t="str">
        <f>IF('Summary Clear'!CHH2=0,"",'Summary Clear'!CHH2)</f>
        <v/>
      </c>
      <c r="CGP13" s="109" t="str">
        <f>IF('Summary Clear'!CHI2=0,"",'Summary Clear'!CHI2)</f>
        <v/>
      </c>
      <c r="CGQ13" s="109" t="str">
        <f>IF('Summary Clear'!CHJ2=0,"",'Summary Clear'!CHJ2)</f>
        <v/>
      </c>
      <c r="CGR13" s="109" t="str">
        <f>IF('Summary Clear'!CHK2=0,"",'Summary Clear'!CHK2)</f>
        <v/>
      </c>
      <c r="CGS13" s="109" t="str">
        <f>IF('Summary Clear'!CHL2=0,"",'Summary Clear'!CHL2)</f>
        <v/>
      </c>
      <c r="CGT13" s="109" t="str">
        <f>IF('Summary Clear'!CHM2=0,"",'Summary Clear'!CHM2)</f>
        <v/>
      </c>
      <c r="CGU13" s="109" t="str">
        <f>IF('Summary Clear'!CHN2=0,"",'Summary Clear'!CHN2)</f>
        <v/>
      </c>
      <c r="CGV13" s="109" t="str">
        <f>IF('Summary Clear'!CHO2=0,"",'Summary Clear'!CHO2)</f>
        <v/>
      </c>
      <c r="CGW13" s="109" t="str">
        <f>IF('Summary Clear'!CHP2=0,"",'Summary Clear'!CHP2)</f>
        <v/>
      </c>
      <c r="CGX13" s="109" t="str">
        <f>IF('Summary Clear'!CHQ2=0,"",'Summary Clear'!CHQ2)</f>
        <v/>
      </c>
      <c r="CGY13" s="109" t="str">
        <f>IF('Summary Clear'!CHR2=0,"",'Summary Clear'!CHR2)</f>
        <v/>
      </c>
      <c r="CGZ13" s="109" t="str">
        <f>IF('Summary Clear'!CHS2=0,"",'Summary Clear'!CHS2)</f>
        <v/>
      </c>
      <c r="CHA13" s="109" t="str">
        <f>IF('Summary Clear'!CHT2=0,"",'Summary Clear'!CHT2)</f>
        <v/>
      </c>
      <c r="CHB13" s="109" t="str">
        <f>IF('Summary Clear'!CHU2=0,"",'Summary Clear'!CHU2)</f>
        <v/>
      </c>
      <c r="CHC13" s="109" t="str">
        <f>IF('Summary Clear'!CHV2=0,"",'Summary Clear'!CHV2)</f>
        <v/>
      </c>
      <c r="CHD13" s="109" t="str">
        <f>IF('Summary Clear'!CHW2=0,"",'Summary Clear'!CHW2)</f>
        <v/>
      </c>
      <c r="CHE13" s="109" t="str">
        <f>IF('Summary Clear'!CHX2=0,"",'Summary Clear'!CHX2)</f>
        <v/>
      </c>
      <c r="CHF13" s="109" t="str">
        <f>IF('Summary Clear'!CHY2=0,"",'Summary Clear'!CHY2)</f>
        <v/>
      </c>
      <c r="CHG13" s="109" t="str">
        <f>IF('Summary Clear'!CHZ2=0,"",'Summary Clear'!CHZ2)</f>
        <v/>
      </c>
      <c r="CHH13" s="109" t="str">
        <f>IF('Summary Clear'!CIA2=0,"",'Summary Clear'!CIA2)</f>
        <v/>
      </c>
      <c r="CHI13" s="109" t="str">
        <f>IF('Summary Clear'!CIB2=0,"",'Summary Clear'!CIB2)</f>
        <v/>
      </c>
      <c r="CHJ13" s="109" t="str">
        <f>IF('Summary Clear'!CIC2=0,"",'Summary Clear'!CIC2)</f>
        <v/>
      </c>
      <c r="CHK13" s="109" t="str">
        <f>IF('Summary Clear'!CID2=0,"",'Summary Clear'!CID2)</f>
        <v/>
      </c>
      <c r="CHL13" s="109" t="str">
        <f>IF('Summary Clear'!CIE2=0,"",'Summary Clear'!CIE2)</f>
        <v/>
      </c>
      <c r="CHM13" s="109" t="str">
        <f>IF('Summary Clear'!CIF2=0,"",'Summary Clear'!CIF2)</f>
        <v/>
      </c>
      <c r="CHN13" s="109" t="str">
        <f>IF('Summary Clear'!CIG2=0,"",'Summary Clear'!CIG2)</f>
        <v/>
      </c>
      <c r="CHO13" s="109" t="str">
        <f>IF('Summary Clear'!CIH2=0,"",'Summary Clear'!CIH2)</f>
        <v/>
      </c>
      <c r="CHP13" s="109" t="str">
        <f>IF('Summary Clear'!CII2=0,"",'Summary Clear'!CII2)</f>
        <v/>
      </c>
      <c r="CHQ13" s="109" t="str">
        <f>IF('Summary Clear'!CIJ2=0,"",'Summary Clear'!CIJ2)</f>
        <v/>
      </c>
      <c r="CHR13" s="109" t="str">
        <f>IF('Summary Clear'!CIK2=0,"",'Summary Clear'!CIK2)</f>
        <v/>
      </c>
      <c r="CHS13" s="109" t="str">
        <f>IF('Summary Clear'!CIL2=0,"",'Summary Clear'!CIL2)</f>
        <v/>
      </c>
      <c r="CHT13" s="109" t="str">
        <f>IF('Summary Clear'!CIM2=0,"",'Summary Clear'!CIM2)</f>
        <v/>
      </c>
      <c r="CHU13" s="109" t="str">
        <f>IF('Summary Clear'!CIN2=0,"",'Summary Clear'!CIN2)</f>
        <v/>
      </c>
      <c r="CHV13" s="109" t="str">
        <f>IF('Summary Clear'!CIO2=0,"",'Summary Clear'!CIO2)</f>
        <v/>
      </c>
      <c r="CHW13" s="109" t="str">
        <f>IF('Summary Clear'!CIP2=0,"",'Summary Clear'!CIP2)</f>
        <v/>
      </c>
      <c r="CHX13" s="109" t="str">
        <f>IF('Summary Clear'!CIQ2=0,"",'Summary Clear'!CIQ2)</f>
        <v/>
      </c>
      <c r="CHY13" s="109" t="str">
        <f>IF('Summary Clear'!CIR2=0,"",'Summary Clear'!CIR2)</f>
        <v/>
      </c>
      <c r="CHZ13" s="109" t="str">
        <f>IF('Summary Clear'!CIS2=0,"",'Summary Clear'!CIS2)</f>
        <v/>
      </c>
      <c r="CIA13" s="109" t="str">
        <f>IF('Summary Clear'!CIT2=0,"",'Summary Clear'!CIT2)</f>
        <v/>
      </c>
      <c r="CIB13" s="109" t="str">
        <f>IF('Summary Clear'!CIU2=0,"",'Summary Clear'!CIU2)</f>
        <v/>
      </c>
      <c r="CIC13" s="109" t="str">
        <f>IF('Summary Clear'!CIV2=0,"",'Summary Clear'!CIV2)</f>
        <v/>
      </c>
      <c r="CID13" s="109" t="str">
        <f>IF('Summary Clear'!CIW2=0,"",'Summary Clear'!CIW2)</f>
        <v/>
      </c>
      <c r="CIE13" s="109" t="str">
        <f>IF('Summary Clear'!CIX2=0,"",'Summary Clear'!CIX2)</f>
        <v/>
      </c>
      <c r="CIF13" s="109" t="str">
        <f>IF('Summary Clear'!CIY2=0,"",'Summary Clear'!CIY2)</f>
        <v/>
      </c>
      <c r="CIG13" s="109" t="str">
        <f>IF('Summary Clear'!CIZ2=0,"",'Summary Clear'!CIZ2)</f>
        <v/>
      </c>
      <c r="CIH13" s="109" t="str">
        <f>IF('Summary Clear'!CJA2=0,"",'Summary Clear'!CJA2)</f>
        <v/>
      </c>
      <c r="CII13" s="109" t="str">
        <f>IF('Summary Clear'!CJB2=0,"",'Summary Clear'!CJB2)</f>
        <v/>
      </c>
      <c r="CIJ13" s="109" t="str">
        <f>IF('Summary Clear'!CJC2=0,"",'Summary Clear'!CJC2)</f>
        <v/>
      </c>
      <c r="CIK13" s="109" t="str">
        <f>IF('Summary Clear'!CJD2=0,"",'Summary Clear'!CJD2)</f>
        <v/>
      </c>
      <c r="CIL13" s="109" t="str">
        <f>IF('Summary Clear'!CJE2=0,"",'Summary Clear'!CJE2)</f>
        <v/>
      </c>
      <c r="CIM13" s="109" t="str">
        <f>IF('Summary Clear'!CJF2=0,"",'Summary Clear'!CJF2)</f>
        <v/>
      </c>
      <c r="CIN13" s="109" t="str">
        <f>IF('Summary Clear'!CJG2=0,"",'Summary Clear'!CJG2)</f>
        <v/>
      </c>
      <c r="CIO13" s="109" t="str">
        <f>IF('Summary Clear'!CJH2=0,"",'Summary Clear'!CJH2)</f>
        <v/>
      </c>
      <c r="CIP13" s="109" t="str">
        <f>IF('Summary Clear'!CJI2=0,"",'Summary Clear'!CJI2)</f>
        <v/>
      </c>
      <c r="CIQ13" s="109" t="str">
        <f>IF('Summary Clear'!CJJ2=0,"",'Summary Clear'!CJJ2)</f>
        <v/>
      </c>
      <c r="CIR13" s="109" t="str">
        <f>IF('Summary Clear'!CJK2=0,"",'Summary Clear'!CJK2)</f>
        <v/>
      </c>
      <c r="CIS13" s="109" t="str">
        <f>IF('Summary Clear'!CJL2=0,"",'Summary Clear'!CJL2)</f>
        <v/>
      </c>
      <c r="CIT13" s="109" t="str">
        <f>IF('Summary Clear'!CJM2=0,"",'Summary Clear'!CJM2)</f>
        <v/>
      </c>
      <c r="CIU13" s="109" t="str">
        <f>IF('Summary Clear'!CJN2=0,"",'Summary Clear'!CJN2)</f>
        <v/>
      </c>
      <c r="CIV13" s="109" t="str">
        <f>IF('Summary Clear'!CJO2=0,"",'Summary Clear'!CJO2)</f>
        <v/>
      </c>
      <c r="CIW13" s="109" t="str">
        <f>IF('Summary Clear'!CJP2=0,"",'Summary Clear'!CJP2)</f>
        <v/>
      </c>
      <c r="CIX13" s="109" t="str">
        <f>IF('Summary Clear'!CJQ2=0,"",'Summary Clear'!CJQ2)</f>
        <v/>
      </c>
      <c r="CIY13" s="109" t="str">
        <f>IF('Summary Clear'!CJR2=0,"",'Summary Clear'!CJR2)</f>
        <v/>
      </c>
      <c r="CIZ13" s="109" t="str">
        <f>IF('Summary Clear'!CJS2=0,"",'Summary Clear'!CJS2)</f>
        <v/>
      </c>
      <c r="CJA13" s="109" t="str">
        <f>IF('Summary Clear'!CJT2=0,"",'Summary Clear'!CJT2)</f>
        <v/>
      </c>
      <c r="CJB13" s="109" t="str">
        <f>IF('Summary Clear'!CJU2=0,"",'Summary Clear'!CJU2)</f>
        <v/>
      </c>
      <c r="CJC13" s="109" t="str">
        <f>IF('Summary Clear'!CJV2=0,"",'Summary Clear'!CJV2)</f>
        <v/>
      </c>
      <c r="CJD13" s="109" t="str">
        <f>IF('Summary Clear'!CJW2=0,"",'Summary Clear'!CJW2)</f>
        <v/>
      </c>
      <c r="CJE13" s="109" t="str">
        <f>IF('Summary Clear'!CJX2=0,"",'Summary Clear'!CJX2)</f>
        <v/>
      </c>
      <c r="CJF13" s="109" t="str">
        <f>IF('Summary Clear'!CJY2=0,"",'Summary Clear'!CJY2)</f>
        <v/>
      </c>
      <c r="CJG13" s="109" t="str">
        <f>IF('Summary Clear'!CJZ2=0,"",'Summary Clear'!CJZ2)</f>
        <v/>
      </c>
      <c r="CJH13" s="109" t="str">
        <f>IF('Summary Clear'!CKA2=0,"",'Summary Clear'!CKA2)</f>
        <v/>
      </c>
      <c r="CJI13" s="109" t="str">
        <f>IF('Summary Clear'!CKB2=0,"",'Summary Clear'!CKB2)</f>
        <v/>
      </c>
      <c r="CJJ13" s="109" t="str">
        <f>IF('Summary Clear'!CKC2=0,"",'Summary Clear'!CKC2)</f>
        <v/>
      </c>
      <c r="CJK13" s="109" t="str">
        <f>IF('Summary Clear'!CKD2=0,"",'Summary Clear'!CKD2)</f>
        <v/>
      </c>
      <c r="CJL13" s="109" t="str">
        <f>IF('Summary Clear'!CKE2=0,"",'Summary Clear'!CKE2)</f>
        <v/>
      </c>
      <c r="CJM13" s="109" t="str">
        <f>IF('Summary Clear'!CKF2=0,"",'Summary Clear'!CKF2)</f>
        <v/>
      </c>
      <c r="CJN13" s="109" t="str">
        <f>IF('Summary Clear'!CKG2=0,"",'Summary Clear'!CKG2)</f>
        <v/>
      </c>
      <c r="CJO13" s="109" t="str">
        <f>IF('Summary Clear'!CKH2=0,"",'Summary Clear'!CKH2)</f>
        <v/>
      </c>
      <c r="CJP13" s="109" t="str">
        <f>IF('Summary Clear'!CKI2=0,"",'Summary Clear'!CKI2)</f>
        <v/>
      </c>
      <c r="CJQ13" s="109" t="str">
        <f>IF('Summary Clear'!CKJ2=0,"",'Summary Clear'!CKJ2)</f>
        <v/>
      </c>
      <c r="CJR13" s="109" t="str">
        <f>IF('Summary Clear'!CKK2=0,"",'Summary Clear'!CKK2)</f>
        <v/>
      </c>
      <c r="CJS13" s="109" t="str">
        <f>IF('Summary Clear'!CKL2=0,"",'Summary Clear'!CKL2)</f>
        <v/>
      </c>
      <c r="CJT13" s="109" t="str">
        <f>IF('Summary Clear'!CKM2=0,"",'Summary Clear'!CKM2)</f>
        <v/>
      </c>
      <c r="CJU13" s="109" t="str">
        <f>IF('Summary Clear'!CKN2=0,"",'Summary Clear'!CKN2)</f>
        <v/>
      </c>
      <c r="CJV13" s="109" t="str">
        <f>IF('Summary Clear'!CKO2=0,"",'Summary Clear'!CKO2)</f>
        <v/>
      </c>
      <c r="CJW13" s="109" t="str">
        <f>IF('Summary Clear'!CKP2=0,"",'Summary Clear'!CKP2)</f>
        <v/>
      </c>
      <c r="CJX13" s="109" t="str">
        <f>IF('Summary Clear'!CKQ2=0,"",'Summary Clear'!CKQ2)</f>
        <v/>
      </c>
      <c r="CJY13" s="109" t="str">
        <f>IF('Summary Clear'!CKR2=0,"",'Summary Clear'!CKR2)</f>
        <v/>
      </c>
      <c r="CJZ13" s="109" t="str">
        <f>IF('Summary Clear'!CKS2=0,"",'Summary Clear'!CKS2)</f>
        <v/>
      </c>
      <c r="CKA13" s="109" t="str">
        <f>IF('Summary Clear'!CKT2=0,"",'Summary Clear'!CKT2)</f>
        <v/>
      </c>
      <c r="CKB13" s="109" t="str">
        <f>IF('Summary Clear'!CKU2=0,"",'Summary Clear'!CKU2)</f>
        <v/>
      </c>
      <c r="CKC13" s="109" t="str">
        <f>IF('Summary Clear'!CKV2=0,"",'Summary Clear'!CKV2)</f>
        <v/>
      </c>
      <c r="CKD13" s="109" t="str">
        <f>IF('Summary Clear'!CKW2=0,"",'Summary Clear'!CKW2)</f>
        <v/>
      </c>
      <c r="CKE13" s="109" t="str">
        <f>IF('Summary Clear'!CKX2=0,"",'Summary Clear'!CKX2)</f>
        <v/>
      </c>
      <c r="CKF13" s="109" t="str">
        <f>IF('Summary Clear'!CKY2=0,"",'Summary Clear'!CKY2)</f>
        <v/>
      </c>
      <c r="CKG13" s="109" t="str">
        <f>IF('Summary Clear'!CKZ2=0,"",'Summary Clear'!CKZ2)</f>
        <v/>
      </c>
      <c r="CKH13" s="109" t="str">
        <f>IF('Summary Clear'!CLA2=0,"",'Summary Clear'!CLA2)</f>
        <v/>
      </c>
      <c r="CKI13" s="109" t="str">
        <f>IF('Summary Clear'!CLB2=0,"",'Summary Clear'!CLB2)</f>
        <v/>
      </c>
      <c r="CKJ13" s="109" t="str">
        <f>IF('Summary Clear'!CLC2=0,"",'Summary Clear'!CLC2)</f>
        <v/>
      </c>
      <c r="CKK13" s="109" t="str">
        <f>IF('Summary Clear'!CLD2=0,"",'Summary Clear'!CLD2)</f>
        <v/>
      </c>
      <c r="CKL13" s="109" t="str">
        <f>IF('Summary Clear'!CLE2=0,"",'Summary Clear'!CLE2)</f>
        <v/>
      </c>
      <c r="CKM13" s="109" t="str">
        <f>IF('Summary Clear'!CLF2=0,"",'Summary Clear'!CLF2)</f>
        <v/>
      </c>
      <c r="CKN13" s="109" t="str">
        <f>IF('Summary Clear'!CLG2=0,"",'Summary Clear'!CLG2)</f>
        <v/>
      </c>
      <c r="CKO13" s="109" t="str">
        <f>IF('Summary Clear'!CLH2=0,"",'Summary Clear'!CLH2)</f>
        <v/>
      </c>
      <c r="CKP13" s="109" t="str">
        <f>IF('Summary Clear'!CLI2=0,"",'Summary Clear'!CLI2)</f>
        <v/>
      </c>
      <c r="CKQ13" s="109" t="str">
        <f>IF('Summary Clear'!CLJ2=0,"",'Summary Clear'!CLJ2)</f>
        <v/>
      </c>
      <c r="CKR13" s="109" t="str">
        <f>IF('Summary Clear'!CLK2=0,"",'Summary Clear'!CLK2)</f>
        <v/>
      </c>
      <c r="CKS13" s="109" t="str">
        <f>IF('Summary Clear'!CLL2=0,"",'Summary Clear'!CLL2)</f>
        <v/>
      </c>
      <c r="CKT13" s="109" t="str">
        <f>IF('Summary Clear'!CLM2=0,"",'Summary Clear'!CLM2)</f>
        <v/>
      </c>
      <c r="CKU13" s="109" t="str">
        <f>IF('Summary Clear'!CLN2=0,"",'Summary Clear'!CLN2)</f>
        <v/>
      </c>
      <c r="CKV13" s="109" t="str">
        <f>IF('Summary Clear'!CLO2=0,"",'Summary Clear'!CLO2)</f>
        <v/>
      </c>
      <c r="CKW13" s="109" t="str">
        <f>IF('Summary Clear'!CLP2=0,"",'Summary Clear'!CLP2)</f>
        <v/>
      </c>
      <c r="CKX13" s="109" t="str">
        <f>IF('Summary Clear'!CLQ2=0,"",'Summary Clear'!CLQ2)</f>
        <v/>
      </c>
      <c r="CKY13" s="109" t="str">
        <f>IF('Summary Clear'!CLR2=0,"",'Summary Clear'!CLR2)</f>
        <v/>
      </c>
      <c r="CKZ13" s="109" t="str">
        <f>IF('Summary Clear'!CLS2=0,"",'Summary Clear'!CLS2)</f>
        <v/>
      </c>
      <c r="CLA13" s="109" t="str">
        <f>IF('Summary Clear'!CLT2=0,"",'Summary Clear'!CLT2)</f>
        <v/>
      </c>
      <c r="CLB13" s="109" t="str">
        <f>IF('Summary Clear'!CLU2=0,"",'Summary Clear'!CLU2)</f>
        <v/>
      </c>
      <c r="CLC13" s="109" t="str">
        <f>IF('Summary Clear'!CLV2=0,"",'Summary Clear'!CLV2)</f>
        <v/>
      </c>
      <c r="CLD13" s="109" t="str">
        <f>IF('Summary Clear'!CLW2=0,"",'Summary Clear'!CLW2)</f>
        <v/>
      </c>
      <c r="CLE13" s="109" t="str">
        <f>IF('Summary Clear'!CLX2=0,"",'Summary Clear'!CLX2)</f>
        <v/>
      </c>
      <c r="CLF13" s="109" t="str">
        <f>IF('Summary Clear'!CLY2=0,"",'Summary Clear'!CLY2)</f>
        <v/>
      </c>
      <c r="CLG13" s="109" t="str">
        <f>IF('Summary Clear'!CLZ2=0,"",'Summary Clear'!CLZ2)</f>
        <v/>
      </c>
      <c r="CLH13" s="109" t="str">
        <f>IF('Summary Clear'!CMA2=0,"",'Summary Clear'!CMA2)</f>
        <v/>
      </c>
      <c r="CLI13" s="109" t="str">
        <f>IF('Summary Clear'!CMB2=0,"",'Summary Clear'!CMB2)</f>
        <v/>
      </c>
      <c r="CLJ13" s="109" t="str">
        <f>IF('Summary Clear'!CMC2=0,"",'Summary Clear'!CMC2)</f>
        <v/>
      </c>
      <c r="CLK13" s="109" t="str">
        <f>IF('Summary Clear'!CMD2=0,"",'Summary Clear'!CMD2)</f>
        <v/>
      </c>
      <c r="CLL13" s="109" t="str">
        <f>IF('Summary Clear'!CME2=0,"",'Summary Clear'!CME2)</f>
        <v/>
      </c>
      <c r="CLM13" s="109" t="str">
        <f>IF('Summary Clear'!CMF2=0,"",'Summary Clear'!CMF2)</f>
        <v/>
      </c>
      <c r="CLN13" s="109" t="str">
        <f>IF('Summary Clear'!CMG2=0,"",'Summary Clear'!CMG2)</f>
        <v/>
      </c>
      <c r="CLO13" s="109" t="str">
        <f>IF('Summary Clear'!CMH2=0,"",'Summary Clear'!CMH2)</f>
        <v/>
      </c>
      <c r="CLP13" s="109" t="str">
        <f>IF('Summary Clear'!CMI2=0,"",'Summary Clear'!CMI2)</f>
        <v/>
      </c>
      <c r="CLQ13" s="109" t="str">
        <f>IF('Summary Clear'!CMJ2=0,"",'Summary Clear'!CMJ2)</f>
        <v/>
      </c>
      <c r="CLR13" s="109" t="str">
        <f>IF('Summary Clear'!CMK2=0,"",'Summary Clear'!CMK2)</f>
        <v/>
      </c>
      <c r="CLS13" s="109" t="str">
        <f>IF('Summary Clear'!CML2=0,"",'Summary Clear'!CML2)</f>
        <v/>
      </c>
      <c r="CLT13" s="109" t="str">
        <f>IF('Summary Clear'!CMM2=0,"",'Summary Clear'!CMM2)</f>
        <v/>
      </c>
      <c r="CLU13" s="109" t="str">
        <f>IF('Summary Clear'!CMN2=0,"",'Summary Clear'!CMN2)</f>
        <v/>
      </c>
      <c r="CLV13" s="109" t="str">
        <f>IF('Summary Clear'!CMO2=0,"",'Summary Clear'!CMO2)</f>
        <v/>
      </c>
      <c r="CLW13" s="109" t="str">
        <f>IF('Summary Clear'!CMP2=0,"",'Summary Clear'!CMP2)</f>
        <v/>
      </c>
      <c r="CLX13" s="109" t="str">
        <f>IF('Summary Clear'!CMQ2=0,"",'Summary Clear'!CMQ2)</f>
        <v/>
      </c>
      <c r="CLY13" s="109" t="str">
        <f>IF('Summary Clear'!CMR2=0,"",'Summary Clear'!CMR2)</f>
        <v/>
      </c>
      <c r="CLZ13" s="109" t="str">
        <f>IF('Summary Clear'!CMS2=0,"",'Summary Clear'!CMS2)</f>
        <v/>
      </c>
      <c r="CMA13" s="109" t="str">
        <f>IF('Summary Clear'!CMT2=0,"",'Summary Clear'!CMT2)</f>
        <v/>
      </c>
      <c r="CMB13" s="109" t="str">
        <f>IF('Summary Clear'!CMU2=0,"",'Summary Clear'!CMU2)</f>
        <v/>
      </c>
      <c r="CMC13" s="109" t="str">
        <f>IF('Summary Clear'!CMV2=0,"",'Summary Clear'!CMV2)</f>
        <v/>
      </c>
      <c r="CMD13" s="109" t="str">
        <f>IF('Summary Clear'!CMW2=0,"",'Summary Clear'!CMW2)</f>
        <v/>
      </c>
      <c r="CME13" s="109" t="str">
        <f>IF('Summary Clear'!CMX2=0,"",'Summary Clear'!CMX2)</f>
        <v/>
      </c>
      <c r="CMF13" s="109" t="str">
        <f>IF('Summary Clear'!CMY2=0,"",'Summary Clear'!CMY2)</f>
        <v/>
      </c>
      <c r="CMG13" s="109" t="str">
        <f>IF('Summary Clear'!CMZ2=0,"",'Summary Clear'!CMZ2)</f>
        <v/>
      </c>
      <c r="CMH13" s="109" t="str">
        <f>IF('Summary Clear'!CNA2=0,"",'Summary Clear'!CNA2)</f>
        <v/>
      </c>
      <c r="CMI13" s="109" t="str">
        <f>IF('Summary Clear'!CNB2=0,"",'Summary Clear'!CNB2)</f>
        <v/>
      </c>
      <c r="CMJ13" s="109" t="str">
        <f>IF('Summary Clear'!CNC2=0,"",'Summary Clear'!CNC2)</f>
        <v/>
      </c>
      <c r="CMK13" s="109" t="str">
        <f>IF('Summary Clear'!CND2=0,"",'Summary Clear'!CND2)</f>
        <v/>
      </c>
      <c r="CML13" s="109" t="str">
        <f>IF('Summary Clear'!CNE2=0,"",'Summary Clear'!CNE2)</f>
        <v/>
      </c>
      <c r="CMM13" s="109" t="str">
        <f>IF('Summary Clear'!CNF2=0,"",'Summary Clear'!CNF2)</f>
        <v/>
      </c>
      <c r="CMN13" s="109" t="str">
        <f>IF('Summary Clear'!CNG2=0,"",'Summary Clear'!CNG2)</f>
        <v/>
      </c>
      <c r="CMO13" s="109" t="str">
        <f>IF('Summary Clear'!CNH2=0,"",'Summary Clear'!CNH2)</f>
        <v/>
      </c>
      <c r="CMP13" s="109" t="str">
        <f>IF('Summary Clear'!CNI2=0,"",'Summary Clear'!CNI2)</f>
        <v/>
      </c>
      <c r="CMQ13" s="109" t="str">
        <f>IF('Summary Clear'!CNJ2=0,"",'Summary Clear'!CNJ2)</f>
        <v/>
      </c>
      <c r="CMR13" s="109" t="str">
        <f>IF('Summary Clear'!CNK2=0,"",'Summary Clear'!CNK2)</f>
        <v/>
      </c>
      <c r="CMS13" s="109" t="str">
        <f>IF('Summary Clear'!CNL2=0,"",'Summary Clear'!CNL2)</f>
        <v/>
      </c>
      <c r="CMT13" s="109" t="str">
        <f>IF('Summary Clear'!CNM2=0,"",'Summary Clear'!CNM2)</f>
        <v/>
      </c>
      <c r="CMU13" s="109" t="str">
        <f>IF('Summary Clear'!CNN2=0,"",'Summary Clear'!CNN2)</f>
        <v/>
      </c>
      <c r="CMV13" s="109" t="str">
        <f>IF('Summary Clear'!CNO2=0,"",'Summary Clear'!CNO2)</f>
        <v/>
      </c>
      <c r="CMW13" s="109" t="str">
        <f>IF('Summary Clear'!CNP2=0,"",'Summary Clear'!CNP2)</f>
        <v/>
      </c>
      <c r="CMX13" s="109" t="str">
        <f>IF('Summary Clear'!CNQ2=0,"",'Summary Clear'!CNQ2)</f>
        <v/>
      </c>
      <c r="CMY13" s="109" t="str">
        <f>IF('Summary Clear'!CNR2=0,"",'Summary Clear'!CNR2)</f>
        <v/>
      </c>
      <c r="CMZ13" s="109" t="str">
        <f>IF('Summary Clear'!CNS2=0,"",'Summary Clear'!CNS2)</f>
        <v/>
      </c>
      <c r="CNA13" s="109" t="str">
        <f>IF('Summary Clear'!CNT2=0,"",'Summary Clear'!CNT2)</f>
        <v/>
      </c>
      <c r="CNB13" s="109" t="str">
        <f>IF('Summary Clear'!CNU2=0,"",'Summary Clear'!CNU2)</f>
        <v/>
      </c>
      <c r="CNC13" s="109" t="str">
        <f>IF('Summary Clear'!CNV2=0,"",'Summary Clear'!CNV2)</f>
        <v/>
      </c>
      <c r="CND13" s="109" t="str">
        <f>IF('Summary Clear'!CNW2=0,"",'Summary Clear'!CNW2)</f>
        <v/>
      </c>
      <c r="CNE13" s="109" t="str">
        <f>IF('Summary Clear'!CNX2=0,"",'Summary Clear'!CNX2)</f>
        <v/>
      </c>
      <c r="CNF13" s="109" t="str">
        <f>IF('Summary Clear'!CNY2=0,"",'Summary Clear'!CNY2)</f>
        <v/>
      </c>
      <c r="CNG13" s="109" t="str">
        <f>IF('Summary Clear'!CNZ2=0,"",'Summary Clear'!CNZ2)</f>
        <v/>
      </c>
      <c r="CNH13" s="109" t="str">
        <f>IF('Summary Clear'!COA2=0,"",'Summary Clear'!COA2)</f>
        <v/>
      </c>
      <c r="CNI13" s="109" t="str">
        <f>IF('Summary Clear'!COB2=0,"",'Summary Clear'!COB2)</f>
        <v/>
      </c>
      <c r="CNJ13" s="109" t="str">
        <f>IF('Summary Clear'!COC2=0,"",'Summary Clear'!COC2)</f>
        <v/>
      </c>
      <c r="CNK13" s="109" t="str">
        <f>IF('Summary Clear'!COD2=0,"",'Summary Clear'!COD2)</f>
        <v/>
      </c>
      <c r="CNL13" s="109" t="str">
        <f>IF('Summary Clear'!COE2=0,"",'Summary Clear'!COE2)</f>
        <v/>
      </c>
      <c r="CNM13" s="109" t="str">
        <f>IF('Summary Clear'!COF2=0,"",'Summary Clear'!COF2)</f>
        <v/>
      </c>
      <c r="CNN13" s="109" t="str">
        <f>IF('Summary Clear'!COG2=0,"",'Summary Clear'!COG2)</f>
        <v/>
      </c>
      <c r="CNO13" s="109" t="str">
        <f>IF('Summary Clear'!COH2=0,"",'Summary Clear'!COH2)</f>
        <v/>
      </c>
      <c r="CNP13" s="109" t="str">
        <f>IF('Summary Clear'!COI2=0,"",'Summary Clear'!COI2)</f>
        <v/>
      </c>
      <c r="CNQ13" s="109" t="str">
        <f>IF('Summary Clear'!COJ2=0,"",'Summary Clear'!COJ2)</f>
        <v/>
      </c>
      <c r="CNR13" s="109" t="str">
        <f>IF('Summary Clear'!COK2=0,"",'Summary Clear'!COK2)</f>
        <v/>
      </c>
      <c r="CNS13" s="109" t="str">
        <f>IF('Summary Clear'!COL2=0,"",'Summary Clear'!COL2)</f>
        <v/>
      </c>
      <c r="CNT13" s="109" t="str">
        <f>IF('Summary Clear'!COM2=0,"",'Summary Clear'!COM2)</f>
        <v/>
      </c>
      <c r="CNU13" s="109" t="str">
        <f>IF('Summary Clear'!CON2=0,"",'Summary Clear'!CON2)</f>
        <v/>
      </c>
      <c r="CNV13" s="109" t="str">
        <f>IF('Summary Clear'!COO2=0,"",'Summary Clear'!COO2)</f>
        <v/>
      </c>
      <c r="CNW13" s="109" t="str">
        <f>IF('Summary Clear'!COP2=0,"",'Summary Clear'!COP2)</f>
        <v/>
      </c>
      <c r="CNX13" s="109" t="str">
        <f>IF('Summary Clear'!COQ2=0,"",'Summary Clear'!COQ2)</f>
        <v/>
      </c>
      <c r="CNY13" s="109" t="str">
        <f>IF('Summary Clear'!COR2=0,"",'Summary Clear'!COR2)</f>
        <v/>
      </c>
      <c r="CNZ13" s="109" t="str">
        <f>IF('Summary Clear'!COS2=0,"",'Summary Clear'!COS2)</f>
        <v/>
      </c>
      <c r="COA13" s="109" t="str">
        <f>IF('Summary Clear'!COT2=0,"",'Summary Clear'!COT2)</f>
        <v/>
      </c>
      <c r="COB13" s="109" t="str">
        <f>IF('Summary Clear'!COU2=0,"",'Summary Clear'!COU2)</f>
        <v/>
      </c>
      <c r="COC13" s="109" t="str">
        <f>IF('Summary Clear'!COV2=0,"",'Summary Clear'!COV2)</f>
        <v/>
      </c>
      <c r="COD13" s="109" t="str">
        <f>IF('Summary Clear'!COW2=0,"",'Summary Clear'!COW2)</f>
        <v/>
      </c>
      <c r="COE13" s="109" t="str">
        <f>IF('Summary Clear'!COX2=0,"",'Summary Clear'!COX2)</f>
        <v/>
      </c>
      <c r="COF13" s="109" t="str">
        <f>IF('Summary Clear'!COY2=0,"",'Summary Clear'!COY2)</f>
        <v/>
      </c>
      <c r="COG13" s="109" t="str">
        <f>IF('Summary Clear'!COZ2=0,"",'Summary Clear'!COZ2)</f>
        <v/>
      </c>
      <c r="COH13" s="109" t="str">
        <f>IF('Summary Clear'!CPA2=0,"",'Summary Clear'!CPA2)</f>
        <v/>
      </c>
      <c r="COI13" s="109" t="str">
        <f>IF('Summary Clear'!CPB2=0,"",'Summary Clear'!CPB2)</f>
        <v/>
      </c>
      <c r="COJ13" s="109" t="str">
        <f>IF('Summary Clear'!CPC2=0,"",'Summary Clear'!CPC2)</f>
        <v/>
      </c>
      <c r="COK13" s="109" t="str">
        <f>IF('Summary Clear'!CPD2=0,"",'Summary Clear'!CPD2)</f>
        <v/>
      </c>
      <c r="COL13" s="109" t="str">
        <f>IF('Summary Clear'!CPE2=0,"",'Summary Clear'!CPE2)</f>
        <v/>
      </c>
      <c r="COM13" s="109" t="str">
        <f>IF('Summary Clear'!CPF2=0,"",'Summary Clear'!CPF2)</f>
        <v/>
      </c>
      <c r="CON13" s="109" t="str">
        <f>IF('Summary Clear'!CPG2=0,"",'Summary Clear'!CPG2)</f>
        <v/>
      </c>
      <c r="COO13" s="109" t="str">
        <f>IF('Summary Clear'!CPH2=0,"",'Summary Clear'!CPH2)</f>
        <v/>
      </c>
      <c r="COP13" s="109" t="str">
        <f>IF('Summary Clear'!CPI2=0,"",'Summary Clear'!CPI2)</f>
        <v/>
      </c>
      <c r="COQ13" s="109" t="str">
        <f>IF('Summary Clear'!CPJ2=0,"",'Summary Clear'!CPJ2)</f>
        <v/>
      </c>
      <c r="COR13" s="109" t="str">
        <f>IF('Summary Clear'!CPK2=0,"",'Summary Clear'!CPK2)</f>
        <v/>
      </c>
      <c r="COS13" s="109" t="str">
        <f>IF('Summary Clear'!CPL2=0,"",'Summary Clear'!CPL2)</f>
        <v/>
      </c>
      <c r="COT13" s="109" t="str">
        <f>IF('Summary Clear'!CPM2=0,"",'Summary Clear'!CPM2)</f>
        <v/>
      </c>
      <c r="COU13" s="109" t="str">
        <f>IF('Summary Clear'!CPN2=0,"",'Summary Clear'!CPN2)</f>
        <v/>
      </c>
      <c r="COV13" s="109" t="str">
        <f>IF('Summary Clear'!CPO2=0,"",'Summary Clear'!CPO2)</f>
        <v/>
      </c>
      <c r="COW13" s="109" t="str">
        <f>IF('Summary Clear'!CPP2=0,"",'Summary Clear'!CPP2)</f>
        <v/>
      </c>
      <c r="COX13" s="109" t="str">
        <f>IF('Summary Clear'!CPQ2=0,"",'Summary Clear'!CPQ2)</f>
        <v/>
      </c>
      <c r="COY13" s="109" t="str">
        <f>IF('Summary Clear'!CPR2=0,"",'Summary Clear'!CPR2)</f>
        <v/>
      </c>
      <c r="COZ13" s="109" t="str">
        <f>IF('Summary Clear'!CPS2=0,"",'Summary Clear'!CPS2)</f>
        <v/>
      </c>
      <c r="CPA13" s="109" t="str">
        <f>IF('Summary Clear'!CPT2=0,"",'Summary Clear'!CPT2)</f>
        <v/>
      </c>
      <c r="CPB13" s="109" t="str">
        <f>IF('Summary Clear'!CPU2=0,"",'Summary Clear'!CPU2)</f>
        <v/>
      </c>
      <c r="CPC13" s="109" t="str">
        <f>IF('Summary Clear'!CPV2=0,"",'Summary Clear'!CPV2)</f>
        <v/>
      </c>
      <c r="CPD13" s="109" t="str">
        <f>IF('Summary Clear'!CPW2=0,"",'Summary Clear'!CPW2)</f>
        <v/>
      </c>
      <c r="CPE13" s="109" t="str">
        <f>IF('Summary Clear'!CPX2=0,"",'Summary Clear'!CPX2)</f>
        <v/>
      </c>
      <c r="CPF13" s="109" t="str">
        <f>IF('Summary Clear'!CPY2=0,"",'Summary Clear'!CPY2)</f>
        <v/>
      </c>
      <c r="CPG13" s="109" t="str">
        <f>IF('Summary Clear'!CPZ2=0,"",'Summary Clear'!CPZ2)</f>
        <v/>
      </c>
      <c r="CPH13" s="109" t="str">
        <f>IF('Summary Clear'!CQA2=0,"",'Summary Clear'!CQA2)</f>
        <v/>
      </c>
      <c r="CPI13" s="109" t="str">
        <f>IF('Summary Clear'!CQB2=0,"",'Summary Clear'!CQB2)</f>
        <v/>
      </c>
      <c r="CPJ13" s="109" t="str">
        <f>IF('Summary Clear'!CQC2=0,"",'Summary Clear'!CQC2)</f>
        <v/>
      </c>
      <c r="CPK13" s="109" t="str">
        <f>IF('Summary Clear'!CQD2=0,"",'Summary Clear'!CQD2)</f>
        <v/>
      </c>
      <c r="CPL13" s="109" t="str">
        <f>IF('Summary Clear'!CQE2=0,"",'Summary Clear'!CQE2)</f>
        <v/>
      </c>
      <c r="CPM13" s="109" t="str">
        <f>IF('Summary Clear'!CQF2=0,"",'Summary Clear'!CQF2)</f>
        <v/>
      </c>
      <c r="CPN13" s="109" t="str">
        <f>IF('Summary Clear'!CQG2=0,"",'Summary Clear'!CQG2)</f>
        <v/>
      </c>
      <c r="CPO13" s="109" t="str">
        <f>IF('Summary Clear'!CQH2=0,"",'Summary Clear'!CQH2)</f>
        <v/>
      </c>
      <c r="CPP13" s="109" t="str">
        <f>IF('Summary Clear'!CQI2=0,"",'Summary Clear'!CQI2)</f>
        <v/>
      </c>
      <c r="CPQ13" s="109" t="str">
        <f>IF('Summary Clear'!CQJ2=0,"",'Summary Clear'!CQJ2)</f>
        <v/>
      </c>
      <c r="CPR13" s="109" t="str">
        <f>IF('Summary Clear'!CQK2=0,"",'Summary Clear'!CQK2)</f>
        <v/>
      </c>
      <c r="CPS13" s="109" t="str">
        <f>IF('Summary Clear'!CQL2=0,"",'Summary Clear'!CQL2)</f>
        <v/>
      </c>
      <c r="CPT13" s="109" t="str">
        <f>IF('Summary Clear'!CQM2=0,"",'Summary Clear'!CQM2)</f>
        <v/>
      </c>
      <c r="CPU13" s="109" t="str">
        <f>IF('Summary Clear'!CQN2=0,"",'Summary Clear'!CQN2)</f>
        <v/>
      </c>
      <c r="CPV13" s="109" t="str">
        <f>IF('Summary Clear'!CQO2=0,"",'Summary Clear'!CQO2)</f>
        <v/>
      </c>
      <c r="CPW13" s="109" t="str">
        <f>IF('Summary Clear'!CQP2=0,"",'Summary Clear'!CQP2)</f>
        <v/>
      </c>
      <c r="CPX13" s="109" t="str">
        <f>IF('Summary Clear'!CQQ2=0,"",'Summary Clear'!CQQ2)</f>
        <v/>
      </c>
      <c r="CPY13" s="109" t="str">
        <f>IF('Summary Clear'!CQR2=0,"",'Summary Clear'!CQR2)</f>
        <v/>
      </c>
      <c r="CPZ13" s="109" t="str">
        <f>IF('Summary Clear'!CQS2=0,"",'Summary Clear'!CQS2)</f>
        <v/>
      </c>
      <c r="CQA13" s="109" t="str">
        <f>IF('Summary Clear'!CQT2=0,"",'Summary Clear'!CQT2)</f>
        <v/>
      </c>
      <c r="CQB13" s="109" t="str">
        <f>IF('Summary Clear'!CQU2=0,"",'Summary Clear'!CQU2)</f>
        <v/>
      </c>
      <c r="CQC13" s="109" t="str">
        <f>IF('Summary Clear'!CQV2=0,"",'Summary Clear'!CQV2)</f>
        <v/>
      </c>
      <c r="CQD13" s="109" t="str">
        <f>IF('Summary Clear'!CQW2=0,"",'Summary Clear'!CQW2)</f>
        <v/>
      </c>
      <c r="CQE13" s="109" t="str">
        <f>IF('Summary Clear'!CQX2=0,"",'Summary Clear'!CQX2)</f>
        <v/>
      </c>
      <c r="CQF13" s="109" t="str">
        <f>IF('Summary Clear'!CQY2=0,"",'Summary Clear'!CQY2)</f>
        <v/>
      </c>
      <c r="CQG13" s="109" t="str">
        <f>IF('Summary Clear'!CQZ2=0,"",'Summary Clear'!CQZ2)</f>
        <v/>
      </c>
      <c r="CQH13" s="109" t="str">
        <f>IF('Summary Clear'!CRA2=0,"",'Summary Clear'!CRA2)</f>
        <v/>
      </c>
      <c r="CQI13" s="109" t="str">
        <f>IF('Summary Clear'!CRB2=0,"",'Summary Clear'!CRB2)</f>
        <v/>
      </c>
      <c r="CQJ13" s="109" t="str">
        <f>IF('Summary Clear'!CRC2=0,"",'Summary Clear'!CRC2)</f>
        <v/>
      </c>
      <c r="CQK13" s="109" t="str">
        <f>IF('Summary Clear'!CRD2=0,"",'Summary Clear'!CRD2)</f>
        <v/>
      </c>
      <c r="CQL13" s="109" t="str">
        <f>IF('Summary Clear'!CRE2=0,"",'Summary Clear'!CRE2)</f>
        <v/>
      </c>
      <c r="CQM13" s="109" t="str">
        <f>IF('Summary Clear'!CRF2=0,"",'Summary Clear'!CRF2)</f>
        <v/>
      </c>
      <c r="CQN13" s="109" t="str">
        <f>IF('Summary Clear'!CRG2=0,"",'Summary Clear'!CRG2)</f>
        <v/>
      </c>
      <c r="CQO13" s="109" t="str">
        <f>IF('Summary Clear'!CRH2=0,"",'Summary Clear'!CRH2)</f>
        <v/>
      </c>
      <c r="CQP13" s="109" t="str">
        <f>IF('Summary Clear'!CRI2=0,"",'Summary Clear'!CRI2)</f>
        <v/>
      </c>
      <c r="CQQ13" s="109" t="str">
        <f>IF('Summary Clear'!CRJ2=0,"",'Summary Clear'!CRJ2)</f>
        <v/>
      </c>
      <c r="CQR13" s="109" t="str">
        <f>IF('Summary Clear'!CRK2=0,"",'Summary Clear'!CRK2)</f>
        <v/>
      </c>
      <c r="CQS13" s="109" t="str">
        <f>IF('Summary Clear'!CRL2=0,"",'Summary Clear'!CRL2)</f>
        <v/>
      </c>
      <c r="CQT13" s="109" t="str">
        <f>IF('Summary Clear'!CRM2=0,"",'Summary Clear'!CRM2)</f>
        <v/>
      </c>
      <c r="CQU13" s="109" t="str">
        <f>IF('Summary Clear'!CRN2=0,"",'Summary Clear'!CRN2)</f>
        <v/>
      </c>
      <c r="CQV13" s="109" t="str">
        <f>IF('Summary Clear'!CRO2=0,"",'Summary Clear'!CRO2)</f>
        <v/>
      </c>
      <c r="CQW13" s="109" t="str">
        <f>IF('Summary Clear'!CRP2=0,"",'Summary Clear'!CRP2)</f>
        <v/>
      </c>
      <c r="CQX13" s="109" t="str">
        <f>IF('Summary Clear'!CRQ2=0,"",'Summary Clear'!CRQ2)</f>
        <v/>
      </c>
      <c r="CQY13" s="109" t="str">
        <f>IF('Summary Clear'!CRR2=0,"",'Summary Clear'!CRR2)</f>
        <v/>
      </c>
      <c r="CQZ13" s="109" t="str">
        <f>IF('Summary Clear'!CRS2=0,"",'Summary Clear'!CRS2)</f>
        <v/>
      </c>
      <c r="CRA13" s="109" t="str">
        <f>IF('Summary Clear'!CRT2=0,"",'Summary Clear'!CRT2)</f>
        <v/>
      </c>
      <c r="CRB13" s="109" t="str">
        <f>IF('Summary Clear'!CRU2=0,"",'Summary Clear'!CRU2)</f>
        <v/>
      </c>
      <c r="CRC13" s="109" t="str">
        <f>IF('Summary Clear'!CRV2=0,"",'Summary Clear'!CRV2)</f>
        <v/>
      </c>
      <c r="CRD13" s="109" t="str">
        <f>IF('Summary Clear'!CRW2=0,"",'Summary Clear'!CRW2)</f>
        <v/>
      </c>
      <c r="CRE13" s="109" t="str">
        <f>IF('Summary Clear'!CRX2=0,"",'Summary Clear'!CRX2)</f>
        <v/>
      </c>
      <c r="CRF13" s="109" t="str">
        <f>IF('Summary Clear'!CRY2=0,"",'Summary Clear'!CRY2)</f>
        <v/>
      </c>
      <c r="CRG13" s="109" t="str">
        <f>IF('Summary Clear'!CRZ2=0,"",'Summary Clear'!CRZ2)</f>
        <v/>
      </c>
      <c r="CRH13" s="109" t="str">
        <f>IF('Summary Clear'!CSA2=0,"",'Summary Clear'!CSA2)</f>
        <v/>
      </c>
      <c r="CRI13" s="109" t="str">
        <f>IF('Summary Clear'!CSB2=0,"",'Summary Clear'!CSB2)</f>
        <v/>
      </c>
      <c r="CRJ13" s="109" t="str">
        <f>IF('Summary Clear'!CSC2=0,"",'Summary Clear'!CSC2)</f>
        <v/>
      </c>
      <c r="CRK13" s="109" t="str">
        <f>IF('Summary Clear'!CSD2=0,"",'Summary Clear'!CSD2)</f>
        <v/>
      </c>
      <c r="CRL13" s="109" t="str">
        <f>IF('Summary Clear'!CSE2=0,"",'Summary Clear'!CSE2)</f>
        <v/>
      </c>
      <c r="CRM13" s="109" t="str">
        <f>IF('Summary Clear'!CSF2=0,"",'Summary Clear'!CSF2)</f>
        <v/>
      </c>
      <c r="CRN13" s="109" t="str">
        <f>IF('Summary Clear'!CSG2=0,"",'Summary Clear'!CSG2)</f>
        <v/>
      </c>
      <c r="CRO13" s="109" t="str">
        <f>IF('Summary Clear'!CSH2=0,"",'Summary Clear'!CSH2)</f>
        <v/>
      </c>
      <c r="CRP13" s="109" t="str">
        <f>IF('Summary Clear'!CSI2=0,"",'Summary Clear'!CSI2)</f>
        <v/>
      </c>
      <c r="CRQ13" s="109" t="str">
        <f>IF('Summary Clear'!CSJ2=0,"",'Summary Clear'!CSJ2)</f>
        <v/>
      </c>
      <c r="CRR13" s="109" t="str">
        <f>IF('Summary Clear'!CSK2=0,"",'Summary Clear'!CSK2)</f>
        <v/>
      </c>
      <c r="CRS13" s="109" t="str">
        <f>IF('Summary Clear'!CSL2=0,"",'Summary Clear'!CSL2)</f>
        <v/>
      </c>
      <c r="CRT13" s="109" t="str">
        <f>IF('Summary Clear'!CSM2=0,"",'Summary Clear'!CSM2)</f>
        <v/>
      </c>
      <c r="CRU13" s="109" t="str">
        <f>IF('Summary Clear'!CSN2=0,"",'Summary Clear'!CSN2)</f>
        <v/>
      </c>
      <c r="CRV13" s="109" t="str">
        <f>IF('Summary Clear'!CSO2=0,"",'Summary Clear'!CSO2)</f>
        <v/>
      </c>
      <c r="CRW13" s="109" t="str">
        <f>IF('Summary Clear'!CSP2=0,"",'Summary Clear'!CSP2)</f>
        <v/>
      </c>
      <c r="CRX13" s="109" t="str">
        <f>IF('Summary Clear'!CSQ2=0,"",'Summary Clear'!CSQ2)</f>
        <v/>
      </c>
      <c r="CRY13" s="109" t="str">
        <f>IF('Summary Clear'!CSR2=0,"",'Summary Clear'!CSR2)</f>
        <v/>
      </c>
      <c r="CRZ13" s="109" t="str">
        <f>IF('Summary Clear'!CSS2=0,"",'Summary Clear'!CSS2)</f>
        <v/>
      </c>
      <c r="CSA13" s="109" t="str">
        <f>IF('Summary Clear'!CST2=0,"",'Summary Clear'!CST2)</f>
        <v/>
      </c>
      <c r="CSB13" s="109" t="str">
        <f>IF('Summary Clear'!CSU2=0,"",'Summary Clear'!CSU2)</f>
        <v/>
      </c>
      <c r="CSC13" s="109" t="str">
        <f>IF('Summary Clear'!CSV2=0,"",'Summary Clear'!CSV2)</f>
        <v/>
      </c>
      <c r="CSD13" s="109" t="str">
        <f>IF('Summary Clear'!CSW2=0,"",'Summary Clear'!CSW2)</f>
        <v/>
      </c>
      <c r="CSE13" s="109" t="str">
        <f>IF('Summary Clear'!CSX2=0,"",'Summary Clear'!CSX2)</f>
        <v/>
      </c>
      <c r="CSF13" s="109" t="str">
        <f>IF('Summary Clear'!CSY2=0,"",'Summary Clear'!CSY2)</f>
        <v/>
      </c>
      <c r="CSG13" s="109" t="str">
        <f>IF('Summary Clear'!CSZ2=0,"",'Summary Clear'!CSZ2)</f>
        <v/>
      </c>
      <c r="CSH13" s="109" t="str">
        <f>IF('Summary Clear'!CTA2=0,"",'Summary Clear'!CTA2)</f>
        <v/>
      </c>
      <c r="CSI13" s="109" t="str">
        <f>IF('Summary Clear'!CTB2=0,"",'Summary Clear'!CTB2)</f>
        <v/>
      </c>
      <c r="CSJ13" s="109" t="str">
        <f>IF('Summary Clear'!CTC2=0,"",'Summary Clear'!CTC2)</f>
        <v/>
      </c>
      <c r="CSK13" s="109" t="str">
        <f>IF('Summary Clear'!CTD2=0,"",'Summary Clear'!CTD2)</f>
        <v/>
      </c>
      <c r="CSL13" s="109" t="str">
        <f>IF('Summary Clear'!CTE2=0,"",'Summary Clear'!CTE2)</f>
        <v/>
      </c>
      <c r="CSM13" s="109" t="str">
        <f>IF('Summary Clear'!CTF2=0,"",'Summary Clear'!CTF2)</f>
        <v/>
      </c>
      <c r="CSN13" s="109" t="str">
        <f>IF('Summary Clear'!CTG2=0,"",'Summary Clear'!CTG2)</f>
        <v/>
      </c>
      <c r="CSO13" s="109" t="str">
        <f>IF('Summary Clear'!CTH2=0,"",'Summary Clear'!CTH2)</f>
        <v/>
      </c>
      <c r="CSP13" s="109" t="str">
        <f>IF('Summary Clear'!CTI2=0,"",'Summary Clear'!CTI2)</f>
        <v/>
      </c>
      <c r="CSQ13" s="109" t="str">
        <f>IF('Summary Clear'!CTJ2=0,"",'Summary Clear'!CTJ2)</f>
        <v/>
      </c>
      <c r="CSR13" s="109" t="str">
        <f>IF('Summary Clear'!CTK2=0,"",'Summary Clear'!CTK2)</f>
        <v/>
      </c>
      <c r="CSS13" s="109" t="str">
        <f>IF('Summary Clear'!CTL2=0,"",'Summary Clear'!CTL2)</f>
        <v/>
      </c>
      <c r="CST13" s="109" t="str">
        <f>IF('Summary Clear'!CTM2=0,"",'Summary Clear'!CTM2)</f>
        <v/>
      </c>
      <c r="CSU13" s="109" t="str">
        <f>IF('Summary Clear'!CTN2=0,"",'Summary Clear'!CTN2)</f>
        <v/>
      </c>
      <c r="CSV13" s="109" t="str">
        <f>IF('Summary Clear'!CTO2=0,"",'Summary Clear'!CTO2)</f>
        <v/>
      </c>
      <c r="CSW13" s="109" t="str">
        <f>IF('Summary Clear'!CTP2=0,"",'Summary Clear'!CTP2)</f>
        <v/>
      </c>
      <c r="CSX13" s="109" t="str">
        <f>IF('Summary Clear'!CTQ2=0,"",'Summary Clear'!CTQ2)</f>
        <v/>
      </c>
      <c r="CSY13" s="109" t="str">
        <f>IF('Summary Clear'!CTR2=0,"",'Summary Clear'!CTR2)</f>
        <v/>
      </c>
      <c r="CSZ13" s="109" t="str">
        <f>IF('Summary Clear'!CTS2=0,"",'Summary Clear'!CTS2)</f>
        <v/>
      </c>
      <c r="CTA13" s="109" t="str">
        <f>IF('Summary Clear'!CTT2=0,"",'Summary Clear'!CTT2)</f>
        <v/>
      </c>
      <c r="CTB13" s="109" t="str">
        <f>IF('Summary Clear'!CTU2=0,"",'Summary Clear'!CTU2)</f>
        <v/>
      </c>
      <c r="CTC13" s="109" t="str">
        <f>IF('Summary Clear'!CTV2=0,"",'Summary Clear'!CTV2)</f>
        <v/>
      </c>
      <c r="CTD13" s="109" t="str">
        <f>IF('Summary Clear'!CTW2=0,"",'Summary Clear'!CTW2)</f>
        <v/>
      </c>
      <c r="CTE13" s="109" t="str">
        <f>IF('Summary Clear'!CTX2=0,"",'Summary Clear'!CTX2)</f>
        <v/>
      </c>
      <c r="CTF13" s="109" t="str">
        <f>IF('Summary Clear'!CTY2=0,"",'Summary Clear'!CTY2)</f>
        <v/>
      </c>
      <c r="CTG13" s="109" t="str">
        <f>IF('Summary Clear'!CTZ2=0,"",'Summary Clear'!CTZ2)</f>
        <v/>
      </c>
      <c r="CTH13" s="109" t="str">
        <f>IF('Summary Clear'!CUA2=0,"",'Summary Clear'!CUA2)</f>
        <v/>
      </c>
      <c r="CTI13" s="109" t="str">
        <f>IF('Summary Clear'!CUB2=0,"",'Summary Clear'!CUB2)</f>
        <v/>
      </c>
      <c r="CTJ13" s="109" t="str">
        <f>IF('Summary Clear'!CUC2=0,"",'Summary Clear'!CUC2)</f>
        <v/>
      </c>
      <c r="CTK13" s="109" t="str">
        <f>IF('Summary Clear'!CUD2=0,"",'Summary Clear'!CUD2)</f>
        <v/>
      </c>
      <c r="CTL13" s="109" t="str">
        <f>IF('Summary Clear'!CUE2=0,"",'Summary Clear'!CUE2)</f>
        <v/>
      </c>
      <c r="CTM13" s="109" t="str">
        <f>IF('Summary Clear'!CUF2=0,"",'Summary Clear'!CUF2)</f>
        <v/>
      </c>
      <c r="CTN13" s="109" t="str">
        <f>IF('Summary Clear'!CUG2=0,"",'Summary Clear'!CUG2)</f>
        <v/>
      </c>
      <c r="CTO13" s="109" t="str">
        <f>IF('Summary Clear'!CUH2=0,"",'Summary Clear'!CUH2)</f>
        <v/>
      </c>
      <c r="CTP13" s="109" t="str">
        <f>IF('Summary Clear'!CUI2=0,"",'Summary Clear'!CUI2)</f>
        <v/>
      </c>
      <c r="CTQ13" s="109" t="str">
        <f>IF('Summary Clear'!CUJ2=0,"",'Summary Clear'!CUJ2)</f>
        <v/>
      </c>
      <c r="CTR13" s="109" t="str">
        <f>IF('Summary Clear'!CUK2=0,"",'Summary Clear'!CUK2)</f>
        <v/>
      </c>
      <c r="CTS13" s="109" t="str">
        <f>IF('Summary Clear'!CUL2=0,"",'Summary Clear'!CUL2)</f>
        <v/>
      </c>
      <c r="CTT13" s="109" t="str">
        <f>IF('Summary Clear'!CUM2=0,"",'Summary Clear'!CUM2)</f>
        <v/>
      </c>
      <c r="CTU13" s="109" t="str">
        <f>IF('Summary Clear'!CUN2=0,"",'Summary Clear'!CUN2)</f>
        <v/>
      </c>
      <c r="CTV13" s="109" t="str">
        <f>IF('Summary Clear'!CUO2=0,"",'Summary Clear'!CUO2)</f>
        <v/>
      </c>
      <c r="CTW13" s="109" t="str">
        <f>IF('Summary Clear'!CUP2=0,"",'Summary Clear'!CUP2)</f>
        <v/>
      </c>
      <c r="CTX13" s="109" t="str">
        <f>IF('Summary Clear'!CUQ2=0,"",'Summary Clear'!CUQ2)</f>
        <v/>
      </c>
      <c r="CTY13" s="109" t="str">
        <f>IF('Summary Clear'!CUR2=0,"",'Summary Clear'!CUR2)</f>
        <v/>
      </c>
      <c r="CTZ13" s="109" t="str">
        <f>IF('Summary Clear'!CUS2=0,"",'Summary Clear'!CUS2)</f>
        <v/>
      </c>
      <c r="CUA13" s="109" t="str">
        <f>IF('Summary Clear'!CUT2=0,"",'Summary Clear'!CUT2)</f>
        <v/>
      </c>
      <c r="CUB13" s="109" t="str">
        <f>IF('Summary Clear'!CUU2=0,"",'Summary Clear'!CUU2)</f>
        <v/>
      </c>
      <c r="CUC13" s="109" t="str">
        <f>IF('Summary Clear'!CUV2=0,"",'Summary Clear'!CUV2)</f>
        <v/>
      </c>
      <c r="CUD13" s="109" t="str">
        <f>IF('Summary Clear'!CUW2=0,"",'Summary Clear'!CUW2)</f>
        <v/>
      </c>
      <c r="CUE13" s="109" t="str">
        <f>IF('Summary Clear'!CUX2=0,"",'Summary Clear'!CUX2)</f>
        <v/>
      </c>
      <c r="CUF13" s="109" t="str">
        <f>IF('Summary Clear'!CUY2=0,"",'Summary Clear'!CUY2)</f>
        <v/>
      </c>
      <c r="CUG13" s="109" t="str">
        <f>IF('Summary Clear'!CUZ2=0,"",'Summary Clear'!CUZ2)</f>
        <v/>
      </c>
      <c r="CUH13" s="109" t="str">
        <f>IF('Summary Clear'!CVA2=0,"",'Summary Clear'!CVA2)</f>
        <v/>
      </c>
      <c r="CUI13" s="109" t="str">
        <f>IF('Summary Clear'!CVB2=0,"",'Summary Clear'!CVB2)</f>
        <v/>
      </c>
      <c r="CUJ13" s="109" t="str">
        <f>IF('Summary Clear'!CVC2=0,"",'Summary Clear'!CVC2)</f>
        <v/>
      </c>
      <c r="CUK13" s="109" t="str">
        <f>IF('Summary Clear'!CVD2=0,"",'Summary Clear'!CVD2)</f>
        <v/>
      </c>
      <c r="CUL13" s="109" t="str">
        <f>IF('Summary Clear'!CVE2=0,"",'Summary Clear'!CVE2)</f>
        <v/>
      </c>
      <c r="CUM13" s="109" t="str">
        <f>IF('Summary Clear'!CVF2=0,"",'Summary Clear'!CVF2)</f>
        <v/>
      </c>
      <c r="CUN13" s="109" t="str">
        <f>IF('Summary Clear'!CVG2=0,"",'Summary Clear'!CVG2)</f>
        <v/>
      </c>
      <c r="CUO13" s="109" t="str">
        <f>IF('Summary Clear'!CVH2=0,"",'Summary Clear'!CVH2)</f>
        <v/>
      </c>
      <c r="CUP13" s="109" t="str">
        <f>IF('Summary Clear'!CVI2=0,"",'Summary Clear'!CVI2)</f>
        <v/>
      </c>
      <c r="CUQ13" s="109" t="str">
        <f>IF('Summary Clear'!CVJ2=0,"",'Summary Clear'!CVJ2)</f>
        <v/>
      </c>
      <c r="CUR13" s="109" t="str">
        <f>IF('Summary Clear'!CVK2=0,"",'Summary Clear'!CVK2)</f>
        <v/>
      </c>
      <c r="CUS13" s="109" t="str">
        <f>IF('Summary Clear'!CVL2=0,"",'Summary Clear'!CVL2)</f>
        <v/>
      </c>
      <c r="CUT13" s="109" t="str">
        <f>IF('Summary Clear'!CVM2=0,"",'Summary Clear'!CVM2)</f>
        <v/>
      </c>
      <c r="CUU13" s="109" t="str">
        <f>IF('Summary Clear'!CVN2=0,"",'Summary Clear'!CVN2)</f>
        <v/>
      </c>
      <c r="CUV13" s="109" t="str">
        <f>IF('Summary Clear'!CVO2=0,"",'Summary Clear'!CVO2)</f>
        <v/>
      </c>
      <c r="CUW13" s="109" t="str">
        <f>IF('Summary Clear'!CVP2=0,"",'Summary Clear'!CVP2)</f>
        <v/>
      </c>
      <c r="CUX13" s="109" t="str">
        <f>IF('Summary Clear'!CVQ2=0,"",'Summary Clear'!CVQ2)</f>
        <v/>
      </c>
      <c r="CUY13" s="109" t="str">
        <f>IF('Summary Clear'!CVR2=0,"",'Summary Clear'!CVR2)</f>
        <v/>
      </c>
      <c r="CUZ13" s="109" t="str">
        <f>IF('Summary Clear'!CVS2=0,"",'Summary Clear'!CVS2)</f>
        <v/>
      </c>
      <c r="CVA13" s="109" t="str">
        <f>IF('Summary Clear'!CVT2=0,"",'Summary Clear'!CVT2)</f>
        <v/>
      </c>
      <c r="CVB13" s="109" t="str">
        <f>IF('Summary Clear'!CVU2=0,"",'Summary Clear'!CVU2)</f>
        <v/>
      </c>
      <c r="CVC13" s="109" t="str">
        <f>IF('Summary Clear'!CVV2=0,"",'Summary Clear'!CVV2)</f>
        <v/>
      </c>
      <c r="CVD13" s="109" t="str">
        <f>IF('Summary Clear'!CVW2=0,"",'Summary Clear'!CVW2)</f>
        <v/>
      </c>
      <c r="CVE13" s="109" t="str">
        <f>IF('Summary Clear'!CVX2=0,"",'Summary Clear'!CVX2)</f>
        <v/>
      </c>
      <c r="CVF13" s="109" t="str">
        <f>IF('Summary Clear'!CVY2=0,"",'Summary Clear'!CVY2)</f>
        <v/>
      </c>
      <c r="CVG13" s="109" t="str">
        <f>IF('Summary Clear'!CVZ2=0,"",'Summary Clear'!CVZ2)</f>
        <v/>
      </c>
      <c r="CVH13" s="109" t="str">
        <f>IF('Summary Clear'!CWA2=0,"",'Summary Clear'!CWA2)</f>
        <v/>
      </c>
      <c r="CVI13" s="109" t="str">
        <f>IF('Summary Clear'!CWB2=0,"",'Summary Clear'!CWB2)</f>
        <v/>
      </c>
      <c r="CVJ13" s="109" t="str">
        <f>IF('Summary Clear'!CWC2=0,"",'Summary Clear'!CWC2)</f>
        <v/>
      </c>
      <c r="CVK13" s="109" t="str">
        <f>IF('Summary Clear'!CWD2=0,"",'Summary Clear'!CWD2)</f>
        <v/>
      </c>
      <c r="CVL13" s="109" t="str">
        <f>IF('Summary Clear'!CWE2=0,"",'Summary Clear'!CWE2)</f>
        <v/>
      </c>
      <c r="CVM13" s="109" t="str">
        <f>IF('Summary Clear'!CWF2=0,"",'Summary Clear'!CWF2)</f>
        <v/>
      </c>
      <c r="CVN13" s="109" t="str">
        <f>IF('Summary Clear'!CWG2=0,"",'Summary Clear'!CWG2)</f>
        <v/>
      </c>
      <c r="CVO13" s="109" t="str">
        <f>IF('Summary Clear'!CWH2=0,"",'Summary Clear'!CWH2)</f>
        <v/>
      </c>
      <c r="CVP13" s="109" t="str">
        <f>IF('Summary Clear'!CWI2=0,"",'Summary Clear'!CWI2)</f>
        <v/>
      </c>
      <c r="CVQ13" s="109" t="str">
        <f>IF('Summary Clear'!CWJ2=0,"",'Summary Clear'!CWJ2)</f>
        <v/>
      </c>
      <c r="CVR13" s="109" t="str">
        <f>IF('Summary Clear'!CWK2=0,"",'Summary Clear'!CWK2)</f>
        <v/>
      </c>
      <c r="CVS13" s="109" t="str">
        <f>IF('Summary Clear'!CWL2=0,"",'Summary Clear'!CWL2)</f>
        <v/>
      </c>
      <c r="CVT13" s="109" t="str">
        <f>IF('Summary Clear'!CWM2=0,"",'Summary Clear'!CWM2)</f>
        <v/>
      </c>
      <c r="CVU13" s="109" t="str">
        <f>IF('Summary Clear'!CWN2=0,"",'Summary Clear'!CWN2)</f>
        <v/>
      </c>
      <c r="CVV13" s="109" t="str">
        <f>IF('Summary Clear'!CWO2=0,"",'Summary Clear'!CWO2)</f>
        <v/>
      </c>
      <c r="CVW13" s="109" t="str">
        <f>IF('Summary Clear'!CWP2=0,"",'Summary Clear'!CWP2)</f>
        <v/>
      </c>
      <c r="CVX13" s="109" t="str">
        <f>IF('Summary Clear'!CWQ2=0,"",'Summary Clear'!CWQ2)</f>
        <v/>
      </c>
      <c r="CVY13" s="109" t="str">
        <f>IF('Summary Clear'!CWR2=0,"",'Summary Clear'!CWR2)</f>
        <v/>
      </c>
      <c r="CVZ13" s="109" t="str">
        <f>IF('Summary Clear'!CWS2=0,"",'Summary Clear'!CWS2)</f>
        <v/>
      </c>
      <c r="CWA13" s="109" t="str">
        <f>IF('Summary Clear'!CWT2=0,"",'Summary Clear'!CWT2)</f>
        <v/>
      </c>
      <c r="CWB13" s="109" t="str">
        <f>IF('Summary Clear'!CWU2=0,"",'Summary Clear'!CWU2)</f>
        <v/>
      </c>
      <c r="CWC13" s="109" t="str">
        <f>IF('Summary Clear'!CWV2=0,"",'Summary Clear'!CWV2)</f>
        <v/>
      </c>
      <c r="CWD13" s="109" t="str">
        <f>IF('Summary Clear'!CWW2=0,"",'Summary Clear'!CWW2)</f>
        <v/>
      </c>
      <c r="CWE13" s="109" t="str">
        <f>IF('Summary Clear'!CWX2=0,"",'Summary Clear'!CWX2)</f>
        <v/>
      </c>
      <c r="CWF13" s="109" t="str">
        <f>IF('Summary Clear'!CWY2=0,"",'Summary Clear'!CWY2)</f>
        <v/>
      </c>
      <c r="CWG13" s="109" t="str">
        <f>IF('Summary Clear'!CWZ2=0,"",'Summary Clear'!CWZ2)</f>
        <v/>
      </c>
      <c r="CWH13" s="109" t="str">
        <f>IF('Summary Clear'!CXA2=0,"",'Summary Clear'!CXA2)</f>
        <v/>
      </c>
      <c r="CWI13" s="109" t="str">
        <f>IF('Summary Clear'!CXB2=0,"",'Summary Clear'!CXB2)</f>
        <v/>
      </c>
      <c r="CWJ13" s="109" t="str">
        <f>IF('Summary Clear'!CXC2=0,"",'Summary Clear'!CXC2)</f>
        <v/>
      </c>
      <c r="CWK13" s="109" t="str">
        <f>IF('Summary Clear'!CXD2=0,"",'Summary Clear'!CXD2)</f>
        <v/>
      </c>
      <c r="CWL13" s="109" t="str">
        <f>IF('Summary Clear'!CXE2=0,"",'Summary Clear'!CXE2)</f>
        <v/>
      </c>
      <c r="CWM13" s="109" t="str">
        <f>IF('Summary Clear'!CXF2=0,"",'Summary Clear'!CXF2)</f>
        <v/>
      </c>
      <c r="CWN13" s="109" t="str">
        <f>IF('Summary Clear'!CXG2=0,"",'Summary Clear'!CXG2)</f>
        <v/>
      </c>
      <c r="CWO13" s="109" t="str">
        <f>IF('Summary Clear'!CXH2=0,"",'Summary Clear'!CXH2)</f>
        <v/>
      </c>
      <c r="CWP13" s="109" t="str">
        <f>IF('Summary Clear'!CXI2=0,"",'Summary Clear'!CXI2)</f>
        <v/>
      </c>
      <c r="CWQ13" s="109" t="str">
        <f>IF('Summary Clear'!CXJ2=0,"",'Summary Clear'!CXJ2)</f>
        <v/>
      </c>
      <c r="CWR13" s="109" t="str">
        <f>IF('Summary Clear'!CXK2=0,"",'Summary Clear'!CXK2)</f>
        <v/>
      </c>
      <c r="CWS13" s="109" t="str">
        <f>IF('Summary Clear'!CXL2=0,"",'Summary Clear'!CXL2)</f>
        <v/>
      </c>
      <c r="CWT13" s="109" t="str">
        <f>IF('Summary Clear'!CXM2=0,"",'Summary Clear'!CXM2)</f>
        <v/>
      </c>
      <c r="CWU13" s="109" t="str">
        <f>IF('Summary Clear'!CXN2=0,"",'Summary Clear'!CXN2)</f>
        <v/>
      </c>
      <c r="CWV13" s="109" t="str">
        <f>IF('Summary Clear'!CXO2=0,"",'Summary Clear'!CXO2)</f>
        <v/>
      </c>
      <c r="CWW13" s="109" t="str">
        <f>IF('Summary Clear'!CXP2=0,"",'Summary Clear'!CXP2)</f>
        <v/>
      </c>
      <c r="CWX13" s="109" t="str">
        <f>IF('Summary Clear'!CXQ2=0,"",'Summary Clear'!CXQ2)</f>
        <v/>
      </c>
      <c r="CWY13" s="109" t="str">
        <f>IF('Summary Clear'!CXR2=0,"",'Summary Clear'!CXR2)</f>
        <v/>
      </c>
      <c r="CWZ13" s="109" t="str">
        <f>IF('Summary Clear'!CXS2=0,"",'Summary Clear'!CXS2)</f>
        <v/>
      </c>
      <c r="CXA13" s="109" t="str">
        <f>IF('Summary Clear'!CXT2=0,"",'Summary Clear'!CXT2)</f>
        <v/>
      </c>
      <c r="CXB13" s="109" t="str">
        <f>IF('Summary Clear'!CXU2=0,"",'Summary Clear'!CXU2)</f>
        <v/>
      </c>
      <c r="CXC13" s="109" t="str">
        <f>IF('Summary Clear'!CXV2=0,"",'Summary Clear'!CXV2)</f>
        <v/>
      </c>
      <c r="CXD13" s="109" t="str">
        <f>IF('Summary Clear'!CXW2=0,"",'Summary Clear'!CXW2)</f>
        <v/>
      </c>
      <c r="CXE13" s="109" t="str">
        <f>IF('Summary Clear'!CXX2=0,"",'Summary Clear'!CXX2)</f>
        <v/>
      </c>
      <c r="CXF13" s="109" t="str">
        <f>IF('Summary Clear'!CXY2=0,"",'Summary Clear'!CXY2)</f>
        <v/>
      </c>
      <c r="CXG13" s="109" t="str">
        <f>IF('Summary Clear'!CXZ2=0,"",'Summary Clear'!CXZ2)</f>
        <v/>
      </c>
      <c r="CXH13" s="109" t="str">
        <f>IF('Summary Clear'!CYA2=0,"",'Summary Clear'!CYA2)</f>
        <v/>
      </c>
      <c r="CXI13" s="109" t="str">
        <f>IF('Summary Clear'!CYB2=0,"",'Summary Clear'!CYB2)</f>
        <v/>
      </c>
      <c r="CXJ13" s="109" t="str">
        <f>IF('Summary Clear'!CYC2=0,"",'Summary Clear'!CYC2)</f>
        <v/>
      </c>
      <c r="CXK13" s="109" t="str">
        <f>IF('Summary Clear'!CYD2=0,"",'Summary Clear'!CYD2)</f>
        <v/>
      </c>
      <c r="CXL13" s="109" t="str">
        <f>IF('Summary Clear'!CYE2=0,"",'Summary Clear'!CYE2)</f>
        <v/>
      </c>
      <c r="CXM13" s="109" t="str">
        <f>IF('Summary Clear'!CYF2=0,"",'Summary Clear'!CYF2)</f>
        <v/>
      </c>
      <c r="CXN13" s="109" t="str">
        <f>IF('Summary Clear'!CYG2=0,"",'Summary Clear'!CYG2)</f>
        <v/>
      </c>
      <c r="CXO13" s="109" t="str">
        <f>IF('Summary Clear'!CYH2=0,"",'Summary Clear'!CYH2)</f>
        <v/>
      </c>
      <c r="CXP13" s="109" t="str">
        <f>IF('Summary Clear'!CYI2=0,"",'Summary Clear'!CYI2)</f>
        <v/>
      </c>
      <c r="CXQ13" s="109" t="str">
        <f>IF('Summary Clear'!CYJ2=0,"",'Summary Clear'!CYJ2)</f>
        <v/>
      </c>
      <c r="CXR13" s="109" t="str">
        <f>IF('Summary Clear'!CYK2=0,"",'Summary Clear'!CYK2)</f>
        <v/>
      </c>
      <c r="CXS13" s="109" t="str">
        <f>IF('Summary Clear'!CYL2=0,"",'Summary Clear'!CYL2)</f>
        <v/>
      </c>
      <c r="CXT13" s="109" t="str">
        <f>IF('Summary Clear'!CYM2=0,"",'Summary Clear'!CYM2)</f>
        <v/>
      </c>
      <c r="CXU13" s="109" t="str">
        <f>IF('Summary Clear'!CYN2=0,"",'Summary Clear'!CYN2)</f>
        <v/>
      </c>
      <c r="CXV13" s="109" t="str">
        <f>IF('Summary Clear'!CYO2=0,"",'Summary Clear'!CYO2)</f>
        <v/>
      </c>
      <c r="CXW13" s="109" t="str">
        <f>IF('Summary Clear'!CYP2=0,"",'Summary Clear'!CYP2)</f>
        <v/>
      </c>
      <c r="CXX13" s="109" t="str">
        <f>IF('Summary Clear'!CYQ2=0,"",'Summary Clear'!CYQ2)</f>
        <v/>
      </c>
      <c r="CXY13" s="109" t="str">
        <f>IF('Summary Clear'!CYR2=0,"",'Summary Clear'!CYR2)</f>
        <v/>
      </c>
      <c r="CXZ13" s="109" t="str">
        <f>IF('Summary Clear'!CYS2=0,"",'Summary Clear'!CYS2)</f>
        <v/>
      </c>
      <c r="CYA13" s="109" t="str">
        <f>IF('Summary Clear'!CYT2=0,"",'Summary Clear'!CYT2)</f>
        <v/>
      </c>
      <c r="CYB13" s="109" t="str">
        <f>IF('Summary Clear'!CYU2=0,"",'Summary Clear'!CYU2)</f>
        <v/>
      </c>
      <c r="CYC13" s="109" t="str">
        <f>IF('Summary Clear'!CYV2=0,"",'Summary Clear'!CYV2)</f>
        <v/>
      </c>
      <c r="CYD13" s="109" t="str">
        <f>IF('Summary Clear'!CYW2=0,"",'Summary Clear'!CYW2)</f>
        <v/>
      </c>
      <c r="CYE13" s="109" t="str">
        <f>IF('Summary Clear'!CYX2=0,"",'Summary Clear'!CYX2)</f>
        <v/>
      </c>
      <c r="CYF13" s="109" t="str">
        <f>IF('Summary Clear'!CYY2=0,"",'Summary Clear'!CYY2)</f>
        <v/>
      </c>
      <c r="CYG13" s="109" t="str">
        <f>IF('Summary Clear'!CYZ2=0,"",'Summary Clear'!CYZ2)</f>
        <v/>
      </c>
      <c r="CYH13" s="109" t="str">
        <f>IF('Summary Clear'!CZA2=0,"",'Summary Clear'!CZA2)</f>
        <v/>
      </c>
      <c r="CYI13" s="109" t="str">
        <f>IF('Summary Clear'!CZB2=0,"",'Summary Clear'!CZB2)</f>
        <v/>
      </c>
      <c r="CYJ13" s="109" t="str">
        <f>IF('Summary Clear'!CZC2=0,"",'Summary Clear'!CZC2)</f>
        <v/>
      </c>
      <c r="CYK13" s="109" t="str">
        <f>IF('Summary Clear'!CZD2=0,"",'Summary Clear'!CZD2)</f>
        <v/>
      </c>
      <c r="CYL13" s="109" t="str">
        <f>IF('Summary Clear'!CZE2=0,"",'Summary Clear'!CZE2)</f>
        <v/>
      </c>
      <c r="CYM13" s="109" t="str">
        <f>IF('Summary Clear'!CZF2=0,"",'Summary Clear'!CZF2)</f>
        <v/>
      </c>
      <c r="CYN13" s="109" t="str">
        <f>IF('Summary Clear'!CZG2=0,"",'Summary Clear'!CZG2)</f>
        <v/>
      </c>
      <c r="CYO13" s="109" t="str">
        <f>IF('Summary Clear'!CZH2=0,"",'Summary Clear'!CZH2)</f>
        <v/>
      </c>
      <c r="CYP13" s="109" t="str">
        <f>IF('Summary Clear'!CZI2=0,"",'Summary Clear'!CZI2)</f>
        <v/>
      </c>
      <c r="CYQ13" s="109" t="str">
        <f>IF('Summary Clear'!CZJ2=0,"",'Summary Clear'!CZJ2)</f>
        <v/>
      </c>
      <c r="CYR13" s="109" t="str">
        <f>IF('Summary Clear'!CZK2=0,"",'Summary Clear'!CZK2)</f>
        <v/>
      </c>
      <c r="CYS13" s="109" t="str">
        <f>IF('Summary Clear'!CZL2=0,"",'Summary Clear'!CZL2)</f>
        <v/>
      </c>
      <c r="CYT13" s="109" t="str">
        <f>IF('Summary Clear'!CZM2=0,"",'Summary Clear'!CZM2)</f>
        <v/>
      </c>
      <c r="CYU13" s="109" t="str">
        <f>IF('Summary Clear'!CZN2=0,"",'Summary Clear'!CZN2)</f>
        <v/>
      </c>
      <c r="CYV13" s="109" t="str">
        <f>IF('Summary Clear'!CZO2=0,"",'Summary Clear'!CZO2)</f>
        <v/>
      </c>
      <c r="CYW13" s="109" t="str">
        <f>IF('Summary Clear'!CZP2=0,"",'Summary Clear'!CZP2)</f>
        <v/>
      </c>
      <c r="CYX13" s="109" t="str">
        <f>IF('Summary Clear'!CZQ2=0,"",'Summary Clear'!CZQ2)</f>
        <v/>
      </c>
      <c r="CYY13" s="109" t="str">
        <f>IF('Summary Clear'!CZR2=0,"",'Summary Clear'!CZR2)</f>
        <v/>
      </c>
      <c r="CYZ13" s="109" t="str">
        <f>IF('Summary Clear'!CZS2=0,"",'Summary Clear'!CZS2)</f>
        <v/>
      </c>
      <c r="CZA13" s="109" t="str">
        <f>IF('Summary Clear'!CZT2=0,"",'Summary Clear'!CZT2)</f>
        <v/>
      </c>
      <c r="CZB13" s="109" t="str">
        <f>IF('Summary Clear'!CZU2=0,"",'Summary Clear'!CZU2)</f>
        <v/>
      </c>
      <c r="CZC13" s="109" t="str">
        <f>IF('Summary Clear'!CZV2=0,"",'Summary Clear'!CZV2)</f>
        <v/>
      </c>
      <c r="CZD13" s="109" t="str">
        <f>IF('Summary Clear'!CZW2=0,"",'Summary Clear'!CZW2)</f>
        <v/>
      </c>
      <c r="CZE13" s="109" t="str">
        <f>IF('Summary Clear'!CZX2=0,"",'Summary Clear'!CZX2)</f>
        <v/>
      </c>
      <c r="CZF13" s="109" t="str">
        <f>IF('Summary Clear'!CZY2=0,"",'Summary Clear'!CZY2)</f>
        <v/>
      </c>
      <c r="CZG13" s="109" t="str">
        <f>IF('Summary Clear'!CZZ2=0,"",'Summary Clear'!CZZ2)</f>
        <v/>
      </c>
      <c r="CZH13" s="109" t="str">
        <f>IF('Summary Clear'!DAA2=0,"",'Summary Clear'!DAA2)</f>
        <v/>
      </c>
      <c r="CZI13" s="109" t="str">
        <f>IF('Summary Clear'!DAB2=0,"",'Summary Clear'!DAB2)</f>
        <v/>
      </c>
      <c r="CZJ13" s="109" t="str">
        <f>IF('Summary Clear'!DAC2=0,"",'Summary Clear'!DAC2)</f>
        <v/>
      </c>
      <c r="CZK13" s="109" t="str">
        <f>IF('Summary Clear'!DAD2=0,"",'Summary Clear'!DAD2)</f>
        <v/>
      </c>
      <c r="CZL13" s="109" t="str">
        <f>IF('Summary Clear'!DAE2=0,"",'Summary Clear'!DAE2)</f>
        <v/>
      </c>
      <c r="CZM13" s="109" t="str">
        <f>IF('Summary Clear'!DAF2=0,"",'Summary Clear'!DAF2)</f>
        <v/>
      </c>
      <c r="CZN13" s="109" t="str">
        <f>IF('Summary Clear'!DAG2=0,"",'Summary Clear'!DAG2)</f>
        <v/>
      </c>
      <c r="CZO13" s="109" t="str">
        <f>IF('Summary Clear'!DAH2=0,"",'Summary Clear'!DAH2)</f>
        <v/>
      </c>
      <c r="CZP13" s="109" t="str">
        <f>IF('Summary Clear'!DAI2=0,"",'Summary Clear'!DAI2)</f>
        <v/>
      </c>
      <c r="CZQ13" s="109" t="str">
        <f>IF('Summary Clear'!DAJ2=0,"",'Summary Clear'!DAJ2)</f>
        <v/>
      </c>
      <c r="CZR13" s="109" t="str">
        <f>IF('Summary Clear'!DAK2=0,"",'Summary Clear'!DAK2)</f>
        <v/>
      </c>
      <c r="CZS13" s="109" t="str">
        <f>IF('Summary Clear'!DAL2=0,"",'Summary Clear'!DAL2)</f>
        <v/>
      </c>
      <c r="CZT13" s="109" t="str">
        <f>IF('Summary Clear'!DAM2=0,"",'Summary Clear'!DAM2)</f>
        <v/>
      </c>
      <c r="CZU13" s="109" t="str">
        <f>IF('Summary Clear'!DAN2=0,"",'Summary Clear'!DAN2)</f>
        <v/>
      </c>
      <c r="CZV13" s="109" t="str">
        <f>IF('Summary Clear'!DAO2=0,"",'Summary Clear'!DAO2)</f>
        <v/>
      </c>
      <c r="CZW13" s="109" t="str">
        <f>IF('Summary Clear'!DAP2=0,"",'Summary Clear'!DAP2)</f>
        <v/>
      </c>
      <c r="CZX13" s="109" t="str">
        <f>IF('Summary Clear'!DAQ2=0,"",'Summary Clear'!DAQ2)</f>
        <v/>
      </c>
      <c r="CZY13" s="109" t="str">
        <f>IF('Summary Clear'!DAR2=0,"",'Summary Clear'!DAR2)</f>
        <v/>
      </c>
      <c r="CZZ13" s="109" t="str">
        <f>IF('Summary Clear'!DAS2=0,"",'Summary Clear'!DAS2)</f>
        <v/>
      </c>
      <c r="DAA13" s="109" t="str">
        <f>IF('Summary Clear'!DAT2=0,"",'Summary Clear'!DAT2)</f>
        <v/>
      </c>
      <c r="DAB13" s="109" t="str">
        <f>IF('Summary Clear'!DAU2=0,"",'Summary Clear'!DAU2)</f>
        <v/>
      </c>
      <c r="DAC13" s="109" t="str">
        <f>IF('Summary Clear'!DAV2=0,"",'Summary Clear'!DAV2)</f>
        <v/>
      </c>
      <c r="DAD13" s="109" t="str">
        <f>IF('Summary Clear'!DAW2=0,"",'Summary Clear'!DAW2)</f>
        <v/>
      </c>
      <c r="DAE13" s="109" t="str">
        <f>IF('Summary Clear'!DAX2=0,"",'Summary Clear'!DAX2)</f>
        <v/>
      </c>
      <c r="DAF13" s="109" t="str">
        <f>IF('Summary Clear'!DAY2=0,"",'Summary Clear'!DAY2)</f>
        <v/>
      </c>
      <c r="DAG13" s="109" t="str">
        <f>IF('Summary Clear'!DAZ2=0,"",'Summary Clear'!DAZ2)</f>
        <v/>
      </c>
      <c r="DAH13" s="109" t="str">
        <f>IF('Summary Clear'!DBA2=0,"",'Summary Clear'!DBA2)</f>
        <v/>
      </c>
      <c r="DAI13" s="109" t="str">
        <f>IF('Summary Clear'!DBB2=0,"",'Summary Clear'!DBB2)</f>
        <v/>
      </c>
      <c r="DAJ13" s="109" t="str">
        <f>IF('Summary Clear'!DBC2=0,"",'Summary Clear'!DBC2)</f>
        <v/>
      </c>
      <c r="DAK13" s="109" t="str">
        <f>IF('Summary Clear'!DBD2=0,"",'Summary Clear'!DBD2)</f>
        <v/>
      </c>
      <c r="DAL13" s="109" t="str">
        <f>IF('Summary Clear'!DBE2=0,"",'Summary Clear'!DBE2)</f>
        <v/>
      </c>
      <c r="DAM13" s="109" t="str">
        <f>IF('Summary Clear'!DBF2=0,"",'Summary Clear'!DBF2)</f>
        <v/>
      </c>
      <c r="DAN13" s="109" t="str">
        <f>IF('Summary Clear'!DBG2=0,"",'Summary Clear'!DBG2)</f>
        <v/>
      </c>
      <c r="DAO13" s="109" t="str">
        <f>IF('Summary Clear'!DBH2=0,"",'Summary Clear'!DBH2)</f>
        <v/>
      </c>
      <c r="DAP13" s="109" t="str">
        <f>IF('Summary Clear'!DBI2=0,"",'Summary Clear'!DBI2)</f>
        <v/>
      </c>
      <c r="DAQ13" s="109" t="str">
        <f>IF('Summary Clear'!DBJ2=0,"",'Summary Clear'!DBJ2)</f>
        <v/>
      </c>
      <c r="DAR13" s="109" t="str">
        <f>IF('Summary Clear'!DBK2=0,"",'Summary Clear'!DBK2)</f>
        <v/>
      </c>
      <c r="DAS13" s="109" t="str">
        <f>IF('Summary Clear'!DBL2=0,"",'Summary Clear'!DBL2)</f>
        <v/>
      </c>
      <c r="DAT13" s="109" t="str">
        <f>IF('Summary Clear'!DBM2=0,"",'Summary Clear'!DBM2)</f>
        <v/>
      </c>
      <c r="DAU13" s="109" t="str">
        <f>IF('Summary Clear'!DBN2=0,"",'Summary Clear'!DBN2)</f>
        <v/>
      </c>
      <c r="DAV13" s="109" t="str">
        <f>IF('Summary Clear'!DBO2=0,"",'Summary Clear'!DBO2)</f>
        <v/>
      </c>
      <c r="DAW13" s="109" t="str">
        <f>IF('Summary Clear'!DBP2=0,"",'Summary Clear'!DBP2)</f>
        <v/>
      </c>
      <c r="DAX13" s="109" t="str">
        <f>IF('Summary Clear'!DBQ2=0,"",'Summary Clear'!DBQ2)</f>
        <v/>
      </c>
      <c r="DAY13" s="109" t="str">
        <f>IF('Summary Clear'!DBR2=0,"",'Summary Clear'!DBR2)</f>
        <v/>
      </c>
      <c r="DAZ13" s="109" t="str">
        <f>IF('Summary Clear'!DBS2=0,"",'Summary Clear'!DBS2)</f>
        <v/>
      </c>
      <c r="DBA13" s="109" t="str">
        <f>IF('Summary Clear'!DBT2=0,"",'Summary Clear'!DBT2)</f>
        <v/>
      </c>
      <c r="DBB13" s="109" t="str">
        <f>IF('Summary Clear'!DBU2=0,"",'Summary Clear'!DBU2)</f>
        <v/>
      </c>
      <c r="DBC13" s="109" t="str">
        <f>IF('Summary Clear'!DBV2=0,"",'Summary Clear'!DBV2)</f>
        <v/>
      </c>
      <c r="DBD13" s="109" t="str">
        <f>IF('Summary Clear'!DBW2=0,"",'Summary Clear'!DBW2)</f>
        <v/>
      </c>
      <c r="DBE13" s="109" t="str">
        <f>IF('Summary Clear'!DBX2=0,"",'Summary Clear'!DBX2)</f>
        <v/>
      </c>
      <c r="DBF13" s="109" t="str">
        <f>IF('Summary Clear'!DBY2=0,"",'Summary Clear'!DBY2)</f>
        <v/>
      </c>
      <c r="DBG13" s="109" t="str">
        <f>IF('Summary Clear'!DBZ2=0,"",'Summary Clear'!DBZ2)</f>
        <v/>
      </c>
      <c r="DBH13" s="109" t="str">
        <f>IF('Summary Clear'!DCA2=0,"",'Summary Clear'!DCA2)</f>
        <v/>
      </c>
      <c r="DBI13" s="109" t="str">
        <f>IF('Summary Clear'!DCB2=0,"",'Summary Clear'!DCB2)</f>
        <v/>
      </c>
      <c r="DBJ13" s="109" t="str">
        <f>IF('Summary Clear'!DCC2=0,"",'Summary Clear'!DCC2)</f>
        <v/>
      </c>
      <c r="DBK13" s="109" t="str">
        <f>IF('Summary Clear'!DCD2=0,"",'Summary Clear'!DCD2)</f>
        <v/>
      </c>
      <c r="DBL13" s="109" t="str">
        <f>IF('Summary Clear'!DCE2=0,"",'Summary Clear'!DCE2)</f>
        <v/>
      </c>
      <c r="DBM13" s="109" t="str">
        <f>IF('Summary Clear'!DCF2=0,"",'Summary Clear'!DCF2)</f>
        <v/>
      </c>
      <c r="DBN13" s="109" t="str">
        <f>IF('Summary Clear'!DCG2=0,"",'Summary Clear'!DCG2)</f>
        <v/>
      </c>
      <c r="DBO13" s="109" t="str">
        <f>IF('Summary Clear'!DCH2=0,"",'Summary Clear'!DCH2)</f>
        <v/>
      </c>
      <c r="DBP13" s="109" t="str">
        <f>IF('Summary Clear'!DCI2=0,"",'Summary Clear'!DCI2)</f>
        <v/>
      </c>
      <c r="DBQ13" s="109" t="str">
        <f>IF('Summary Clear'!DCJ2=0,"",'Summary Clear'!DCJ2)</f>
        <v/>
      </c>
      <c r="DBR13" s="109" t="str">
        <f>IF('Summary Clear'!DCK2=0,"",'Summary Clear'!DCK2)</f>
        <v/>
      </c>
      <c r="DBS13" s="109" t="str">
        <f>IF('Summary Clear'!DCL2=0,"",'Summary Clear'!DCL2)</f>
        <v/>
      </c>
      <c r="DBT13" s="109" t="str">
        <f>IF('Summary Clear'!DCM2=0,"",'Summary Clear'!DCM2)</f>
        <v/>
      </c>
      <c r="DBU13" s="109" t="str">
        <f>IF('Summary Clear'!DCN2=0,"",'Summary Clear'!DCN2)</f>
        <v/>
      </c>
      <c r="DBV13" s="109" t="str">
        <f>IF('Summary Clear'!DCO2=0,"",'Summary Clear'!DCO2)</f>
        <v/>
      </c>
      <c r="DBW13" s="109" t="str">
        <f>IF('Summary Clear'!DCP2=0,"",'Summary Clear'!DCP2)</f>
        <v/>
      </c>
      <c r="DBX13" s="109" t="str">
        <f>IF('Summary Clear'!DCQ2=0,"",'Summary Clear'!DCQ2)</f>
        <v/>
      </c>
      <c r="DBY13" s="109" t="str">
        <f>IF('Summary Clear'!DCR2=0,"",'Summary Clear'!DCR2)</f>
        <v/>
      </c>
      <c r="DBZ13" s="109" t="str">
        <f>IF('Summary Clear'!DCS2=0,"",'Summary Clear'!DCS2)</f>
        <v/>
      </c>
      <c r="DCA13" s="109" t="str">
        <f>IF('Summary Clear'!DCT2=0,"",'Summary Clear'!DCT2)</f>
        <v/>
      </c>
      <c r="DCB13" s="109" t="str">
        <f>IF('Summary Clear'!DCU2=0,"",'Summary Clear'!DCU2)</f>
        <v/>
      </c>
      <c r="DCC13" s="109" t="str">
        <f>IF('Summary Clear'!DCV2=0,"",'Summary Clear'!DCV2)</f>
        <v/>
      </c>
      <c r="DCD13" s="109" t="str">
        <f>IF('Summary Clear'!DCW2=0,"",'Summary Clear'!DCW2)</f>
        <v/>
      </c>
      <c r="DCE13" s="109" t="str">
        <f>IF('Summary Clear'!DCX2=0,"",'Summary Clear'!DCX2)</f>
        <v/>
      </c>
      <c r="DCF13" s="109" t="str">
        <f>IF('Summary Clear'!DCY2=0,"",'Summary Clear'!DCY2)</f>
        <v/>
      </c>
      <c r="DCG13" s="109" t="str">
        <f>IF('Summary Clear'!DCZ2=0,"",'Summary Clear'!DCZ2)</f>
        <v/>
      </c>
      <c r="DCH13" s="109" t="str">
        <f>IF('Summary Clear'!DDA2=0,"",'Summary Clear'!DDA2)</f>
        <v/>
      </c>
      <c r="DCI13" s="109" t="str">
        <f>IF('Summary Clear'!DDB2=0,"",'Summary Clear'!DDB2)</f>
        <v/>
      </c>
      <c r="DCJ13" s="109" t="str">
        <f>IF('Summary Clear'!DDC2=0,"",'Summary Clear'!DDC2)</f>
        <v/>
      </c>
      <c r="DCK13" s="109" t="str">
        <f>IF('Summary Clear'!DDD2=0,"",'Summary Clear'!DDD2)</f>
        <v/>
      </c>
      <c r="DCL13" s="109" t="str">
        <f>IF('Summary Clear'!DDE2=0,"",'Summary Clear'!DDE2)</f>
        <v/>
      </c>
      <c r="DCM13" s="109" t="str">
        <f>IF('Summary Clear'!DDF2=0,"",'Summary Clear'!DDF2)</f>
        <v/>
      </c>
      <c r="DCN13" s="109" t="str">
        <f>IF('Summary Clear'!DDG2=0,"",'Summary Clear'!DDG2)</f>
        <v/>
      </c>
      <c r="DCO13" s="109" t="str">
        <f>IF('Summary Clear'!DDH2=0,"",'Summary Clear'!DDH2)</f>
        <v/>
      </c>
      <c r="DCP13" s="109" t="str">
        <f>IF('Summary Clear'!DDI2=0,"",'Summary Clear'!DDI2)</f>
        <v/>
      </c>
      <c r="DCQ13" s="109" t="str">
        <f>IF('Summary Clear'!DDJ2=0,"",'Summary Clear'!DDJ2)</f>
        <v/>
      </c>
      <c r="DCR13" s="109" t="str">
        <f>IF('Summary Clear'!DDK2=0,"",'Summary Clear'!DDK2)</f>
        <v/>
      </c>
      <c r="DCS13" s="109" t="str">
        <f>IF('Summary Clear'!DDL2=0,"",'Summary Clear'!DDL2)</f>
        <v/>
      </c>
      <c r="DCT13" s="109" t="str">
        <f>IF('Summary Clear'!DDM2=0,"",'Summary Clear'!DDM2)</f>
        <v/>
      </c>
      <c r="DCU13" s="109" t="str">
        <f>IF('Summary Clear'!DDN2=0,"",'Summary Clear'!DDN2)</f>
        <v/>
      </c>
      <c r="DCV13" s="109" t="str">
        <f>IF('Summary Clear'!DDO2=0,"",'Summary Clear'!DDO2)</f>
        <v/>
      </c>
      <c r="DCW13" s="109" t="str">
        <f>IF('Summary Clear'!DDP2=0,"",'Summary Clear'!DDP2)</f>
        <v/>
      </c>
      <c r="DCX13" s="109" t="str">
        <f>IF('Summary Clear'!DDQ2=0,"",'Summary Clear'!DDQ2)</f>
        <v/>
      </c>
      <c r="DCY13" s="109" t="str">
        <f>IF('Summary Clear'!DDR2=0,"",'Summary Clear'!DDR2)</f>
        <v/>
      </c>
      <c r="DCZ13" s="109" t="str">
        <f>IF('Summary Clear'!DDS2=0,"",'Summary Clear'!DDS2)</f>
        <v/>
      </c>
      <c r="DDA13" s="109" t="str">
        <f>IF('Summary Clear'!DDT2=0,"",'Summary Clear'!DDT2)</f>
        <v/>
      </c>
      <c r="DDB13" s="109" t="str">
        <f>IF('Summary Clear'!DDU2=0,"",'Summary Clear'!DDU2)</f>
        <v/>
      </c>
      <c r="DDC13" s="109" t="str">
        <f>IF('Summary Clear'!DDV2=0,"",'Summary Clear'!DDV2)</f>
        <v/>
      </c>
      <c r="DDD13" s="109" t="str">
        <f>IF('Summary Clear'!DDW2=0,"",'Summary Clear'!DDW2)</f>
        <v/>
      </c>
      <c r="DDE13" s="109" t="str">
        <f>IF('Summary Clear'!DDX2=0,"",'Summary Clear'!DDX2)</f>
        <v/>
      </c>
      <c r="DDF13" s="109" t="str">
        <f>IF('Summary Clear'!DDY2=0,"",'Summary Clear'!DDY2)</f>
        <v/>
      </c>
      <c r="DDG13" s="109" t="str">
        <f>IF('Summary Clear'!DDZ2=0,"",'Summary Clear'!DDZ2)</f>
        <v/>
      </c>
      <c r="DDH13" s="109" t="str">
        <f>IF('Summary Clear'!DEA2=0,"",'Summary Clear'!DEA2)</f>
        <v/>
      </c>
      <c r="DDI13" s="109" t="str">
        <f>IF('Summary Clear'!DEB2=0,"",'Summary Clear'!DEB2)</f>
        <v/>
      </c>
      <c r="DDJ13" s="109" t="str">
        <f>IF('Summary Clear'!DEC2=0,"",'Summary Clear'!DEC2)</f>
        <v/>
      </c>
      <c r="DDK13" s="109" t="str">
        <f>IF('Summary Clear'!DED2=0,"",'Summary Clear'!DED2)</f>
        <v/>
      </c>
      <c r="DDL13" s="109" t="str">
        <f>IF('Summary Clear'!DEE2=0,"",'Summary Clear'!DEE2)</f>
        <v/>
      </c>
      <c r="DDM13" s="109" t="str">
        <f>IF('Summary Clear'!DEF2=0,"",'Summary Clear'!DEF2)</f>
        <v/>
      </c>
      <c r="DDN13" s="109" t="str">
        <f>IF('Summary Clear'!DEG2=0,"",'Summary Clear'!DEG2)</f>
        <v/>
      </c>
      <c r="DDO13" s="109" t="str">
        <f>IF('Summary Clear'!DEH2=0,"",'Summary Clear'!DEH2)</f>
        <v/>
      </c>
      <c r="DDP13" s="109" t="str">
        <f>IF('Summary Clear'!DEI2=0,"",'Summary Clear'!DEI2)</f>
        <v/>
      </c>
      <c r="DDQ13" s="109" t="str">
        <f>IF('Summary Clear'!DEJ2=0,"",'Summary Clear'!DEJ2)</f>
        <v/>
      </c>
      <c r="DDR13" s="109" t="str">
        <f>IF('Summary Clear'!DEK2=0,"",'Summary Clear'!DEK2)</f>
        <v/>
      </c>
      <c r="DDS13" s="109" t="str">
        <f>IF('Summary Clear'!DEL2=0,"",'Summary Clear'!DEL2)</f>
        <v/>
      </c>
      <c r="DDT13" s="109" t="str">
        <f>IF('Summary Clear'!DEM2=0,"",'Summary Clear'!DEM2)</f>
        <v/>
      </c>
      <c r="DDU13" s="109" t="str">
        <f>IF('Summary Clear'!DEN2=0,"",'Summary Clear'!DEN2)</f>
        <v/>
      </c>
      <c r="DDV13" s="109" t="str">
        <f>IF('Summary Clear'!DEO2=0,"",'Summary Clear'!DEO2)</f>
        <v/>
      </c>
      <c r="DDW13" s="109" t="str">
        <f>IF('Summary Clear'!DEP2=0,"",'Summary Clear'!DEP2)</f>
        <v/>
      </c>
      <c r="DDX13" s="109" t="str">
        <f>IF('Summary Clear'!DEQ2=0,"",'Summary Clear'!DEQ2)</f>
        <v/>
      </c>
      <c r="DDY13" s="109" t="str">
        <f>IF('Summary Clear'!DER2=0,"",'Summary Clear'!DER2)</f>
        <v/>
      </c>
      <c r="DDZ13" s="109" t="str">
        <f>IF('Summary Clear'!DES2=0,"",'Summary Clear'!DES2)</f>
        <v/>
      </c>
      <c r="DEA13" s="109" t="str">
        <f>IF('Summary Clear'!DET2=0,"",'Summary Clear'!DET2)</f>
        <v/>
      </c>
      <c r="DEB13" s="109" t="str">
        <f>IF('Summary Clear'!DEU2=0,"",'Summary Clear'!DEU2)</f>
        <v/>
      </c>
      <c r="DEC13" s="109" t="str">
        <f>IF('Summary Clear'!DEV2=0,"",'Summary Clear'!DEV2)</f>
        <v/>
      </c>
      <c r="DED13" s="109" t="str">
        <f>IF('Summary Clear'!DEW2=0,"",'Summary Clear'!DEW2)</f>
        <v/>
      </c>
      <c r="DEE13" s="109" t="str">
        <f>IF('Summary Clear'!DEX2=0,"",'Summary Clear'!DEX2)</f>
        <v/>
      </c>
      <c r="DEF13" s="109" t="str">
        <f>IF('Summary Clear'!DEY2=0,"",'Summary Clear'!DEY2)</f>
        <v/>
      </c>
      <c r="DEG13" s="109" t="str">
        <f>IF('Summary Clear'!DEZ2=0,"",'Summary Clear'!DEZ2)</f>
        <v/>
      </c>
      <c r="DEH13" s="109" t="str">
        <f>IF('Summary Clear'!DFA2=0,"",'Summary Clear'!DFA2)</f>
        <v/>
      </c>
      <c r="DEI13" s="109" t="str">
        <f>IF('Summary Clear'!DFB2=0,"",'Summary Clear'!DFB2)</f>
        <v/>
      </c>
      <c r="DEJ13" s="109" t="str">
        <f>IF('Summary Clear'!DFC2=0,"",'Summary Clear'!DFC2)</f>
        <v/>
      </c>
      <c r="DEK13" s="109" t="str">
        <f>IF('Summary Clear'!DFD2=0,"",'Summary Clear'!DFD2)</f>
        <v/>
      </c>
      <c r="DEL13" s="109" t="str">
        <f>IF('Summary Clear'!DFE2=0,"",'Summary Clear'!DFE2)</f>
        <v/>
      </c>
      <c r="DEM13" s="109" t="str">
        <f>IF('Summary Clear'!DFF2=0,"",'Summary Clear'!DFF2)</f>
        <v/>
      </c>
      <c r="DEN13" s="109" t="str">
        <f>IF('Summary Clear'!DFG2=0,"",'Summary Clear'!DFG2)</f>
        <v/>
      </c>
      <c r="DEO13" s="109" t="str">
        <f>IF('Summary Clear'!DFH2=0,"",'Summary Clear'!DFH2)</f>
        <v/>
      </c>
      <c r="DEP13" s="109" t="str">
        <f>IF('Summary Clear'!DFI2=0,"",'Summary Clear'!DFI2)</f>
        <v/>
      </c>
      <c r="DEQ13" s="109" t="str">
        <f>IF('Summary Clear'!DFJ2=0,"",'Summary Clear'!DFJ2)</f>
        <v/>
      </c>
      <c r="DER13" s="109" t="str">
        <f>IF('Summary Clear'!DFK2=0,"",'Summary Clear'!DFK2)</f>
        <v/>
      </c>
      <c r="DES13" s="109" t="str">
        <f>IF('Summary Clear'!DFL2=0,"",'Summary Clear'!DFL2)</f>
        <v/>
      </c>
      <c r="DET13" s="109" t="str">
        <f>IF('Summary Clear'!DFM2=0,"",'Summary Clear'!DFM2)</f>
        <v/>
      </c>
      <c r="DEU13" s="109" t="str">
        <f>IF('Summary Clear'!DFN2=0,"",'Summary Clear'!DFN2)</f>
        <v/>
      </c>
      <c r="DEV13" s="109" t="str">
        <f>IF('Summary Clear'!DFO2=0,"",'Summary Clear'!DFO2)</f>
        <v/>
      </c>
      <c r="DEW13" s="109" t="str">
        <f>IF('Summary Clear'!DFP2=0,"",'Summary Clear'!DFP2)</f>
        <v/>
      </c>
      <c r="DEX13" s="109" t="str">
        <f>IF('Summary Clear'!DFQ2=0,"",'Summary Clear'!DFQ2)</f>
        <v/>
      </c>
      <c r="DEY13" s="109" t="str">
        <f>IF('Summary Clear'!DFR2=0,"",'Summary Clear'!DFR2)</f>
        <v/>
      </c>
      <c r="DEZ13" s="109" t="str">
        <f>IF('Summary Clear'!DFS2=0,"",'Summary Clear'!DFS2)</f>
        <v/>
      </c>
      <c r="DFA13" s="109" t="str">
        <f>IF('Summary Clear'!DFT2=0,"",'Summary Clear'!DFT2)</f>
        <v/>
      </c>
      <c r="DFB13" s="109" t="str">
        <f>IF('Summary Clear'!DFU2=0,"",'Summary Clear'!DFU2)</f>
        <v/>
      </c>
      <c r="DFC13" s="109" t="str">
        <f>IF('Summary Clear'!DFV2=0,"",'Summary Clear'!DFV2)</f>
        <v/>
      </c>
      <c r="DFD13" s="109" t="str">
        <f>IF('Summary Clear'!DFW2=0,"",'Summary Clear'!DFW2)</f>
        <v/>
      </c>
      <c r="DFE13" s="109" t="str">
        <f>IF('Summary Clear'!DFX2=0,"",'Summary Clear'!DFX2)</f>
        <v/>
      </c>
      <c r="DFF13" s="109" t="str">
        <f>IF('Summary Clear'!DFY2=0,"",'Summary Clear'!DFY2)</f>
        <v/>
      </c>
      <c r="DFG13" s="109" t="str">
        <f>IF('Summary Clear'!DFZ2=0,"",'Summary Clear'!DFZ2)</f>
        <v/>
      </c>
      <c r="DFH13" s="109" t="str">
        <f>IF('Summary Clear'!DGA2=0,"",'Summary Clear'!DGA2)</f>
        <v/>
      </c>
      <c r="DFI13" s="109" t="str">
        <f>IF('Summary Clear'!DGB2=0,"",'Summary Clear'!DGB2)</f>
        <v/>
      </c>
      <c r="DFJ13" s="109" t="str">
        <f>IF('Summary Clear'!DGC2=0,"",'Summary Clear'!DGC2)</f>
        <v/>
      </c>
      <c r="DFK13" s="109" t="str">
        <f>IF('Summary Clear'!DGD2=0,"",'Summary Clear'!DGD2)</f>
        <v/>
      </c>
      <c r="DFL13" s="109" t="str">
        <f>IF('Summary Clear'!DGE2=0,"",'Summary Clear'!DGE2)</f>
        <v/>
      </c>
      <c r="DFM13" s="109" t="str">
        <f>IF('Summary Clear'!DGF2=0,"",'Summary Clear'!DGF2)</f>
        <v/>
      </c>
      <c r="DFN13" s="109" t="str">
        <f>IF('Summary Clear'!DGG2=0,"",'Summary Clear'!DGG2)</f>
        <v/>
      </c>
      <c r="DFO13" s="109" t="str">
        <f>IF('Summary Clear'!DGH2=0,"",'Summary Clear'!DGH2)</f>
        <v/>
      </c>
      <c r="DFP13" s="109" t="str">
        <f>IF('Summary Clear'!DGI2=0,"",'Summary Clear'!DGI2)</f>
        <v/>
      </c>
      <c r="DFQ13" s="109" t="str">
        <f>IF('Summary Clear'!DGJ2=0,"",'Summary Clear'!DGJ2)</f>
        <v/>
      </c>
      <c r="DFR13" s="109" t="str">
        <f>IF('Summary Clear'!DGK2=0,"",'Summary Clear'!DGK2)</f>
        <v/>
      </c>
      <c r="DFS13" s="109" t="str">
        <f>IF('Summary Clear'!DGL2=0,"",'Summary Clear'!DGL2)</f>
        <v/>
      </c>
      <c r="DFT13" s="109" t="str">
        <f>IF('Summary Clear'!DGM2=0,"",'Summary Clear'!DGM2)</f>
        <v/>
      </c>
      <c r="DFU13" s="109" t="str">
        <f>IF('Summary Clear'!DGN2=0,"",'Summary Clear'!DGN2)</f>
        <v/>
      </c>
      <c r="DFV13" s="109" t="str">
        <f>IF('Summary Clear'!DGO2=0,"",'Summary Clear'!DGO2)</f>
        <v/>
      </c>
      <c r="DFW13" s="109" t="str">
        <f>IF('Summary Clear'!DGP2=0,"",'Summary Clear'!DGP2)</f>
        <v/>
      </c>
      <c r="DFX13" s="109" t="str">
        <f>IF('Summary Clear'!DGQ2=0,"",'Summary Clear'!DGQ2)</f>
        <v/>
      </c>
      <c r="DFY13" s="109" t="str">
        <f>IF('Summary Clear'!DGR2=0,"",'Summary Clear'!DGR2)</f>
        <v/>
      </c>
      <c r="DFZ13" s="109" t="str">
        <f>IF('Summary Clear'!DGS2=0,"",'Summary Clear'!DGS2)</f>
        <v/>
      </c>
      <c r="DGA13" s="109" t="str">
        <f>IF('Summary Clear'!DGT2=0,"",'Summary Clear'!DGT2)</f>
        <v/>
      </c>
      <c r="DGB13" s="109" t="str">
        <f>IF('Summary Clear'!DGU2=0,"",'Summary Clear'!DGU2)</f>
        <v/>
      </c>
      <c r="DGC13" s="109" t="str">
        <f>IF('Summary Clear'!DGV2=0,"",'Summary Clear'!DGV2)</f>
        <v/>
      </c>
      <c r="DGD13" s="109" t="str">
        <f>IF('Summary Clear'!DGW2=0,"",'Summary Clear'!DGW2)</f>
        <v/>
      </c>
      <c r="DGE13" s="109" t="str">
        <f>IF('Summary Clear'!DGX2=0,"",'Summary Clear'!DGX2)</f>
        <v/>
      </c>
      <c r="DGF13" s="109" t="str">
        <f>IF('Summary Clear'!DGY2=0,"",'Summary Clear'!DGY2)</f>
        <v/>
      </c>
      <c r="DGG13" s="109" t="str">
        <f>IF('Summary Clear'!DGZ2=0,"",'Summary Clear'!DGZ2)</f>
        <v/>
      </c>
      <c r="DGH13" s="109" t="str">
        <f>IF('Summary Clear'!DHA2=0,"",'Summary Clear'!DHA2)</f>
        <v/>
      </c>
      <c r="DGI13" s="109" t="str">
        <f>IF('Summary Clear'!DHB2=0,"",'Summary Clear'!DHB2)</f>
        <v/>
      </c>
      <c r="DGJ13" s="109" t="str">
        <f>IF('Summary Clear'!DHC2=0,"",'Summary Clear'!DHC2)</f>
        <v/>
      </c>
      <c r="DGK13" s="109" t="str">
        <f>IF('Summary Clear'!DHD2=0,"",'Summary Clear'!DHD2)</f>
        <v/>
      </c>
      <c r="DGL13" s="109" t="str">
        <f>IF('Summary Clear'!DHE2=0,"",'Summary Clear'!DHE2)</f>
        <v/>
      </c>
      <c r="DGM13" s="109" t="str">
        <f>IF('Summary Clear'!DHF2=0,"",'Summary Clear'!DHF2)</f>
        <v/>
      </c>
      <c r="DGN13" s="109" t="str">
        <f>IF('Summary Clear'!DHG2=0,"",'Summary Clear'!DHG2)</f>
        <v/>
      </c>
      <c r="DGO13" s="109" t="str">
        <f>IF('Summary Clear'!DHH2=0,"",'Summary Clear'!DHH2)</f>
        <v/>
      </c>
      <c r="DGP13" s="109" t="str">
        <f>IF('Summary Clear'!DHI2=0,"",'Summary Clear'!DHI2)</f>
        <v/>
      </c>
      <c r="DGQ13" s="109" t="str">
        <f>IF('Summary Clear'!DHJ2=0,"",'Summary Clear'!DHJ2)</f>
        <v/>
      </c>
      <c r="DGR13" s="109" t="str">
        <f>IF('Summary Clear'!DHK2=0,"",'Summary Clear'!DHK2)</f>
        <v/>
      </c>
      <c r="DGS13" s="109" t="str">
        <f>IF('Summary Clear'!DHL2=0,"",'Summary Clear'!DHL2)</f>
        <v/>
      </c>
      <c r="DGT13" s="109" t="str">
        <f>IF('Summary Clear'!DHM2=0,"",'Summary Clear'!DHM2)</f>
        <v/>
      </c>
      <c r="DGU13" s="109" t="str">
        <f>IF('Summary Clear'!DHN2=0,"",'Summary Clear'!DHN2)</f>
        <v/>
      </c>
      <c r="DGV13" s="109" t="str">
        <f>IF('Summary Clear'!DHO2=0,"",'Summary Clear'!DHO2)</f>
        <v/>
      </c>
      <c r="DGW13" s="109" t="str">
        <f>IF('Summary Clear'!DHP2=0,"",'Summary Clear'!DHP2)</f>
        <v/>
      </c>
      <c r="DGX13" s="109" t="str">
        <f>IF('Summary Clear'!DHQ2=0,"",'Summary Clear'!DHQ2)</f>
        <v/>
      </c>
      <c r="DGY13" s="109" t="str">
        <f>IF('Summary Clear'!DHR2=0,"",'Summary Clear'!DHR2)</f>
        <v/>
      </c>
      <c r="DGZ13" s="109" t="str">
        <f>IF('Summary Clear'!DHS2=0,"",'Summary Clear'!DHS2)</f>
        <v/>
      </c>
      <c r="DHA13" s="109" t="str">
        <f>IF('Summary Clear'!DHT2=0,"",'Summary Clear'!DHT2)</f>
        <v/>
      </c>
      <c r="DHB13" s="109" t="str">
        <f>IF('Summary Clear'!DHU2=0,"",'Summary Clear'!DHU2)</f>
        <v/>
      </c>
      <c r="DHC13" s="109" t="str">
        <f>IF('Summary Clear'!DHV2=0,"",'Summary Clear'!DHV2)</f>
        <v/>
      </c>
      <c r="DHD13" s="109" t="str">
        <f>IF('Summary Clear'!DHW2=0,"",'Summary Clear'!DHW2)</f>
        <v/>
      </c>
      <c r="DHE13" s="109" t="str">
        <f>IF('Summary Clear'!DHX2=0,"",'Summary Clear'!DHX2)</f>
        <v/>
      </c>
      <c r="DHF13" s="109" t="str">
        <f>IF('Summary Clear'!DHY2=0,"",'Summary Clear'!DHY2)</f>
        <v/>
      </c>
      <c r="DHG13" s="109" t="str">
        <f>IF('Summary Clear'!DHZ2=0,"",'Summary Clear'!DHZ2)</f>
        <v/>
      </c>
      <c r="DHH13" s="109" t="str">
        <f>IF('Summary Clear'!DIA2=0,"",'Summary Clear'!DIA2)</f>
        <v/>
      </c>
      <c r="DHI13" s="109" t="str">
        <f>IF('Summary Clear'!DIB2=0,"",'Summary Clear'!DIB2)</f>
        <v/>
      </c>
      <c r="DHJ13" s="109" t="str">
        <f>IF('Summary Clear'!DIC2=0,"",'Summary Clear'!DIC2)</f>
        <v/>
      </c>
      <c r="DHK13" s="109" t="str">
        <f>IF('Summary Clear'!DID2=0,"",'Summary Clear'!DID2)</f>
        <v/>
      </c>
      <c r="DHL13" s="109" t="str">
        <f>IF('Summary Clear'!DIE2=0,"",'Summary Clear'!DIE2)</f>
        <v/>
      </c>
      <c r="DHM13" s="109" t="str">
        <f>IF('Summary Clear'!DIF2=0,"",'Summary Clear'!DIF2)</f>
        <v/>
      </c>
      <c r="DHN13" s="109" t="str">
        <f>IF('Summary Clear'!DIG2=0,"",'Summary Clear'!DIG2)</f>
        <v/>
      </c>
      <c r="DHO13" s="109" t="str">
        <f>IF('Summary Clear'!DIH2=0,"",'Summary Clear'!DIH2)</f>
        <v/>
      </c>
      <c r="DHP13" s="109" t="str">
        <f>IF('Summary Clear'!DII2=0,"",'Summary Clear'!DII2)</f>
        <v/>
      </c>
      <c r="DHQ13" s="109" t="str">
        <f>IF('Summary Clear'!DIJ2=0,"",'Summary Clear'!DIJ2)</f>
        <v/>
      </c>
      <c r="DHR13" s="109" t="str">
        <f>IF('Summary Clear'!DIK2=0,"",'Summary Clear'!DIK2)</f>
        <v/>
      </c>
      <c r="DHS13" s="109" t="str">
        <f>IF('Summary Clear'!DIL2=0,"",'Summary Clear'!DIL2)</f>
        <v/>
      </c>
      <c r="DHT13" s="109" t="str">
        <f>IF('Summary Clear'!DIM2=0,"",'Summary Clear'!DIM2)</f>
        <v/>
      </c>
      <c r="DHU13" s="109" t="str">
        <f>IF('Summary Clear'!DIN2=0,"",'Summary Clear'!DIN2)</f>
        <v/>
      </c>
      <c r="DHV13" s="109" t="str">
        <f>IF('Summary Clear'!DIO2=0,"",'Summary Clear'!DIO2)</f>
        <v/>
      </c>
      <c r="DHW13" s="109" t="str">
        <f>IF('Summary Clear'!DIP2=0,"",'Summary Clear'!DIP2)</f>
        <v/>
      </c>
      <c r="DHX13" s="109" t="str">
        <f>IF('Summary Clear'!DIQ2=0,"",'Summary Clear'!DIQ2)</f>
        <v/>
      </c>
      <c r="DHY13" s="109" t="str">
        <f>IF('Summary Clear'!DIR2=0,"",'Summary Clear'!DIR2)</f>
        <v/>
      </c>
      <c r="DHZ13" s="109" t="str">
        <f>IF('Summary Clear'!DIS2=0,"",'Summary Clear'!DIS2)</f>
        <v/>
      </c>
      <c r="DIA13" s="109" t="str">
        <f>IF('Summary Clear'!DIT2=0,"",'Summary Clear'!DIT2)</f>
        <v/>
      </c>
      <c r="DIB13" s="109" t="str">
        <f>IF('Summary Clear'!DIU2=0,"",'Summary Clear'!DIU2)</f>
        <v/>
      </c>
      <c r="DIC13" s="109" t="str">
        <f>IF('Summary Clear'!DIV2=0,"",'Summary Clear'!DIV2)</f>
        <v/>
      </c>
      <c r="DID13" s="109" t="str">
        <f>IF('Summary Clear'!DIW2=0,"",'Summary Clear'!DIW2)</f>
        <v/>
      </c>
      <c r="DIE13" s="109" t="str">
        <f>IF('Summary Clear'!DIX2=0,"",'Summary Clear'!DIX2)</f>
        <v/>
      </c>
      <c r="DIF13" s="109" t="str">
        <f>IF('Summary Clear'!DIY2=0,"",'Summary Clear'!DIY2)</f>
        <v/>
      </c>
      <c r="DIG13" s="109" t="str">
        <f>IF('Summary Clear'!DIZ2=0,"",'Summary Clear'!DIZ2)</f>
        <v/>
      </c>
      <c r="DIH13" s="109" t="str">
        <f>IF('Summary Clear'!DJA2=0,"",'Summary Clear'!DJA2)</f>
        <v/>
      </c>
      <c r="DII13" s="109" t="str">
        <f>IF('Summary Clear'!DJB2=0,"",'Summary Clear'!DJB2)</f>
        <v/>
      </c>
      <c r="DIJ13" s="109" t="str">
        <f>IF('Summary Clear'!DJC2=0,"",'Summary Clear'!DJC2)</f>
        <v/>
      </c>
      <c r="DIK13" s="109" t="str">
        <f>IF('Summary Clear'!DJD2=0,"",'Summary Clear'!DJD2)</f>
        <v/>
      </c>
      <c r="DIL13" s="109" t="str">
        <f>IF('Summary Clear'!DJE2=0,"",'Summary Clear'!DJE2)</f>
        <v/>
      </c>
      <c r="DIM13" s="109" t="str">
        <f>IF('Summary Clear'!DJF2=0,"",'Summary Clear'!DJF2)</f>
        <v/>
      </c>
      <c r="DIN13" s="109" t="str">
        <f>IF('Summary Clear'!DJG2=0,"",'Summary Clear'!DJG2)</f>
        <v/>
      </c>
      <c r="DIO13" s="109" t="str">
        <f>IF('Summary Clear'!DJH2=0,"",'Summary Clear'!DJH2)</f>
        <v/>
      </c>
      <c r="DIP13" s="109" t="str">
        <f>IF('Summary Clear'!DJI2=0,"",'Summary Clear'!DJI2)</f>
        <v/>
      </c>
      <c r="DIQ13" s="109" t="str">
        <f>IF('Summary Clear'!DJJ2=0,"",'Summary Clear'!DJJ2)</f>
        <v/>
      </c>
      <c r="DIR13" s="109" t="str">
        <f>IF('Summary Clear'!DJK2=0,"",'Summary Clear'!DJK2)</f>
        <v/>
      </c>
      <c r="DIS13" s="109" t="str">
        <f>IF('Summary Clear'!DJL2=0,"",'Summary Clear'!DJL2)</f>
        <v/>
      </c>
      <c r="DIT13" s="109" t="str">
        <f>IF('Summary Clear'!DJM2=0,"",'Summary Clear'!DJM2)</f>
        <v/>
      </c>
      <c r="DIU13" s="109" t="str">
        <f>IF('Summary Clear'!DJN2=0,"",'Summary Clear'!DJN2)</f>
        <v/>
      </c>
      <c r="DIV13" s="109" t="str">
        <f>IF('Summary Clear'!DJO2=0,"",'Summary Clear'!DJO2)</f>
        <v/>
      </c>
      <c r="DIW13" s="109" t="str">
        <f>IF('Summary Clear'!DJP2=0,"",'Summary Clear'!DJP2)</f>
        <v/>
      </c>
      <c r="DIX13" s="109" t="str">
        <f>IF('Summary Clear'!DJQ2=0,"",'Summary Clear'!DJQ2)</f>
        <v/>
      </c>
      <c r="DIY13" s="109" t="str">
        <f>IF('Summary Clear'!DJR2=0,"",'Summary Clear'!DJR2)</f>
        <v/>
      </c>
      <c r="DIZ13" s="109" t="str">
        <f>IF('Summary Clear'!DJS2=0,"",'Summary Clear'!DJS2)</f>
        <v/>
      </c>
      <c r="DJA13" s="109" t="str">
        <f>IF('Summary Clear'!DJT2=0,"",'Summary Clear'!DJT2)</f>
        <v/>
      </c>
      <c r="DJB13" s="109" t="str">
        <f>IF('Summary Clear'!DJU2=0,"",'Summary Clear'!DJU2)</f>
        <v/>
      </c>
      <c r="DJC13" s="109" t="str">
        <f>IF('Summary Clear'!DJV2=0,"",'Summary Clear'!DJV2)</f>
        <v/>
      </c>
      <c r="DJD13" s="109" t="str">
        <f>IF('Summary Clear'!DJW2=0,"",'Summary Clear'!DJW2)</f>
        <v/>
      </c>
      <c r="DJE13" s="109" t="str">
        <f>IF('Summary Clear'!DJX2=0,"",'Summary Clear'!DJX2)</f>
        <v/>
      </c>
      <c r="DJF13" s="109" t="str">
        <f>IF('Summary Clear'!DJY2=0,"",'Summary Clear'!DJY2)</f>
        <v/>
      </c>
      <c r="DJG13" s="109" t="str">
        <f>IF('Summary Clear'!DJZ2=0,"",'Summary Clear'!DJZ2)</f>
        <v/>
      </c>
      <c r="DJH13" s="109" t="str">
        <f>IF('Summary Clear'!DKA2=0,"",'Summary Clear'!DKA2)</f>
        <v/>
      </c>
      <c r="DJI13" s="109" t="str">
        <f>IF('Summary Clear'!DKB2=0,"",'Summary Clear'!DKB2)</f>
        <v/>
      </c>
      <c r="DJJ13" s="109" t="str">
        <f>IF('Summary Clear'!DKC2=0,"",'Summary Clear'!DKC2)</f>
        <v/>
      </c>
      <c r="DJK13" s="109" t="str">
        <f>IF('Summary Clear'!DKD2=0,"",'Summary Clear'!DKD2)</f>
        <v/>
      </c>
      <c r="DJL13" s="109" t="str">
        <f>IF('Summary Clear'!DKE2=0,"",'Summary Clear'!DKE2)</f>
        <v/>
      </c>
      <c r="DJM13" s="109" t="str">
        <f>IF('Summary Clear'!DKF2=0,"",'Summary Clear'!DKF2)</f>
        <v/>
      </c>
      <c r="DJN13" s="109" t="str">
        <f>IF('Summary Clear'!DKG2=0,"",'Summary Clear'!DKG2)</f>
        <v/>
      </c>
      <c r="DJO13" s="109" t="str">
        <f>IF('Summary Clear'!DKH2=0,"",'Summary Clear'!DKH2)</f>
        <v/>
      </c>
      <c r="DJP13" s="109" t="str">
        <f>IF('Summary Clear'!DKI2=0,"",'Summary Clear'!DKI2)</f>
        <v/>
      </c>
      <c r="DJQ13" s="109" t="str">
        <f>IF('Summary Clear'!DKJ2=0,"",'Summary Clear'!DKJ2)</f>
        <v/>
      </c>
      <c r="DJR13" s="109" t="str">
        <f>IF('Summary Clear'!DKK2=0,"",'Summary Clear'!DKK2)</f>
        <v/>
      </c>
      <c r="DJS13" s="109" t="str">
        <f>IF('Summary Clear'!DKL2=0,"",'Summary Clear'!DKL2)</f>
        <v/>
      </c>
      <c r="DJT13" s="109" t="str">
        <f>IF('Summary Clear'!DKM2=0,"",'Summary Clear'!DKM2)</f>
        <v/>
      </c>
      <c r="DJU13" s="109" t="str">
        <f>IF('Summary Clear'!DKN2=0,"",'Summary Clear'!DKN2)</f>
        <v/>
      </c>
      <c r="DJV13" s="109" t="str">
        <f>IF('Summary Clear'!DKO2=0,"",'Summary Clear'!DKO2)</f>
        <v/>
      </c>
      <c r="DJW13" s="109" t="str">
        <f>IF('Summary Clear'!DKP2=0,"",'Summary Clear'!DKP2)</f>
        <v/>
      </c>
      <c r="DJX13" s="109" t="str">
        <f>IF('Summary Clear'!DKQ2=0,"",'Summary Clear'!DKQ2)</f>
        <v/>
      </c>
      <c r="DJY13" s="109" t="str">
        <f>IF('Summary Clear'!DKR2=0,"",'Summary Clear'!DKR2)</f>
        <v/>
      </c>
      <c r="DJZ13" s="109" t="str">
        <f>IF('Summary Clear'!DKS2=0,"",'Summary Clear'!DKS2)</f>
        <v/>
      </c>
      <c r="DKA13" s="109" t="str">
        <f>IF('Summary Clear'!DKT2=0,"",'Summary Clear'!DKT2)</f>
        <v/>
      </c>
      <c r="DKB13" s="109" t="str">
        <f>IF('Summary Clear'!DKU2=0,"",'Summary Clear'!DKU2)</f>
        <v/>
      </c>
      <c r="DKC13" s="109" t="str">
        <f>IF('Summary Clear'!DKV2=0,"",'Summary Clear'!DKV2)</f>
        <v/>
      </c>
      <c r="DKD13" s="109" t="str">
        <f>IF('Summary Clear'!DKW2=0,"",'Summary Clear'!DKW2)</f>
        <v/>
      </c>
      <c r="DKE13" s="109" t="str">
        <f>IF('Summary Clear'!DKX2=0,"",'Summary Clear'!DKX2)</f>
        <v/>
      </c>
      <c r="DKF13" s="109" t="str">
        <f>IF('Summary Clear'!DKY2=0,"",'Summary Clear'!DKY2)</f>
        <v/>
      </c>
      <c r="DKG13" s="109" t="str">
        <f>IF('Summary Clear'!DKZ2=0,"",'Summary Clear'!DKZ2)</f>
        <v/>
      </c>
      <c r="DKH13" s="109" t="str">
        <f>IF('Summary Clear'!DLA2=0,"",'Summary Clear'!DLA2)</f>
        <v/>
      </c>
      <c r="DKI13" s="109" t="str">
        <f>IF('Summary Clear'!DLB2=0,"",'Summary Clear'!DLB2)</f>
        <v/>
      </c>
      <c r="DKJ13" s="109" t="str">
        <f>IF('Summary Clear'!DLC2=0,"",'Summary Clear'!DLC2)</f>
        <v/>
      </c>
      <c r="DKK13" s="109" t="str">
        <f>IF('Summary Clear'!DLD2=0,"",'Summary Clear'!DLD2)</f>
        <v/>
      </c>
      <c r="DKL13" s="109" t="str">
        <f>IF('Summary Clear'!DLE2=0,"",'Summary Clear'!DLE2)</f>
        <v/>
      </c>
      <c r="DKM13" s="109" t="str">
        <f>IF('Summary Clear'!DLF2=0,"",'Summary Clear'!DLF2)</f>
        <v/>
      </c>
      <c r="DKN13" s="109" t="str">
        <f>IF('Summary Clear'!DLG2=0,"",'Summary Clear'!DLG2)</f>
        <v/>
      </c>
      <c r="DKO13" s="109" t="str">
        <f>IF('Summary Clear'!DLH2=0,"",'Summary Clear'!DLH2)</f>
        <v/>
      </c>
      <c r="DKP13" s="109" t="str">
        <f>IF('Summary Clear'!DLI2=0,"",'Summary Clear'!DLI2)</f>
        <v/>
      </c>
      <c r="DKQ13" s="109" t="str">
        <f>IF('Summary Clear'!DLJ2=0,"",'Summary Clear'!DLJ2)</f>
        <v/>
      </c>
      <c r="DKR13" s="109" t="str">
        <f>IF('Summary Clear'!DLK2=0,"",'Summary Clear'!DLK2)</f>
        <v/>
      </c>
      <c r="DKS13" s="109" t="str">
        <f>IF('Summary Clear'!DLL2=0,"",'Summary Clear'!DLL2)</f>
        <v/>
      </c>
      <c r="DKT13" s="109" t="str">
        <f>IF('Summary Clear'!DLM2=0,"",'Summary Clear'!DLM2)</f>
        <v/>
      </c>
      <c r="DKU13" s="109" t="str">
        <f>IF('Summary Clear'!DLN2=0,"",'Summary Clear'!DLN2)</f>
        <v/>
      </c>
      <c r="DKV13" s="109" t="str">
        <f>IF('Summary Clear'!DLO2=0,"",'Summary Clear'!DLO2)</f>
        <v/>
      </c>
      <c r="DKW13" s="109" t="str">
        <f>IF('Summary Clear'!DLP2=0,"",'Summary Clear'!DLP2)</f>
        <v/>
      </c>
      <c r="DKX13" s="109" t="str">
        <f>IF('Summary Clear'!DLQ2=0,"",'Summary Clear'!DLQ2)</f>
        <v/>
      </c>
      <c r="DKY13" s="109" t="str">
        <f>IF('Summary Clear'!DLR2=0,"",'Summary Clear'!DLR2)</f>
        <v/>
      </c>
      <c r="DKZ13" s="109" t="str">
        <f>IF('Summary Clear'!DLS2=0,"",'Summary Clear'!DLS2)</f>
        <v/>
      </c>
      <c r="DLA13" s="109" t="str">
        <f>IF('Summary Clear'!DLT2=0,"",'Summary Clear'!DLT2)</f>
        <v/>
      </c>
      <c r="DLB13" s="109" t="str">
        <f>IF('Summary Clear'!DLU2=0,"",'Summary Clear'!DLU2)</f>
        <v/>
      </c>
      <c r="DLC13" s="109" t="str">
        <f>IF('Summary Clear'!DLV2=0,"",'Summary Clear'!DLV2)</f>
        <v/>
      </c>
      <c r="DLD13" s="109" t="str">
        <f>IF('Summary Clear'!DLW2=0,"",'Summary Clear'!DLW2)</f>
        <v/>
      </c>
      <c r="DLE13" s="109" t="str">
        <f>IF('Summary Clear'!DLX2=0,"",'Summary Clear'!DLX2)</f>
        <v/>
      </c>
      <c r="DLF13" s="109" t="str">
        <f>IF('Summary Clear'!DLY2=0,"",'Summary Clear'!DLY2)</f>
        <v/>
      </c>
      <c r="DLG13" s="109" t="str">
        <f>IF('Summary Clear'!DLZ2=0,"",'Summary Clear'!DLZ2)</f>
        <v/>
      </c>
      <c r="DLH13" s="109" t="str">
        <f>IF('Summary Clear'!DMA2=0,"",'Summary Clear'!DMA2)</f>
        <v/>
      </c>
      <c r="DLI13" s="109" t="str">
        <f>IF('Summary Clear'!DMB2=0,"",'Summary Clear'!DMB2)</f>
        <v/>
      </c>
      <c r="DLJ13" s="109" t="str">
        <f>IF('Summary Clear'!DMC2=0,"",'Summary Clear'!DMC2)</f>
        <v/>
      </c>
      <c r="DLK13" s="109" t="str">
        <f>IF('Summary Clear'!DMD2=0,"",'Summary Clear'!DMD2)</f>
        <v/>
      </c>
      <c r="DLL13" s="109" t="str">
        <f>IF('Summary Clear'!DME2=0,"",'Summary Clear'!DME2)</f>
        <v/>
      </c>
      <c r="DLM13" s="109" t="str">
        <f>IF('Summary Clear'!DMF2=0,"",'Summary Clear'!DMF2)</f>
        <v/>
      </c>
      <c r="DLN13" s="109" t="str">
        <f>IF('Summary Clear'!DMG2=0,"",'Summary Clear'!DMG2)</f>
        <v/>
      </c>
      <c r="DLO13" s="109" t="str">
        <f>IF('Summary Clear'!DMH2=0,"",'Summary Clear'!DMH2)</f>
        <v/>
      </c>
      <c r="DLP13" s="109" t="str">
        <f>IF('Summary Clear'!DMI2=0,"",'Summary Clear'!DMI2)</f>
        <v/>
      </c>
      <c r="DLQ13" s="109" t="str">
        <f>IF('Summary Clear'!DMJ2=0,"",'Summary Clear'!DMJ2)</f>
        <v/>
      </c>
      <c r="DLR13" s="109" t="str">
        <f>IF('Summary Clear'!DMK2=0,"",'Summary Clear'!DMK2)</f>
        <v/>
      </c>
      <c r="DLS13" s="109" t="str">
        <f>IF('Summary Clear'!DML2=0,"",'Summary Clear'!DML2)</f>
        <v/>
      </c>
      <c r="DLT13" s="109" t="str">
        <f>IF('Summary Clear'!DMM2=0,"",'Summary Clear'!DMM2)</f>
        <v/>
      </c>
      <c r="DLU13" s="109" t="str">
        <f>IF('Summary Clear'!DMN2=0,"",'Summary Clear'!DMN2)</f>
        <v/>
      </c>
      <c r="DLV13" s="109" t="str">
        <f>IF('Summary Clear'!DMO2=0,"",'Summary Clear'!DMO2)</f>
        <v/>
      </c>
      <c r="DLW13" s="109" t="str">
        <f>IF('Summary Clear'!DMP2=0,"",'Summary Clear'!DMP2)</f>
        <v/>
      </c>
      <c r="DLX13" s="109" t="str">
        <f>IF('Summary Clear'!DMQ2=0,"",'Summary Clear'!DMQ2)</f>
        <v/>
      </c>
      <c r="DLY13" s="109" t="str">
        <f>IF('Summary Clear'!DMR2=0,"",'Summary Clear'!DMR2)</f>
        <v/>
      </c>
      <c r="DLZ13" s="109" t="str">
        <f>IF('Summary Clear'!DMS2=0,"",'Summary Clear'!DMS2)</f>
        <v/>
      </c>
      <c r="DMA13" s="109" t="str">
        <f>IF('Summary Clear'!DMT2=0,"",'Summary Clear'!DMT2)</f>
        <v/>
      </c>
      <c r="DMB13" s="109" t="str">
        <f>IF('Summary Clear'!DMU2=0,"",'Summary Clear'!DMU2)</f>
        <v/>
      </c>
      <c r="DMC13" s="109" t="str">
        <f>IF('Summary Clear'!DMV2=0,"",'Summary Clear'!DMV2)</f>
        <v/>
      </c>
      <c r="DMD13" s="109" t="str">
        <f>IF('Summary Clear'!DMW2=0,"",'Summary Clear'!DMW2)</f>
        <v/>
      </c>
      <c r="DME13" s="109" t="str">
        <f>IF('Summary Clear'!DMX2=0,"",'Summary Clear'!DMX2)</f>
        <v/>
      </c>
      <c r="DMF13" s="109" t="str">
        <f>IF('Summary Clear'!DMY2=0,"",'Summary Clear'!DMY2)</f>
        <v/>
      </c>
      <c r="DMG13" s="109" t="str">
        <f>IF('Summary Clear'!DMZ2=0,"",'Summary Clear'!DMZ2)</f>
        <v/>
      </c>
      <c r="DMH13" s="109" t="str">
        <f>IF('Summary Clear'!DNA2=0,"",'Summary Clear'!DNA2)</f>
        <v/>
      </c>
      <c r="DMI13" s="109" t="str">
        <f>IF('Summary Clear'!DNB2=0,"",'Summary Clear'!DNB2)</f>
        <v/>
      </c>
      <c r="DMJ13" s="109" t="str">
        <f>IF('Summary Clear'!DNC2=0,"",'Summary Clear'!DNC2)</f>
        <v/>
      </c>
      <c r="DMK13" s="109" t="str">
        <f>IF('Summary Clear'!DND2=0,"",'Summary Clear'!DND2)</f>
        <v/>
      </c>
      <c r="DML13" s="109" t="str">
        <f>IF('Summary Clear'!DNE2=0,"",'Summary Clear'!DNE2)</f>
        <v/>
      </c>
      <c r="DMM13" s="109" t="str">
        <f>IF('Summary Clear'!DNF2=0,"",'Summary Clear'!DNF2)</f>
        <v/>
      </c>
      <c r="DMN13" s="109" t="str">
        <f>IF('Summary Clear'!DNG2=0,"",'Summary Clear'!DNG2)</f>
        <v/>
      </c>
      <c r="DMO13" s="109" t="str">
        <f>IF('Summary Clear'!DNH2=0,"",'Summary Clear'!DNH2)</f>
        <v/>
      </c>
      <c r="DMP13" s="109" t="str">
        <f>IF('Summary Clear'!DNI2=0,"",'Summary Clear'!DNI2)</f>
        <v/>
      </c>
      <c r="DMQ13" s="109" t="str">
        <f>IF('Summary Clear'!DNJ2=0,"",'Summary Clear'!DNJ2)</f>
        <v/>
      </c>
      <c r="DMR13" s="109" t="str">
        <f>IF('Summary Clear'!DNK2=0,"",'Summary Clear'!DNK2)</f>
        <v/>
      </c>
      <c r="DMS13" s="109" t="str">
        <f>IF('Summary Clear'!DNL2=0,"",'Summary Clear'!DNL2)</f>
        <v/>
      </c>
      <c r="DMT13" s="109" t="str">
        <f>IF('Summary Clear'!DNM2=0,"",'Summary Clear'!DNM2)</f>
        <v/>
      </c>
      <c r="DMU13" s="109" t="str">
        <f>IF('Summary Clear'!DNN2=0,"",'Summary Clear'!DNN2)</f>
        <v/>
      </c>
      <c r="DMV13" s="109" t="str">
        <f>IF('Summary Clear'!DNO2=0,"",'Summary Clear'!DNO2)</f>
        <v/>
      </c>
      <c r="DMW13" s="109" t="str">
        <f>IF('Summary Clear'!DNP2=0,"",'Summary Clear'!DNP2)</f>
        <v/>
      </c>
      <c r="DMX13" s="109" t="str">
        <f>IF('Summary Clear'!DNQ2=0,"",'Summary Clear'!DNQ2)</f>
        <v/>
      </c>
      <c r="DMY13" s="109" t="str">
        <f>IF('Summary Clear'!DNR2=0,"",'Summary Clear'!DNR2)</f>
        <v/>
      </c>
      <c r="DMZ13" s="109" t="str">
        <f>IF('Summary Clear'!DNS2=0,"",'Summary Clear'!DNS2)</f>
        <v/>
      </c>
      <c r="DNA13" s="109" t="str">
        <f>IF('Summary Clear'!DNT2=0,"",'Summary Clear'!DNT2)</f>
        <v/>
      </c>
      <c r="DNB13" s="109" t="str">
        <f>IF('Summary Clear'!DNU2=0,"",'Summary Clear'!DNU2)</f>
        <v/>
      </c>
      <c r="DNC13" s="109" t="str">
        <f>IF('Summary Clear'!DNV2=0,"",'Summary Clear'!DNV2)</f>
        <v/>
      </c>
      <c r="DND13" s="109" t="str">
        <f>IF('Summary Clear'!DNW2=0,"",'Summary Clear'!DNW2)</f>
        <v/>
      </c>
      <c r="DNE13" s="109" t="str">
        <f>IF('Summary Clear'!DNX2=0,"",'Summary Clear'!DNX2)</f>
        <v/>
      </c>
      <c r="DNF13" s="109" t="str">
        <f>IF('Summary Clear'!DNY2=0,"",'Summary Clear'!DNY2)</f>
        <v/>
      </c>
      <c r="DNG13" s="109" t="str">
        <f>IF('Summary Clear'!DNZ2=0,"",'Summary Clear'!DNZ2)</f>
        <v/>
      </c>
      <c r="DNH13" s="109" t="str">
        <f>IF('Summary Clear'!DOA2=0,"",'Summary Clear'!DOA2)</f>
        <v/>
      </c>
      <c r="DNI13" s="109" t="str">
        <f>IF('Summary Clear'!DOB2=0,"",'Summary Clear'!DOB2)</f>
        <v/>
      </c>
      <c r="DNJ13" s="109" t="str">
        <f>IF('Summary Clear'!DOC2=0,"",'Summary Clear'!DOC2)</f>
        <v/>
      </c>
      <c r="DNK13" s="109" t="str">
        <f>IF('Summary Clear'!DOD2=0,"",'Summary Clear'!DOD2)</f>
        <v/>
      </c>
      <c r="DNL13" s="109" t="str">
        <f>IF('Summary Clear'!DOE2=0,"",'Summary Clear'!DOE2)</f>
        <v/>
      </c>
      <c r="DNM13" s="109" t="str">
        <f>IF('Summary Clear'!DOF2=0,"",'Summary Clear'!DOF2)</f>
        <v/>
      </c>
      <c r="DNN13" s="109" t="str">
        <f>IF('Summary Clear'!DOG2=0,"",'Summary Clear'!DOG2)</f>
        <v/>
      </c>
      <c r="DNO13" s="109" t="str">
        <f>IF('Summary Clear'!DOH2=0,"",'Summary Clear'!DOH2)</f>
        <v/>
      </c>
      <c r="DNP13" s="109" t="str">
        <f>IF('Summary Clear'!DOI2=0,"",'Summary Clear'!DOI2)</f>
        <v/>
      </c>
      <c r="DNQ13" s="109" t="str">
        <f>IF('Summary Clear'!DOJ2=0,"",'Summary Clear'!DOJ2)</f>
        <v/>
      </c>
      <c r="DNR13" s="109" t="str">
        <f>IF('Summary Clear'!DOK2=0,"",'Summary Clear'!DOK2)</f>
        <v/>
      </c>
      <c r="DNS13" s="109" t="str">
        <f>IF('Summary Clear'!DOL2=0,"",'Summary Clear'!DOL2)</f>
        <v/>
      </c>
      <c r="DNT13" s="109" t="str">
        <f>IF('Summary Clear'!DOM2=0,"",'Summary Clear'!DOM2)</f>
        <v/>
      </c>
      <c r="DNU13" s="109" t="str">
        <f>IF('Summary Clear'!DON2=0,"",'Summary Clear'!DON2)</f>
        <v/>
      </c>
      <c r="DNV13" s="109" t="str">
        <f>IF('Summary Clear'!DOO2=0,"",'Summary Clear'!DOO2)</f>
        <v/>
      </c>
      <c r="DNW13" s="109" t="str">
        <f>IF('Summary Clear'!DOP2=0,"",'Summary Clear'!DOP2)</f>
        <v/>
      </c>
      <c r="DNX13" s="109" t="str">
        <f>IF('Summary Clear'!DOQ2=0,"",'Summary Clear'!DOQ2)</f>
        <v/>
      </c>
      <c r="DNY13" s="109" t="str">
        <f>IF('Summary Clear'!DOR2=0,"",'Summary Clear'!DOR2)</f>
        <v/>
      </c>
      <c r="DNZ13" s="109" t="str">
        <f>IF('Summary Clear'!DOS2=0,"",'Summary Clear'!DOS2)</f>
        <v/>
      </c>
      <c r="DOA13" s="109" t="str">
        <f>IF('Summary Clear'!DOT2=0,"",'Summary Clear'!DOT2)</f>
        <v/>
      </c>
      <c r="DOB13" s="109" t="str">
        <f>IF('Summary Clear'!DOU2=0,"",'Summary Clear'!DOU2)</f>
        <v/>
      </c>
      <c r="DOC13" s="109" t="str">
        <f>IF('Summary Clear'!DOV2=0,"",'Summary Clear'!DOV2)</f>
        <v/>
      </c>
      <c r="DOD13" s="109" t="str">
        <f>IF('Summary Clear'!DOW2=0,"",'Summary Clear'!DOW2)</f>
        <v/>
      </c>
      <c r="DOE13" s="109" t="str">
        <f>IF('Summary Clear'!DOX2=0,"",'Summary Clear'!DOX2)</f>
        <v/>
      </c>
      <c r="DOF13" s="109" t="str">
        <f>IF('Summary Clear'!DOY2=0,"",'Summary Clear'!DOY2)</f>
        <v/>
      </c>
      <c r="DOG13" s="109" t="str">
        <f>IF('Summary Clear'!DOZ2=0,"",'Summary Clear'!DOZ2)</f>
        <v/>
      </c>
      <c r="DOH13" s="109" t="str">
        <f>IF('Summary Clear'!DPA2=0,"",'Summary Clear'!DPA2)</f>
        <v/>
      </c>
      <c r="DOI13" s="109" t="str">
        <f>IF('Summary Clear'!DPB2=0,"",'Summary Clear'!DPB2)</f>
        <v/>
      </c>
      <c r="DOJ13" s="109" t="str">
        <f>IF('Summary Clear'!DPC2=0,"",'Summary Clear'!DPC2)</f>
        <v/>
      </c>
      <c r="DOK13" s="109" t="str">
        <f>IF('Summary Clear'!DPD2=0,"",'Summary Clear'!DPD2)</f>
        <v/>
      </c>
      <c r="DOL13" s="109" t="str">
        <f>IF('Summary Clear'!DPE2=0,"",'Summary Clear'!DPE2)</f>
        <v/>
      </c>
      <c r="DOM13" s="109" t="str">
        <f>IF('Summary Clear'!DPF2=0,"",'Summary Clear'!DPF2)</f>
        <v/>
      </c>
      <c r="DON13" s="109" t="str">
        <f>IF('Summary Clear'!DPG2=0,"",'Summary Clear'!DPG2)</f>
        <v/>
      </c>
      <c r="DOO13" s="109" t="str">
        <f>IF('Summary Clear'!DPH2=0,"",'Summary Clear'!DPH2)</f>
        <v/>
      </c>
      <c r="DOP13" s="109" t="str">
        <f>IF('Summary Clear'!DPI2=0,"",'Summary Clear'!DPI2)</f>
        <v/>
      </c>
      <c r="DOQ13" s="109" t="str">
        <f>IF('Summary Clear'!DPJ2=0,"",'Summary Clear'!DPJ2)</f>
        <v/>
      </c>
      <c r="DOR13" s="109" t="str">
        <f>IF('Summary Clear'!DPK2=0,"",'Summary Clear'!DPK2)</f>
        <v/>
      </c>
      <c r="DOS13" s="109" t="str">
        <f>IF('Summary Clear'!DPL2=0,"",'Summary Clear'!DPL2)</f>
        <v/>
      </c>
      <c r="DOT13" s="109" t="str">
        <f>IF('Summary Clear'!DPM2=0,"",'Summary Clear'!DPM2)</f>
        <v/>
      </c>
      <c r="DOU13" s="109" t="str">
        <f>IF('Summary Clear'!DPN2=0,"",'Summary Clear'!DPN2)</f>
        <v/>
      </c>
      <c r="DOV13" s="109" t="str">
        <f>IF('Summary Clear'!DPO2=0,"",'Summary Clear'!DPO2)</f>
        <v/>
      </c>
      <c r="DOW13" s="109" t="str">
        <f>IF('Summary Clear'!DPP2=0,"",'Summary Clear'!DPP2)</f>
        <v/>
      </c>
      <c r="DOX13" s="109" t="str">
        <f>IF('Summary Clear'!DPQ2=0,"",'Summary Clear'!DPQ2)</f>
        <v/>
      </c>
      <c r="DOY13" s="109" t="str">
        <f>IF('Summary Clear'!DPR2=0,"",'Summary Clear'!DPR2)</f>
        <v/>
      </c>
      <c r="DOZ13" s="109" t="str">
        <f>IF('Summary Clear'!DPS2=0,"",'Summary Clear'!DPS2)</f>
        <v/>
      </c>
      <c r="DPA13" s="109" t="str">
        <f>IF('Summary Clear'!DPT2=0,"",'Summary Clear'!DPT2)</f>
        <v/>
      </c>
      <c r="DPB13" s="109" t="str">
        <f>IF('Summary Clear'!DPU2=0,"",'Summary Clear'!DPU2)</f>
        <v/>
      </c>
      <c r="DPC13" s="109" t="str">
        <f>IF('Summary Clear'!DPV2=0,"",'Summary Clear'!DPV2)</f>
        <v/>
      </c>
      <c r="DPD13" s="109" t="str">
        <f>IF('Summary Clear'!DPW2=0,"",'Summary Clear'!DPW2)</f>
        <v/>
      </c>
      <c r="DPE13" s="109" t="str">
        <f>IF('Summary Clear'!DPX2=0,"",'Summary Clear'!DPX2)</f>
        <v/>
      </c>
      <c r="DPF13" s="109" t="str">
        <f>IF('Summary Clear'!DPY2=0,"",'Summary Clear'!DPY2)</f>
        <v/>
      </c>
      <c r="DPG13" s="109" t="str">
        <f>IF('Summary Clear'!DPZ2=0,"",'Summary Clear'!DPZ2)</f>
        <v/>
      </c>
      <c r="DPH13" s="109" t="str">
        <f>IF('Summary Clear'!DQA2=0,"",'Summary Clear'!DQA2)</f>
        <v/>
      </c>
      <c r="DPI13" s="109" t="str">
        <f>IF('Summary Clear'!DQB2=0,"",'Summary Clear'!DQB2)</f>
        <v/>
      </c>
      <c r="DPJ13" s="109" t="str">
        <f>IF('Summary Clear'!DQC2=0,"",'Summary Clear'!DQC2)</f>
        <v/>
      </c>
      <c r="DPK13" s="109" t="str">
        <f>IF('Summary Clear'!DQD2=0,"",'Summary Clear'!DQD2)</f>
        <v/>
      </c>
      <c r="DPL13" s="109" t="str">
        <f>IF('Summary Clear'!DQE2=0,"",'Summary Clear'!DQE2)</f>
        <v/>
      </c>
      <c r="DPM13" s="109" t="str">
        <f>IF('Summary Clear'!DQF2=0,"",'Summary Clear'!DQF2)</f>
        <v/>
      </c>
      <c r="DPN13" s="109" t="str">
        <f>IF('Summary Clear'!DQG2=0,"",'Summary Clear'!DQG2)</f>
        <v/>
      </c>
      <c r="DPO13" s="109" t="str">
        <f>IF('Summary Clear'!DQH2=0,"",'Summary Clear'!DQH2)</f>
        <v/>
      </c>
      <c r="DPP13" s="109" t="str">
        <f>IF('Summary Clear'!DQI2=0,"",'Summary Clear'!DQI2)</f>
        <v/>
      </c>
      <c r="DPQ13" s="109" t="str">
        <f>IF('Summary Clear'!DQJ2=0,"",'Summary Clear'!DQJ2)</f>
        <v/>
      </c>
      <c r="DPR13" s="109" t="str">
        <f>IF('Summary Clear'!DQK2=0,"",'Summary Clear'!DQK2)</f>
        <v/>
      </c>
      <c r="DPS13" s="109" t="str">
        <f>IF('Summary Clear'!DQL2=0,"",'Summary Clear'!DQL2)</f>
        <v/>
      </c>
      <c r="DPT13" s="109" t="str">
        <f>IF('Summary Clear'!DQM2=0,"",'Summary Clear'!DQM2)</f>
        <v/>
      </c>
      <c r="DPU13" s="109" t="str">
        <f>IF('Summary Clear'!DQN2=0,"",'Summary Clear'!DQN2)</f>
        <v/>
      </c>
      <c r="DPV13" s="109" t="str">
        <f>IF('Summary Clear'!DQO2=0,"",'Summary Clear'!DQO2)</f>
        <v/>
      </c>
      <c r="DPW13" s="109" t="str">
        <f>IF('Summary Clear'!DQP2=0,"",'Summary Clear'!DQP2)</f>
        <v/>
      </c>
      <c r="DPX13" s="109" t="str">
        <f>IF('Summary Clear'!DQQ2=0,"",'Summary Clear'!DQQ2)</f>
        <v/>
      </c>
      <c r="DPY13" s="109" t="str">
        <f>IF('Summary Clear'!DQR2=0,"",'Summary Clear'!DQR2)</f>
        <v/>
      </c>
      <c r="DPZ13" s="109" t="str">
        <f>IF('Summary Clear'!DQS2=0,"",'Summary Clear'!DQS2)</f>
        <v/>
      </c>
      <c r="DQA13" s="109" t="str">
        <f>IF('Summary Clear'!DQT2=0,"",'Summary Clear'!DQT2)</f>
        <v/>
      </c>
      <c r="DQB13" s="109" t="str">
        <f>IF('Summary Clear'!DQU2=0,"",'Summary Clear'!DQU2)</f>
        <v/>
      </c>
      <c r="DQC13" s="109" t="str">
        <f>IF('Summary Clear'!DQV2=0,"",'Summary Clear'!DQV2)</f>
        <v/>
      </c>
      <c r="DQD13" s="109" t="str">
        <f>IF('Summary Clear'!DQW2=0,"",'Summary Clear'!DQW2)</f>
        <v/>
      </c>
      <c r="DQE13" s="109" t="str">
        <f>IF('Summary Clear'!DQX2=0,"",'Summary Clear'!DQX2)</f>
        <v/>
      </c>
      <c r="DQF13" s="109" t="str">
        <f>IF('Summary Clear'!DQY2=0,"",'Summary Clear'!DQY2)</f>
        <v/>
      </c>
      <c r="DQG13" s="109" t="str">
        <f>IF('Summary Clear'!DQZ2=0,"",'Summary Clear'!DQZ2)</f>
        <v/>
      </c>
      <c r="DQH13" s="109" t="str">
        <f>IF('Summary Clear'!DRA2=0,"",'Summary Clear'!DRA2)</f>
        <v/>
      </c>
      <c r="DQI13" s="109" t="str">
        <f>IF('Summary Clear'!DRB2=0,"",'Summary Clear'!DRB2)</f>
        <v/>
      </c>
      <c r="DQJ13" s="109" t="str">
        <f>IF('Summary Clear'!DRC2=0,"",'Summary Clear'!DRC2)</f>
        <v/>
      </c>
      <c r="DQK13" s="109" t="str">
        <f>IF('Summary Clear'!DRD2=0,"",'Summary Clear'!DRD2)</f>
        <v/>
      </c>
      <c r="DQL13" s="109" t="str">
        <f>IF('Summary Clear'!DRE2=0,"",'Summary Clear'!DRE2)</f>
        <v/>
      </c>
      <c r="DQM13" s="109" t="str">
        <f>IF('Summary Clear'!DRF2=0,"",'Summary Clear'!DRF2)</f>
        <v/>
      </c>
      <c r="DQN13" s="109" t="str">
        <f>IF('Summary Clear'!DRG2=0,"",'Summary Clear'!DRG2)</f>
        <v/>
      </c>
      <c r="DQO13" s="109" t="str">
        <f>IF('Summary Clear'!DRH2=0,"",'Summary Clear'!DRH2)</f>
        <v/>
      </c>
      <c r="DQP13" s="109" t="str">
        <f>IF('Summary Clear'!DRI2=0,"",'Summary Clear'!DRI2)</f>
        <v/>
      </c>
      <c r="DQQ13" s="109" t="str">
        <f>IF('Summary Clear'!DRJ2=0,"",'Summary Clear'!DRJ2)</f>
        <v/>
      </c>
      <c r="DQR13" s="109" t="str">
        <f>IF('Summary Clear'!DRK2=0,"",'Summary Clear'!DRK2)</f>
        <v/>
      </c>
      <c r="DQS13" s="109" t="str">
        <f>IF('Summary Clear'!DRL2=0,"",'Summary Clear'!DRL2)</f>
        <v/>
      </c>
      <c r="DQT13" s="109" t="str">
        <f>IF('Summary Clear'!DRM2=0,"",'Summary Clear'!DRM2)</f>
        <v/>
      </c>
      <c r="DQU13" s="109" t="str">
        <f>IF('Summary Clear'!DRN2=0,"",'Summary Clear'!DRN2)</f>
        <v/>
      </c>
      <c r="DQV13" s="109" t="str">
        <f>IF('Summary Clear'!DRO2=0,"",'Summary Clear'!DRO2)</f>
        <v/>
      </c>
      <c r="DQW13" s="109" t="str">
        <f>IF('Summary Clear'!DRP2=0,"",'Summary Clear'!DRP2)</f>
        <v/>
      </c>
      <c r="DQX13" s="109" t="str">
        <f>IF('Summary Clear'!DRQ2=0,"",'Summary Clear'!DRQ2)</f>
        <v/>
      </c>
      <c r="DQY13" s="109" t="str">
        <f>IF('Summary Clear'!DRR2=0,"",'Summary Clear'!DRR2)</f>
        <v/>
      </c>
      <c r="DQZ13" s="109" t="str">
        <f>IF('Summary Clear'!DRS2=0,"",'Summary Clear'!DRS2)</f>
        <v/>
      </c>
      <c r="DRA13" s="109" t="str">
        <f>IF('Summary Clear'!DRT2=0,"",'Summary Clear'!DRT2)</f>
        <v/>
      </c>
      <c r="DRB13" s="109" t="str">
        <f>IF('Summary Clear'!DRU2=0,"",'Summary Clear'!DRU2)</f>
        <v/>
      </c>
      <c r="DRC13" s="109" t="str">
        <f>IF('Summary Clear'!DRV2=0,"",'Summary Clear'!DRV2)</f>
        <v/>
      </c>
      <c r="DRD13" s="109" t="str">
        <f>IF('Summary Clear'!DRW2=0,"",'Summary Clear'!DRW2)</f>
        <v/>
      </c>
      <c r="DRE13" s="109" t="str">
        <f>IF('Summary Clear'!DRX2=0,"",'Summary Clear'!DRX2)</f>
        <v/>
      </c>
      <c r="DRF13" s="109" t="str">
        <f>IF('Summary Clear'!DRY2=0,"",'Summary Clear'!DRY2)</f>
        <v/>
      </c>
      <c r="DRG13" s="109" t="str">
        <f>IF('Summary Clear'!DRZ2=0,"",'Summary Clear'!DRZ2)</f>
        <v/>
      </c>
      <c r="DRH13" s="109" t="str">
        <f>IF('Summary Clear'!DSA2=0,"",'Summary Clear'!DSA2)</f>
        <v/>
      </c>
      <c r="DRI13" s="109" t="str">
        <f>IF('Summary Clear'!DSB2=0,"",'Summary Clear'!DSB2)</f>
        <v/>
      </c>
      <c r="DRJ13" s="109" t="str">
        <f>IF('Summary Clear'!DSC2=0,"",'Summary Clear'!DSC2)</f>
        <v/>
      </c>
      <c r="DRK13" s="109" t="str">
        <f>IF('Summary Clear'!DSD2=0,"",'Summary Clear'!DSD2)</f>
        <v/>
      </c>
      <c r="DRL13" s="109" t="str">
        <f>IF('Summary Clear'!DSE2=0,"",'Summary Clear'!DSE2)</f>
        <v/>
      </c>
      <c r="DRM13" s="109" t="str">
        <f>IF('Summary Clear'!DSF2=0,"",'Summary Clear'!DSF2)</f>
        <v/>
      </c>
      <c r="DRN13" s="109" t="str">
        <f>IF('Summary Clear'!DSG2=0,"",'Summary Clear'!DSG2)</f>
        <v/>
      </c>
      <c r="DRO13" s="109" t="str">
        <f>IF('Summary Clear'!DSH2=0,"",'Summary Clear'!DSH2)</f>
        <v/>
      </c>
      <c r="DRP13" s="109" t="str">
        <f>IF('Summary Clear'!DSI2=0,"",'Summary Clear'!DSI2)</f>
        <v/>
      </c>
      <c r="DRQ13" s="109" t="str">
        <f>IF('Summary Clear'!DSJ2=0,"",'Summary Clear'!DSJ2)</f>
        <v/>
      </c>
      <c r="DRR13" s="109" t="str">
        <f>IF('Summary Clear'!DSK2=0,"",'Summary Clear'!DSK2)</f>
        <v/>
      </c>
      <c r="DRS13" s="109" t="str">
        <f>IF('Summary Clear'!DSL2=0,"",'Summary Clear'!DSL2)</f>
        <v/>
      </c>
      <c r="DRT13" s="109" t="str">
        <f>IF('Summary Clear'!DSM2=0,"",'Summary Clear'!DSM2)</f>
        <v/>
      </c>
      <c r="DRU13" s="109" t="str">
        <f>IF('Summary Clear'!DSN2=0,"",'Summary Clear'!DSN2)</f>
        <v/>
      </c>
      <c r="DRV13" s="109" t="str">
        <f>IF('Summary Clear'!DSO2=0,"",'Summary Clear'!DSO2)</f>
        <v/>
      </c>
      <c r="DRW13" s="109" t="str">
        <f>IF('Summary Clear'!DSP2=0,"",'Summary Clear'!DSP2)</f>
        <v/>
      </c>
      <c r="DRX13" s="109" t="str">
        <f>IF('Summary Clear'!DSQ2=0,"",'Summary Clear'!DSQ2)</f>
        <v/>
      </c>
      <c r="DRY13" s="109" t="str">
        <f>IF('Summary Clear'!DSR2=0,"",'Summary Clear'!DSR2)</f>
        <v/>
      </c>
      <c r="DRZ13" s="109" t="str">
        <f>IF('Summary Clear'!DSS2=0,"",'Summary Clear'!DSS2)</f>
        <v/>
      </c>
      <c r="DSA13" s="109" t="str">
        <f>IF('Summary Clear'!DST2=0,"",'Summary Clear'!DST2)</f>
        <v/>
      </c>
      <c r="DSB13" s="109" t="str">
        <f>IF('Summary Clear'!DSU2=0,"",'Summary Clear'!DSU2)</f>
        <v/>
      </c>
      <c r="DSC13" s="109" t="str">
        <f>IF('Summary Clear'!DSV2=0,"",'Summary Clear'!DSV2)</f>
        <v/>
      </c>
      <c r="DSD13" s="109" t="str">
        <f>IF('Summary Clear'!DSW2=0,"",'Summary Clear'!DSW2)</f>
        <v/>
      </c>
      <c r="DSE13" s="109" t="str">
        <f>IF('Summary Clear'!DSX2=0,"",'Summary Clear'!DSX2)</f>
        <v/>
      </c>
      <c r="DSF13" s="109" t="str">
        <f>IF('Summary Clear'!DSY2=0,"",'Summary Clear'!DSY2)</f>
        <v/>
      </c>
      <c r="DSG13" s="109" t="str">
        <f>IF('Summary Clear'!DSZ2=0,"",'Summary Clear'!DSZ2)</f>
        <v/>
      </c>
      <c r="DSH13" s="109" t="str">
        <f>IF('Summary Clear'!DTA2=0,"",'Summary Clear'!DTA2)</f>
        <v/>
      </c>
      <c r="DSI13" s="109" t="str">
        <f>IF('Summary Clear'!DTB2=0,"",'Summary Clear'!DTB2)</f>
        <v/>
      </c>
      <c r="DSJ13" s="109" t="str">
        <f>IF('Summary Clear'!DTC2=0,"",'Summary Clear'!DTC2)</f>
        <v/>
      </c>
      <c r="DSK13" s="109" t="str">
        <f>IF('Summary Clear'!DTD2=0,"",'Summary Clear'!DTD2)</f>
        <v/>
      </c>
      <c r="DSL13" s="109" t="str">
        <f>IF('Summary Clear'!DTE2=0,"",'Summary Clear'!DTE2)</f>
        <v/>
      </c>
      <c r="DSM13" s="109" t="str">
        <f>IF('Summary Clear'!DTF2=0,"",'Summary Clear'!DTF2)</f>
        <v/>
      </c>
      <c r="DSN13" s="109" t="str">
        <f>IF('Summary Clear'!DTG2=0,"",'Summary Clear'!DTG2)</f>
        <v/>
      </c>
      <c r="DSO13" s="109" t="str">
        <f>IF('Summary Clear'!DTH2=0,"",'Summary Clear'!DTH2)</f>
        <v/>
      </c>
      <c r="DSP13" s="109" t="str">
        <f>IF('Summary Clear'!DTI2=0,"",'Summary Clear'!DTI2)</f>
        <v/>
      </c>
      <c r="DSQ13" s="109" t="str">
        <f>IF('Summary Clear'!DTJ2=0,"",'Summary Clear'!DTJ2)</f>
        <v/>
      </c>
      <c r="DSR13" s="109" t="str">
        <f>IF('Summary Clear'!DTK2=0,"",'Summary Clear'!DTK2)</f>
        <v/>
      </c>
      <c r="DSS13" s="109" t="str">
        <f>IF('Summary Clear'!DTL2=0,"",'Summary Clear'!DTL2)</f>
        <v/>
      </c>
      <c r="DST13" s="109" t="str">
        <f>IF('Summary Clear'!DTM2=0,"",'Summary Clear'!DTM2)</f>
        <v/>
      </c>
      <c r="DSU13" s="109" t="str">
        <f>IF('Summary Clear'!DTN2=0,"",'Summary Clear'!DTN2)</f>
        <v/>
      </c>
      <c r="DSV13" s="109" t="str">
        <f>IF('Summary Clear'!DTO2=0,"",'Summary Clear'!DTO2)</f>
        <v/>
      </c>
      <c r="DSW13" s="109" t="str">
        <f>IF('Summary Clear'!DTP2=0,"",'Summary Clear'!DTP2)</f>
        <v/>
      </c>
      <c r="DSX13" s="109" t="str">
        <f>IF('Summary Clear'!DTQ2=0,"",'Summary Clear'!DTQ2)</f>
        <v/>
      </c>
      <c r="DSY13" s="109" t="str">
        <f>IF('Summary Clear'!DTR2=0,"",'Summary Clear'!DTR2)</f>
        <v/>
      </c>
      <c r="DSZ13" s="109" t="str">
        <f>IF('Summary Clear'!DTS2=0,"",'Summary Clear'!DTS2)</f>
        <v/>
      </c>
      <c r="DTA13" s="109" t="str">
        <f>IF('Summary Clear'!DTT2=0,"",'Summary Clear'!DTT2)</f>
        <v/>
      </c>
      <c r="DTB13" s="109" t="str">
        <f>IF('Summary Clear'!DTU2=0,"",'Summary Clear'!DTU2)</f>
        <v/>
      </c>
      <c r="DTC13" s="109" t="str">
        <f>IF('Summary Clear'!DTV2=0,"",'Summary Clear'!DTV2)</f>
        <v/>
      </c>
      <c r="DTD13" s="109" t="str">
        <f>IF('Summary Clear'!DTW2=0,"",'Summary Clear'!DTW2)</f>
        <v/>
      </c>
      <c r="DTE13" s="109" t="str">
        <f>IF('Summary Clear'!DTX2=0,"",'Summary Clear'!DTX2)</f>
        <v/>
      </c>
      <c r="DTF13" s="109" t="str">
        <f>IF('Summary Clear'!DTY2=0,"",'Summary Clear'!DTY2)</f>
        <v/>
      </c>
      <c r="DTG13" s="109" t="str">
        <f>IF('Summary Clear'!DTZ2=0,"",'Summary Clear'!DTZ2)</f>
        <v/>
      </c>
      <c r="DTH13" s="109" t="str">
        <f>IF('Summary Clear'!DUA2=0,"",'Summary Clear'!DUA2)</f>
        <v/>
      </c>
      <c r="DTI13" s="109" t="str">
        <f>IF('Summary Clear'!DUB2=0,"",'Summary Clear'!DUB2)</f>
        <v/>
      </c>
      <c r="DTJ13" s="109" t="str">
        <f>IF('Summary Clear'!DUC2=0,"",'Summary Clear'!DUC2)</f>
        <v/>
      </c>
      <c r="DTK13" s="109" t="str">
        <f>IF('Summary Clear'!DUD2=0,"",'Summary Clear'!DUD2)</f>
        <v/>
      </c>
      <c r="DTL13" s="109" t="str">
        <f>IF('Summary Clear'!DUE2=0,"",'Summary Clear'!DUE2)</f>
        <v/>
      </c>
      <c r="DTM13" s="109" t="str">
        <f>IF('Summary Clear'!DUF2=0,"",'Summary Clear'!DUF2)</f>
        <v/>
      </c>
      <c r="DTN13" s="109" t="str">
        <f>IF('Summary Clear'!DUG2=0,"",'Summary Clear'!DUG2)</f>
        <v/>
      </c>
      <c r="DTO13" s="109" t="str">
        <f>IF('Summary Clear'!DUH2=0,"",'Summary Clear'!DUH2)</f>
        <v/>
      </c>
      <c r="DTP13" s="109" t="str">
        <f>IF('Summary Clear'!DUI2=0,"",'Summary Clear'!DUI2)</f>
        <v/>
      </c>
      <c r="DTQ13" s="109" t="str">
        <f>IF('Summary Clear'!DUJ2=0,"",'Summary Clear'!DUJ2)</f>
        <v/>
      </c>
      <c r="DTR13" s="109" t="str">
        <f>IF('Summary Clear'!DUK2=0,"",'Summary Clear'!DUK2)</f>
        <v/>
      </c>
      <c r="DTS13" s="109" t="str">
        <f>IF('Summary Clear'!DUL2=0,"",'Summary Clear'!DUL2)</f>
        <v/>
      </c>
      <c r="DTT13" s="109" t="str">
        <f>IF('Summary Clear'!DUM2=0,"",'Summary Clear'!DUM2)</f>
        <v/>
      </c>
      <c r="DTU13" s="109" t="str">
        <f>IF('Summary Clear'!DUN2=0,"",'Summary Clear'!DUN2)</f>
        <v/>
      </c>
      <c r="DTV13" s="109" t="str">
        <f>IF('Summary Clear'!DUO2=0,"",'Summary Clear'!DUO2)</f>
        <v/>
      </c>
      <c r="DTW13" s="109" t="str">
        <f>IF('Summary Clear'!DUP2=0,"",'Summary Clear'!DUP2)</f>
        <v/>
      </c>
      <c r="DTX13" s="109" t="str">
        <f>IF('Summary Clear'!DUQ2=0,"",'Summary Clear'!DUQ2)</f>
        <v/>
      </c>
      <c r="DTY13" s="109" t="str">
        <f>IF('Summary Clear'!DUR2=0,"",'Summary Clear'!DUR2)</f>
        <v/>
      </c>
      <c r="DTZ13" s="109" t="str">
        <f>IF('Summary Clear'!DUS2=0,"",'Summary Clear'!DUS2)</f>
        <v/>
      </c>
      <c r="DUA13" s="109" t="str">
        <f>IF('Summary Clear'!DUT2=0,"",'Summary Clear'!DUT2)</f>
        <v/>
      </c>
      <c r="DUB13" s="109" t="str">
        <f>IF('Summary Clear'!DUU2=0,"",'Summary Clear'!DUU2)</f>
        <v/>
      </c>
      <c r="DUC13" s="109" t="str">
        <f>IF('Summary Clear'!DUV2=0,"",'Summary Clear'!DUV2)</f>
        <v/>
      </c>
      <c r="DUD13" s="109" t="str">
        <f>IF('Summary Clear'!DUW2=0,"",'Summary Clear'!DUW2)</f>
        <v/>
      </c>
      <c r="DUE13" s="109" t="str">
        <f>IF('Summary Clear'!DUX2=0,"",'Summary Clear'!DUX2)</f>
        <v/>
      </c>
      <c r="DUF13" s="109" t="str">
        <f>IF('Summary Clear'!DUY2=0,"",'Summary Clear'!DUY2)</f>
        <v/>
      </c>
      <c r="DUG13" s="109" t="str">
        <f>IF('Summary Clear'!DUZ2=0,"",'Summary Clear'!DUZ2)</f>
        <v/>
      </c>
      <c r="DUH13" s="109" t="str">
        <f>IF('Summary Clear'!DVA2=0,"",'Summary Clear'!DVA2)</f>
        <v/>
      </c>
      <c r="DUI13" s="109" t="str">
        <f>IF('Summary Clear'!DVB2=0,"",'Summary Clear'!DVB2)</f>
        <v/>
      </c>
      <c r="DUJ13" s="109" t="str">
        <f>IF('Summary Clear'!DVC2=0,"",'Summary Clear'!DVC2)</f>
        <v/>
      </c>
      <c r="DUK13" s="109" t="str">
        <f>IF('Summary Clear'!DVD2=0,"",'Summary Clear'!DVD2)</f>
        <v/>
      </c>
      <c r="DUL13" s="109" t="str">
        <f>IF('Summary Clear'!DVE2=0,"",'Summary Clear'!DVE2)</f>
        <v/>
      </c>
      <c r="DUM13" s="109" t="str">
        <f>IF('Summary Clear'!DVF2=0,"",'Summary Clear'!DVF2)</f>
        <v/>
      </c>
      <c r="DUN13" s="109" t="str">
        <f>IF('Summary Clear'!DVG2=0,"",'Summary Clear'!DVG2)</f>
        <v/>
      </c>
      <c r="DUO13" s="109" t="str">
        <f>IF('Summary Clear'!DVH2=0,"",'Summary Clear'!DVH2)</f>
        <v/>
      </c>
      <c r="DUP13" s="109" t="str">
        <f>IF('Summary Clear'!DVI2=0,"",'Summary Clear'!DVI2)</f>
        <v/>
      </c>
      <c r="DUQ13" s="109" t="str">
        <f>IF('Summary Clear'!DVJ2=0,"",'Summary Clear'!DVJ2)</f>
        <v/>
      </c>
      <c r="DUR13" s="109" t="str">
        <f>IF('Summary Clear'!DVK2=0,"",'Summary Clear'!DVK2)</f>
        <v/>
      </c>
      <c r="DUS13" s="109" t="str">
        <f>IF('Summary Clear'!DVL2=0,"",'Summary Clear'!DVL2)</f>
        <v/>
      </c>
      <c r="DUT13" s="109" t="str">
        <f>IF('Summary Clear'!DVM2=0,"",'Summary Clear'!DVM2)</f>
        <v/>
      </c>
      <c r="DUU13" s="109" t="str">
        <f>IF('Summary Clear'!DVN2=0,"",'Summary Clear'!DVN2)</f>
        <v/>
      </c>
      <c r="DUV13" s="109" t="str">
        <f>IF('Summary Clear'!DVO2=0,"",'Summary Clear'!DVO2)</f>
        <v/>
      </c>
      <c r="DUW13" s="109" t="str">
        <f>IF('Summary Clear'!DVP2=0,"",'Summary Clear'!DVP2)</f>
        <v/>
      </c>
      <c r="DUX13" s="109" t="str">
        <f>IF('Summary Clear'!DVQ2=0,"",'Summary Clear'!DVQ2)</f>
        <v/>
      </c>
      <c r="DUY13" s="109" t="str">
        <f>IF('Summary Clear'!DVR2=0,"",'Summary Clear'!DVR2)</f>
        <v/>
      </c>
      <c r="DUZ13" s="109" t="str">
        <f>IF('Summary Clear'!DVS2=0,"",'Summary Clear'!DVS2)</f>
        <v/>
      </c>
      <c r="DVA13" s="109" t="str">
        <f>IF('Summary Clear'!DVT2=0,"",'Summary Clear'!DVT2)</f>
        <v/>
      </c>
      <c r="DVB13" s="109" t="str">
        <f>IF('Summary Clear'!DVU2=0,"",'Summary Clear'!DVU2)</f>
        <v/>
      </c>
      <c r="DVC13" s="109" t="str">
        <f>IF('Summary Clear'!DVV2=0,"",'Summary Clear'!DVV2)</f>
        <v/>
      </c>
      <c r="DVD13" s="109" t="str">
        <f>IF('Summary Clear'!DVW2=0,"",'Summary Clear'!DVW2)</f>
        <v/>
      </c>
      <c r="DVE13" s="109" t="str">
        <f>IF('Summary Clear'!DVX2=0,"",'Summary Clear'!DVX2)</f>
        <v/>
      </c>
      <c r="DVF13" s="109" t="str">
        <f>IF('Summary Clear'!DVY2=0,"",'Summary Clear'!DVY2)</f>
        <v/>
      </c>
      <c r="DVG13" s="109" t="str">
        <f>IF('Summary Clear'!DVZ2=0,"",'Summary Clear'!DVZ2)</f>
        <v/>
      </c>
      <c r="DVH13" s="109" t="str">
        <f>IF('Summary Clear'!DWA2=0,"",'Summary Clear'!DWA2)</f>
        <v/>
      </c>
      <c r="DVI13" s="109" t="str">
        <f>IF('Summary Clear'!DWB2=0,"",'Summary Clear'!DWB2)</f>
        <v/>
      </c>
      <c r="DVJ13" s="109" t="str">
        <f>IF('Summary Clear'!DWC2=0,"",'Summary Clear'!DWC2)</f>
        <v/>
      </c>
      <c r="DVK13" s="109" t="str">
        <f>IF('Summary Clear'!DWD2=0,"",'Summary Clear'!DWD2)</f>
        <v/>
      </c>
      <c r="DVL13" s="109" t="str">
        <f>IF('Summary Clear'!DWE2=0,"",'Summary Clear'!DWE2)</f>
        <v/>
      </c>
      <c r="DVM13" s="109" t="str">
        <f>IF('Summary Clear'!DWF2=0,"",'Summary Clear'!DWF2)</f>
        <v/>
      </c>
      <c r="DVN13" s="109" t="str">
        <f>IF('Summary Clear'!DWG2=0,"",'Summary Clear'!DWG2)</f>
        <v/>
      </c>
      <c r="DVO13" s="109" t="str">
        <f>IF('Summary Clear'!DWH2=0,"",'Summary Clear'!DWH2)</f>
        <v/>
      </c>
      <c r="DVP13" s="109" t="str">
        <f>IF('Summary Clear'!DWI2=0,"",'Summary Clear'!DWI2)</f>
        <v/>
      </c>
      <c r="DVQ13" s="109" t="str">
        <f>IF('Summary Clear'!DWJ2=0,"",'Summary Clear'!DWJ2)</f>
        <v/>
      </c>
      <c r="DVR13" s="109" t="str">
        <f>IF('Summary Clear'!DWK2=0,"",'Summary Clear'!DWK2)</f>
        <v/>
      </c>
      <c r="DVS13" s="109" t="str">
        <f>IF('Summary Clear'!DWL2=0,"",'Summary Clear'!DWL2)</f>
        <v/>
      </c>
      <c r="DVT13" s="109" t="str">
        <f>IF('Summary Clear'!DWM2=0,"",'Summary Clear'!DWM2)</f>
        <v/>
      </c>
      <c r="DVU13" s="109" t="str">
        <f>IF('Summary Clear'!DWN2=0,"",'Summary Clear'!DWN2)</f>
        <v/>
      </c>
      <c r="DVV13" s="109" t="str">
        <f>IF('Summary Clear'!DWO2=0,"",'Summary Clear'!DWO2)</f>
        <v/>
      </c>
      <c r="DVW13" s="109" t="str">
        <f>IF('Summary Clear'!DWP2=0,"",'Summary Clear'!DWP2)</f>
        <v/>
      </c>
      <c r="DVX13" s="109" t="str">
        <f>IF('Summary Clear'!DWQ2=0,"",'Summary Clear'!DWQ2)</f>
        <v/>
      </c>
      <c r="DVY13" s="109" t="str">
        <f>IF('Summary Clear'!DWR2=0,"",'Summary Clear'!DWR2)</f>
        <v/>
      </c>
      <c r="DVZ13" s="109" t="str">
        <f>IF('Summary Clear'!DWS2=0,"",'Summary Clear'!DWS2)</f>
        <v/>
      </c>
      <c r="DWA13" s="109" t="str">
        <f>IF('Summary Clear'!DWT2=0,"",'Summary Clear'!DWT2)</f>
        <v/>
      </c>
      <c r="DWB13" s="109" t="str">
        <f>IF('Summary Clear'!DWU2=0,"",'Summary Clear'!DWU2)</f>
        <v/>
      </c>
      <c r="DWC13" s="109" t="str">
        <f>IF('Summary Clear'!DWV2=0,"",'Summary Clear'!DWV2)</f>
        <v/>
      </c>
      <c r="DWD13" s="109" t="str">
        <f>IF('Summary Clear'!DWW2=0,"",'Summary Clear'!DWW2)</f>
        <v/>
      </c>
      <c r="DWE13" s="109" t="str">
        <f>IF('Summary Clear'!DWX2=0,"",'Summary Clear'!DWX2)</f>
        <v/>
      </c>
      <c r="DWF13" s="109" t="str">
        <f>IF('Summary Clear'!DWY2=0,"",'Summary Clear'!DWY2)</f>
        <v/>
      </c>
      <c r="DWG13" s="109" t="str">
        <f>IF('Summary Clear'!DWZ2=0,"",'Summary Clear'!DWZ2)</f>
        <v/>
      </c>
      <c r="DWH13" s="109" t="str">
        <f>IF('Summary Clear'!DXA2=0,"",'Summary Clear'!DXA2)</f>
        <v/>
      </c>
      <c r="DWI13" s="109" t="str">
        <f>IF('Summary Clear'!DXB2=0,"",'Summary Clear'!DXB2)</f>
        <v/>
      </c>
      <c r="DWJ13" s="109" t="str">
        <f>IF('Summary Clear'!DXC2=0,"",'Summary Clear'!DXC2)</f>
        <v/>
      </c>
      <c r="DWK13" s="109" t="str">
        <f>IF('Summary Clear'!DXD2=0,"",'Summary Clear'!DXD2)</f>
        <v/>
      </c>
      <c r="DWL13" s="109" t="str">
        <f>IF('Summary Clear'!DXE2=0,"",'Summary Clear'!DXE2)</f>
        <v/>
      </c>
      <c r="DWM13" s="109" t="str">
        <f>IF('Summary Clear'!DXF2=0,"",'Summary Clear'!DXF2)</f>
        <v/>
      </c>
      <c r="DWN13" s="109" t="str">
        <f>IF('Summary Clear'!DXG2=0,"",'Summary Clear'!DXG2)</f>
        <v/>
      </c>
      <c r="DWO13" s="109" t="str">
        <f>IF('Summary Clear'!DXH2=0,"",'Summary Clear'!DXH2)</f>
        <v/>
      </c>
      <c r="DWP13" s="109" t="str">
        <f>IF('Summary Clear'!DXI2=0,"",'Summary Clear'!DXI2)</f>
        <v/>
      </c>
      <c r="DWQ13" s="109" t="str">
        <f>IF('Summary Clear'!DXJ2=0,"",'Summary Clear'!DXJ2)</f>
        <v/>
      </c>
      <c r="DWR13" s="109" t="str">
        <f>IF('Summary Clear'!DXK2=0,"",'Summary Clear'!DXK2)</f>
        <v/>
      </c>
      <c r="DWS13" s="109" t="str">
        <f>IF('Summary Clear'!DXL2=0,"",'Summary Clear'!DXL2)</f>
        <v/>
      </c>
      <c r="DWT13" s="109" t="str">
        <f>IF('Summary Clear'!DXM2=0,"",'Summary Clear'!DXM2)</f>
        <v/>
      </c>
      <c r="DWU13" s="109" t="str">
        <f>IF('Summary Clear'!DXN2=0,"",'Summary Clear'!DXN2)</f>
        <v/>
      </c>
      <c r="DWV13" s="109" t="str">
        <f>IF('Summary Clear'!DXO2=0,"",'Summary Clear'!DXO2)</f>
        <v/>
      </c>
      <c r="DWW13" s="109" t="str">
        <f>IF('Summary Clear'!DXP2=0,"",'Summary Clear'!DXP2)</f>
        <v/>
      </c>
      <c r="DWX13" s="109" t="str">
        <f>IF('Summary Clear'!DXQ2=0,"",'Summary Clear'!DXQ2)</f>
        <v/>
      </c>
      <c r="DWY13" s="109" t="str">
        <f>IF('Summary Clear'!DXR2=0,"",'Summary Clear'!DXR2)</f>
        <v/>
      </c>
      <c r="DWZ13" s="109" t="str">
        <f>IF('Summary Clear'!DXS2=0,"",'Summary Clear'!DXS2)</f>
        <v/>
      </c>
      <c r="DXA13" s="109" t="str">
        <f>IF('Summary Clear'!DXT2=0,"",'Summary Clear'!DXT2)</f>
        <v/>
      </c>
      <c r="DXB13" s="109" t="str">
        <f>IF('Summary Clear'!DXU2=0,"",'Summary Clear'!DXU2)</f>
        <v/>
      </c>
      <c r="DXC13" s="109" t="str">
        <f>IF('Summary Clear'!DXV2=0,"",'Summary Clear'!DXV2)</f>
        <v/>
      </c>
      <c r="DXD13" s="109" t="str">
        <f>IF('Summary Clear'!DXW2=0,"",'Summary Clear'!DXW2)</f>
        <v/>
      </c>
      <c r="DXE13" s="109" t="str">
        <f>IF('Summary Clear'!DXX2=0,"",'Summary Clear'!DXX2)</f>
        <v/>
      </c>
      <c r="DXF13" s="109" t="str">
        <f>IF('Summary Clear'!DXY2=0,"",'Summary Clear'!DXY2)</f>
        <v/>
      </c>
      <c r="DXG13" s="109" t="str">
        <f>IF('Summary Clear'!DXZ2=0,"",'Summary Clear'!DXZ2)</f>
        <v/>
      </c>
      <c r="DXH13" s="109" t="str">
        <f>IF('Summary Clear'!DYA2=0,"",'Summary Clear'!DYA2)</f>
        <v/>
      </c>
      <c r="DXI13" s="109" t="str">
        <f>IF('Summary Clear'!DYB2=0,"",'Summary Clear'!DYB2)</f>
        <v/>
      </c>
      <c r="DXJ13" s="109" t="str">
        <f>IF('Summary Clear'!DYC2=0,"",'Summary Clear'!DYC2)</f>
        <v/>
      </c>
      <c r="DXK13" s="109" t="str">
        <f>IF('Summary Clear'!DYD2=0,"",'Summary Clear'!DYD2)</f>
        <v/>
      </c>
      <c r="DXL13" s="109" t="str">
        <f>IF('Summary Clear'!DYE2=0,"",'Summary Clear'!DYE2)</f>
        <v/>
      </c>
      <c r="DXM13" s="109" t="str">
        <f>IF('Summary Clear'!DYF2=0,"",'Summary Clear'!DYF2)</f>
        <v/>
      </c>
      <c r="DXN13" s="109" t="str">
        <f>IF('Summary Clear'!DYG2=0,"",'Summary Clear'!DYG2)</f>
        <v/>
      </c>
      <c r="DXO13" s="109" t="str">
        <f>IF('Summary Clear'!DYH2=0,"",'Summary Clear'!DYH2)</f>
        <v/>
      </c>
      <c r="DXP13" s="109" t="str">
        <f>IF('Summary Clear'!DYI2=0,"",'Summary Clear'!DYI2)</f>
        <v/>
      </c>
      <c r="DXQ13" s="109" t="str">
        <f>IF('Summary Clear'!DYJ2=0,"",'Summary Clear'!DYJ2)</f>
        <v/>
      </c>
      <c r="DXR13" s="109" t="str">
        <f>IF('Summary Clear'!DYK2=0,"",'Summary Clear'!DYK2)</f>
        <v/>
      </c>
      <c r="DXS13" s="109" t="str">
        <f>IF('Summary Clear'!DYL2=0,"",'Summary Clear'!DYL2)</f>
        <v/>
      </c>
      <c r="DXT13" s="109" t="str">
        <f>IF('Summary Clear'!DYM2=0,"",'Summary Clear'!DYM2)</f>
        <v/>
      </c>
      <c r="DXU13" s="109" t="str">
        <f>IF('Summary Clear'!DYN2=0,"",'Summary Clear'!DYN2)</f>
        <v/>
      </c>
      <c r="DXV13" s="109" t="str">
        <f>IF('Summary Clear'!DYO2=0,"",'Summary Clear'!DYO2)</f>
        <v/>
      </c>
      <c r="DXW13" s="109" t="str">
        <f>IF('Summary Clear'!DYP2=0,"",'Summary Clear'!DYP2)</f>
        <v/>
      </c>
      <c r="DXX13" s="109" t="str">
        <f>IF('Summary Clear'!DYQ2=0,"",'Summary Clear'!DYQ2)</f>
        <v/>
      </c>
      <c r="DXY13" s="109" t="str">
        <f>IF('Summary Clear'!DYR2=0,"",'Summary Clear'!DYR2)</f>
        <v/>
      </c>
      <c r="DXZ13" s="109" t="str">
        <f>IF('Summary Clear'!DYS2=0,"",'Summary Clear'!DYS2)</f>
        <v/>
      </c>
      <c r="DYA13" s="109" t="str">
        <f>IF('Summary Clear'!DYT2=0,"",'Summary Clear'!DYT2)</f>
        <v/>
      </c>
      <c r="DYB13" s="109" t="str">
        <f>IF('Summary Clear'!DYU2=0,"",'Summary Clear'!DYU2)</f>
        <v/>
      </c>
      <c r="DYC13" s="109" t="str">
        <f>IF('Summary Clear'!DYV2=0,"",'Summary Clear'!DYV2)</f>
        <v/>
      </c>
      <c r="DYD13" s="109" t="str">
        <f>IF('Summary Clear'!DYW2=0,"",'Summary Clear'!DYW2)</f>
        <v/>
      </c>
      <c r="DYE13" s="109" t="str">
        <f>IF('Summary Clear'!DYX2=0,"",'Summary Clear'!DYX2)</f>
        <v/>
      </c>
      <c r="DYF13" s="109" t="str">
        <f>IF('Summary Clear'!DYY2=0,"",'Summary Clear'!DYY2)</f>
        <v/>
      </c>
      <c r="DYG13" s="109" t="str">
        <f>IF('Summary Clear'!DYZ2=0,"",'Summary Clear'!DYZ2)</f>
        <v/>
      </c>
      <c r="DYH13" s="109" t="str">
        <f>IF('Summary Clear'!DZA2=0,"",'Summary Clear'!DZA2)</f>
        <v/>
      </c>
      <c r="DYI13" s="109" t="str">
        <f>IF('Summary Clear'!DZB2=0,"",'Summary Clear'!DZB2)</f>
        <v/>
      </c>
      <c r="DYJ13" s="109" t="str">
        <f>IF('Summary Clear'!DZC2=0,"",'Summary Clear'!DZC2)</f>
        <v/>
      </c>
      <c r="DYK13" s="109" t="str">
        <f>IF('Summary Clear'!DZD2=0,"",'Summary Clear'!DZD2)</f>
        <v/>
      </c>
      <c r="DYL13" s="109" t="str">
        <f>IF('Summary Clear'!DZE2=0,"",'Summary Clear'!DZE2)</f>
        <v/>
      </c>
      <c r="DYM13" s="109" t="str">
        <f>IF('Summary Clear'!DZF2=0,"",'Summary Clear'!DZF2)</f>
        <v/>
      </c>
      <c r="DYN13" s="109" t="str">
        <f>IF('Summary Clear'!DZG2=0,"",'Summary Clear'!DZG2)</f>
        <v/>
      </c>
      <c r="DYO13" s="109" t="str">
        <f>IF('Summary Clear'!DZH2=0,"",'Summary Clear'!DZH2)</f>
        <v/>
      </c>
      <c r="DYP13" s="109" t="str">
        <f>IF('Summary Clear'!DZI2=0,"",'Summary Clear'!DZI2)</f>
        <v/>
      </c>
      <c r="DYQ13" s="109" t="str">
        <f>IF('Summary Clear'!DZJ2=0,"",'Summary Clear'!DZJ2)</f>
        <v/>
      </c>
      <c r="DYR13" s="109" t="str">
        <f>IF('Summary Clear'!DZK2=0,"",'Summary Clear'!DZK2)</f>
        <v/>
      </c>
      <c r="DYS13" s="109" t="str">
        <f>IF('Summary Clear'!DZL2=0,"",'Summary Clear'!DZL2)</f>
        <v/>
      </c>
      <c r="DYT13" s="109" t="str">
        <f>IF('Summary Clear'!DZM2=0,"",'Summary Clear'!DZM2)</f>
        <v/>
      </c>
      <c r="DYU13" s="109" t="str">
        <f>IF('Summary Clear'!DZN2=0,"",'Summary Clear'!DZN2)</f>
        <v/>
      </c>
      <c r="DYV13" s="109" t="str">
        <f>IF('Summary Clear'!DZO2=0,"",'Summary Clear'!DZO2)</f>
        <v/>
      </c>
      <c r="DYW13" s="109" t="str">
        <f>IF('Summary Clear'!DZP2=0,"",'Summary Clear'!DZP2)</f>
        <v/>
      </c>
      <c r="DYX13" s="109" t="str">
        <f>IF('Summary Clear'!DZQ2=0,"",'Summary Clear'!DZQ2)</f>
        <v/>
      </c>
      <c r="DYY13" s="109" t="str">
        <f>IF('Summary Clear'!DZR2=0,"",'Summary Clear'!DZR2)</f>
        <v/>
      </c>
      <c r="DYZ13" s="109" t="str">
        <f>IF('Summary Clear'!DZS2=0,"",'Summary Clear'!DZS2)</f>
        <v/>
      </c>
      <c r="DZA13" s="109" t="str">
        <f>IF('Summary Clear'!DZT2=0,"",'Summary Clear'!DZT2)</f>
        <v/>
      </c>
      <c r="DZB13" s="109" t="str">
        <f>IF('Summary Clear'!DZU2=0,"",'Summary Clear'!DZU2)</f>
        <v/>
      </c>
      <c r="DZC13" s="109" t="str">
        <f>IF('Summary Clear'!DZV2=0,"",'Summary Clear'!DZV2)</f>
        <v/>
      </c>
      <c r="DZD13" s="109" t="str">
        <f>IF('Summary Clear'!DZW2=0,"",'Summary Clear'!DZW2)</f>
        <v/>
      </c>
      <c r="DZE13" s="109" t="str">
        <f>IF('Summary Clear'!DZX2=0,"",'Summary Clear'!DZX2)</f>
        <v/>
      </c>
      <c r="DZF13" s="109" t="str">
        <f>IF('Summary Clear'!DZY2=0,"",'Summary Clear'!DZY2)</f>
        <v/>
      </c>
      <c r="DZG13" s="109" t="str">
        <f>IF('Summary Clear'!DZZ2=0,"",'Summary Clear'!DZZ2)</f>
        <v/>
      </c>
      <c r="DZH13" s="109" t="str">
        <f>IF('Summary Clear'!EAA2=0,"",'Summary Clear'!EAA2)</f>
        <v/>
      </c>
      <c r="DZI13" s="109" t="str">
        <f>IF('Summary Clear'!EAB2=0,"",'Summary Clear'!EAB2)</f>
        <v/>
      </c>
      <c r="DZJ13" s="109" t="str">
        <f>IF('Summary Clear'!EAC2=0,"",'Summary Clear'!EAC2)</f>
        <v/>
      </c>
      <c r="DZK13" s="109" t="str">
        <f>IF('Summary Clear'!EAD2=0,"",'Summary Clear'!EAD2)</f>
        <v/>
      </c>
      <c r="DZL13" s="109" t="str">
        <f>IF('Summary Clear'!EAE2=0,"",'Summary Clear'!EAE2)</f>
        <v/>
      </c>
      <c r="DZM13" s="109" t="str">
        <f>IF('Summary Clear'!EAF2=0,"",'Summary Clear'!EAF2)</f>
        <v/>
      </c>
      <c r="DZN13" s="109" t="str">
        <f>IF('Summary Clear'!EAG2=0,"",'Summary Clear'!EAG2)</f>
        <v/>
      </c>
      <c r="DZO13" s="109" t="str">
        <f>IF('Summary Clear'!EAH2=0,"",'Summary Clear'!EAH2)</f>
        <v/>
      </c>
      <c r="DZP13" s="109" t="str">
        <f>IF('Summary Clear'!EAI2=0,"",'Summary Clear'!EAI2)</f>
        <v/>
      </c>
      <c r="DZQ13" s="109" t="str">
        <f>IF('Summary Clear'!EAJ2=0,"",'Summary Clear'!EAJ2)</f>
        <v/>
      </c>
      <c r="DZR13" s="109" t="str">
        <f>IF('Summary Clear'!EAK2=0,"",'Summary Clear'!EAK2)</f>
        <v/>
      </c>
      <c r="DZS13" s="109" t="str">
        <f>IF('Summary Clear'!EAL2=0,"",'Summary Clear'!EAL2)</f>
        <v/>
      </c>
      <c r="DZT13" s="109" t="str">
        <f>IF('Summary Clear'!EAM2=0,"",'Summary Clear'!EAM2)</f>
        <v/>
      </c>
      <c r="DZU13" s="109" t="str">
        <f>IF('Summary Clear'!EAN2=0,"",'Summary Clear'!EAN2)</f>
        <v/>
      </c>
      <c r="DZV13" s="109" t="str">
        <f>IF('Summary Clear'!EAO2=0,"",'Summary Clear'!EAO2)</f>
        <v/>
      </c>
      <c r="DZW13" s="109" t="str">
        <f>IF('Summary Clear'!EAP2=0,"",'Summary Clear'!EAP2)</f>
        <v/>
      </c>
      <c r="DZX13" s="109" t="str">
        <f>IF('Summary Clear'!EAQ2=0,"",'Summary Clear'!EAQ2)</f>
        <v/>
      </c>
      <c r="DZY13" s="109" t="str">
        <f>IF('Summary Clear'!EAR2=0,"",'Summary Clear'!EAR2)</f>
        <v/>
      </c>
      <c r="DZZ13" s="109" t="str">
        <f>IF('Summary Clear'!EAS2=0,"",'Summary Clear'!EAS2)</f>
        <v/>
      </c>
      <c r="EAA13" s="109" t="str">
        <f>IF('Summary Clear'!EAT2=0,"",'Summary Clear'!EAT2)</f>
        <v/>
      </c>
      <c r="EAB13" s="109" t="str">
        <f>IF('Summary Clear'!EAU2=0,"",'Summary Clear'!EAU2)</f>
        <v/>
      </c>
      <c r="EAC13" s="109" t="str">
        <f>IF('Summary Clear'!EAV2=0,"",'Summary Clear'!EAV2)</f>
        <v/>
      </c>
      <c r="EAD13" s="109" t="str">
        <f>IF('Summary Clear'!EAW2=0,"",'Summary Clear'!EAW2)</f>
        <v/>
      </c>
      <c r="EAE13" s="109" t="str">
        <f>IF('Summary Clear'!EAX2=0,"",'Summary Clear'!EAX2)</f>
        <v/>
      </c>
      <c r="EAF13" s="109" t="str">
        <f>IF('Summary Clear'!EAY2=0,"",'Summary Clear'!EAY2)</f>
        <v/>
      </c>
      <c r="EAG13" s="109" t="str">
        <f>IF('Summary Clear'!EAZ2=0,"",'Summary Clear'!EAZ2)</f>
        <v/>
      </c>
      <c r="EAH13" s="109" t="str">
        <f>IF('Summary Clear'!EBA2=0,"",'Summary Clear'!EBA2)</f>
        <v/>
      </c>
      <c r="EAI13" s="109" t="str">
        <f>IF('Summary Clear'!EBB2=0,"",'Summary Clear'!EBB2)</f>
        <v/>
      </c>
      <c r="EAJ13" s="109" t="str">
        <f>IF('Summary Clear'!EBC2=0,"",'Summary Clear'!EBC2)</f>
        <v/>
      </c>
      <c r="EAK13" s="109" t="str">
        <f>IF('Summary Clear'!EBD2=0,"",'Summary Clear'!EBD2)</f>
        <v/>
      </c>
      <c r="EAL13" s="109" t="str">
        <f>IF('Summary Clear'!EBE2=0,"",'Summary Clear'!EBE2)</f>
        <v/>
      </c>
      <c r="EAM13" s="109" t="str">
        <f>IF('Summary Clear'!EBF2=0,"",'Summary Clear'!EBF2)</f>
        <v/>
      </c>
      <c r="EAN13" s="109" t="str">
        <f>IF('Summary Clear'!EBG2=0,"",'Summary Clear'!EBG2)</f>
        <v/>
      </c>
      <c r="EAO13" s="109" t="str">
        <f>IF('Summary Clear'!EBH2=0,"",'Summary Clear'!EBH2)</f>
        <v/>
      </c>
      <c r="EAP13" s="109" t="str">
        <f>IF('Summary Clear'!EBI2=0,"",'Summary Clear'!EBI2)</f>
        <v/>
      </c>
      <c r="EAQ13" s="109" t="str">
        <f>IF('Summary Clear'!EBJ2=0,"",'Summary Clear'!EBJ2)</f>
        <v/>
      </c>
      <c r="EAR13" s="109" t="str">
        <f>IF('Summary Clear'!EBK2=0,"",'Summary Clear'!EBK2)</f>
        <v/>
      </c>
      <c r="EAS13" s="109" t="str">
        <f>IF('Summary Clear'!EBL2=0,"",'Summary Clear'!EBL2)</f>
        <v/>
      </c>
      <c r="EAT13" s="109" t="str">
        <f>IF('Summary Clear'!EBM2=0,"",'Summary Clear'!EBM2)</f>
        <v/>
      </c>
      <c r="EAU13" s="109" t="str">
        <f>IF('Summary Clear'!EBN2=0,"",'Summary Clear'!EBN2)</f>
        <v/>
      </c>
      <c r="EAV13" s="109" t="str">
        <f>IF('Summary Clear'!EBO2=0,"",'Summary Clear'!EBO2)</f>
        <v/>
      </c>
      <c r="EAW13" s="109" t="str">
        <f>IF('Summary Clear'!EBP2=0,"",'Summary Clear'!EBP2)</f>
        <v/>
      </c>
      <c r="EAX13" s="109" t="str">
        <f>IF('Summary Clear'!EBQ2=0,"",'Summary Clear'!EBQ2)</f>
        <v/>
      </c>
      <c r="EAY13" s="109" t="str">
        <f>IF('Summary Clear'!EBR2=0,"",'Summary Clear'!EBR2)</f>
        <v/>
      </c>
      <c r="EAZ13" s="109" t="str">
        <f>IF('Summary Clear'!EBS2=0,"",'Summary Clear'!EBS2)</f>
        <v/>
      </c>
      <c r="EBA13" s="109" t="str">
        <f>IF('Summary Clear'!EBT2=0,"",'Summary Clear'!EBT2)</f>
        <v/>
      </c>
      <c r="EBB13" s="109" t="str">
        <f>IF('Summary Clear'!EBU2=0,"",'Summary Clear'!EBU2)</f>
        <v/>
      </c>
      <c r="EBC13" s="109" t="str">
        <f>IF('Summary Clear'!EBV2=0,"",'Summary Clear'!EBV2)</f>
        <v/>
      </c>
      <c r="EBD13" s="109" t="str">
        <f>IF('Summary Clear'!EBW2=0,"",'Summary Clear'!EBW2)</f>
        <v/>
      </c>
      <c r="EBE13" s="109" t="str">
        <f>IF('Summary Clear'!EBX2=0,"",'Summary Clear'!EBX2)</f>
        <v/>
      </c>
      <c r="EBF13" s="109" t="str">
        <f>IF('Summary Clear'!EBY2=0,"",'Summary Clear'!EBY2)</f>
        <v/>
      </c>
      <c r="EBG13" s="109" t="str">
        <f>IF('Summary Clear'!EBZ2=0,"",'Summary Clear'!EBZ2)</f>
        <v/>
      </c>
      <c r="EBH13" s="109" t="str">
        <f>IF('Summary Clear'!ECA2=0,"",'Summary Clear'!ECA2)</f>
        <v/>
      </c>
      <c r="EBI13" s="109" t="str">
        <f>IF('Summary Clear'!ECB2=0,"",'Summary Clear'!ECB2)</f>
        <v/>
      </c>
      <c r="EBJ13" s="109" t="str">
        <f>IF('Summary Clear'!ECC2=0,"",'Summary Clear'!ECC2)</f>
        <v/>
      </c>
      <c r="EBK13" s="109" t="str">
        <f>IF('Summary Clear'!ECD2=0,"",'Summary Clear'!ECD2)</f>
        <v/>
      </c>
      <c r="EBL13" s="109" t="str">
        <f>IF('Summary Clear'!ECE2=0,"",'Summary Clear'!ECE2)</f>
        <v/>
      </c>
      <c r="EBM13" s="109" t="str">
        <f>IF('Summary Clear'!ECF2=0,"",'Summary Clear'!ECF2)</f>
        <v/>
      </c>
      <c r="EBN13" s="109" t="str">
        <f>IF('Summary Clear'!ECG2=0,"",'Summary Clear'!ECG2)</f>
        <v/>
      </c>
      <c r="EBO13" s="109" t="str">
        <f>IF('Summary Clear'!ECH2=0,"",'Summary Clear'!ECH2)</f>
        <v/>
      </c>
      <c r="EBP13" s="109" t="str">
        <f>IF('Summary Clear'!ECI2=0,"",'Summary Clear'!ECI2)</f>
        <v/>
      </c>
      <c r="EBQ13" s="109" t="str">
        <f>IF('Summary Clear'!ECJ2=0,"",'Summary Clear'!ECJ2)</f>
        <v/>
      </c>
      <c r="EBR13" s="109" t="str">
        <f>IF('Summary Clear'!ECK2=0,"",'Summary Clear'!ECK2)</f>
        <v/>
      </c>
      <c r="EBS13" s="109" t="str">
        <f>IF('Summary Clear'!ECL2=0,"",'Summary Clear'!ECL2)</f>
        <v/>
      </c>
      <c r="EBT13" s="109" t="str">
        <f>IF('Summary Clear'!ECM2=0,"",'Summary Clear'!ECM2)</f>
        <v/>
      </c>
      <c r="EBU13" s="109" t="str">
        <f>IF('Summary Clear'!ECN2=0,"",'Summary Clear'!ECN2)</f>
        <v/>
      </c>
      <c r="EBV13" s="109" t="str">
        <f>IF('Summary Clear'!ECO2=0,"",'Summary Clear'!ECO2)</f>
        <v/>
      </c>
      <c r="EBW13" s="109" t="str">
        <f>IF('Summary Clear'!ECP2=0,"",'Summary Clear'!ECP2)</f>
        <v/>
      </c>
      <c r="EBX13" s="109" t="str">
        <f>IF('Summary Clear'!ECQ2=0,"",'Summary Clear'!ECQ2)</f>
        <v/>
      </c>
      <c r="EBY13" s="109" t="str">
        <f>IF('Summary Clear'!ECR2=0,"",'Summary Clear'!ECR2)</f>
        <v/>
      </c>
      <c r="EBZ13" s="109" t="str">
        <f>IF('Summary Clear'!ECS2=0,"",'Summary Clear'!ECS2)</f>
        <v/>
      </c>
      <c r="ECA13" s="109" t="str">
        <f>IF('Summary Clear'!ECT2=0,"",'Summary Clear'!ECT2)</f>
        <v/>
      </c>
      <c r="ECB13" s="109" t="str">
        <f>IF('Summary Clear'!ECU2=0,"",'Summary Clear'!ECU2)</f>
        <v/>
      </c>
      <c r="ECC13" s="109" t="str">
        <f>IF('Summary Clear'!ECV2=0,"",'Summary Clear'!ECV2)</f>
        <v/>
      </c>
      <c r="ECD13" s="109" t="str">
        <f>IF('Summary Clear'!ECW2=0,"",'Summary Clear'!ECW2)</f>
        <v/>
      </c>
      <c r="ECE13" s="109" t="str">
        <f>IF('Summary Clear'!ECX2=0,"",'Summary Clear'!ECX2)</f>
        <v/>
      </c>
      <c r="ECF13" s="109" t="str">
        <f>IF('Summary Clear'!ECY2=0,"",'Summary Clear'!ECY2)</f>
        <v/>
      </c>
      <c r="ECG13" s="109" t="str">
        <f>IF('Summary Clear'!ECZ2=0,"",'Summary Clear'!ECZ2)</f>
        <v/>
      </c>
      <c r="ECH13" s="109" t="str">
        <f>IF('Summary Clear'!EDA2=0,"",'Summary Clear'!EDA2)</f>
        <v/>
      </c>
      <c r="ECI13" s="109" t="str">
        <f>IF('Summary Clear'!EDB2=0,"",'Summary Clear'!EDB2)</f>
        <v/>
      </c>
      <c r="ECJ13" s="109" t="str">
        <f>IF('Summary Clear'!EDC2=0,"",'Summary Clear'!EDC2)</f>
        <v/>
      </c>
      <c r="ECK13" s="109" t="str">
        <f>IF('Summary Clear'!EDD2=0,"",'Summary Clear'!EDD2)</f>
        <v/>
      </c>
      <c r="ECL13" s="109" t="str">
        <f>IF('Summary Clear'!EDE2=0,"",'Summary Clear'!EDE2)</f>
        <v/>
      </c>
      <c r="ECM13" s="109" t="str">
        <f>IF('Summary Clear'!EDF2=0,"",'Summary Clear'!EDF2)</f>
        <v/>
      </c>
      <c r="ECN13" s="109" t="str">
        <f>IF('Summary Clear'!EDG2=0,"",'Summary Clear'!EDG2)</f>
        <v/>
      </c>
      <c r="ECO13" s="109" t="str">
        <f>IF('Summary Clear'!EDH2=0,"",'Summary Clear'!EDH2)</f>
        <v/>
      </c>
      <c r="ECP13" s="109" t="str">
        <f>IF('Summary Clear'!EDI2=0,"",'Summary Clear'!EDI2)</f>
        <v/>
      </c>
      <c r="ECQ13" s="109" t="str">
        <f>IF('Summary Clear'!EDJ2=0,"",'Summary Clear'!EDJ2)</f>
        <v/>
      </c>
      <c r="ECR13" s="109" t="str">
        <f>IF('Summary Clear'!EDK2=0,"",'Summary Clear'!EDK2)</f>
        <v/>
      </c>
      <c r="ECS13" s="109" t="str">
        <f>IF('Summary Clear'!EDL2=0,"",'Summary Clear'!EDL2)</f>
        <v/>
      </c>
      <c r="ECT13" s="109" t="str">
        <f>IF('Summary Clear'!EDM2=0,"",'Summary Clear'!EDM2)</f>
        <v/>
      </c>
      <c r="ECU13" s="109" t="str">
        <f>IF('Summary Clear'!EDN2=0,"",'Summary Clear'!EDN2)</f>
        <v/>
      </c>
      <c r="ECV13" s="109" t="str">
        <f>IF('Summary Clear'!EDO2=0,"",'Summary Clear'!EDO2)</f>
        <v/>
      </c>
      <c r="ECW13" s="109" t="str">
        <f>IF('Summary Clear'!EDP2=0,"",'Summary Clear'!EDP2)</f>
        <v/>
      </c>
      <c r="ECX13" s="109" t="str">
        <f>IF('Summary Clear'!EDQ2=0,"",'Summary Clear'!EDQ2)</f>
        <v/>
      </c>
      <c r="ECY13" s="109" t="str">
        <f>IF('Summary Clear'!EDR2=0,"",'Summary Clear'!EDR2)</f>
        <v/>
      </c>
      <c r="ECZ13" s="109" t="str">
        <f>IF('Summary Clear'!EDS2=0,"",'Summary Clear'!EDS2)</f>
        <v/>
      </c>
      <c r="EDA13" s="109" t="str">
        <f>IF('Summary Clear'!EDT2=0,"",'Summary Clear'!EDT2)</f>
        <v/>
      </c>
      <c r="EDB13" s="109" t="str">
        <f>IF('Summary Clear'!EDU2=0,"",'Summary Clear'!EDU2)</f>
        <v/>
      </c>
      <c r="EDC13" s="109" t="str">
        <f>IF('Summary Clear'!EDV2=0,"",'Summary Clear'!EDV2)</f>
        <v/>
      </c>
      <c r="EDD13" s="109" t="str">
        <f>IF('Summary Clear'!EDW2=0,"",'Summary Clear'!EDW2)</f>
        <v/>
      </c>
      <c r="EDE13" s="109" t="str">
        <f>IF('Summary Clear'!EDX2=0,"",'Summary Clear'!EDX2)</f>
        <v/>
      </c>
      <c r="EDF13" s="109" t="str">
        <f>IF('Summary Clear'!EDY2=0,"",'Summary Clear'!EDY2)</f>
        <v/>
      </c>
      <c r="EDG13" s="109" t="str">
        <f>IF('Summary Clear'!EDZ2=0,"",'Summary Clear'!EDZ2)</f>
        <v/>
      </c>
      <c r="EDH13" s="109" t="str">
        <f>IF('Summary Clear'!EEA2=0,"",'Summary Clear'!EEA2)</f>
        <v/>
      </c>
      <c r="EDI13" s="109" t="str">
        <f>IF('Summary Clear'!EEB2=0,"",'Summary Clear'!EEB2)</f>
        <v/>
      </c>
      <c r="EDJ13" s="109" t="str">
        <f>IF('Summary Clear'!EEC2=0,"",'Summary Clear'!EEC2)</f>
        <v/>
      </c>
      <c r="EDK13" s="109" t="str">
        <f>IF('Summary Clear'!EED2=0,"",'Summary Clear'!EED2)</f>
        <v/>
      </c>
      <c r="EDL13" s="109" t="str">
        <f>IF('Summary Clear'!EEE2=0,"",'Summary Clear'!EEE2)</f>
        <v/>
      </c>
      <c r="EDM13" s="109" t="str">
        <f>IF('Summary Clear'!EEF2=0,"",'Summary Clear'!EEF2)</f>
        <v/>
      </c>
      <c r="EDN13" s="109" t="str">
        <f>IF('Summary Clear'!EEG2=0,"",'Summary Clear'!EEG2)</f>
        <v/>
      </c>
      <c r="EDO13" s="109" t="str">
        <f>IF('Summary Clear'!EEH2=0,"",'Summary Clear'!EEH2)</f>
        <v/>
      </c>
      <c r="EDP13" s="109" t="str">
        <f>IF('Summary Clear'!EEI2=0,"",'Summary Clear'!EEI2)</f>
        <v/>
      </c>
      <c r="EDQ13" s="109" t="str">
        <f>IF('Summary Clear'!EEJ2=0,"",'Summary Clear'!EEJ2)</f>
        <v/>
      </c>
      <c r="EDR13" s="109" t="str">
        <f>IF('Summary Clear'!EEK2=0,"",'Summary Clear'!EEK2)</f>
        <v/>
      </c>
      <c r="EDS13" s="109" t="str">
        <f>IF('Summary Clear'!EEL2=0,"",'Summary Clear'!EEL2)</f>
        <v/>
      </c>
      <c r="EDT13" s="109" t="str">
        <f>IF('Summary Clear'!EEM2=0,"",'Summary Clear'!EEM2)</f>
        <v/>
      </c>
      <c r="EDU13" s="109" t="str">
        <f>IF('Summary Clear'!EEN2=0,"",'Summary Clear'!EEN2)</f>
        <v/>
      </c>
      <c r="EDV13" s="109" t="str">
        <f>IF('Summary Clear'!EEO2=0,"",'Summary Clear'!EEO2)</f>
        <v/>
      </c>
      <c r="EDW13" s="109" t="str">
        <f>IF('Summary Clear'!EEP2=0,"",'Summary Clear'!EEP2)</f>
        <v/>
      </c>
      <c r="EDX13" s="109" t="str">
        <f>IF('Summary Clear'!EEQ2=0,"",'Summary Clear'!EEQ2)</f>
        <v/>
      </c>
      <c r="EDY13" s="109" t="str">
        <f>IF('Summary Clear'!EER2=0,"",'Summary Clear'!EER2)</f>
        <v/>
      </c>
      <c r="EDZ13" s="109" t="str">
        <f>IF('Summary Clear'!EES2=0,"",'Summary Clear'!EES2)</f>
        <v/>
      </c>
      <c r="EEA13" s="109" t="str">
        <f>IF('Summary Clear'!EET2=0,"",'Summary Clear'!EET2)</f>
        <v/>
      </c>
      <c r="EEB13" s="109" t="str">
        <f>IF('Summary Clear'!EEU2=0,"",'Summary Clear'!EEU2)</f>
        <v/>
      </c>
      <c r="EEC13" s="109" t="str">
        <f>IF('Summary Clear'!EEV2=0,"",'Summary Clear'!EEV2)</f>
        <v/>
      </c>
      <c r="EED13" s="109" t="str">
        <f>IF('Summary Clear'!EEW2=0,"",'Summary Clear'!EEW2)</f>
        <v/>
      </c>
      <c r="EEE13" s="109" t="str">
        <f>IF('Summary Clear'!EEX2=0,"",'Summary Clear'!EEX2)</f>
        <v/>
      </c>
      <c r="EEF13" s="109" t="str">
        <f>IF('Summary Clear'!EEY2=0,"",'Summary Clear'!EEY2)</f>
        <v/>
      </c>
      <c r="EEG13" s="109" t="str">
        <f>IF('Summary Clear'!EEZ2=0,"",'Summary Clear'!EEZ2)</f>
        <v/>
      </c>
      <c r="EEH13" s="109" t="str">
        <f>IF('Summary Clear'!EFA2=0,"",'Summary Clear'!EFA2)</f>
        <v/>
      </c>
      <c r="EEI13" s="109" t="str">
        <f>IF('Summary Clear'!EFB2=0,"",'Summary Clear'!EFB2)</f>
        <v/>
      </c>
      <c r="EEJ13" s="109" t="str">
        <f>IF('Summary Clear'!EFC2=0,"",'Summary Clear'!EFC2)</f>
        <v/>
      </c>
      <c r="EEK13" s="109" t="str">
        <f>IF('Summary Clear'!EFD2=0,"",'Summary Clear'!EFD2)</f>
        <v/>
      </c>
      <c r="EEL13" s="109" t="str">
        <f>IF('Summary Clear'!EFE2=0,"",'Summary Clear'!EFE2)</f>
        <v/>
      </c>
      <c r="EEM13" s="109" t="str">
        <f>IF('Summary Clear'!EFF2=0,"",'Summary Clear'!EFF2)</f>
        <v/>
      </c>
      <c r="EEN13" s="109" t="str">
        <f>IF('Summary Clear'!EFG2=0,"",'Summary Clear'!EFG2)</f>
        <v/>
      </c>
      <c r="EEO13" s="109" t="str">
        <f>IF('Summary Clear'!EFH2=0,"",'Summary Clear'!EFH2)</f>
        <v/>
      </c>
      <c r="EEP13" s="109" t="str">
        <f>IF('Summary Clear'!EFI2=0,"",'Summary Clear'!EFI2)</f>
        <v/>
      </c>
      <c r="EEQ13" s="109" t="str">
        <f>IF('Summary Clear'!EFJ2=0,"",'Summary Clear'!EFJ2)</f>
        <v/>
      </c>
      <c r="EER13" s="109" t="str">
        <f>IF('Summary Clear'!EFK2=0,"",'Summary Clear'!EFK2)</f>
        <v/>
      </c>
      <c r="EES13" s="109" t="str">
        <f>IF('Summary Clear'!EFL2=0,"",'Summary Clear'!EFL2)</f>
        <v/>
      </c>
      <c r="EET13" s="109" t="str">
        <f>IF('Summary Clear'!EFM2=0,"",'Summary Clear'!EFM2)</f>
        <v/>
      </c>
      <c r="EEU13" s="109" t="str">
        <f>IF('Summary Clear'!EFN2=0,"",'Summary Clear'!EFN2)</f>
        <v/>
      </c>
      <c r="EEV13" s="109" t="str">
        <f>IF('Summary Clear'!EFO2=0,"",'Summary Clear'!EFO2)</f>
        <v/>
      </c>
      <c r="EEW13" s="109" t="str">
        <f>IF('Summary Clear'!EFP2=0,"",'Summary Clear'!EFP2)</f>
        <v/>
      </c>
      <c r="EEX13" s="109" t="str">
        <f>IF('Summary Clear'!EFQ2=0,"",'Summary Clear'!EFQ2)</f>
        <v/>
      </c>
      <c r="EEY13" s="109" t="str">
        <f>IF('Summary Clear'!EFR2=0,"",'Summary Clear'!EFR2)</f>
        <v/>
      </c>
      <c r="EEZ13" s="109" t="str">
        <f>IF('Summary Clear'!EFS2=0,"",'Summary Clear'!EFS2)</f>
        <v/>
      </c>
      <c r="EFA13" s="109" t="str">
        <f>IF('Summary Clear'!EFT2=0,"",'Summary Clear'!EFT2)</f>
        <v/>
      </c>
      <c r="EFB13" s="109" t="str">
        <f>IF('Summary Clear'!EFU2=0,"",'Summary Clear'!EFU2)</f>
        <v/>
      </c>
      <c r="EFC13" s="109" t="str">
        <f>IF('Summary Clear'!EFV2=0,"",'Summary Clear'!EFV2)</f>
        <v/>
      </c>
      <c r="EFD13" s="109" t="str">
        <f>IF('Summary Clear'!EFW2=0,"",'Summary Clear'!EFW2)</f>
        <v/>
      </c>
      <c r="EFE13" s="109" t="str">
        <f>IF('Summary Clear'!EFX2=0,"",'Summary Clear'!EFX2)</f>
        <v/>
      </c>
      <c r="EFF13" s="109" t="str">
        <f>IF('Summary Clear'!EFY2=0,"",'Summary Clear'!EFY2)</f>
        <v/>
      </c>
      <c r="EFG13" s="109" t="str">
        <f>IF('Summary Clear'!EFZ2=0,"",'Summary Clear'!EFZ2)</f>
        <v/>
      </c>
      <c r="EFH13" s="109" t="str">
        <f>IF('Summary Clear'!EGA2=0,"",'Summary Clear'!EGA2)</f>
        <v/>
      </c>
      <c r="EFI13" s="109" t="str">
        <f>IF('Summary Clear'!EGB2=0,"",'Summary Clear'!EGB2)</f>
        <v/>
      </c>
      <c r="EFJ13" s="109" t="str">
        <f>IF('Summary Clear'!EGC2=0,"",'Summary Clear'!EGC2)</f>
        <v/>
      </c>
      <c r="EFK13" s="109" t="str">
        <f>IF('Summary Clear'!EGD2=0,"",'Summary Clear'!EGD2)</f>
        <v/>
      </c>
      <c r="EFL13" s="109" t="str">
        <f>IF('Summary Clear'!EGE2=0,"",'Summary Clear'!EGE2)</f>
        <v/>
      </c>
      <c r="EFM13" s="109" t="str">
        <f>IF('Summary Clear'!EGF2=0,"",'Summary Clear'!EGF2)</f>
        <v/>
      </c>
      <c r="EFN13" s="109" t="str">
        <f>IF('Summary Clear'!EGG2=0,"",'Summary Clear'!EGG2)</f>
        <v/>
      </c>
      <c r="EFO13" s="109" t="str">
        <f>IF('Summary Clear'!EGH2=0,"",'Summary Clear'!EGH2)</f>
        <v/>
      </c>
      <c r="EFP13" s="109" t="str">
        <f>IF('Summary Clear'!EGI2=0,"",'Summary Clear'!EGI2)</f>
        <v/>
      </c>
      <c r="EFQ13" s="109" t="str">
        <f>IF('Summary Clear'!EGJ2=0,"",'Summary Clear'!EGJ2)</f>
        <v/>
      </c>
      <c r="EFR13" s="109" t="str">
        <f>IF('Summary Clear'!EGK2=0,"",'Summary Clear'!EGK2)</f>
        <v/>
      </c>
      <c r="EFS13" s="109" t="str">
        <f>IF('Summary Clear'!EGL2=0,"",'Summary Clear'!EGL2)</f>
        <v/>
      </c>
      <c r="EFT13" s="109" t="str">
        <f>IF('Summary Clear'!EGM2=0,"",'Summary Clear'!EGM2)</f>
        <v/>
      </c>
      <c r="EFU13" s="109" t="str">
        <f>IF('Summary Clear'!EGN2=0,"",'Summary Clear'!EGN2)</f>
        <v/>
      </c>
      <c r="EFV13" s="109" t="str">
        <f>IF('Summary Clear'!EGO2=0,"",'Summary Clear'!EGO2)</f>
        <v/>
      </c>
      <c r="EFW13" s="109" t="str">
        <f>IF('Summary Clear'!EGP2=0,"",'Summary Clear'!EGP2)</f>
        <v/>
      </c>
      <c r="EFX13" s="109" t="str">
        <f>IF('Summary Clear'!EGQ2=0,"",'Summary Clear'!EGQ2)</f>
        <v/>
      </c>
      <c r="EFY13" s="109" t="str">
        <f>IF('Summary Clear'!EGR2=0,"",'Summary Clear'!EGR2)</f>
        <v/>
      </c>
      <c r="EFZ13" s="109" t="str">
        <f>IF('Summary Clear'!EGS2=0,"",'Summary Clear'!EGS2)</f>
        <v/>
      </c>
      <c r="EGA13" s="109" t="str">
        <f>IF('Summary Clear'!EGT2=0,"",'Summary Clear'!EGT2)</f>
        <v/>
      </c>
      <c r="EGB13" s="109" t="str">
        <f>IF('Summary Clear'!EGU2=0,"",'Summary Clear'!EGU2)</f>
        <v/>
      </c>
      <c r="EGC13" s="109" t="str">
        <f>IF('Summary Clear'!EGV2=0,"",'Summary Clear'!EGV2)</f>
        <v/>
      </c>
      <c r="EGD13" s="109" t="str">
        <f>IF('Summary Clear'!EGW2=0,"",'Summary Clear'!EGW2)</f>
        <v/>
      </c>
      <c r="EGE13" s="109" t="str">
        <f>IF('Summary Clear'!EGX2=0,"",'Summary Clear'!EGX2)</f>
        <v/>
      </c>
      <c r="EGF13" s="109" t="str">
        <f>IF('Summary Clear'!EGY2=0,"",'Summary Clear'!EGY2)</f>
        <v/>
      </c>
      <c r="EGG13" s="109" t="str">
        <f>IF('Summary Clear'!EGZ2=0,"",'Summary Clear'!EGZ2)</f>
        <v/>
      </c>
      <c r="EGH13" s="109" t="str">
        <f>IF('Summary Clear'!EHA2=0,"",'Summary Clear'!EHA2)</f>
        <v/>
      </c>
      <c r="EGI13" s="109" t="str">
        <f>IF('Summary Clear'!EHB2=0,"",'Summary Clear'!EHB2)</f>
        <v/>
      </c>
      <c r="EGJ13" s="109" t="str">
        <f>IF('Summary Clear'!EHC2=0,"",'Summary Clear'!EHC2)</f>
        <v/>
      </c>
      <c r="EGK13" s="109" t="str">
        <f>IF('Summary Clear'!EHD2=0,"",'Summary Clear'!EHD2)</f>
        <v/>
      </c>
      <c r="EGL13" s="109" t="str">
        <f>IF('Summary Clear'!EHE2=0,"",'Summary Clear'!EHE2)</f>
        <v/>
      </c>
      <c r="EGM13" s="109" t="str">
        <f>IF('Summary Clear'!EHF2=0,"",'Summary Clear'!EHF2)</f>
        <v/>
      </c>
      <c r="EGN13" s="109" t="str">
        <f>IF('Summary Clear'!EHG2=0,"",'Summary Clear'!EHG2)</f>
        <v/>
      </c>
      <c r="EGO13" s="109" t="str">
        <f>IF('Summary Clear'!EHH2=0,"",'Summary Clear'!EHH2)</f>
        <v/>
      </c>
      <c r="EGP13" s="109" t="str">
        <f>IF('Summary Clear'!EHI2=0,"",'Summary Clear'!EHI2)</f>
        <v/>
      </c>
      <c r="EGQ13" s="109" t="str">
        <f>IF('Summary Clear'!EHJ2=0,"",'Summary Clear'!EHJ2)</f>
        <v/>
      </c>
      <c r="EGR13" s="109" t="str">
        <f>IF('Summary Clear'!EHK2=0,"",'Summary Clear'!EHK2)</f>
        <v/>
      </c>
      <c r="EGS13" s="109" t="str">
        <f>IF('Summary Clear'!EHL2=0,"",'Summary Clear'!EHL2)</f>
        <v/>
      </c>
      <c r="EGT13" s="109" t="str">
        <f>IF('Summary Clear'!EHM2=0,"",'Summary Clear'!EHM2)</f>
        <v/>
      </c>
      <c r="EGU13" s="109" t="str">
        <f>IF('Summary Clear'!EHN2=0,"",'Summary Clear'!EHN2)</f>
        <v/>
      </c>
      <c r="EGV13" s="109" t="str">
        <f>IF('Summary Clear'!EHO2=0,"",'Summary Clear'!EHO2)</f>
        <v/>
      </c>
      <c r="EGW13" s="109" t="str">
        <f>IF('Summary Clear'!EHP2=0,"",'Summary Clear'!EHP2)</f>
        <v/>
      </c>
      <c r="EGX13" s="109" t="str">
        <f>IF('Summary Clear'!EHQ2=0,"",'Summary Clear'!EHQ2)</f>
        <v/>
      </c>
      <c r="EGY13" s="109" t="str">
        <f>IF('Summary Clear'!EHR2=0,"",'Summary Clear'!EHR2)</f>
        <v/>
      </c>
      <c r="EGZ13" s="109" t="str">
        <f>IF('Summary Clear'!EHS2=0,"",'Summary Clear'!EHS2)</f>
        <v/>
      </c>
      <c r="EHA13" s="109" t="str">
        <f>IF('Summary Clear'!EHT2=0,"",'Summary Clear'!EHT2)</f>
        <v/>
      </c>
      <c r="EHB13" s="109" t="str">
        <f>IF('Summary Clear'!EHU2=0,"",'Summary Clear'!EHU2)</f>
        <v/>
      </c>
      <c r="EHC13" s="109" t="str">
        <f>IF('Summary Clear'!EHV2=0,"",'Summary Clear'!EHV2)</f>
        <v/>
      </c>
      <c r="EHD13" s="109" t="str">
        <f>IF('Summary Clear'!EHW2=0,"",'Summary Clear'!EHW2)</f>
        <v/>
      </c>
      <c r="EHE13" s="109" t="str">
        <f>IF('Summary Clear'!EHX2=0,"",'Summary Clear'!EHX2)</f>
        <v/>
      </c>
      <c r="EHF13" s="109" t="str">
        <f>IF('Summary Clear'!EHY2=0,"",'Summary Clear'!EHY2)</f>
        <v/>
      </c>
      <c r="EHG13" s="109" t="str">
        <f>IF('Summary Clear'!EHZ2=0,"",'Summary Clear'!EHZ2)</f>
        <v/>
      </c>
      <c r="EHH13" s="109" t="str">
        <f>IF('Summary Clear'!EIA2=0,"",'Summary Clear'!EIA2)</f>
        <v/>
      </c>
      <c r="EHI13" s="109" t="str">
        <f>IF('Summary Clear'!EIB2=0,"",'Summary Clear'!EIB2)</f>
        <v/>
      </c>
      <c r="EHJ13" s="109" t="str">
        <f>IF('Summary Clear'!EIC2=0,"",'Summary Clear'!EIC2)</f>
        <v/>
      </c>
      <c r="EHK13" s="109" t="str">
        <f>IF('Summary Clear'!EID2=0,"",'Summary Clear'!EID2)</f>
        <v/>
      </c>
      <c r="EHL13" s="109" t="str">
        <f>IF('Summary Clear'!EIE2=0,"",'Summary Clear'!EIE2)</f>
        <v/>
      </c>
      <c r="EHM13" s="109" t="str">
        <f>IF('Summary Clear'!EIF2=0,"",'Summary Clear'!EIF2)</f>
        <v/>
      </c>
      <c r="EHN13" s="109" t="str">
        <f>IF('Summary Clear'!EIG2=0,"",'Summary Clear'!EIG2)</f>
        <v/>
      </c>
      <c r="EHO13" s="109" t="str">
        <f>IF('Summary Clear'!EIH2=0,"",'Summary Clear'!EIH2)</f>
        <v/>
      </c>
      <c r="EHP13" s="109" t="str">
        <f>IF('Summary Clear'!EII2=0,"",'Summary Clear'!EII2)</f>
        <v/>
      </c>
      <c r="EHQ13" s="109" t="str">
        <f>IF('Summary Clear'!EIJ2=0,"",'Summary Clear'!EIJ2)</f>
        <v/>
      </c>
      <c r="EHR13" s="109" t="str">
        <f>IF('Summary Clear'!EIK2=0,"",'Summary Clear'!EIK2)</f>
        <v/>
      </c>
      <c r="EHS13" s="109" t="str">
        <f>IF('Summary Clear'!EIL2=0,"",'Summary Clear'!EIL2)</f>
        <v/>
      </c>
      <c r="EHT13" s="109" t="str">
        <f>IF('Summary Clear'!EIM2=0,"",'Summary Clear'!EIM2)</f>
        <v/>
      </c>
      <c r="EHU13" s="109" t="str">
        <f>IF('Summary Clear'!EIN2=0,"",'Summary Clear'!EIN2)</f>
        <v/>
      </c>
      <c r="EHV13" s="109" t="str">
        <f>IF('Summary Clear'!EIO2=0,"",'Summary Clear'!EIO2)</f>
        <v/>
      </c>
      <c r="EHW13" s="109" t="str">
        <f>IF('Summary Clear'!EIP2=0,"",'Summary Clear'!EIP2)</f>
        <v/>
      </c>
      <c r="EHX13" s="109" t="str">
        <f>IF('Summary Clear'!EIQ2=0,"",'Summary Clear'!EIQ2)</f>
        <v/>
      </c>
      <c r="EHY13" s="109" t="str">
        <f>IF('Summary Clear'!EIR2=0,"",'Summary Clear'!EIR2)</f>
        <v/>
      </c>
      <c r="EHZ13" s="109" t="str">
        <f>IF('Summary Clear'!EIS2=0,"",'Summary Clear'!EIS2)</f>
        <v/>
      </c>
      <c r="EIA13" s="109" t="str">
        <f>IF('Summary Clear'!EIT2=0,"",'Summary Clear'!EIT2)</f>
        <v/>
      </c>
      <c r="EIB13" s="109" t="str">
        <f>IF('Summary Clear'!EIU2=0,"",'Summary Clear'!EIU2)</f>
        <v/>
      </c>
      <c r="EIC13" s="109" t="str">
        <f>IF('Summary Clear'!EIV2=0,"",'Summary Clear'!EIV2)</f>
        <v/>
      </c>
      <c r="EID13" s="109" t="str">
        <f>IF('Summary Clear'!EIW2=0,"",'Summary Clear'!EIW2)</f>
        <v/>
      </c>
      <c r="EIE13" s="109" t="str">
        <f>IF('Summary Clear'!EIX2=0,"",'Summary Clear'!EIX2)</f>
        <v/>
      </c>
      <c r="EIF13" s="109" t="str">
        <f>IF('Summary Clear'!EIY2=0,"",'Summary Clear'!EIY2)</f>
        <v/>
      </c>
      <c r="EIG13" s="109" t="str">
        <f>IF('Summary Clear'!EIZ2=0,"",'Summary Clear'!EIZ2)</f>
        <v/>
      </c>
      <c r="EIH13" s="109" t="str">
        <f>IF('Summary Clear'!EJA2=0,"",'Summary Clear'!EJA2)</f>
        <v/>
      </c>
      <c r="EII13" s="109" t="str">
        <f>IF('Summary Clear'!EJB2=0,"",'Summary Clear'!EJB2)</f>
        <v/>
      </c>
      <c r="EIJ13" s="109" t="str">
        <f>IF('Summary Clear'!EJC2=0,"",'Summary Clear'!EJC2)</f>
        <v/>
      </c>
      <c r="EIK13" s="109" t="str">
        <f>IF('Summary Clear'!EJD2=0,"",'Summary Clear'!EJD2)</f>
        <v/>
      </c>
      <c r="EIL13" s="109" t="str">
        <f>IF('Summary Clear'!EJE2=0,"",'Summary Clear'!EJE2)</f>
        <v/>
      </c>
      <c r="EIM13" s="109" t="str">
        <f>IF('Summary Clear'!EJF2=0,"",'Summary Clear'!EJF2)</f>
        <v/>
      </c>
      <c r="EIN13" s="109" t="str">
        <f>IF('Summary Clear'!EJG2=0,"",'Summary Clear'!EJG2)</f>
        <v/>
      </c>
      <c r="EIO13" s="109" t="str">
        <f>IF('Summary Clear'!EJH2=0,"",'Summary Clear'!EJH2)</f>
        <v/>
      </c>
      <c r="EIP13" s="109" t="str">
        <f>IF('Summary Clear'!EJI2=0,"",'Summary Clear'!EJI2)</f>
        <v/>
      </c>
      <c r="EIQ13" s="109" t="str">
        <f>IF('Summary Clear'!EJJ2=0,"",'Summary Clear'!EJJ2)</f>
        <v/>
      </c>
      <c r="EIR13" s="109" t="str">
        <f>IF('Summary Clear'!EJK2=0,"",'Summary Clear'!EJK2)</f>
        <v/>
      </c>
      <c r="EIS13" s="109" t="str">
        <f>IF('Summary Clear'!EJL2=0,"",'Summary Clear'!EJL2)</f>
        <v/>
      </c>
      <c r="EIT13" s="109" t="str">
        <f>IF('Summary Clear'!EJM2=0,"",'Summary Clear'!EJM2)</f>
        <v/>
      </c>
      <c r="EIU13" s="109" t="str">
        <f>IF('Summary Clear'!EJN2=0,"",'Summary Clear'!EJN2)</f>
        <v/>
      </c>
      <c r="EIV13" s="109" t="str">
        <f>IF('Summary Clear'!EJO2=0,"",'Summary Clear'!EJO2)</f>
        <v/>
      </c>
      <c r="EIW13" s="109" t="str">
        <f>IF('Summary Clear'!EJP2=0,"",'Summary Clear'!EJP2)</f>
        <v/>
      </c>
      <c r="EIX13" s="109" t="str">
        <f>IF('Summary Clear'!EJQ2=0,"",'Summary Clear'!EJQ2)</f>
        <v/>
      </c>
      <c r="EIY13" s="109" t="str">
        <f>IF('Summary Clear'!EJR2=0,"",'Summary Clear'!EJR2)</f>
        <v/>
      </c>
      <c r="EIZ13" s="109" t="str">
        <f>IF('Summary Clear'!EJS2=0,"",'Summary Clear'!EJS2)</f>
        <v/>
      </c>
      <c r="EJA13" s="109" t="str">
        <f>IF('Summary Clear'!EJT2=0,"",'Summary Clear'!EJT2)</f>
        <v/>
      </c>
      <c r="EJB13" s="109" t="str">
        <f>IF('Summary Clear'!EJU2=0,"",'Summary Clear'!EJU2)</f>
        <v/>
      </c>
      <c r="EJC13" s="109" t="str">
        <f>IF('Summary Clear'!EJV2=0,"",'Summary Clear'!EJV2)</f>
        <v/>
      </c>
      <c r="EJD13" s="109" t="str">
        <f>IF('Summary Clear'!EJW2=0,"",'Summary Clear'!EJW2)</f>
        <v/>
      </c>
      <c r="EJE13" s="109" t="str">
        <f>IF('Summary Clear'!EJX2=0,"",'Summary Clear'!EJX2)</f>
        <v/>
      </c>
      <c r="EJF13" s="109" t="str">
        <f>IF('Summary Clear'!EJY2=0,"",'Summary Clear'!EJY2)</f>
        <v/>
      </c>
      <c r="EJG13" s="109" t="str">
        <f>IF('Summary Clear'!EJZ2=0,"",'Summary Clear'!EJZ2)</f>
        <v/>
      </c>
      <c r="EJH13" s="109" t="str">
        <f>IF('Summary Clear'!EKA2=0,"",'Summary Clear'!EKA2)</f>
        <v/>
      </c>
      <c r="EJI13" s="109" t="str">
        <f>IF('Summary Clear'!EKB2=0,"",'Summary Clear'!EKB2)</f>
        <v/>
      </c>
      <c r="EJJ13" s="109" t="str">
        <f>IF('Summary Clear'!EKC2=0,"",'Summary Clear'!EKC2)</f>
        <v/>
      </c>
      <c r="EJK13" s="109" t="str">
        <f>IF('Summary Clear'!EKD2=0,"",'Summary Clear'!EKD2)</f>
        <v/>
      </c>
      <c r="EJL13" s="109" t="str">
        <f>IF('Summary Clear'!EKE2=0,"",'Summary Clear'!EKE2)</f>
        <v/>
      </c>
      <c r="EJM13" s="109" t="str">
        <f>IF('Summary Clear'!EKF2=0,"",'Summary Clear'!EKF2)</f>
        <v/>
      </c>
      <c r="EJN13" s="109" t="str">
        <f>IF('Summary Clear'!EKG2=0,"",'Summary Clear'!EKG2)</f>
        <v/>
      </c>
      <c r="EJO13" s="109" t="str">
        <f>IF('Summary Clear'!EKH2=0,"",'Summary Clear'!EKH2)</f>
        <v/>
      </c>
      <c r="EJP13" s="109" t="str">
        <f>IF('Summary Clear'!EKI2=0,"",'Summary Clear'!EKI2)</f>
        <v/>
      </c>
      <c r="EJQ13" s="109" t="str">
        <f>IF('Summary Clear'!EKJ2=0,"",'Summary Clear'!EKJ2)</f>
        <v/>
      </c>
      <c r="EJR13" s="109" t="str">
        <f>IF('Summary Clear'!EKK2=0,"",'Summary Clear'!EKK2)</f>
        <v/>
      </c>
      <c r="EJS13" s="109" t="str">
        <f>IF('Summary Clear'!EKL2=0,"",'Summary Clear'!EKL2)</f>
        <v/>
      </c>
      <c r="EJT13" s="109" t="str">
        <f>IF('Summary Clear'!EKM2=0,"",'Summary Clear'!EKM2)</f>
        <v/>
      </c>
      <c r="EJU13" s="109" t="str">
        <f>IF('Summary Clear'!EKN2=0,"",'Summary Clear'!EKN2)</f>
        <v/>
      </c>
      <c r="EJV13" s="109" t="str">
        <f>IF('Summary Clear'!EKO2=0,"",'Summary Clear'!EKO2)</f>
        <v/>
      </c>
      <c r="EJW13" s="109" t="str">
        <f>IF('Summary Clear'!EKP2=0,"",'Summary Clear'!EKP2)</f>
        <v/>
      </c>
      <c r="EJX13" s="109" t="str">
        <f>IF('Summary Clear'!EKQ2=0,"",'Summary Clear'!EKQ2)</f>
        <v/>
      </c>
      <c r="EJY13" s="109" t="str">
        <f>IF('Summary Clear'!EKR2=0,"",'Summary Clear'!EKR2)</f>
        <v/>
      </c>
      <c r="EJZ13" s="109" t="str">
        <f>IF('Summary Clear'!EKS2=0,"",'Summary Clear'!EKS2)</f>
        <v/>
      </c>
      <c r="EKA13" s="109" t="str">
        <f>IF('Summary Clear'!EKT2=0,"",'Summary Clear'!EKT2)</f>
        <v/>
      </c>
      <c r="EKB13" s="109" t="str">
        <f>IF('Summary Clear'!EKU2=0,"",'Summary Clear'!EKU2)</f>
        <v/>
      </c>
      <c r="EKC13" s="109" t="str">
        <f>IF('Summary Clear'!EKV2=0,"",'Summary Clear'!EKV2)</f>
        <v/>
      </c>
      <c r="EKD13" s="109" t="str">
        <f>IF('Summary Clear'!EKW2=0,"",'Summary Clear'!EKW2)</f>
        <v/>
      </c>
      <c r="EKE13" s="109" t="str">
        <f>IF('Summary Clear'!EKX2=0,"",'Summary Clear'!EKX2)</f>
        <v/>
      </c>
      <c r="EKF13" s="109" t="str">
        <f>IF('Summary Clear'!EKY2=0,"",'Summary Clear'!EKY2)</f>
        <v/>
      </c>
      <c r="EKG13" s="109" t="str">
        <f>IF('Summary Clear'!EKZ2=0,"",'Summary Clear'!EKZ2)</f>
        <v/>
      </c>
      <c r="EKH13" s="109" t="str">
        <f>IF('Summary Clear'!ELA2=0,"",'Summary Clear'!ELA2)</f>
        <v/>
      </c>
      <c r="EKI13" s="109" t="str">
        <f>IF('Summary Clear'!ELB2=0,"",'Summary Clear'!ELB2)</f>
        <v/>
      </c>
      <c r="EKJ13" s="109" t="str">
        <f>IF('Summary Clear'!ELC2=0,"",'Summary Clear'!ELC2)</f>
        <v/>
      </c>
      <c r="EKK13" s="109" t="str">
        <f>IF('Summary Clear'!ELD2=0,"",'Summary Clear'!ELD2)</f>
        <v/>
      </c>
      <c r="EKL13" s="109" t="str">
        <f>IF('Summary Clear'!ELE2=0,"",'Summary Clear'!ELE2)</f>
        <v/>
      </c>
      <c r="EKM13" s="109" t="str">
        <f>IF('Summary Clear'!ELF2=0,"",'Summary Clear'!ELF2)</f>
        <v/>
      </c>
      <c r="EKN13" s="109" t="str">
        <f>IF('Summary Clear'!ELG2=0,"",'Summary Clear'!ELG2)</f>
        <v/>
      </c>
      <c r="EKO13" s="109" t="str">
        <f>IF('Summary Clear'!ELH2=0,"",'Summary Clear'!ELH2)</f>
        <v/>
      </c>
      <c r="EKP13" s="109" t="str">
        <f>IF('Summary Clear'!ELI2=0,"",'Summary Clear'!ELI2)</f>
        <v/>
      </c>
      <c r="EKQ13" s="109" t="str">
        <f>IF('Summary Clear'!ELJ2=0,"",'Summary Clear'!ELJ2)</f>
        <v/>
      </c>
      <c r="EKR13" s="109" t="str">
        <f>IF('Summary Clear'!ELK2=0,"",'Summary Clear'!ELK2)</f>
        <v/>
      </c>
      <c r="EKS13" s="109" t="str">
        <f>IF('Summary Clear'!ELL2=0,"",'Summary Clear'!ELL2)</f>
        <v/>
      </c>
      <c r="EKT13" s="109" t="str">
        <f>IF('Summary Clear'!ELM2=0,"",'Summary Clear'!ELM2)</f>
        <v/>
      </c>
      <c r="EKU13" s="109" t="str">
        <f>IF('Summary Clear'!ELN2=0,"",'Summary Clear'!ELN2)</f>
        <v/>
      </c>
      <c r="EKV13" s="109" t="str">
        <f>IF('Summary Clear'!ELO2=0,"",'Summary Clear'!ELO2)</f>
        <v/>
      </c>
      <c r="EKW13" s="109" t="str">
        <f>IF('Summary Clear'!ELP2=0,"",'Summary Clear'!ELP2)</f>
        <v/>
      </c>
      <c r="EKX13" s="109" t="str">
        <f>IF('Summary Clear'!ELQ2=0,"",'Summary Clear'!ELQ2)</f>
        <v/>
      </c>
      <c r="EKY13" s="109" t="str">
        <f>IF('Summary Clear'!ELR2=0,"",'Summary Clear'!ELR2)</f>
        <v/>
      </c>
      <c r="EKZ13" s="109" t="str">
        <f>IF('Summary Clear'!ELS2=0,"",'Summary Clear'!ELS2)</f>
        <v/>
      </c>
      <c r="ELA13" s="109" t="str">
        <f>IF('Summary Clear'!ELT2=0,"",'Summary Clear'!ELT2)</f>
        <v/>
      </c>
      <c r="ELB13" s="109" t="str">
        <f>IF('Summary Clear'!ELU2=0,"",'Summary Clear'!ELU2)</f>
        <v/>
      </c>
      <c r="ELC13" s="109" t="str">
        <f>IF('Summary Clear'!ELV2=0,"",'Summary Clear'!ELV2)</f>
        <v/>
      </c>
      <c r="ELD13" s="109" t="str">
        <f>IF('Summary Clear'!ELW2=0,"",'Summary Clear'!ELW2)</f>
        <v/>
      </c>
      <c r="ELE13" s="109" t="str">
        <f>IF('Summary Clear'!ELX2=0,"",'Summary Clear'!ELX2)</f>
        <v/>
      </c>
      <c r="ELF13" s="109" t="str">
        <f>IF('Summary Clear'!ELY2=0,"",'Summary Clear'!ELY2)</f>
        <v/>
      </c>
      <c r="ELG13" s="109" t="str">
        <f>IF('Summary Clear'!ELZ2=0,"",'Summary Clear'!ELZ2)</f>
        <v/>
      </c>
      <c r="ELH13" s="109" t="str">
        <f>IF('Summary Clear'!EMA2=0,"",'Summary Clear'!EMA2)</f>
        <v/>
      </c>
      <c r="ELI13" s="109" t="str">
        <f>IF('Summary Clear'!EMB2=0,"",'Summary Clear'!EMB2)</f>
        <v/>
      </c>
      <c r="ELJ13" s="109" t="str">
        <f>IF('Summary Clear'!EMC2=0,"",'Summary Clear'!EMC2)</f>
        <v/>
      </c>
      <c r="ELK13" s="109" t="str">
        <f>IF('Summary Clear'!EMD2=0,"",'Summary Clear'!EMD2)</f>
        <v/>
      </c>
      <c r="ELL13" s="109" t="str">
        <f>IF('Summary Clear'!EME2=0,"",'Summary Clear'!EME2)</f>
        <v/>
      </c>
      <c r="ELM13" s="109" t="str">
        <f>IF('Summary Clear'!EMF2=0,"",'Summary Clear'!EMF2)</f>
        <v/>
      </c>
      <c r="ELN13" s="109" t="str">
        <f>IF('Summary Clear'!EMG2=0,"",'Summary Clear'!EMG2)</f>
        <v/>
      </c>
      <c r="ELO13" s="109" t="str">
        <f>IF('Summary Clear'!EMH2=0,"",'Summary Clear'!EMH2)</f>
        <v/>
      </c>
      <c r="ELP13" s="109" t="str">
        <f>IF('Summary Clear'!EMI2=0,"",'Summary Clear'!EMI2)</f>
        <v/>
      </c>
      <c r="ELQ13" s="109" t="str">
        <f>IF('Summary Clear'!EMJ2=0,"",'Summary Clear'!EMJ2)</f>
        <v/>
      </c>
      <c r="ELR13" s="109" t="str">
        <f>IF('Summary Clear'!EMK2=0,"",'Summary Clear'!EMK2)</f>
        <v/>
      </c>
      <c r="ELS13" s="109" t="str">
        <f>IF('Summary Clear'!EML2=0,"",'Summary Clear'!EML2)</f>
        <v/>
      </c>
      <c r="ELT13" s="109" t="str">
        <f>IF('Summary Clear'!EMM2=0,"",'Summary Clear'!EMM2)</f>
        <v/>
      </c>
      <c r="ELU13" s="109" t="str">
        <f>IF('Summary Clear'!EMN2=0,"",'Summary Clear'!EMN2)</f>
        <v/>
      </c>
      <c r="ELV13" s="109" t="str">
        <f>IF('Summary Clear'!EMO2=0,"",'Summary Clear'!EMO2)</f>
        <v/>
      </c>
      <c r="ELW13" s="109" t="str">
        <f>IF('Summary Clear'!EMP2=0,"",'Summary Clear'!EMP2)</f>
        <v/>
      </c>
      <c r="ELX13" s="109" t="str">
        <f>IF('Summary Clear'!EMQ2=0,"",'Summary Clear'!EMQ2)</f>
        <v/>
      </c>
      <c r="ELY13" s="109" t="str">
        <f>IF('Summary Clear'!EMR2=0,"",'Summary Clear'!EMR2)</f>
        <v/>
      </c>
      <c r="ELZ13" s="109" t="str">
        <f>IF('Summary Clear'!EMS2=0,"",'Summary Clear'!EMS2)</f>
        <v/>
      </c>
      <c r="EMA13" s="109" t="str">
        <f>IF('Summary Clear'!EMT2=0,"",'Summary Clear'!EMT2)</f>
        <v/>
      </c>
      <c r="EMB13" s="109" t="str">
        <f>IF('Summary Clear'!EMU2=0,"",'Summary Clear'!EMU2)</f>
        <v/>
      </c>
      <c r="EMC13" s="109" t="str">
        <f>IF('Summary Clear'!EMV2=0,"",'Summary Clear'!EMV2)</f>
        <v/>
      </c>
      <c r="EMD13" s="109" t="str">
        <f>IF('Summary Clear'!EMW2=0,"",'Summary Clear'!EMW2)</f>
        <v/>
      </c>
      <c r="EME13" s="109" t="str">
        <f>IF('Summary Clear'!EMX2=0,"",'Summary Clear'!EMX2)</f>
        <v/>
      </c>
      <c r="EMF13" s="109" t="str">
        <f>IF('Summary Clear'!EMY2=0,"",'Summary Clear'!EMY2)</f>
        <v/>
      </c>
      <c r="EMG13" s="109" t="str">
        <f>IF('Summary Clear'!EMZ2=0,"",'Summary Clear'!EMZ2)</f>
        <v/>
      </c>
      <c r="EMH13" s="109" t="str">
        <f>IF('Summary Clear'!ENA2=0,"",'Summary Clear'!ENA2)</f>
        <v/>
      </c>
      <c r="EMI13" s="109" t="str">
        <f>IF('Summary Clear'!ENB2=0,"",'Summary Clear'!ENB2)</f>
        <v/>
      </c>
      <c r="EMJ13" s="109" t="str">
        <f>IF('Summary Clear'!ENC2=0,"",'Summary Clear'!ENC2)</f>
        <v/>
      </c>
      <c r="EMK13" s="109" t="str">
        <f>IF('Summary Clear'!END2=0,"",'Summary Clear'!END2)</f>
        <v/>
      </c>
      <c r="EML13" s="109" t="str">
        <f>IF('Summary Clear'!ENE2=0,"",'Summary Clear'!ENE2)</f>
        <v/>
      </c>
      <c r="EMM13" s="109" t="str">
        <f>IF('Summary Clear'!ENF2=0,"",'Summary Clear'!ENF2)</f>
        <v/>
      </c>
      <c r="EMN13" s="109" t="str">
        <f>IF('Summary Clear'!ENG2=0,"",'Summary Clear'!ENG2)</f>
        <v/>
      </c>
      <c r="EMO13" s="109" t="str">
        <f>IF('Summary Clear'!ENH2=0,"",'Summary Clear'!ENH2)</f>
        <v/>
      </c>
      <c r="EMP13" s="109" t="str">
        <f>IF('Summary Clear'!ENI2=0,"",'Summary Clear'!ENI2)</f>
        <v/>
      </c>
      <c r="EMQ13" s="109" t="str">
        <f>IF('Summary Clear'!ENJ2=0,"",'Summary Clear'!ENJ2)</f>
        <v/>
      </c>
      <c r="EMR13" s="109" t="str">
        <f>IF('Summary Clear'!ENK2=0,"",'Summary Clear'!ENK2)</f>
        <v/>
      </c>
      <c r="EMS13" s="109" t="str">
        <f>IF('Summary Clear'!ENL2=0,"",'Summary Clear'!ENL2)</f>
        <v/>
      </c>
      <c r="EMT13" s="109" t="str">
        <f>IF('Summary Clear'!ENM2=0,"",'Summary Clear'!ENM2)</f>
        <v/>
      </c>
      <c r="EMU13" s="109" t="str">
        <f>IF('Summary Clear'!ENN2=0,"",'Summary Clear'!ENN2)</f>
        <v/>
      </c>
      <c r="EMV13" s="109" t="str">
        <f>IF('Summary Clear'!ENO2=0,"",'Summary Clear'!ENO2)</f>
        <v/>
      </c>
      <c r="EMW13" s="109" t="str">
        <f>IF('Summary Clear'!ENP2=0,"",'Summary Clear'!ENP2)</f>
        <v/>
      </c>
      <c r="EMX13" s="109" t="str">
        <f>IF('Summary Clear'!ENQ2=0,"",'Summary Clear'!ENQ2)</f>
        <v/>
      </c>
      <c r="EMY13" s="109" t="str">
        <f>IF('Summary Clear'!ENR2=0,"",'Summary Clear'!ENR2)</f>
        <v/>
      </c>
      <c r="EMZ13" s="109" t="str">
        <f>IF('Summary Clear'!ENS2=0,"",'Summary Clear'!ENS2)</f>
        <v/>
      </c>
      <c r="ENA13" s="109" t="str">
        <f>IF('Summary Clear'!ENT2=0,"",'Summary Clear'!ENT2)</f>
        <v/>
      </c>
      <c r="ENB13" s="109" t="str">
        <f>IF('Summary Clear'!ENU2=0,"",'Summary Clear'!ENU2)</f>
        <v/>
      </c>
      <c r="ENC13" s="109" t="str">
        <f>IF('Summary Clear'!ENV2=0,"",'Summary Clear'!ENV2)</f>
        <v/>
      </c>
      <c r="END13" s="109" t="str">
        <f>IF('Summary Clear'!ENW2=0,"",'Summary Clear'!ENW2)</f>
        <v/>
      </c>
      <c r="ENE13" s="109" t="str">
        <f>IF('Summary Clear'!ENX2=0,"",'Summary Clear'!ENX2)</f>
        <v/>
      </c>
      <c r="ENF13" s="109" t="str">
        <f>IF('Summary Clear'!ENY2=0,"",'Summary Clear'!ENY2)</f>
        <v/>
      </c>
      <c r="ENG13" s="109" t="str">
        <f>IF('Summary Clear'!ENZ2=0,"",'Summary Clear'!ENZ2)</f>
        <v/>
      </c>
      <c r="ENH13" s="109" t="str">
        <f>IF('Summary Clear'!EOA2=0,"",'Summary Clear'!EOA2)</f>
        <v/>
      </c>
      <c r="ENI13" s="109" t="str">
        <f>IF('Summary Clear'!EOB2=0,"",'Summary Clear'!EOB2)</f>
        <v/>
      </c>
      <c r="ENJ13" s="109" t="str">
        <f>IF('Summary Clear'!EOC2=0,"",'Summary Clear'!EOC2)</f>
        <v/>
      </c>
      <c r="ENK13" s="109" t="str">
        <f>IF('Summary Clear'!EOD2=0,"",'Summary Clear'!EOD2)</f>
        <v/>
      </c>
      <c r="ENL13" s="109" t="str">
        <f>IF('Summary Clear'!EOE2=0,"",'Summary Clear'!EOE2)</f>
        <v/>
      </c>
      <c r="ENM13" s="109" t="str">
        <f>IF('Summary Clear'!EOF2=0,"",'Summary Clear'!EOF2)</f>
        <v/>
      </c>
      <c r="ENN13" s="109" t="str">
        <f>IF('Summary Clear'!EOG2=0,"",'Summary Clear'!EOG2)</f>
        <v/>
      </c>
      <c r="ENO13" s="109" t="str">
        <f>IF('Summary Clear'!EOH2=0,"",'Summary Clear'!EOH2)</f>
        <v/>
      </c>
      <c r="ENP13" s="109" t="str">
        <f>IF('Summary Clear'!EOI2=0,"",'Summary Clear'!EOI2)</f>
        <v/>
      </c>
      <c r="ENQ13" s="109" t="str">
        <f>IF('Summary Clear'!EOJ2=0,"",'Summary Clear'!EOJ2)</f>
        <v/>
      </c>
      <c r="ENR13" s="109" t="str">
        <f>IF('Summary Clear'!EOK2=0,"",'Summary Clear'!EOK2)</f>
        <v/>
      </c>
      <c r="ENS13" s="109" t="str">
        <f>IF('Summary Clear'!EOL2=0,"",'Summary Clear'!EOL2)</f>
        <v/>
      </c>
      <c r="ENT13" s="109" t="str">
        <f>IF('Summary Clear'!EOM2=0,"",'Summary Clear'!EOM2)</f>
        <v/>
      </c>
      <c r="ENU13" s="109" t="str">
        <f>IF('Summary Clear'!EON2=0,"",'Summary Clear'!EON2)</f>
        <v/>
      </c>
      <c r="ENV13" s="109" t="str">
        <f>IF('Summary Clear'!EOO2=0,"",'Summary Clear'!EOO2)</f>
        <v/>
      </c>
      <c r="ENW13" s="109" t="str">
        <f>IF('Summary Clear'!EOP2=0,"",'Summary Clear'!EOP2)</f>
        <v/>
      </c>
      <c r="ENX13" s="109" t="str">
        <f>IF('Summary Clear'!EOQ2=0,"",'Summary Clear'!EOQ2)</f>
        <v/>
      </c>
      <c r="ENY13" s="109" t="str">
        <f>IF('Summary Clear'!EOR2=0,"",'Summary Clear'!EOR2)</f>
        <v/>
      </c>
      <c r="ENZ13" s="109" t="str">
        <f>IF('Summary Clear'!EOS2=0,"",'Summary Clear'!EOS2)</f>
        <v/>
      </c>
      <c r="EOA13" s="109" t="str">
        <f>IF('Summary Clear'!EOT2=0,"",'Summary Clear'!EOT2)</f>
        <v/>
      </c>
      <c r="EOB13" s="109" t="str">
        <f>IF('Summary Clear'!EOU2=0,"",'Summary Clear'!EOU2)</f>
        <v/>
      </c>
      <c r="EOC13" s="109" t="str">
        <f>IF('Summary Clear'!EOV2=0,"",'Summary Clear'!EOV2)</f>
        <v/>
      </c>
      <c r="EOD13" s="109" t="str">
        <f>IF('Summary Clear'!EOW2=0,"",'Summary Clear'!EOW2)</f>
        <v/>
      </c>
      <c r="EOE13" s="109" t="str">
        <f>IF('Summary Clear'!EOX2=0,"",'Summary Clear'!EOX2)</f>
        <v/>
      </c>
      <c r="EOF13" s="109" t="str">
        <f>IF('Summary Clear'!EOY2=0,"",'Summary Clear'!EOY2)</f>
        <v/>
      </c>
      <c r="EOG13" s="109" t="str">
        <f>IF('Summary Clear'!EOZ2=0,"",'Summary Clear'!EOZ2)</f>
        <v/>
      </c>
      <c r="EOH13" s="109" t="str">
        <f>IF('Summary Clear'!EPA2=0,"",'Summary Clear'!EPA2)</f>
        <v/>
      </c>
      <c r="EOI13" s="109" t="str">
        <f>IF('Summary Clear'!EPB2=0,"",'Summary Clear'!EPB2)</f>
        <v/>
      </c>
      <c r="EOJ13" s="109" t="str">
        <f>IF('Summary Clear'!EPC2=0,"",'Summary Clear'!EPC2)</f>
        <v/>
      </c>
      <c r="EOK13" s="109" t="str">
        <f>IF('Summary Clear'!EPD2=0,"",'Summary Clear'!EPD2)</f>
        <v/>
      </c>
      <c r="EOL13" s="109" t="str">
        <f>IF('Summary Clear'!EPE2=0,"",'Summary Clear'!EPE2)</f>
        <v/>
      </c>
      <c r="EOM13" s="109" t="str">
        <f>IF('Summary Clear'!EPF2=0,"",'Summary Clear'!EPF2)</f>
        <v/>
      </c>
      <c r="EON13" s="109" t="str">
        <f>IF('Summary Clear'!EPG2=0,"",'Summary Clear'!EPG2)</f>
        <v/>
      </c>
      <c r="EOO13" s="109" t="str">
        <f>IF('Summary Clear'!EPH2=0,"",'Summary Clear'!EPH2)</f>
        <v/>
      </c>
      <c r="EOP13" s="109" t="str">
        <f>IF('Summary Clear'!EPI2=0,"",'Summary Clear'!EPI2)</f>
        <v/>
      </c>
      <c r="EOQ13" s="109" t="str">
        <f>IF('Summary Clear'!EPJ2=0,"",'Summary Clear'!EPJ2)</f>
        <v/>
      </c>
      <c r="EOR13" s="109" t="str">
        <f>IF('Summary Clear'!EPK2=0,"",'Summary Clear'!EPK2)</f>
        <v/>
      </c>
      <c r="EOS13" s="109" t="str">
        <f>IF('Summary Clear'!EPL2=0,"",'Summary Clear'!EPL2)</f>
        <v/>
      </c>
      <c r="EOT13" s="109" t="str">
        <f>IF('Summary Clear'!EPM2=0,"",'Summary Clear'!EPM2)</f>
        <v/>
      </c>
      <c r="EOU13" s="109" t="str">
        <f>IF('Summary Clear'!EPN2=0,"",'Summary Clear'!EPN2)</f>
        <v/>
      </c>
      <c r="EOV13" s="109" t="str">
        <f>IF('Summary Clear'!EPO2=0,"",'Summary Clear'!EPO2)</f>
        <v/>
      </c>
      <c r="EOW13" s="109" t="str">
        <f>IF('Summary Clear'!EPP2=0,"",'Summary Clear'!EPP2)</f>
        <v/>
      </c>
      <c r="EOX13" s="109" t="str">
        <f>IF('Summary Clear'!EPQ2=0,"",'Summary Clear'!EPQ2)</f>
        <v/>
      </c>
      <c r="EOY13" s="109" t="str">
        <f>IF('Summary Clear'!EPR2=0,"",'Summary Clear'!EPR2)</f>
        <v/>
      </c>
      <c r="EOZ13" s="109" t="str">
        <f>IF('Summary Clear'!EPS2=0,"",'Summary Clear'!EPS2)</f>
        <v/>
      </c>
      <c r="EPA13" s="109" t="str">
        <f>IF('Summary Clear'!EPT2=0,"",'Summary Clear'!EPT2)</f>
        <v/>
      </c>
      <c r="EPB13" s="109" t="str">
        <f>IF('Summary Clear'!EPU2=0,"",'Summary Clear'!EPU2)</f>
        <v/>
      </c>
      <c r="EPC13" s="109" t="str">
        <f>IF('Summary Clear'!EPV2=0,"",'Summary Clear'!EPV2)</f>
        <v/>
      </c>
      <c r="EPD13" s="109" t="str">
        <f>IF('Summary Clear'!EPW2=0,"",'Summary Clear'!EPW2)</f>
        <v/>
      </c>
      <c r="EPE13" s="109" t="str">
        <f>IF('Summary Clear'!EPX2=0,"",'Summary Clear'!EPX2)</f>
        <v/>
      </c>
      <c r="EPF13" s="109" t="str">
        <f>IF('Summary Clear'!EPY2=0,"",'Summary Clear'!EPY2)</f>
        <v/>
      </c>
      <c r="EPG13" s="109" t="str">
        <f>IF('Summary Clear'!EPZ2=0,"",'Summary Clear'!EPZ2)</f>
        <v/>
      </c>
      <c r="EPH13" s="109" t="str">
        <f>IF('Summary Clear'!EQA2=0,"",'Summary Clear'!EQA2)</f>
        <v/>
      </c>
      <c r="EPI13" s="109" t="str">
        <f>IF('Summary Clear'!EQB2=0,"",'Summary Clear'!EQB2)</f>
        <v/>
      </c>
      <c r="EPJ13" s="109" t="str">
        <f>IF('Summary Clear'!EQC2=0,"",'Summary Clear'!EQC2)</f>
        <v/>
      </c>
      <c r="EPK13" s="109" t="str">
        <f>IF('Summary Clear'!EQD2=0,"",'Summary Clear'!EQD2)</f>
        <v/>
      </c>
      <c r="EPL13" s="109" t="str">
        <f>IF('Summary Clear'!EQE2=0,"",'Summary Clear'!EQE2)</f>
        <v/>
      </c>
      <c r="EPM13" s="109" t="str">
        <f>IF('Summary Clear'!EQF2=0,"",'Summary Clear'!EQF2)</f>
        <v/>
      </c>
      <c r="EPN13" s="109" t="str">
        <f>IF('Summary Clear'!EQG2=0,"",'Summary Clear'!EQG2)</f>
        <v/>
      </c>
      <c r="EPO13" s="109" t="str">
        <f>IF('Summary Clear'!EQH2=0,"",'Summary Clear'!EQH2)</f>
        <v/>
      </c>
      <c r="EPP13" s="109" t="str">
        <f>IF('Summary Clear'!EQI2=0,"",'Summary Clear'!EQI2)</f>
        <v/>
      </c>
      <c r="EPQ13" s="109" t="str">
        <f>IF('Summary Clear'!EQJ2=0,"",'Summary Clear'!EQJ2)</f>
        <v/>
      </c>
      <c r="EPR13" s="109" t="str">
        <f>IF('Summary Clear'!EQK2=0,"",'Summary Clear'!EQK2)</f>
        <v/>
      </c>
      <c r="EPS13" s="109" t="str">
        <f>IF('Summary Clear'!EQL2=0,"",'Summary Clear'!EQL2)</f>
        <v/>
      </c>
      <c r="EPT13" s="109" t="str">
        <f>IF('Summary Clear'!EQM2=0,"",'Summary Clear'!EQM2)</f>
        <v/>
      </c>
      <c r="EPU13" s="109" t="str">
        <f>IF('Summary Clear'!EQN2=0,"",'Summary Clear'!EQN2)</f>
        <v/>
      </c>
      <c r="EPV13" s="109" t="str">
        <f>IF('Summary Clear'!EQO2=0,"",'Summary Clear'!EQO2)</f>
        <v/>
      </c>
      <c r="EPW13" s="109" t="str">
        <f>IF('Summary Clear'!EQP2=0,"",'Summary Clear'!EQP2)</f>
        <v/>
      </c>
      <c r="EPX13" s="109" t="str">
        <f>IF('Summary Clear'!EQQ2=0,"",'Summary Clear'!EQQ2)</f>
        <v/>
      </c>
      <c r="EPY13" s="109" t="str">
        <f>IF('Summary Clear'!EQR2=0,"",'Summary Clear'!EQR2)</f>
        <v/>
      </c>
      <c r="EPZ13" s="109" t="str">
        <f>IF('Summary Clear'!EQS2=0,"",'Summary Clear'!EQS2)</f>
        <v/>
      </c>
      <c r="EQA13" s="109" t="str">
        <f>IF('Summary Clear'!EQT2=0,"",'Summary Clear'!EQT2)</f>
        <v/>
      </c>
      <c r="EQB13" s="109" t="str">
        <f>IF('Summary Clear'!EQU2=0,"",'Summary Clear'!EQU2)</f>
        <v/>
      </c>
      <c r="EQC13" s="109" t="str">
        <f>IF('Summary Clear'!EQV2=0,"",'Summary Clear'!EQV2)</f>
        <v/>
      </c>
      <c r="EQD13" s="109" t="str">
        <f>IF('Summary Clear'!EQW2=0,"",'Summary Clear'!EQW2)</f>
        <v/>
      </c>
      <c r="EQE13" s="109" t="str">
        <f>IF('Summary Clear'!EQX2=0,"",'Summary Clear'!EQX2)</f>
        <v/>
      </c>
      <c r="EQF13" s="109" t="str">
        <f>IF('Summary Clear'!EQY2=0,"",'Summary Clear'!EQY2)</f>
        <v/>
      </c>
      <c r="EQG13" s="109" t="str">
        <f>IF('Summary Clear'!EQZ2=0,"",'Summary Clear'!EQZ2)</f>
        <v/>
      </c>
      <c r="EQH13" s="109" t="str">
        <f>IF('Summary Clear'!ERA2=0,"",'Summary Clear'!ERA2)</f>
        <v/>
      </c>
      <c r="EQI13" s="109" t="str">
        <f>IF('Summary Clear'!ERB2=0,"",'Summary Clear'!ERB2)</f>
        <v/>
      </c>
      <c r="EQJ13" s="109" t="str">
        <f>IF('Summary Clear'!ERC2=0,"",'Summary Clear'!ERC2)</f>
        <v/>
      </c>
      <c r="EQK13" s="109" t="str">
        <f>IF('Summary Clear'!ERD2=0,"",'Summary Clear'!ERD2)</f>
        <v/>
      </c>
      <c r="EQL13" s="109" t="str">
        <f>IF('Summary Clear'!ERE2=0,"",'Summary Clear'!ERE2)</f>
        <v/>
      </c>
      <c r="EQM13" s="109" t="str">
        <f>IF('Summary Clear'!ERF2=0,"",'Summary Clear'!ERF2)</f>
        <v/>
      </c>
      <c r="EQN13" s="109" t="str">
        <f>IF('Summary Clear'!ERG2=0,"",'Summary Clear'!ERG2)</f>
        <v/>
      </c>
      <c r="EQO13" s="109" t="str">
        <f>IF('Summary Clear'!ERH2=0,"",'Summary Clear'!ERH2)</f>
        <v/>
      </c>
      <c r="EQP13" s="109" t="str">
        <f>IF('Summary Clear'!ERI2=0,"",'Summary Clear'!ERI2)</f>
        <v/>
      </c>
      <c r="EQQ13" s="109" t="str">
        <f>IF('Summary Clear'!ERJ2=0,"",'Summary Clear'!ERJ2)</f>
        <v/>
      </c>
      <c r="EQR13" s="109" t="str">
        <f>IF('Summary Clear'!ERK2=0,"",'Summary Clear'!ERK2)</f>
        <v/>
      </c>
      <c r="EQS13" s="109" t="str">
        <f>IF('Summary Clear'!ERL2=0,"",'Summary Clear'!ERL2)</f>
        <v/>
      </c>
      <c r="EQT13" s="109" t="str">
        <f>IF('Summary Clear'!ERM2=0,"",'Summary Clear'!ERM2)</f>
        <v/>
      </c>
      <c r="EQU13" s="109" t="str">
        <f>IF('Summary Clear'!ERN2=0,"",'Summary Clear'!ERN2)</f>
        <v/>
      </c>
      <c r="EQV13" s="109" t="str">
        <f>IF('Summary Clear'!ERO2=0,"",'Summary Clear'!ERO2)</f>
        <v/>
      </c>
      <c r="EQW13" s="109" t="str">
        <f>IF('Summary Clear'!ERP2=0,"",'Summary Clear'!ERP2)</f>
        <v/>
      </c>
      <c r="EQX13" s="109" t="str">
        <f>IF('Summary Clear'!ERQ2=0,"",'Summary Clear'!ERQ2)</f>
        <v/>
      </c>
      <c r="EQY13" s="109" t="str">
        <f>IF('Summary Clear'!ERR2=0,"",'Summary Clear'!ERR2)</f>
        <v/>
      </c>
      <c r="EQZ13" s="109" t="str">
        <f>IF('Summary Clear'!ERS2=0,"",'Summary Clear'!ERS2)</f>
        <v/>
      </c>
      <c r="ERA13" s="109" t="str">
        <f>IF('Summary Clear'!ERT2=0,"",'Summary Clear'!ERT2)</f>
        <v/>
      </c>
      <c r="ERB13" s="109" t="str">
        <f>IF('Summary Clear'!ERU2=0,"",'Summary Clear'!ERU2)</f>
        <v/>
      </c>
      <c r="ERC13" s="109" t="str">
        <f>IF('Summary Clear'!ERV2=0,"",'Summary Clear'!ERV2)</f>
        <v/>
      </c>
      <c r="ERD13" s="109" t="str">
        <f>IF('Summary Clear'!ERW2=0,"",'Summary Clear'!ERW2)</f>
        <v/>
      </c>
      <c r="ERE13" s="109" t="str">
        <f>IF('Summary Clear'!ERX2=0,"",'Summary Clear'!ERX2)</f>
        <v/>
      </c>
      <c r="ERF13" s="109" t="str">
        <f>IF('Summary Clear'!ERY2=0,"",'Summary Clear'!ERY2)</f>
        <v/>
      </c>
      <c r="ERG13" s="109" t="str">
        <f>IF('Summary Clear'!ERZ2=0,"",'Summary Clear'!ERZ2)</f>
        <v/>
      </c>
      <c r="ERH13" s="109" t="str">
        <f>IF('Summary Clear'!ESA2=0,"",'Summary Clear'!ESA2)</f>
        <v/>
      </c>
      <c r="ERI13" s="109" t="str">
        <f>IF('Summary Clear'!ESB2=0,"",'Summary Clear'!ESB2)</f>
        <v/>
      </c>
      <c r="ERJ13" s="109" t="str">
        <f>IF('Summary Clear'!ESC2=0,"",'Summary Clear'!ESC2)</f>
        <v/>
      </c>
      <c r="ERK13" s="109" t="str">
        <f>IF('Summary Clear'!ESD2=0,"",'Summary Clear'!ESD2)</f>
        <v/>
      </c>
      <c r="ERL13" s="109" t="str">
        <f>IF('Summary Clear'!ESE2=0,"",'Summary Clear'!ESE2)</f>
        <v/>
      </c>
      <c r="ERM13" s="109" t="str">
        <f>IF('Summary Clear'!ESF2=0,"",'Summary Clear'!ESF2)</f>
        <v/>
      </c>
      <c r="ERN13" s="109" t="str">
        <f>IF('Summary Clear'!ESG2=0,"",'Summary Clear'!ESG2)</f>
        <v/>
      </c>
      <c r="ERO13" s="109" t="str">
        <f>IF('Summary Clear'!ESH2=0,"",'Summary Clear'!ESH2)</f>
        <v/>
      </c>
      <c r="ERP13" s="109" t="str">
        <f>IF('Summary Clear'!ESI2=0,"",'Summary Clear'!ESI2)</f>
        <v/>
      </c>
      <c r="ERQ13" s="109" t="str">
        <f>IF('Summary Clear'!ESJ2=0,"",'Summary Clear'!ESJ2)</f>
        <v/>
      </c>
      <c r="ERR13" s="109" t="str">
        <f>IF('Summary Clear'!ESK2=0,"",'Summary Clear'!ESK2)</f>
        <v/>
      </c>
      <c r="ERS13" s="109" t="str">
        <f>IF('Summary Clear'!ESL2=0,"",'Summary Clear'!ESL2)</f>
        <v/>
      </c>
      <c r="ERT13" s="109" t="str">
        <f>IF('Summary Clear'!ESM2=0,"",'Summary Clear'!ESM2)</f>
        <v/>
      </c>
      <c r="ERU13" s="109" t="str">
        <f>IF('Summary Clear'!ESN2=0,"",'Summary Clear'!ESN2)</f>
        <v/>
      </c>
      <c r="ERV13" s="109" t="str">
        <f>IF('Summary Clear'!ESO2=0,"",'Summary Clear'!ESO2)</f>
        <v/>
      </c>
      <c r="ERW13" s="109" t="str">
        <f>IF('Summary Clear'!ESP2=0,"",'Summary Clear'!ESP2)</f>
        <v/>
      </c>
      <c r="ERX13" s="109" t="str">
        <f>IF('Summary Clear'!ESQ2=0,"",'Summary Clear'!ESQ2)</f>
        <v/>
      </c>
      <c r="ERY13" s="109" t="str">
        <f>IF('Summary Clear'!ESR2=0,"",'Summary Clear'!ESR2)</f>
        <v/>
      </c>
      <c r="ERZ13" s="109" t="str">
        <f>IF('Summary Clear'!ESS2=0,"",'Summary Clear'!ESS2)</f>
        <v/>
      </c>
      <c r="ESA13" s="109" t="str">
        <f>IF('Summary Clear'!EST2=0,"",'Summary Clear'!EST2)</f>
        <v/>
      </c>
      <c r="ESB13" s="109" t="str">
        <f>IF('Summary Clear'!ESU2=0,"",'Summary Clear'!ESU2)</f>
        <v/>
      </c>
      <c r="ESC13" s="109" t="str">
        <f>IF('Summary Clear'!ESV2=0,"",'Summary Clear'!ESV2)</f>
        <v/>
      </c>
      <c r="ESD13" s="109" t="str">
        <f>IF('Summary Clear'!ESW2=0,"",'Summary Clear'!ESW2)</f>
        <v/>
      </c>
      <c r="ESE13" s="109" t="str">
        <f>IF('Summary Clear'!ESX2=0,"",'Summary Clear'!ESX2)</f>
        <v/>
      </c>
      <c r="ESF13" s="109" t="str">
        <f>IF('Summary Clear'!ESY2=0,"",'Summary Clear'!ESY2)</f>
        <v/>
      </c>
      <c r="ESG13" s="109" t="str">
        <f>IF('Summary Clear'!ESZ2=0,"",'Summary Clear'!ESZ2)</f>
        <v/>
      </c>
      <c r="ESH13" s="109" t="str">
        <f>IF('Summary Clear'!ETA2=0,"",'Summary Clear'!ETA2)</f>
        <v/>
      </c>
      <c r="ESI13" s="109" t="str">
        <f>IF('Summary Clear'!ETB2=0,"",'Summary Clear'!ETB2)</f>
        <v/>
      </c>
      <c r="ESJ13" s="109" t="str">
        <f>IF('Summary Clear'!ETC2=0,"",'Summary Clear'!ETC2)</f>
        <v/>
      </c>
      <c r="ESK13" s="109" t="str">
        <f>IF('Summary Clear'!ETD2=0,"",'Summary Clear'!ETD2)</f>
        <v/>
      </c>
      <c r="ESL13" s="109" t="str">
        <f>IF('Summary Clear'!ETE2=0,"",'Summary Clear'!ETE2)</f>
        <v/>
      </c>
      <c r="ESM13" s="109" t="str">
        <f>IF('Summary Clear'!ETF2=0,"",'Summary Clear'!ETF2)</f>
        <v/>
      </c>
      <c r="ESN13" s="109" t="str">
        <f>IF('Summary Clear'!ETG2=0,"",'Summary Clear'!ETG2)</f>
        <v/>
      </c>
      <c r="ESO13" s="109" t="str">
        <f>IF('Summary Clear'!ETH2=0,"",'Summary Clear'!ETH2)</f>
        <v/>
      </c>
      <c r="ESP13" s="109" t="str">
        <f>IF('Summary Clear'!ETI2=0,"",'Summary Clear'!ETI2)</f>
        <v/>
      </c>
      <c r="ESQ13" s="109" t="str">
        <f>IF('Summary Clear'!ETJ2=0,"",'Summary Clear'!ETJ2)</f>
        <v/>
      </c>
      <c r="ESR13" s="109" t="str">
        <f>IF('Summary Clear'!ETK2=0,"",'Summary Clear'!ETK2)</f>
        <v/>
      </c>
      <c r="ESS13" s="109" t="str">
        <f>IF('Summary Clear'!ETL2=0,"",'Summary Clear'!ETL2)</f>
        <v/>
      </c>
      <c r="EST13" s="109" t="str">
        <f>IF('Summary Clear'!ETM2=0,"",'Summary Clear'!ETM2)</f>
        <v/>
      </c>
      <c r="ESU13" s="109" t="str">
        <f>IF('Summary Clear'!ETN2=0,"",'Summary Clear'!ETN2)</f>
        <v/>
      </c>
      <c r="ESV13" s="109" t="str">
        <f>IF('Summary Clear'!ETO2=0,"",'Summary Clear'!ETO2)</f>
        <v/>
      </c>
      <c r="ESW13" s="109" t="str">
        <f>IF('Summary Clear'!ETP2=0,"",'Summary Clear'!ETP2)</f>
        <v/>
      </c>
      <c r="ESX13" s="109" t="str">
        <f>IF('Summary Clear'!ETQ2=0,"",'Summary Clear'!ETQ2)</f>
        <v/>
      </c>
      <c r="ESY13" s="109" t="str">
        <f>IF('Summary Clear'!ETR2=0,"",'Summary Clear'!ETR2)</f>
        <v/>
      </c>
      <c r="ESZ13" s="109" t="str">
        <f>IF('Summary Clear'!ETS2=0,"",'Summary Clear'!ETS2)</f>
        <v/>
      </c>
      <c r="ETA13" s="109" t="str">
        <f>IF('Summary Clear'!ETT2=0,"",'Summary Clear'!ETT2)</f>
        <v/>
      </c>
      <c r="ETB13" s="109" t="str">
        <f>IF('Summary Clear'!ETU2=0,"",'Summary Clear'!ETU2)</f>
        <v/>
      </c>
      <c r="ETC13" s="109" t="str">
        <f>IF('Summary Clear'!ETV2=0,"",'Summary Clear'!ETV2)</f>
        <v/>
      </c>
      <c r="ETD13" s="109" t="str">
        <f>IF('Summary Clear'!ETW2=0,"",'Summary Clear'!ETW2)</f>
        <v/>
      </c>
      <c r="ETE13" s="109" t="str">
        <f>IF('Summary Clear'!ETX2=0,"",'Summary Clear'!ETX2)</f>
        <v/>
      </c>
      <c r="ETF13" s="109" t="str">
        <f>IF('Summary Clear'!ETY2=0,"",'Summary Clear'!ETY2)</f>
        <v/>
      </c>
      <c r="ETG13" s="109" t="str">
        <f>IF('Summary Clear'!ETZ2=0,"",'Summary Clear'!ETZ2)</f>
        <v/>
      </c>
      <c r="ETH13" s="109" t="str">
        <f>IF('Summary Clear'!EUA2=0,"",'Summary Clear'!EUA2)</f>
        <v/>
      </c>
      <c r="ETI13" s="109" t="str">
        <f>IF('Summary Clear'!EUB2=0,"",'Summary Clear'!EUB2)</f>
        <v/>
      </c>
      <c r="ETJ13" s="109" t="str">
        <f>IF('Summary Clear'!EUC2=0,"",'Summary Clear'!EUC2)</f>
        <v/>
      </c>
      <c r="ETK13" s="109" t="str">
        <f>IF('Summary Clear'!EUD2=0,"",'Summary Clear'!EUD2)</f>
        <v/>
      </c>
      <c r="ETL13" s="109" t="str">
        <f>IF('Summary Clear'!EUE2=0,"",'Summary Clear'!EUE2)</f>
        <v/>
      </c>
      <c r="ETM13" s="109" t="str">
        <f>IF('Summary Clear'!EUF2=0,"",'Summary Clear'!EUF2)</f>
        <v/>
      </c>
      <c r="ETN13" s="109" t="str">
        <f>IF('Summary Clear'!EUG2=0,"",'Summary Clear'!EUG2)</f>
        <v/>
      </c>
      <c r="ETO13" s="109" t="str">
        <f>IF('Summary Clear'!EUH2=0,"",'Summary Clear'!EUH2)</f>
        <v/>
      </c>
      <c r="ETP13" s="109" t="str">
        <f>IF('Summary Clear'!EUI2=0,"",'Summary Clear'!EUI2)</f>
        <v/>
      </c>
      <c r="ETQ13" s="109" t="str">
        <f>IF('Summary Clear'!EUJ2=0,"",'Summary Clear'!EUJ2)</f>
        <v/>
      </c>
      <c r="ETR13" s="109" t="str">
        <f>IF('Summary Clear'!EUK2=0,"",'Summary Clear'!EUK2)</f>
        <v/>
      </c>
      <c r="ETS13" s="109" t="str">
        <f>IF('Summary Clear'!EUL2=0,"",'Summary Clear'!EUL2)</f>
        <v/>
      </c>
      <c r="ETT13" s="109" t="str">
        <f>IF('Summary Clear'!EUM2=0,"",'Summary Clear'!EUM2)</f>
        <v/>
      </c>
      <c r="ETU13" s="109" t="str">
        <f>IF('Summary Clear'!EUN2=0,"",'Summary Clear'!EUN2)</f>
        <v/>
      </c>
      <c r="ETV13" s="109" t="str">
        <f>IF('Summary Clear'!EUO2=0,"",'Summary Clear'!EUO2)</f>
        <v/>
      </c>
      <c r="ETW13" s="109" t="str">
        <f>IF('Summary Clear'!EUP2=0,"",'Summary Clear'!EUP2)</f>
        <v/>
      </c>
      <c r="ETX13" s="109" t="str">
        <f>IF('Summary Clear'!EUQ2=0,"",'Summary Clear'!EUQ2)</f>
        <v/>
      </c>
      <c r="ETY13" s="109" t="str">
        <f>IF('Summary Clear'!EUR2=0,"",'Summary Clear'!EUR2)</f>
        <v/>
      </c>
      <c r="ETZ13" s="109" t="str">
        <f>IF('Summary Clear'!EUS2=0,"",'Summary Clear'!EUS2)</f>
        <v/>
      </c>
      <c r="EUA13" s="109" t="str">
        <f>IF('Summary Clear'!EUT2=0,"",'Summary Clear'!EUT2)</f>
        <v/>
      </c>
      <c r="EUB13" s="109" t="str">
        <f>IF('Summary Clear'!EUU2=0,"",'Summary Clear'!EUU2)</f>
        <v/>
      </c>
      <c r="EUC13" s="109" t="str">
        <f>IF('Summary Clear'!EUV2=0,"",'Summary Clear'!EUV2)</f>
        <v/>
      </c>
      <c r="EUD13" s="109" t="str">
        <f>IF('Summary Clear'!EUW2=0,"",'Summary Clear'!EUW2)</f>
        <v/>
      </c>
      <c r="EUE13" s="109" t="str">
        <f>IF('Summary Clear'!EUX2=0,"",'Summary Clear'!EUX2)</f>
        <v/>
      </c>
      <c r="EUF13" s="109" t="str">
        <f>IF('Summary Clear'!EUY2=0,"",'Summary Clear'!EUY2)</f>
        <v/>
      </c>
      <c r="EUG13" s="109" t="str">
        <f>IF('Summary Clear'!EUZ2=0,"",'Summary Clear'!EUZ2)</f>
        <v/>
      </c>
      <c r="EUH13" s="109" t="str">
        <f>IF('Summary Clear'!EVA2=0,"",'Summary Clear'!EVA2)</f>
        <v/>
      </c>
      <c r="EUI13" s="109" t="str">
        <f>IF('Summary Clear'!EVB2=0,"",'Summary Clear'!EVB2)</f>
        <v/>
      </c>
      <c r="EUJ13" s="109" t="str">
        <f>IF('Summary Clear'!EVC2=0,"",'Summary Clear'!EVC2)</f>
        <v/>
      </c>
      <c r="EUK13" s="109" t="str">
        <f>IF('Summary Clear'!EVD2=0,"",'Summary Clear'!EVD2)</f>
        <v/>
      </c>
      <c r="EUL13" s="109" t="str">
        <f>IF('Summary Clear'!EVE2=0,"",'Summary Clear'!EVE2)</f>
        <v/>
      </c>
      <c r="EUM13" s="109" t="str">
        <f>IF('Summary Clear'!EVF2=0,"",'Summary Clear'!EVF2)</f>
        <v/>
      </c>
      <c r="EUN13" s="109" t="str">
        <f>IF('Summary Clear'!EVG2=0,"",'Summary Clear'!EVG2)</f>
        <v/>
      </c>
      <c r="EUO13" s="109" t="str">
        <f>IF('Summary Clear'!EVH2=0,"",'Summary Clear'!EVH2)</f>
        <v/>
      </c>
      <c r="EUP13" s="109" t="str">
        <f>IF('Summary Clear'!EVI2=0,"",'Summary Clear'!EVI2)</f>
        <v/>
      </c>
      <c r="EUQ13" s="109" t="str">
        <f>IF('Summary Clear'!EVJ2=0,"",'Summary Clear'!EVJ2)</f>
        <v/>
      </c>
      <c r="EUR13" s="109" t="str">
        <f>IF('Summary Clear'!EVK2=0,"",'Summary Clear'!EVK2)</f>
        <v/>
      </c>
      <c r="EUS13" s="109" t="str">
        <f>IF('Summary Clear'!EVL2=0,"",'Summary Clear'!EVL2)</f>
        <v/>
      </c>
      <c r="EUT13" s="109" t="str">
        <f>IF('Summary Clear'!EVM2=0,"",'Summary Clear'!EVM2)</f>
        <v/>
      </c>
      <c r="EUU13" s="109" t="str">
        <f>IF('Summary Clear'!EVN2=0,"",'Summary Clear'!EVN2)</f>
        <v/>
      </c>
      <c r="EUV13" s="109" t="str">
        <f>IF('Summary Clear'!EVO2=0,"",'Summary Clear'!EVO2)</f>
        <v/>
      </c>
      <c r="EUW13" s="109" t="str">
        <f>IF('Summary Clear'!EVP2=0,"",'Summary Clear'!EVP2)</f>
        <v/>
      </c>
      <c r="EUX13" s="109" t="str">
        <f>IF('Summary Clear'!EVQ2=0,"",'Summary Clear'!EVQ2)</f>
        <v/>
      </c>
      <c r="EUY13" s="109" t="str">
        <f>IF('Summary Clear'!EVR2=0,"",'Summary Clear'!EVR2)</f>
        <v/>
      </c>
      <c r="EUZ13" s="109" t="str">
        <f>IF('Summary Clear'!EVS2=0,"",'Summary Clear'!EVS2)</f>
        <v/>
      </c>
      <c r="EVA13" s="109" t="str">
        <f>IF('Summary Clear'!EVT2=0,"",'Summary Clear'!EVT2)</f>
        <v/>
      </c>
      <c r="EVB13" s="109" t="str">
        <f>IF('Summary Clear'!EVU2=0,"",'Summary Clear'!EVU2)</f>
        <v/>
      </c>
      <c r="EVC13" s="109" t="str">
        <f>IF('Summary Clear'!EVV2=0,"",'Summary Clear'!EVV2)</f>
        <v/>
      </c>
      <c r="EVD13" s="109" t="str">
        <f>IF('Summary Clear'!EVW2=0,"",'Summary Clear'!EVW2)</f>
        <v/>
      </c>
      <c r="EVE13" s="109" t="str">
        <f>IF('Summary Clear'!EVX2=0,"",'Summary Clear'!EVX2)</f>
        <v/>
      </c>
      <c r="EVF13" s="109" t="str">
        <f>IF('Summary Clear'!EVY2=0,"",'Summary Clear'!EVY2)</f>
        <v/>
      </c>
      <c r="EVG13" s="109" t="str">
        <f>IF('Summary Clear'!EVZ2=0,"",'Summary Clear'!EVZ2)</f>
        <v/>
      </c>
      <c r="EVH13" s="109" t="str">
        <f>IF('Summary Clear'!EWA2=0,"",'Summary Clear'!EWA2)</f>
        <v/>
      </c>
      <c r="EVI13" s="109" t="str">
        <f>IF('Summary Clear'!EWB2=0,"",'Summary Clear'!EWB2)</f>
        <v/>
      </c>
      <c r="EVJ13" s="109" t="str">
        <f>IF('Summary Clear'!EWC2=0,"",'Summary Clear'!EWC2)</f>
        <v/>
      </c>
      <c r="EVK13" s="109" t="str">
        <f>IF('Summary Clear'!EWD2=0,"",'Summary Clear'!EWD2)</f>
        <v/>
      </c>
      <c r="EVL13" s="109" t="str">
        <f>IF('Summary Clear'!EWE2=0,"",'Summary Clear'!EWE2)</f>
        <v/>
      </c>
      <c r="EVM13" s="109" t="str">
        <f>IF('Summary Clear'!EWF2=0,"",'Summary Clear'!EWF2)</f>
        <v/>
      </c>
      <c r="EVN13" s="109" t="str">
        <f>IF('Summary Clear'!EWG2=0,"",'Summary Clear'!EWG2)</f>
        <v/>
      </c>
      <c r="EVO13" s="109" t="str">
        <f>IF('Summary Clear'!EWH2=0,"",'Summary Clear'!EWH2)</f>
        <v/>
      </c>
      <c r="EVP13" s="109" t="str">
        <f>IF('Summary Clear'!EWI2=0,"",'Summary Clear'!EWI2)</f>
        <v/>
      </c>
      <c r="EVQ13" s="109" t="str">
        <f>IF('Summary Clear'!EWJ2=0,"",'Summary Clear'!EWJ2)</f>
        <v/>
      </c>
      <c r="EVR13" s="109" t="str">
        <f>IF('Summary Clear'!EWK2=0,"",'Summary Clear'!EWK2)</f>
        <v/>
      </c>
      <c r="EVS13" s="109" t="str">
        <f>IF('Summary Clear'!EWL2=0,"",'Summary Clear'!EWL2)</f>
        <v/>
      </c>
      <c r="EVT13" s="109" t="str">
        <f>IF('Summary Clear'!EWM2=0,"",'Summary Clear'!EWM2)</f>
        <v/>
      </c>
      <c r="EVU13" s="109" t="str">
        <f>IF('Summary Clear'!EWN2=0,"",'Summary Clear'!EWN2)</f>
        <v/>
      </c>
      <c r="EVV13" s="109" t="str">
        <f>IF('Summary Clear'!EWO2=0,"",'Summary Clear'!EWO2)</f>
        <v/>
      </c>
      <c r="EVW13" s="109" t="str">
        <f>IF('Summary Clear'!EWP2=0,"",'Summary Clear'!EWP2)</f>
        <v/>
      </c>
      <c r="EVX13" s="109" t="str">
        <f>IF('Summary Clear'!EWQ2=0,"",'Summary Clear'!EWQ2)</f>
        <v/>
      </c>
      <c r="EVY13" s="109" t="str">
        <f>IF('Summary Clear'!EWR2=0,"",'Summary Clear'!EWR2)</f>
        <v/>
      </c>
      <c r="EVZ13" s="109" t="str">
        <f>IF('Summary Clear'!EWS2=0,"",'Summary Clear'!EWS2)</f>
        <v/>
      </c>
      <c r="EWA13" s="109" t="str">
        <f>IF('Summary Clear'!EWT2=0,"",'Summary Clear'!EWT2)</f>
        <v/>
      </c>
      <c r="EWB13" s="109" t="str">
        <f>IF('Summary Clear'!EWU2=0,"",'Summary Clear'!EWU2)</f>
        <v/>
      </c>
      <c r="EWC13" s="109" t="str">
        <f>IF('Summary Clear'!EWV2=0,"",'Summary Clear'!EWV2)</f>
        <v/>
      </c>
      <c r="EWD13" s="109" t="str">
        <f>IF('Summary Clear'!EWW2=0,"",'Summary Clear'!EWW2)</f>
        <v/>
      </c>
      <c r="EWE13" s="109" t="str">
        <f>IF('Summary Clear'!EWX2=0,"",'Summary Clear'!EWX2)</f>
        <v/>
      </c>
      <c r="EWF13" s="109" t="str">
        <f>IF('Summary Clear'!EWY2=0,"",'Summary Clear'!EWY2)</f>
        <v/>
      </c>
      <c r="EWG13" s="109" t="str">
        <f>IF('Summary Clear'!EWZ2=0,"",'Summary Clear'!EWZ2)</f>
        <v/>
      </c>
      <c r="EWH13" s="109" t="str">
        <f>IF('Summary Clear'!EXA2=0,"",'Summary Clear'!EXA2)</f>
        <v/>
      </c>
      <c r="EWI13" s="109" t="str">
        <f>IF('Summary Clear'!EXB2=0,"",'Summary Clear'!EXB2)</f>
        <v/>
      </c>
      <c r="EWJ13" s="109" t="str">
        <f>IF('Summary Clear'!EXC2=0,"",'Summary Clear'!EXC2)</f>
        <v/>
      </c>
      <c r="EWK13" s="109" t="str">
        <f>IF('Summary Clear'!EXD2=0,"",'Summary Clear'!EXD2)</f>
        <v/>
      </c>
      <c r="EWL13" s="109" t="str">
        <f>IF('Summary Clear'!EXE2=0,"",'Summary Clear'!EXE2)</f>
        <v/>
      </c>
      <c r="EWM13" s="109" t="str">
        <f>IF('Summary Clear'!EXF2=0,"",'Summary Clear'!EXF2)</f>
        <v/>
      </c>
      <c r="EWN13" s="109" t="str">
        <f>IF('Summary Clear'!EXG2=0,"",'Summary Clear'!EXG2)</f>
        <v/>
      </c>
      <c r="EWO13" s="109" t="str">
        <f>IF('Summary Clear'!EXH2=0,"",'Summary Clear'!EXH2)</f>
        <v/>
      </c>
      <c r="EWP13" s="109" t="str">
        <f>IF('Summary Clear'!EXI2=0,"",'Summary Clear'!EXI2)</f>
        <v/>
      </c>
      <c r="EWQ13" s="109" t="str">
        <f>IF('Summary Clear'!EXJ2=0,"",'Summary Clear'!EXJ2)</f>
        <v/>
      </c>
      <c r="EWR13" s="109" t="str">
        <f>IF('Summary Clear'!EXK2=0,"",'Summary Clear'!EXK2)</f>
        <v/>
      </c>
      <c r="EWS13" s="109" t="str">
        <f>IF('Summary Clear'!EXL2=0,"",'Summary Clear'!EXL2)</f>
        <v/>
      </c>
      <c r="EWT13" s="109" t="str">
        <f>IF('Summary Clear'!EXM2=0,"",'Summary Clear'!EXM2)</f>
        <v/>
      </c>
      <c r="EWU13" s="109" t="str">
        <f>IF('Summary Clear'!EXN2=0,"",'Summary Clear'!EXN2)</f>
        <v/>
      </c>
      <c r="EWV13" s="109" t="str">
        <f>IF('Summary Clear'!EXO2=0,"",'Summary Clear'!EXO2)</f>
        <v/>
      </c>
      <c r="EWW13" s="109" t="str">
        <f>IF('Summary Clear'!EXP2=0,"",'Summary Clear'!EXP2)</f>
        <v/>
      </c>
      <c r="EWX13" s="109" t="str">
        <f>IF('Summary Clear'!EXQ2=0,"",'Summary Clear'!EXQ2)</f>
        <v/>
      </c>
      <c r="EWY13" s="109" t="str">
        <f>IF('Summary Clear'!EXR2=0,"",'Summary Clear'!EXR2)</f>
        <v/>
      </c>
      <c r="EWZ13" s="109" t="str">
        <f>IF('Summary Clear'!EXS2=0,"",'Summary Clear'!EXS2)</f>
        <v/>
      </c>
      <c r="EXA13" s="109" t="str">
        <f>IF('Summary Clear'!EXT2=0,"",'Summary Clear'!EXT2)</f>
        <v/>
      </c>
      <c r="EXB13" s="109" t="str">
        <f>IF('Summary Clear'!EXU2=0,"",'Summary Clear'!EXU2)</f>
        <v/>
      </c>
      <c r="EXC13" s="109" t="str">
        <f>IF('Summary Clear'!EXV2=0,"",'Summary Clear'!EXV2)</f>
        <v/>
      </c>
      <c r="EXD13" s="109" t="str">
        <f>IF('Summary Clear'!EXW2=0,"",'Summary Clear'!EXW2)</f>
        <v/>
      </c>
      <c r="EXE13" s="109" t="str">
        <f>IF('Summary Clear'!EXX2=0,"",'Summary Clear'!EXX2)</f>
        <v/>
      </c>
      <c r="EXF13" s="109" t="str">
        <f>IF('Summary Clear'!EXY2=0,"",'Summary Clear'!EXY2)</f>
        <v/>
      </c>
      <c r="EXG13" s="109" t="str">
        <f>IF('Summary Clear'!EXZ2=0,"",'Summary Clear'!EXZ2)</f>
        <v/>
      </c>
      <c r="EXH13" s="109" t="str">
        <f>IF('Summary Clear'!EYA2=0,"",'Summary Clear'!EYA2)</f>
        <v/>
      </c>
      <c r="EXI13" s="109" t="str">
        <f>IF('Summary Clear'!EYB2=0,"",'Summary Clear'!EYB2)</f>
        <v/>
      </c>
      <c r="EXJ13" s="109" t="str">
        <f>IF('Summary Clear'!EYC2=0,"",'Summary Clear'!EYC2)</f>
        <v/>
      </c>
      <c r="EXK13" s="109" t="str">
        <f>IF('Summary Clear'!EYD2=0,"",'Summary Clear'!EYD2)</f>
        <v/>
      </c>
      <c r="EXL13" s="109" t="str">
        <f>IF('Summary Clear'!EYE2=0,"",'Summary Clear'!EYE2)</f>
        <v/>
      </c>
      <c r="EXM13" s="109" t="str">
        <f>IF('Summary Clear'!EYF2=0,"",'Summary Clear'!EYF2)</f>
        <v/>
      </c>
      <c r="EXN13" s="109" t="str">
        <f>IF('Summary Clear'!EYG2=0,"",'Summary Clear'!EYG2)</f>
        <v/>
      </c>
      <c r="EXO13" s="109" t="str">
        <f>IF('Summary Clear'!EYH2=0,"",'Summary Clear'!EYH2)</f>
        <v/>
      </c>
      <c r="EXP13" s="109" t="str">
        <f>IF('Summary Clear'!EYI2=0,"",'Summary Clear'!EYI2)</f>
        <v/>
      </c>
      <c r="EXQ13" s="109" t="str">
        <f>IF('Summary Clear'!EYJ2=0,"",'Summary Clear'!EYJ2)</f>
        <v/>
      </c>
      <c r="EXR13" s="109" t="str">
        <f>IF('Summary Clear'!EYK2=0,"",'Summary Clear'!EYK2)</f>
        <v/>
      </c>
      <c r="EXS13" s="109" t="str">
        <f>IF('Summary Clear'!EYL2=0,"",'Summary Clear'!EYL2)</f>
        <v/>
      </c>
      <c r="EXT13" s="109" t="str">
        <f>IF('Summary Clear'!EYM2=0,"",'Summary Clear'!EYM2)</f>
        <v/>
      </c>
      <c r="EXU13" s="109" t="str">
        <f>IF('Summary Clear'!EYN2=0,"",'Summary Clear'!EYN2)</f>
        <v/>
      </c>
      <c r="EXV13" s="109" t="str">
        <f>IF('Summary Clear'!EYO2=0,"",'Summary Clear'!EYO2)</f>
        <v/>
      </c>
      <c r="EXW13" s="109" t="str">
        <f>IF('Summary Clear'!EYP2=0,"",'Summary Clear'!EYP2)</f>
        <v/>
      </c>
      <c r="EXX13" s="109" t="str">
        <f>IF('Summary Clear'!EYQ2=0,"",'Summary Clear'!EYQ2)</f>
        <v/>
      </c>
      <c r="EXY13" s="109" t="str">
        <f>IF('Summary Clear'!EYR2=0,"",'Summary Clear'!EYR2)</f>
        <v/>
      </c>
      <c r="EXZ13" s="109" t="str">
        <f>IF('Summary Clear'!EYS2=0,"",'Summary Clear'!EYS2)</f>
        <v/>
      </c>
      <c r="EYA13" s="109" t="str">
        <f>IF('Summary Clear'!EYT2=0,"",'Summary Clear'!EYT2)</f>
        <v/>
      </c>
      <c r="EYB13" s="109" t="str">
        <f>IF('Summary Clear'!EYU2=0,"",'Summary Clear'!EYU2)</f>
        <v/>
      </c>
      <c r="EYC13" s="109" t="str">
        <f>IF('Summary Clear'!EYV2=0,"",'Summary Clear'!EYV2)</f>
        <v/>
      </c>
      <c r="EYD13" s="109" t="str">
        <f>IF('Summary Clear'!EYW2=0,"",'Summary Clear'!EYW2)</f>
        <v/>
      </c>
      <c r="EYE13" s="109" t="str">
        <f>IF('Summary Clear'!EYX2=0,"",'Summary Clear'!EYX2)</f>
        <v/>
      </c>
      <c r="EYF13" s="109" t="str">
        <f>IF('Summary Clear'!EYY2=0,"",'Summary Clear'!EYY2)</f>
        <v/>
      </c>
      <c r="EYG13" s="109" t="str">
        <f>IF('Summary Clear'!EYZ2=0,"",'Summary Clear'!EYZ2)</f>
        <v/>
      </c>
      <c r="EYH13" s="109" t="str">
        <f>IF('Summary Clear'!EZA2=0,"",'Summary Clear'!EZA2)</f>
        <v/>
      </c>
      <c r="EYI13" s="109" t="str">
        <f>IF('Summary Clear'!EZB2=0,"",'Summary Clear'!EZB2)</f>
        <v/>
      </c>
      <c r="EYJ13" s="109" t="str">
        <f>IF('Summary Clear'!EZC2=0,"",'Summary Clear'!EZC2)</f>
        <v/>
      </c>
      <c r="EYK13" s="109" t="str">
        <f>IF('Summary Clear'!EZD2=0,"",'Summary Clear'!EZD2)</f>
        <v/>
      </c>
      <c r="EYL13" s="109" t="str">
        <f>IF('Summary Clear'!EZE2=0,"",'Summary Clear'!EZE2)</f>
        <v/>
      </c>
      <c r="EYM13" s="109" t="str">
        <f>IF('Summary Clear'!EZF2=0,"",'Summary Clear'!EZF2)</f>
        <v/>
      </c>
      <c r="EYN13" s="109" t="str">
        <f>IF('Summary Clear'!EZG2=0,"",'Summary Clear'!EZG2)</f>
        <v/>
      </c>
      <c r="EYO13" s="109" t="str">
        <f>IF('Summary Clear'!EZH2=0,"",'Summary Clear'!EZH2)</f>
        <v/>
      </c>
      <c r="EYP13" s="109" t="str">
        <f>IF('Summary Clear'!EZI2=0,"",'Summary Clear'!EZI2)</f>
        <v/>
      </c>
      <c r="EYQ13" s="109" t="str">
        <f>IF('Summary Clear'!EZJ2=0,"",'Summary Clear'!EZJ2)</f>
        <v/>
      </c>
      <c r="EYR13" s="109" t="str">
        <f>IF('Summary Clear'!EZK2=0,"",'Summary Clear'!EZK2)</f>
        <v/>
      </c>
      <c r="EYS13" s="109" t="str">
        <f>IF('Summary Clear'!EZL2=0,"",'Summary Clear'!EZL2)</f>
        <v/>
      </c>
      <c r="EYT13" s="109" t="str">
        <f>IF('Summary Clear'!EZM2=0,"",'Summary Clear'!EZM2)</f>
        <v/>
      </c>
      <c r="EYU13" s="109" t="str">
        <f>IF('Summary Clear'!EZN2=0,"",'Summary Clear'!EZN2)</f>
        <v/>
      </c>
      <c r="EYV13" s="109" t="str">
        <f>IF('Summary Clear'!EZO2=0,"",'Summary Clear'!EZO2)</f>
        <v/>
      </c>
      <c r="EYW13" s="109" t="str">
        <f>IF('Summary Clear'!EZP2=0,"",'Summary Clear'!EZP2)</f>
        <v/>
      </c>
      <c r="EYX13" s="109" t="str">
        <f>IF('Summary Clear'!EZQ2=0,"",'Summary Clear'!EZQ2)</f>
        <v/>
      </c>
      <c r="EYY13" s="109" t="str">
        <f>IF('Summary Clear'!EZR2=0,"",'Summary Clear'!EZR2)</f>
        <v/>
      </c>
      <c r="EYZ13" s="109" t="str">
        <f>IF('Summary Clear'!EZS2=0,"",'Summary Clear'!EZS2)</f>
        <v/>
      </c>
      <c r="EZA13" s="109" t="str">
        <f>IF('Summary Clear'!EZT2=0,"",'Summary Clear'!EZT2)</f>
        <v/>
      </c>
      <c r="EZB13" s="109" t="str">
        <f>IF('Summary Clear'!EZU2=0,"",'Summary Clear'!EZU2)</f>
        <v/>
      </c>
      <c r="EZC13" s="109" t="str">
        <f>IF('Summary Clear'!EZV2=0,"",'Summary Clear'!EZV2)</f>
        <v/>
      </c>
      <c r="EZD13" s="109" t="str">
        <f>IF('Summary Clear'!EZW2=0,"",'Summary Clear'!EZW2)</f>
        <v/>
      </c>
      <c r="EZE13" s="109" t="str">
        <f>IF('Summary Clear'!EZX2=0,"",'Summary Clear'!EZX2)</f>
        <v/>
      </c>
      <c r="EZF13" s="109" t="str">
        <f>IF('Summary Clear'!EZY2=0,"",'Summary Clear'!EZY2)</f>
        <v/>
      </c>
      <c r="EZG13" s="109" t="str">
        <f>IF('Summary Clear'!EZZ2=0,"",'Summary Clear'!EZZ2)</f>
        <v/>
      </c>
      <c r="EZH13" s="109" t="str">
        <f>IF('Summary Clear'!FAA2=0,"",'Summary Clear'!FAA2)</f>
        <v/>
      </c>
      <c r="EZI13" s="109" t="str">
        <f>IF('Summary Clear'!FAB2=0,"",'Summary Clear'!FAB2)</f>
        <v/>
      </c>
      <c r="EZJ13" s="109" t="str">
        <f>IF('Summary Clear'!FAC2=0,"",'Summary Clear'!FAC2)</f>
        <v/>
      </c>
      <c r="EZK13" s="109" t="str">
        <f>IF('Summary Clear'!FAD2=0,"",'Summary Clear'!FAD2)</f>
        <v/>
      </c>
      <c r="EZL13" s="109" t="str">
        <f>IF('Summary Clear'!FAE2=0,"",'Summary Clear'!FAE2)</f>
        <v/>
      </c>
      <c r="EZM13" s="109" t="str">
        <f>IF('Summary Clear'!FAF2=0,"",'Summary Clear'!FAF2)</f>
        <v/>
      </c>
      <c r="EZN13" s="109" t="str">
        <f>IF('Summary Clear'!FAG2=0,"",'Summary Clear'!FAG2)</f>
        <v/>
      </c>
      <c r="EZO13" s="109" t="str">
        <f>IF('Summary Clear'!FAH2=0,"",'Summary Clear'!FAH2)</f>
        <v/>
      </c>
      <c r="EZP13" s="109" t="str">
        <f>IF('Summary Clear'!FAI2=0,"",'Summary Clear'!FAI2)</f>
        <v/>
      </c>
      <c r="EZQ13" s="109" t="str">
        <f>IF('Summary Clear'!FAJ2=0,"",'Summary Clear'!FAJ2)</f>
        <v/>
      </c>
      <c r="EZR13" s="109" t="str">
        <f>IF('Summary Clear'!FAK2=0,"",'Summary Clear'!FAK2)</f>
        <v/>
      </c>
      <c r="EZS13" s="109" t="str">
        <f>IF('Summary Clear'!FAL2=0,"",'Summary Clear'!FAL2)</f>
        <v/>
      </c>
      <c r="EZT13" s="109" t="str">
        <f>IF('Summary Clear'!FAM2=0,"",'Summary Clear'!FAM2)</f>
        <v/>
      </c>
      <c r="EZU13" s="109" t="str">
        <f>IF('Summary Clear'!FAN2=0,"",'Summary Clear'!FAN2)</f>
        <v/>
      </c>
      <c r="EZV13" s="109" t="str">
        <f>IF('Summary Clear'!FAO2=0,"",'Summary Clear'!FAO2)</f>
        <v/>
      </c>
      <c r="EZW13" s="109" t="str">
        <f>IF('Summary Clear'!FAP2=0,"",'Summary Clear'!FAP2)</f>
        <v/>
      </c>
      <c r="EZX13" s="109" t="str">
        <f>IF('Summary Clear'!FAQ2=0,"",'Summary Clear'!FAQ2)</f>
        <v/>
      </c>
      <c r="EZY13" s="109" t="str">
        <f>IF('Summary Clear'!FAR2=0,"",'Summary Clear'!FAR2)</f>
        <v/>
      </c>
      <c r="EZZ13" s="109" t="str">
        <f>IF('Summary Clear'!FAS2=0,"",'Summary Clear'!FAS2)</f>
        <v/>
      </c>
      <c r="FAA13" s="109" t="str">
        <f>IF('Summary Clear'!FAT2=0,"",'Summary Clear'!FAT2)</f>
        <v/>
      </c>
      <c r="FAB13" s="109" t="str">
        <f>IF('Summary Clear'!FAU2=0,"",'Summary Clear'!FAU2)</f>
        <v/>
      </c>
      <c r="FAC13" s="109" t="str">
        <f>IF('Summary Clear'!FAV2=0,"",'Summary Clear'!FAV2)</f>
        <v/>
      </c>
      <c r="FAD13" s="109" t="str">
        <f>IF('Summary Clear'!FAW2=0,"",'Summary Clear'!FAW2)</f>
        <v/>
      </c>
      <c r="FAE13" s="109" t="str">
        <f>IF('Summary Clear'!FAX2=0,"",'Summary Clear'!FAX2)</f>
        <v/>
      </c>
      <c r="FAF13" s="109" t="str">
        <f>IF('Summary Clear'!FAY2=0,"",'Summary Clear'!FAY2)</f>
        <v/>
      </c>
      <c r="FAG13" s="109" t="str">
        <f>IF('Summary Clear'!FAZ2=0,"",'Summary Clear'!FAZ2)</f>
        <v/>
      </c>
      <c r="FAH13" s="109" t="str">
        <f>IF('Summary Clear'!FBA2=0,"",'Summary Clear'!FBA2)</f>
        <v/>
      </c>
      <c r="FAI13" s="109" t="str">
        <f>IF('Summary Clear'!FBB2=0,"",'Summary Clear'!FBB2)</f>
        <v/>
      </c>
      <c r="FAJ13" s="109" t="str">
        <f>IF('Summary Clear'!FBC2=0,"",'Summary Clear'!FBC2)</f>
        <v/>
      </c>
      <c r="FAK13" s="109" t="str">
        <f>IF('Summary Clear'!FBD2=0,"",'Summary Clear'!FBD2)</f>
        <v/>
      </c>
      <c r="FAL13" s="109" t="str">
        <f>IF('Summary Clear'!FBE2=0,"",'Summary Clear'!FBE2)</f>
        <v/>
      </c>
      <c r="FAM13" s="109" t="str">
        <f>IF('Summary Clear'!FBF2=0,"",'Summary Clear'!FBF2)</f>
        <v/>
      </c>
      <c r="FAN13" s="109" t="str">
        <f>IF('Summary Clear'!FBG2=0,"",'Summary Clear'!FBG2)</f>
        <v/>
      </c>
      <c r="FAO13" s="109" t="str">
        <f>IF('Summary Clear'!FBH2=0,"",'Summary Clear'!FBH2)</f>
        <v/>
      </c>
      <c r="FAP13" s="109" t="str">
        <f>IF('Summary Clear'!FBI2=0,"",'Summary Clear'!FBI2)</f>
        <v/>
      </c>
      <c r="FAQ13" s="109" t="str">
        <f>IF('Summary Clear'!FBJ2=0,"",'Summary Clear'!FBJ2)</f>
        <v/>
      </c>
      <c r="FAR13" s="109" t="str">
        <f>IF('Summary Clear'!FBK2=0,"",'Summary Clear'!FBK2)</f>
        <v/>
      </c>
      <c r="FAS13" s="109" t="str">
        <f>IF('Summary Clear'!FBL2=0,"",'Summary Clear'!FBL2)</f>
        <v/>
      </c>
      <c r="FAT13" s="109" t="str">
        <f>IF('Summary Clear'!FBM2=0,"",'Summary Clear'!FBM2)</f>
        <v/>
      </c>
      <c r="FAU13" s="109" t="str">
        <f>IF('Summary Clear'!FBN2=0,"",'Summary Clear'!FBN2)</f>
        <v/>
      </c>
      <c r="FAV13" s="109" t="str">
        <f>IF('Summary Clear'!FBO2=0,"",'Summary Clear'!FBO2)</f>
        <v/>
      </c>
      <c r="FAW13" s="109" t="str">
        <f>IF('Summary Clear'!FBP2=0,"",'Summary Clear'!FBP2)</f>
        <v/>
      </c>
      <c r="FAX13" s="109" t="str">
        <f>IF('Summary Clear'!FBQ2=0,"",'Summary Clear'!FBQ2)</f>
        <v/>
      </c>
      <c r="FAY13" s="109" t="str">
        <f>IF('Summary Clear'!FBR2=0,"",'Summary Clear'!FBR2)</f>
        <v/>
      </c>
      <c r="FAZ13" s="109" t="str">
        <f>IF('Summary Clear'!FBS2=0,"",'Summary Clear'!FBS2)</f>
        <v/>
      </c>
      <c r="FBA13" s="109" t="str">
        <f>IF('Summary Clear'!FBT2=0,"",'Summary Clear'!FBT2)</f>
        <v/>
      </c>
      <c r="FBB13" s="109" t="str">
        <f>IF('Summary Clear'!FBU2=0,"",'Summary Clear'!FBU2)</f>
        <v/>
      </c>
      <c r="FBC13" s="109" t="str">
        <f>IF('Summary Clear'!FBV2=0,"",'Summary Clear'!FBV2)</f>
        <v/>
      </c>
      <c r="FBD13" s="109" t="str">
        <f>IF('Summary Clear'!FBW2=0,"",'Summary Clear'!FBW2)</f>
        <v/>
      </c>
      <c r="FBE13" s="109" t="str">
        <f>IF('Summary Clear'!FBX2=0,"",'Summary Clear'!FBX2)</f>
        <v/>
      </c>
      <c r="FBF13" s="109" t="str">
        <f>IF('Summary Clear'!FBY2=0,"",'Summary Clear'!FBY2)</f>
        <v/>
      </c>
      <c r="FBG13" s="109" t="str">
        <f>IF('Summary Clear'!FBZ2=0,"",'Summary Clear'!FBZ2)</f>
        <v/>
      </c>
      <c r="FBH13" s="109" t="str">
        <f>IF('Summary Clear'!FCA2=0,"",'Summary Clear'!FCA2)</f>
        <v/>
      </c>
      <c r="FBI13" s="109" t="str">
        <f>IF('Summary Clear'!FCB2=0,"",'Summary Clear'!FCB2)</f>
        <v/>
      </c>
      <c r="FBJ13" s="109" t="str">
        <f>IF('Summary Clear'!FCC2=0,"",'Summary Clear'!FCC2)</f>
        <v/>
      </c>
      <c r="FBK13" s="109" t="str">
        <f>IF('Summary Clear'!FCD2=0,"",'Summary Clear'!FCD2)</f>
        <v/>
      </c>
      <c r="FBL13" s="109" t="str">
        <f>IF('Summary Clear'!FCE2=0,"",'Summary Clear'!FCE2)</f>
        <v/>
      </c>
      <c r="FBM13" s="109" t="str">
        <f>IF('Summary Clear'!FCF2=0,"",'Summary Clear'!FCF2)</f>
        <v/>
      </c>
      <c r="FBN13" s="109" t="str">
        <f>IF('Summary Clear'!FCG2=0,"",'Summary Clear'!FCG2)</f>
        <v/>
      </c>
      <c r="FBO13" s="109" t="str">
        <f>IF('Summary Clear'!FCH2=0,"",'Summary Clear'!FCH2)</f>
        <v/>
      </c>
      <c r="FBP13" s="109" t="str">
        <f>IF('Summary Clear'!FCI2=0,"",'Summary Clear'!FCI2)</f>
        <v/>
      </c>
      <c r="FBQ13" s="109" t="str">
        <f>IF('Summary Clear'!FCJ2=0,"",'Summary Clear'!FCJ2)</f>
        <v/>
      </c>
      <c r="FBR13" s="109" t="str">
        <f>IF('Summary Clear'!FCK2=0,"",'Summary Clear'!FCK2)</f>
        <v/>
      </c>
      <c r="FBS13" s="109" t="str">
        <f>IF('Summary Clear'!FCL2=0,"",'Summary Clear'!FCL2)</f>
        <v/>
      </c>
      <c r="FBT13" s="109" t="str">
        <f>IF('Summary Clear'!FCM2=0,"",'Summary Clear'!FCM2)</f>
        <v/>
      </c>
      <c r="FBU13" s="109" t="str">
        <f>IF('Summary Clear'!FCN2=0,"",'Summary Clear'!FCN2)</f>
        <v/>
      </c>
      <c r="FBV13" s="109" t="str">
        <f>IF('Summary Clear'!FCO2=0,"",'Summary Clear'!FCO2)</f>
        <v/>
      </c>
      <c r="FBW13" s="109" t="str">
        <f>IF('Summary Clear'!FCP2=0,"",'Summary Clear'!FCP2)</f>
        <v/>
      </c>
      <c r="FBX13" s="109" t="str">
        <f>IF('Summary Clear'!FCQ2=0,"",'Summary Clear'!FCQ2)</f>
        <v/>
      </c>
      <c r="FBY13" s="109" t="str">
        <f>IF('Summary Clear'!FCR2=0,"",'Summary Clear'!FCR2)</f>
        <v/>
      </c>
      <c r="FBZ13" s="109" t="str">
        <f>IF('Summary Clear'!FCS2=0,"",'Summary Clear'!FCS2)</f>
        <v/>
      </c>
      <c r="FCA13" s="109" t="str">
        <f>IF('Summary Clear'!FCT2=0,"",'Summary Clear'!FCT2)</f>
        <v/>
      </c>
      <c r="FCB13" s="109" t="str">
        <f>IF('Summary Clear'!FCU2=0,"",'Summary Clear'!FCU2)</f>
        <v/>
      </c>
      <c r="FCC13" s="109" t="str">
        <f>IF('Summary Clear'!FCV2=0,"",'Summary Clear'!FCV2)</f>
        <v/>
      </c>
      <c r="FCD13" s="109" t="str">
        <f>IF('Summary Clear'!FCW2=0,"",'Summary Clear'!FCW2)</f>
        <v/>
      </c>
      <c r="FCE13" s="109" t="str">
        <f>IF('Summary Clear'!FCX2=0,"",'Summary Clear'!FCX2)</f>
        <v/>
      </c>
      <c r="FCF13" s="109" t="str">
        <f>IF('Summary Clear'!FCY2=0,"",'Summary Clear'!FCY2)</f>
        <v/>
      </c>
      <c r="FCG13" s="109" t="str">
        <f>IF('Summary Clear'!FCZ2=0,"",'Summary Clear'!FCZ2)</f>
        <v/>
      </c>
      <c r="FCH13" s="109" t="str">
        <f>IF('Summary Clear'!FDA2=0,"",'Summary Clear'!FDA2)</f>
        <v/>
      </c>
      <c r="FCI13" s="109" t="str">
        <f>IF('Summary Clear'!FDB2=0,"",'Summary Clear'!FDB2)</f>
        <v/>
      </c>
      <c r="FCJ13" s="109" t="str">
        <f>IF('Summary Clear'!FDC2=0,"",'Summary Clear'!FDC2)</f>
        <v/>
      </c>
      <c r="FCK13" s="109" t="str">
        <f>IF('Summary Clear'!FDD2=0,"",'Summary Clear'!FDD2)</f>
        <v/>
      </c>
      <c r="FCL13" s="109" t="str">
        <f>IF('Summary Clear'!FDE2=0,"",'Summary Clear'!FDE2)</f>
        <v/>
      </c>
      <c r="FCM13" s="109" t="str">
        <f>IF('Summary Clear'!FDF2=0,"",'Summary Clear'!FDF2)</f>
        <v/>
      </c>
      <c r="FCN13" s="109" t="str">
        <f>IF('Summary Clear'!FDG2=0,"",'Summary Clear'!FDG2)</f>
        <v/>
      </c>
      <c r="FCO13" s="109" t="str">
        <f>IF('Summary Clear'!FDH2=0,"",'Summary Clear'!FDH2)</f>
        <v/>
      </c>
      <c r="FCP13" s="109" t="str">
        <f>IF('Summary Clear'!FDI2=0,"",'Summary Clear'!FDI2)</f>
        <v/>
      </c>
      <c r="FCQ13" s="109" t="str">
        <f>IF('Summary Clear'!FDJ2=0,"",'Summary Clear'!FDJ2)</f>
        <v/>
      </c>
      <c r="FCR13" s="109" t="str">
        <f>IF('Summary Clear'!FDK2=0,"",'Summary Clear'!FDK2)</f>
        <v/>
      </c>
      <c r="FCS13" s="109" t="str">
        <f>IF('Summary Clear'!FDL2=0,"",'Summary Clear'!FDL2)</f>
        <v/>
      </c>
      <c r="FCT13" s="109" t="str">
        <f>IF('Summary Clear'!FDM2=0,"",'Summary Clear'!FDM2)</f>
        <v/>
      </c>
      <c r="FCU13" s="109" t="str">
        <f>IF('Summary Clear'!FDN2=0,"",'Summary Clear'!FDN2)</f>
        <v/>
      </c>
      <c r="FCV13" s="109" t="str">
        <f>IF('Summary Clear'!FDO2=0,"",'Summary Clear'!FDO2)</f>
        <v/>
      </c>
      <c r="FCW13" s="109" t="str">
        <f>IF('Summary Clear'!FDP2=0,"",'Summary Clear'!FDP2)</f>
        <v/>
      </c>
      <c r="FCX13" s="109" t="str">
        <f>IF('Summary Clear'!FDQ2=0,"",'Summary Clear'!FDQ2)</f>
        <v/>
      </c>
      <c r="FCY13" s="109" t="str">
        <f>IF('Summary Clear'!FDR2=0,"",'Summary Clear'!FDR2)</f>
        <v/>
      </c>
      <c r="FCZ13" s="109" t="str">
        <f>IF('Summary Clear'!FDS2=0,"",'Summary Clear'!FDS2)</f>
        <v/>
      </c>
      <c r="FDA13" s="109" t="str">
        <f>IF('Summary Clear'!FDT2=0,"",'Summary Clear'!FDT2)</f>
        <v/>
      </c>
      <c r="FDB13" s="109" t="str">
        <f>IF('Summary Clear'!FDU2=0,"",'Summary Clear'!FDU2)</f>
        <v/>
      </c>
      <c r="FDC13" s="109" t="str">
        <f>IF('Summary Clear'!FDV2=0,"",'Summary Clear'!FDV2)</f>
        <v/>
      </c>
      <c r="FDD13" s="109" t="str">
        <f>IF('Summary Clear'!FDW2=0,"",'Summary Clear'!FDW2)</f>
        <v/>
      </c>
      <c r="FDE13" s="109" t="str">
        <f>IF('Summary Clear'!FDX2=0,"",'Summary Clear'!FDX2)</f>
        <v/>
      </c>
      <c r="FDF13" s="109" t="str">
        <f>IF('Summary Clear'!FDY2=0,"",'Summary Clear'!FDY2)</f>
        <v/>
      </c>
      <c r="FDG13" s="109" t="str">
        <f>IF('Summary Clear'!FDZ2=0,"",'Summary Clear'!FDZ2)</f>
        <v/>
      </c>
      <c r="FDH13" s="109" t="str">
        <f>IF('Summary Clear'!FEA2=0,"",'Summary Clear'!FEA2)</f>
        <v/>
      </c>
      <c r="FDI13" s="109" t="str">
        <f>IF('Summary Clear'!FEB2=0,"",'Summary Clear'!FEB2)</f>
        <v/>
      </c>
      <c r="FDJ13" s="109" t="str">
        <f>IF('Summary Clear'!FEC2=0,"",'Summary Clear'!FEC2)</f>
        <v/>
      </c>
      <c r="FDK13" s="109" t="str">
        <f>IF('Summary Clear'!FED2=0,"",'Summary Clear'!FED2)</f>
        <v/>
      </c>
      <c r="FDL13" s="109" t="str">
        <f>IF('Summary Clear'!FEE2=0,"",'Summary Clear'!FEE2)</f>
        <v/>
      </c>
      <c r="FDM13" s="109" t="str">
        <f>IF('Summary Clear'!FEF2=0,"",'Summary Clear'!FEF2)</f>
        <v/>
      </c>
      <c r="FDN13" s="109" t="str">
        <f>IF('Summary Clear'!FEG2=0,"",'Summary Clear'!FEG2)</f>
        <v/>
      </c>
      <c r="FDO13" s="109" t="str">
        <f>IF('Summary Clear'!FEH2=0,"",'Summary Clear'!FEH2)</f>
        <v/>
      </c>
      <c r="FDP13" s="109" t="str">
        <f>IF('Summary Clear'!FEI2=0,"",'Summary Clear'!FEI2)</f>
        <v/>
      </c>
      <c r="FDQ13" s="109" t="str">
        <f>IF('Summary Clear'!FEJ2=0,"",'Summary Clear'!FEJ2)</f>
        <v/>
      </c>
      <c r="FDR13" s="109" t="str">
        <f>IF('Summary Clear'!FEK2=0,"",'Summary Clear'!FEK2)</f>
        <v/>
      </c>
      <c r="FDS13" s="109" t="str">
        <f>IF('Summary Clear'!FEL2=0,"",'Summary Clear'!FEL2)</f>
        <v/>
      </c>
      <c r="FDT13" s="109" t="str">
        <f>IF('Summary Clear'!FEM2=0,"",'Summary Clear'!FEM2)</f>
        <v/>
      </c>
      <c r="FDU13" s="109" t="str">
        <f>IF('Summary Clear'!FEN2=0,"",'Summary Clear'!FEN2)</f>
        <v/>
      </c>
      <c r="FDV13" s="109" t="str">
        <f>IF('Summary Clear'!FEO2=0,"",'Summary Clear'!FEO2)</f>
        <v/>
      </c>
      <c r="FDW13" s="109" t="str">
        <f>IF('Summary Clear'!FEP2=0,"",'Summary Clear'!FEP2)</f>
        <v/>
      </c>
      <c r="FDX13" s="109" t="str">
        <f>IF('Summary Clear'!FEQ2=0,"",'Summary Clear'!FEQ2)</f>
        <v/>
      </c>
      <c r="FDY13" s="109" t="str">
        <f>IF('Summary Clear'!FER2=0,"",'Summary Clear'!FER2)</f>
        <v/>
      </c>
      <c r="FDZ13" s="109" t="str">
        <f>IF('Summary Clear'!FES2=0,"",'Summary Clear'!FES2)</f>
        <v/>
      </c>
      <c r="FEA13" s="109" t="str">
        <f>IF('Summary Clear'!FET2=0,"",'Summary Clear'!FET2)</f>
        <v/>
      </c>
      <c r="FEB13" s="109" t="str">
        <f>IF('Summary Clear'!FEU2=0,"",'Summary Clear'!FEU2)</f>
        <v/>
      </c>
      <c r="FEC13" s="109" t="str">
        <f>IF('Summary Clear'!FEV2=0,"",'Summary Clear'!FEV2)</f>
        <v/>
      </c>
      <c r="FED13" s="109" t="str">
        <f>IF('Summary Clear'!FEW2=0,"",'Summary Clear'!FEW2)</f>
        <v/>
      </c>
      <c r="FEE13" s="109" t="str">
        <f>IF('Summary Clear'!FEX2=0,"",'Summary Clear'!FEX2)</f>
        <v/>
      </c>
      <c r="FEF13" s="109" t="str">
        <f>IF('Summary Clear'!FEY2=0,"",'Summary Clear'!FEY2)</f>
        <v/>
      </c>
      <c r="FEG13" s="109" t="str">
        <f>IF('Summary Clear'!FEZ2=0,"",'Summary Clear'!FEZ2)</f>
        <v/>
      </c>
      <c r="FEH13" s="109" t="str">
        <f>IF('Summary Clear'!FFA2=0,"",'Summary Clear'!FFA2)</f>
        <v/>
      </c>
      <c r="FEI13" s="109" t="str">
        <f>IF('Summary Clear'!FFB2=0,"",'Summary Clear'!FFB2)</f>
        <v/>
      </c>
      <c r="FEJ13" s="109" t="str">
        <f>IF('Summary Clear'!FFC2=0,"",'Summary Clear'!FFC2)</f>
        <v/>
      </c>
      <c r="FEK13" s="109" t="str">
        <f>IF('Summary Clear'!FFD2=0,"",'Summary Clear'!FFD2)</f>
        <v/>
      </c>
      <c r="FEL13" s="109" t="str">
        <f>IF('Summary Clear'!FFE2=0,"",'Summary Clear'!FFE2)</f>
        <v/>
      </c>
      <c r="FEM13" s="109" t="str">
        <f>IF('Summary Clear'!FFF2=0,"",'Summary Clear'!FFF2)</f>
        <v/>
      </c>
      <c r="FEN13" s="109" t="str">
        <f>IF('Summary Clear'!FFG2=0,"",'Summary Clear'!FFG2)</f>
        <v/>
      </c>
      <c r="FEO13" s="109" t="str">
        <f>IF('Summary Clear'!FFH2=0,"",'Summary Clear'!FFH2)</f>
        <v/>
      </c>
      <c r="FEP13" s="109" t="str">
        <f>IF('Summary Clear'!FFI2=0,"",'Summary Clear'!FFI2)</f>
        <v/>
      </c>
      <c r="FEQ13" s="109" t="str">
        <f>IF('Summary Clear'!FFJ2=0,"",'Summary Clear'!FFJ2)</f>
        <v/>
      </c>
      <c r="FER13" s="109" t="str">
        <f>IF('Summary Clear'!FFK2=0,"",'Summary Clear'!FFK2)</f>
        <v/>
      </c>
      <c r="FES13" s="109" t="str">
        <f>IF('Summary Clear'!FFL2=0,"",'Summary Clear'!FFL2)</f>
        <v/>
      </c>
      <c r="FET13" s="109" t="str">
        <f>IF('Summary Clear'!FFM2=0,"",'Summary Clear'!FFM2)</f>
        <v/>
      </c>
      <c r="FEU13" s="109" t="str">
        <f>IF('Summary Clear'!FFN2=0,"",'Summary Clear'!FFN2)</f>
        <v/>
      </c>
      <c r="FEV13" s="109" t="str">
        <f>IF('Summary Clear'!FFO2=0,"",'Summary Clear'!FFO2)</f>
        <v/>
      </c>
      <c r="FEW13" s="109" t="str">
        <f>IF('Summary Clear'!FFP2=0,"",'Summary Clear'!FFP2)</f>
        <v/>
      </c>
      <c r="FEX13" s="109" t="str">
        <f>IF('Summary Clear'!FFQ2=0,"",'Summary Clear'!FFQ2)</f>
        <v/>
      </c>
      <c r="FEY13" s="109" t="str">
        <f>IF('Summary Clear'!FFR2=0,"",'Summary Clear'!FFR2)</f>
        <v/>
      </c>
      <c r="FEZ13" s="109" t="str">
        <f>IF('Summary Clear'!FFS2=0,"",'Summary Clear'!FFS2)</f>
        <v/>
      </c>
      <c r="FFA13" s="109" t="str">
        <f>IF('Summary Clear'!FFT2=0,"",'Summary Clear'!FFT2)</f>
        <v/>
      </c>
      <c r="FFB13" s="109" t="str">
        <f>IF('Summary Clear'!FFU2=0,"",'Summary Clear'!FFU2)</f>
        <v/>
      </c>
      <c r="FFC13" s="109" t="str">
        <f>IF('Summary Clear'!FFV2=0,"",'Summary Clear'!FFV2)</f>
        <v/>
      </c>
      <c r="FFD13" s="109" t="str">
        <f>IF('Summary Clear'!FFW2=0,"",'Summary Clear'!FFW2)</f>
        <v/>
      </c>
      <c r="FFE13" s="109" t="str">
        <f>IF('Summary Clear'!FFX2=0,"",'Summary Clear'!FFX2)</f>
        <v/>
      </c>
      <c r="FFF13" s="109" t="str">
        <f>IF('Summary Clear'!FFY2=0,"",'Summary Clear'!FFY2)</f>
        <v/>
      </c>
      <c r="FFG13" s="109" t="str">
        <f>IF('Summary Clear'!FFZ2=0,"",'Summary Clear'!FFZ2)</f>
        <v/>
      </c>
      <c r="FFH13" s="109" t="str">
        <f>IF('Summary Clear'!FGA2=0,"",'Summary Clear'!FGA2)</f>
        <v/>
      </c>
      <c r="FFI13" s="109" t="str">
        <f>IF('Summary Clear'!FGB2=0,"",'Summary Clear'!FGB2)</f>
        <v/>
      </c>
      <c r="FFJ13" s="109" t="str">
        <f>IF('Summary Clear'!FGC2=0,"",'Summary Clear'!FGC2)</f>
        <v/>
      </c>
      <c r="FFK13" s="109" t="str">
        <f>IF('Summary Clear'!FGD2=0,"",'Summary Clear'!FGD2)</f>
        <v/>
      </c>
      <c r="FFL13" s="109" t="str">
        <f>IF('Summary Clear'!FGE2=0,"",'Summary Clear'!FGE2)</f>
        <v/>
      </c>
      <c r="FFM13" s="109" t="str">
        <f>IF('Summary Clear'!FGF2=0,"",'Summary Clear'!FGF2)</f>
        <v/>
      </c>
      <c r="FFN13" s="109" t="str">
        <f>IF('Summary Clear'!FGG2=0,"",'Summary Clear'!FGG2)</f>
        <v/>
      </c>
      <c r="FFO13" s="109" t="str">
        <f>IF('Summary Clear'!FGH2=0,"",'Summary Clear'!FGH2)</f>
        <v/>
      </c>
      <c r="FFP13" s="109" t="str">
        <f>IF('Summary Clear'!FGI2=0,"",'Summary Clear'!FGI2)</f>
        <v/>
      </c>
      <c r="FFQ13" s="109" t="str">
        <f>IF('Summary Clear'!FGJ2=0,"",'Summary Clear'!FGJ2)</f>
        <v/>
      </c>
      <c r="FFR13" s="109" t="str">
        <f>IF('Summary Clear'!FGK2=0,"",'Summary Clear'!FGK2)</f>
        <v/>
      </c>
      <c r="FFS13" s="109" t="str">
        <f>IF('Summary Clear'!FGL2=0,"",'Summary Clear'!FGL2)</f>
        <v/>
      </c>
      <c r="FFT13" s="109" t="str">
        <f>IF('Summary Clear'!FGM2=0,"",'Summary Clear'!FGM2)</f>
        <v/>
      </c>
      <c r="FFU13" s="109" t="str">
        <f>IF('Summary Clear'!FGN2=0,"",'Summary Clear'!FGN2)</f>
        <v/>
      </c>
      <c r="FFV13" s="109" t="str">
        <f>IF('Summary Clear'!FGO2=0,"",'Summary Clear'!FGO2)</f>
        <v/>
      </c>
      <c r="FFW13" s="109" t="str">
        <f>IF('Summary Clear'!FGP2=0,"",'Summary Clear'!FGP2)</f>
        <v/>
      </c>
      <c r="FFX13" s="109" t="str">
        <f>IF('Summary Clear'!FGQ2=0,"",'Summary Clear'!FGQ2)</f>
        <v/>
      </c>
      <c r="FFY13" s="109" t="str">
        <f>IF('Summary Clear'!FGR2=0,"",'Summary Clear'!FGR2)</f>
        <v/>
      </c>
      <c r="FFZ13" s="109" t="str">
        <f>IF('Summary Clear'!FGS2=0,"",'Summary Clear'!FGS2)</f>
        <v/>
      </c>
      <c r="FGA13" s="109" t="str">
        <f>IF('Summary Clear'!FGT2=0,"",'Summary Clear'!FGT2)</f>
        <v/>
      </c>
      <c r="FGB13" s="109" t="str">
        <f>IF('Summary Clear'!FGU2=0,"",'Summary Clear'!FGU2)</f>
        <v/>
      </c>
      <c r="FGC13" s="109" t="str">
        <f>IF('Summary Clear'!FGV2=0,"",'Summary Clear'!FGV2)</f>
        <v/>
      </c>
      <c r="FGD13" s="109" t="str">
        <f>IF('Summary Clear'!FGW2=0,"",'Summary Clear'!FGW2)</f>
        <v/>
      </c>
      <c r="FGE13" s="109" t="str">
        <f>IF('Summary Clear'!FGX2=0,"",'Summary Clear'!FGX2)</f>
        <v/>
      </c>
      <c r="FGF13" s="109" t="str">
        <f>IF('Summary Clear'!FGY2=0,"",'Summary Clear'!FGY2)</f>
        <v/>
      </c>
      <c r="FGG13" s="109" t="str">
        <f>IF('Summary Clear'!FGZ2=0,"",'Summary Clear'!FGZ2)</f>
        <v/>
      </c>
      <c r="FGH13" s="109" t="str">
        <f>IF('Summary Clear'!FHA2=0,"",'Summary Clear'!FHA2)</f>
        <v/>
      </c>
      <c r="FGI13" s="109" t="str">
        <f>IF('Summary Clear'!FHB2=0,"",'Summary Clear'!FHB2)</f>
        <v/>
      </c>
      <c r="FGJ13" s="109" t="str">
        <f>IF('Summary Clear'!FHC2=0,"",'Summary Clear'!FHC2)</f>
        <v/>
      </c>
      <c r="FGK13" s="109" t="str">
        <f>IF('Summary Clear'!FHD2=0,"",'Summary Clear'!FHD2)</f>
        <v/>
      </c>
      <c r="FGL13" s="109" t="str">
        <f>IF('Summary Clear'!FHE2=0,"",'Summary Clear'!FHE2)</f>
        <v/>
      </c>
      <c r="FGM13" s="109" t="str">
        <f>IF('Summary Clear'!FHF2=0,"",'Summary Clear'!FHF2)</f>
        <v/>
      </c>
      <c r="FGN13" s="109" t="str">
        <f>IF('Summary Clear'!FHG2=0,"",'Summary Clear'!FHG2)</f>
        <v/>
      </c>
      <c r="FGO13" s="109" t="str">
        <f>IF('Summary Clear'!FHH2=0,"",'Summary Clear'!FHH2)</f>
        <v/>
      </c>
      <c r="FGP13" s="109" t="str">
        <f>IF('Summary Clear'!FHI2=0,"",'Summary Clear'!FHI2)</f>
        <v/>
      </c>
      <c r="FGQ13" s="109" t="str">
        <f>IF('Summary Clear'!FHJ2=0,"",'Summary Clear'!FHJ2)</f>
        <v/>
      </c>
      <c r="FGR13" s="109" t="str">
        <f>IF('Summary Clear'!FHK2=0,"",'Summary Clear'!FHK2)</f>
        <v/>
      </c>
      <c r="FGS13" s="109" t="str">
        <f>IF('Summary Clear'!FHL2=0,"",'Summary Clear'!FHL2)</f>
        <v/>
      </c>
      <c r="FGT13" s="109" t="str">
        <f>IF('Summary Clear'!FHM2=0,"",'Summary Clear'!FHM2)</f>
        <v/>
      </c>
      <c r="FGU13" s="109" t="str">
        <f>IF('Summary Clear'!FHN2=0,"",'Summary Clear'!FHN2)</f>
        <v/>
      </c>
      <c r="FGV13" s="109" t="str">
        <f>IF('Summary Clear'!FHO2=0,"",'Summary Clear'!FHO2)</f>
        <v/>
      </c>
      <c r="FGW13" s="109" t="str">
        <f>IF('Summary Clear'!FHP2=0,"",'Summary Clear'!FHP2)</f>
        <v/>
      </c>
      <c r="FGX13" s="109" t="str">
        <f>IF('Summary Clear'!FHQ2=0,"",'Summary Clear'!FHQ2)</f>
        <v/>
      </c>
      <c r="FGY13" s="109" t="str">
        <f>IF('Summary Clear'!FHR2=0,"",'Summary Clear'!FHR2)</f>
        <v/>
      </c>
      <c r="FGZ13" s="109" t="str">
        <f>IF('Summary Clear'!FHS2=0,"",'Summary Clear'!FHS2)</f>
        <v/>
      </c>
      <c r="FHA13" s="109" t="str">
        <f>IF('Summary Clear'!FHT2=0,"",'Summary Clear'!FHT2)</f>
        <v/>
      </c>
      <c r="FHB13" s="109" t="str">
        <f>IF('Summary Clear'!FHU2=0,"",'Summary Clear'!FHU2)</f>
        <v/>
      </c>
      <c r="FHC13" s="109" t="str">
        <f>IF('Summary Clear'!FHV2=0,"",'Summary Clear'!FHV2)</f>
        <v/>
      </c>
      <c r="FHD13" s="109" t="str">
        <f>IF('Summary Clear'!FHW2=0,"",'Summary Clear'!FHW2)</f>
        <v/>
      </c>
      <c r="FHE13" s="109" t="str">
        <f>IF('Summary Clear'!FHX2=0,"",'Summary Clear'!FHX2)</f>
        <v/>
      </c>
      <c r="FHF13" s="109" t="str">
        <f>IF('Summary Clear'!FHY2=0,"",'Summary Clear'!FHY2)</f>
        <v/>
      </c>
      <c r="FHG13" s="109" t="str">
        <f>IF('Summary Clear'!FHZ2=0,"",'Summary Clear'!FHZ2)</f>
        <v/>
      </c>
      <c r="FHH13" s="109" t="str">
        <f>IF('Summary Clear'!FIA2=0,"",'Summary Clear'!FIA2)</f>
        <v/>
      </c>
      <c r="FHI13" s="109" t="str">
        <f>IF('Summary Clear'!FIB2=0,"",'Summary Clear'!FIB2)</f>
        <v/>
      </c>
      <c r="FHJ13" s="109" t="str">
        <f>IF('Summary Clear'!FIC2=0,"",'Summary Clear'!FIC2)</f>
        <v/>
      </c>
      <c r="FHK13" s="109" t="str">
        <f>IF('Summary Clear'!FID2=0,"",'Summary Clear'!FID2)</f>
        <v/>
      </c>
      <c r="FHL13" s="109" t="str">
        <f>IF('Summary Clear'!FIE2=0,"",'Summary Clear'!FIE2)</f>
        <v/>
      </c>
      <c r="FHM13" s="109" t="str">
        <f>IF('Summary Clear'!FIF2=0,"",'Summary Clear'!FIF2)</f>
        <v/>
      </c>
      <c r="FHN13" s="109" t="str">
        <f>IF('Summary Clear'!FIG2=0,"",'Summary Clear'!FIG2)</f>
        <v/>
      </c>
      <c r="FHO13" s="109" t="str">
        <f>IF('Summary Clear'!FIH2=0,"",'Summary Clear'!FIH2)</f>
        <v/>
      </c>
      <c r="FHP13" s="109" t="str">
        <f>IF('Summary Clear'!FII2=0,"",'Summary Clear'!FII2)</f>
        <v/>
      </c>
      <c r="FHQ13" s="109" t="str">
        <f>IF('Summary Clear'!FIJ2=0,"",'Summary Clear'!FIJ2)</f>
        <v/>
      </c>
      <c r="FHR13" s="109" t="str">
        <f>IF('Summary Clear'!FIK2=0,"",'Summary Clear'!FIK2)</f>
        <v/>
      </c>
      <c r="FHS13" s="109" t="str">
        <f>IF('Summary Clear'!FIL2=0,"",'Summary Clear'!FIL2)</f>
        <v/>
      </c>
      <c r="FHT13" s="109" t="str">
        <f>IF('Summary Clear'!FIM2=0,"",'Summary Clear'!FIM2)</f>
        <v/>
      </c>
      <c r="FHU13" s="109" t="str">
        <f>IF('Summary Clear'!FIN2=0,"",'Summary Clear'!FIN2)</f>
        <v/>
      </c>
      <c r="FHV13" s="109" t="str">
        <f>IF('Summary Clear'!FIO2=0,"",'Summary Clear'!FIO2)</f>
        <v/>
      </c>
      <c r="FHW13" s="109" t="str">
        <f>IF('Summary Clear'!FIP2=0,"",'Summary Clear'!FIP2)</f>
        <v/>
      </c>
      <c r="FHX13" s="109" t="str">
        <f>IF('Summary Clear'!FIQ2=0,"",'Summary Clear'!FIQ2)</f>
        <v/>
      </c>
      <c r="FHY13" s="109" t="str">
        <f>IF('Summary Clear'!FIR2=0,"",'Summary Clear'!FIR2)</f>
        <v/>
      </c>
      <c r="FHZ13" s="109" t="str">
        <f>IF('Summary Clear'!FIS2=0,"",'Summary Clear'!FIS2)</f>
        <v/>
      </c>
      <c r="FIA13" s="109" t="str">
        <f>IF('Summary Clear'!FIT2=0,"",'Summary Clear'!FIT2)</f>
        <v/>
      </c>
      <c r="FIB13" s="109" t="str">
        <f>IF('Summary Clear'!FIU2=0,"",'Summary Clear'!FIU2)</f>
        <v/>
      </c>
      <c r="FIC13" s="109" t="str">
        <f>IF('Summary Clear'!FIV2=0,"",'Summary Clear'!FIV2)</f>
        <v/>
      </c>
      <c r="FID13" s="109" t="str">
        <f>IF('Summary Clear'!FIW2=0,"",'Summary Clear'!FIW2)</f>
        <v/>
      </c>
      <c r="FIE13" s="109" t="str">
        <f>IF('Summary Clear'!FIX2=0,"",'Summary Clear'!FIX2)</f>
        <v/>
      </c>
      <c r="FIF13" s="109" t="str">
        <f>IF('Summary Clear'!FIY2=0,"",'Summary Clear'!FIY2)</f>
        <v/>
      </c>
      <c r="FIG13" s="109" t="str">
        <f>IF('Summary Clear'!FIZ2=0,"",'Summary Clear'!FIZ2)</f>
        <v/>
      </c>
      <c r="FIH13" s="109" t="str">
        <f>IF('Summary Clear'!FJA2=0,"",'Summary Clear'!FJA2)</f>
        <v/>
      </c>
      <c r="FII13" s="109" t="str">
        <f>IF('Summary Clear'!FJB2=0,"",'Summary Clear'!FJB2)</f>
        <v/>
      </c>
      <c r="FIJ13" s="109" t="str">
        <f>IF('Summary Clear'!FJC2=0,"",'Summary Clear'!FJC2)</f>
        <v/>
      </c>
      <c r="FIK13" s="109" t="str">
        <f>IF('Summary Clear'!FJD2=0,"",'Summary Clear'!FJD2)</f>
        <v/>
      </c>
      <c r="FIL13" s="109" t="str">
        <f>IF('Summary Clear'!FJE2=0,"",'Summary Clear'!FJE2)</f>
        <v/>
      </c>
      <c r="FIM13" s="109" t="str">
        <f>IF('Summary Clear'!FJF2=0,"",'Summary Clear'!FJF2)</f>
        <v/>
      </c>
      <c r="FIN13" s="109" t="str">
        <f>IF('Summary Clear'!FJG2=0,"",'Summary Clear'!FJG2)</f>
        <v/>
      </c>
      <c r="FIO13" s="109" t="str">
        <f>IF('Summary Clear'!FJH2=0,"",'Summary Clear'!FJH2)</f>
        <v/>
      </c>
      <c r="FIP13" s="109" t="str">
        <f>IF('Summary Clear'!FJI2=0,"",'Summary Clear'!FJI2)</f>
        <v/>
      </c>
      <c r="FIQ13" s="109" t="str">
        <f>IF('Summary Clear'!FJJ2=0,"",'Summary Clear'!FJJ2)</f>
        <v/>
      </c>
      <c r="FIR13" s="109" t="str">
        <f>IF('Summary Clear'!FJK2=0,"",'Summary Clear'!FJK2)</f>
        <v/>
      </c>
      <c r="FIS13" s="109" t="str">
        <f>IF('Summary Clear'!FJL2=0,"",'Summary Clear'!FJL2)</f>
        <v/>
      </c>
      <c r="FIT13" s="109" t="str">
        <f>IF('Summary Clear'!FJM2=0,"",'Summary Clear'!FJM2)</f>
        <v/>
      </c>
      <c r="FIU13" s="109" t="str">
        <f>IF('Summary Clear'!FJN2=0,"",'Summary Clear'!FJN2)</f>
        <v/>
      </c>
      <c r="FIV13" s="109" t="str">
        <f>IF('Summary Clear'!FJO2=0,"",'Summary Clear'!FJO2)</f>
        <v/>
      </c>
      <c r="FIW13" s="109" t="str">
        <f>IF('Summary Clear'!FJP2=0,"",'Summary Clear'!FJP2)</f>
        <v/>
      </c>
      <c r="FIX13" s="109" t="str">
        <f>IF('Summary Clear'!FJQ2=0,"",'Summary Clear'!FJQ2)</f>
        <v/>
      </c>
      <c r="FIY13" s="109" t="str">
        <f>IF('Summary Clear'!FJR2=0,"",'Summary Clear'!FJR2)</f>
        <v/>
      </c>
      <c r="FIZ13" s="109" t="str">
        <f>IF('Summary Clear'!FJS2=0,"",'Summary Clear'!FJS2)</f>
        <v/>
      </c>
      <c r="FJA13" s="109" t="str">
        <f>IF('Summary Clear'!FJT2=0,"",'Summary Clear'!FJT2)</f>
        <v/>
      </c>
      <c r="FJB13" s="109" t="str">
        <f>IF('Summary Clear'!FJU2=0,"",'Summary Clear'!FJU2)</f>
        <v/>
      </c>
      <c r="FJC13" s="109" t="str">
        <f>IF('Summary Clear'!FJV2=0,"",'Summary Clear'!FJV2)</f>
        <v/>
      </c>
      <c r="FJD13" s="109" t="str">
        <f>IF('Summary Clear'!FJW2=0,"",'Summary Clear'!FJW2)</f>
        <v/>
      </c>
      <c r="FJE13" s="109" t="str">
        <f>IF('Summary Clear'!FJX2=0,"",'Summary Clear'!FJX2)</f>
        <v/>
      </c>
      <c r="FJF13" s="109" t="str">
        <f>IF('Summary Clear'!FJY2=0,"",'Summary Clear'!FJY2)</f>
        <v/>
      </c>
      <c r="FJG13" s="109" t="str">
        <f>IF('Summary Clear'!FJZ2=0,"",'Summary Clear'!FJZ2)</f>
        <v/>
      </c>
      <c r="FJH13" s="109" t="str">
        <f>IF('Summary Clear'!FKA2=0,"",'Summary Clear'!FKA2)</f>
        <v/>
      </c>
      <c r="FJI13" s="109" t="str">
        <f>IF('Summary Clear'!FKB2=0,"",'Summary Clear'!FKB2)</f>
        <v/>
      </c>
      <c r="FJJ13" s="109" t="str">
        <f>IF('Summary Clear'!FKC2=0,"",'Summary Clear'!FKC2)</f>
        <v/>
      </c>
      <c r="FJK13" s="109" t="str">
        <f>IF('Summary Clear'!FKD2=0,"",'Summary Clear'!FKD2)</f>
        <v/>
      </c>
      <c r="FJL13" s="109" t="str">
        <f>IF('Summary Clear'!FKE2=0,"",'Summary Clear'!FKE2)</f>
        <v/>
      </c>
      <c r="FJM13" s="109" t="str">
        <f>IF('Summary Clear'!FKF2=0,"",'Summary Clear'!FKF2)</f>
        <v/>
      </c>
      <c r="FJN13" s="109" t="str">
        <f>IF('Summary Clear'!FKG2=0,"",'Summary Clear'!FKG2)</f>
        <v/>
      </c>
      <c r="FJO13" s="109" t="str">
        <f>IF('Summary Clear'!FKH2=0,"",'Summary Clear'!FKH2)</f>
        <v/>
      </c>
      <c r="FJP13" s="109" t="str">
        <f>IF('Summary Clear'!FKI2=0,"",'Summary Clear'!FKI2)</f>
        <v/>
      </c>
      <c r="FJQ13" s="109" t="str">
        <f>IF('Summary Clear'!FKJ2=0,"",'Summary Clear'!FKJ2)</f>
        <v/>
      </c>
      <c r="FJR13" s="109" t="str">
        <f>IF('Summary Clear'!FKK2=0,"",'Summary Clear'!FKK2)</f>
        <v/>
      </c>
      <c r="FJS13" s="109" t="str">
        <f>IF('Summary Clear'!FKL2=0,"",'Summary Clear'!FKL2)</f>
        <v/>
      </c>
      <c r="FJT13" s="109" t="str">
        <f>IF('Summary Clear'!FKM2=0,"",'Summary Clear'!FKM2)</f>
        <v/>
      </c>
      <c r="FJU13" s="109" t="str">
        <f>IF('Summary Clear'!FKN2=0,"",'Summary Clear'!FKN2)</f>
        <v/>
      </c>
      <c r="FJV13" s="109" t="str">
        <f>IF('Summary Clear'!FKO2=0,"",'Summary Clear'!FKO2)</f>
        <v/>
      </c>
      <c r="FJW13" s="109" t="str">
        <f>IF('Summary Clear'!FKP2=0,"",'Summary Clear'!FKP2)</f>
        <v/>
      </c>
      <c r="FJX13" s="109" t="str">
        <f>IF('Summary Clear'!FKQ2=0,"",'Summary Clear'!FKQ2)</f>
        <v/>
      </c>
      <c r="FJY13" s="109" t="str">
        <f>IF('Summary Clear'!FKR2=0,"",'Summary Clear'!FKR2)</f>
        <v/>
      </c>
      <c r="FJZ13" s="109" t="str">
        <f>IF('Summary Clear'!FKS2=0,"",'Summary Clear'!FKS2)</f>
        <v/>
      </c>
      <c r="FKA13" s="109" t="str">
        <f>IF('Summary Clear'!FKT2=0,"",'Summary Clear'!FKT2)</f>
        <v/>
      </c>
      <c r="FKB13" s="109" t="str">
        <f>IF('Summary Clear'!FKU2=0,"",'Summary Clear'!FKU2)</f>
        <v/>
      </c>
      <c r="FKC13" s="109" t="str">
        <f>IF('Summary Clear'!FKV2=0,"",'Summary Clear'!FKV2)</f>
        <v/>
      </c>
      <c r="FKD13" s="109" t="str">
        <f>IF('Summary Clear'!FKW2=0,"",'Summary Clear'!FKW2)</f>
        <v/>
      </c>
      <c r="FKE13" s="109" t="str">
        <f>IF('Summary Clear'!FKX2=0,"",'Summary Clear'!FKX2)</f>
        <v/>
      </c>
      <c r="FKF13" s="109" t="str">
        <f>IF('Summary Clear'!FKY2=0,"",'Summary Clear'!FKY2)</f>
        <v/>
      </c>
      <c r="FKG13" s="109" t="str">
        <f>IF('Summary Clear'!FKZ2=0,"",'Summary Clear'!FKZ2)</f>
        <v/>
      </c>
      <c r="FKH13" s="109" t="str">
        <f>IF('Summary Clear'!FLA2=0,"",'Summary Clear'!FLA2)</f>
        <v/>
      </c>
      <c r="FKI13" s="109" t="str">
        <f>IF('Summary Clear'!FLB2=0,"",'Summary Clear'!FLB2)</f>
        <v/>
      </c>
      <c r="FKJ13" s="109" t="str">
        <f>IF('Summary Clear'!FLC2=0,"",'Summary Clear'!FLC2)</f>
        <v/>
      </c>
      <c r="FKK13" s="109" t="str">
        <f>IF('Summary Clear'!FLD2=0,"",'Summary Clear'!FLD2)</f>
        <v/>
      </c>
      <c r="FKL13" s="109" t="str">
        <f>IF('Summary Clear'!FLE2=0,"",'Summary Clear'!FLE2)</f>
        <v/>
      </c>
      <c r="FKM13" s="109" t="str">
        <f>IF('Summary Clear'!FLF2=0,"",'Summary Clear'!FLF2)</f>
        <v/>
      </c>
      <c r="FKN13" s="109" t="str">
        <f>IF('Summary Clear'!FLG2=0,"",'Summary Clear'!FLG2)</f>
        <v/>
      </c>
      <c r="FKO13" s="109" t="str">
        <f>IF('Summary Clear'!FLH2=0,"",'Summary Clear'!FLH2)</f>
        <v/>
      </c>
      <c r="FKP13" s="109" t="str">
        <f>IF('Summary Clear'!FLI2=0,"",'Summary Clear'!FLI2)</f>
        <v/>
      </c>
      <c r="FKQ13" s="109" t="str">
        <f>IF('Summary Clear'!FLJ2=0,"",'Summary Clear'!FLJ2)</f>
        <v/>
      </c>
      <c r="FKR13" s="109" t="str">
        <f>IF('Summary Clear'!FLK2=0,"",'Summary Clear'!FLK2)</f>
        <v/>
      </c>
      <c r="FKS13" s="109" t="str">
        <f>IF('Summary Clear'!FLL2=0,"",'Summary Clear'!FLL2)</f>
        <v/>
      </c>
      <c r="FKT13" s="109" t="str">
        <f>IF('Summary Clear'!FLM2=0,"",'Summary Clear'!FLM2)</f>
        <v/>
      </c>
      <c r="FKU13" s="109" t="str">
        <f>IF('Summary Clear'!FLN2=0,"",'Summary Clear'!FLN2)</f>
        <v/>
      </c>
      <c r="FKV13" s="109" t="str">
        <f>IF('Summary Clear'!FLO2=0,"",'Summary Clear'!FLO2)</f>
        <v/>
      </c>
      <c r="FKW13" s="109" t="str">
        <f>IF('Summary Clear'!FLP2=0,"",'Summary Clear'!FLP2)</f>
        <v/>
      </c>
      <c r="FKX13" s="109" t="str">
        <f>IF('Summary Clear'!FLQ2=0,"",'Summary Clear'!FLQ2)</f>
        <v/>
      </c>
      <c r="FKY13" s="109" t="str">
        <f>IF('Summary Clear'!FLR2=0,"",'Summary Clear'!FLR2)</f>
        <v/>
      </c>
      <c r="FKZ13" s="109" t="str">
        <f>IF('Summary Clear'!FLS2=0,"",'Summary Clear'!FLS2)</f>
        <v/>
      </c>
      <c r="FLA13" s="109" t="str">
        <f>IF('Summary Clear'!FLT2=0,"",'Summary Clear'!FLT2)</f>
        <v/>
      </c>
      <c r="FLB13" s="109" t="str">
        <f>IF('Summary Clear'!FLU2=0,"",'Summary Clear'!FLU2)</f>
        <v/>
      </c>
      <c r="FLC13" s="109" t="str">
        <f>IF('Summary Clear'!FLV2=0,"",'Summary Clear'!FLV2)</f>
        <v/>
      </c>
      <c r="FLD13" s="109" t="str">
        <f>IF('Summary Clear'!FLW2=0,"",'Summary Clear'!FLW2)</f>
        <v/>
      </c>
      <c r="FLE13" s="109" t="str">
        <f>IF('Summary Clear'!FLX2=0,"",'Summary Clear'!FLX2)</f>
        <v/>
      </c>
      <c r="FLF13" s="109" t="str">
        <f>IF('Summary Clear'!FLY2=0,"",'Summary Clear'!FLY2)</f>
        <v/>
      </c>
      <c r="FLG13" s="109" t="str">
        <f>IF('Summary Clear'!FLZ2=0,"",'Summary Clear'!FLZ2)</f>
        <v/>
      </c>
      <c r="FLH13" s="109" t="str">
        <f>IF('Summary Clear'!FMA2=0,"",'Summary Clear'!FMA2)</f>
        <v/>
      </c>
      <c r="FLI13" s="109" t="str">
        <f>IF('Summary Clear'!FMB2=0,"",'Summary Clear'!FMB2)</f>
        <v/>
      </c>
      <c r="FLJ13" s="109" t="str">
        <f>IF('Summary Clear'!FMC2=0,"",'Summary Clear'!FMC2)</f>
        <v/>
      </c>
      <c r="FLK13" s="109" t="str">
        <f>IF('Summary Clear'!FMD2=0,"",'Summary Clear'!FMD2)</f>
        <v/>
      </c>
      <c r="FLL13" s="109" t="str">
        <f>IF('Summary Clear'!FME2=0,"",'Summary Clear'!FME2)</f>
        <v/>
      </c>
      <c r="FLM13" s="109" t="str">
        <f>IF('Summary Clear'!FMF2=0,"",'Summary Clear'!FMF2)</f>
        <v/>
      </c>
      <c r="FLN13" s="109" t="str">
        <f>IF('Summary Clear'!FMG2=0,"",'Summary Clear'!FMG2)</f>
        <v/>
      </c>
      <c r="FLO13" s="109" t="str">
        <f>IF('Summary Clear'!FMH2=0,"",'Summary Clear'!FMH2)</f>
        <v/>
      </c>
      <c r="FLP13" s="109" t="str">
        <f>IF('Summary Clear'!FMI2=0,"",'Summary Clear'!FMI2)</f>
        <v/>
      </c>
      <c r="FLQ13" s="109" t="str">
        <f>IF('Summary Clear'!FMJ2=0,"",'Summary Clear'!FMJ2)</f>
        <v/>
      </c>
      <c r="FLR13" s="109" t="str">
        <f>IF('Summary Clear'!FMK2=0,"",'Summary Clear'!FMK2)</f>
        <v/>
      </c>
      <c r="FLS13" s="109" t="str">
        <f>IF('Summary Clear'!FML2=0,"",'Summary Clear'!FML2)</f>
        <v/>
      </c>
      <c r="FLT13" s="109" t="str">
        <f>IF('Summary Clear'!FMM2=0,"",'Summary Clear'!FMM2)</f>
        <v/>
      </c>
      <c r="FLU13" s="109" t="str">
        <f>IF('Summary Clear'!FMN2=0,"",'Summary Clear'!FMN2)</f>
        <v/>
      </c>
      <c r="FLV13" s="109" t="str">
        <f>IF('Summary Clear'!FMO2=0,"",'Summary Clear'!FMO2)</f>
        <v/>
      </c>
      <c r="FLW13" s="109" t="str">
        <f>IF('Summary Clear'!FMP2=0,"",'Summary Clear'!FMP2)</f>
        <v/>
      </c>
      <c r="FLX13" s="109" t="str">
        <f>IF('Summary Clear'!FMQ2=0,"",'Summary Clear'!FMQ2)</f>
        <v/>
      </c>
      <c r="FLY13" s="109" t="str">
        <f>IF('Summary Clear'!FMR2=0,"",'Summary Clear'!FMR2)</f>
        <v/>
      </c>
      <c r="FLZ13" s="109" t="str">
        <f>IF('Summary Clear'!FMS2=0,"",'Summary Clear'!FMS2)</f>
        <v/>
      </c>
      <c r="FMA13" s="109" t="str">
        <f>IF('Summary Clear'!FMT2=0,"",'Summary Clear'!FMT2)</f>
        <v/>
      </c>
      <c r="FMB13" s="109" t="str">
        <f>IF('Summary Clear'!FMU2=0,"",'Summary Clear'!FMU2)</f>
        <v/>
      </c>
      <c r="FMC13" s="109" t="str">
        <f>IF('Summary Clear'!FMV2=0,"",'Summary Clear'!FMV2)</f>
        <v/>
      </c>
      <c r="FMD13" s="109" t="str">
        <f>IF('Summary Clear'!FMW2=0,"",'Summary Clear'!FMW2)</f>
        <v/>
      </c>
      <c r="FME13" s="109" t="str">
        <f>IF('Summary Clear'!FMX2=0,"",'Summary Clear'!FMX2)</f>
        <v/>
      </c>
      <c r="FMF13" s="109" t="str">
        <f>IF('Summary Clear'!FMY2=0,"",'Summary Clear'!FMY2)</f>
        <v/>
      </c>
      <c r="FMG13" s="109" t="str">
        <f>IF('Summary Clear'!FMZ2=0,"",'Summary Clear'!FMZ2)</f>
        <v/>
      </c>
      <c r="FMH13" s="109" t="str">
        <f>IF('Summary Clear'!FNA2=0,"",'Summary Clear'!FNA2)</f>
        <v/>
      </c>
      <c r="FMI13" s="109" t="str">
        <f>IF('Summary Clear'!FNB2=0,"",'Summary Clear'!FNB2)</f>
        <v/>
      </c>
      <c r="FMJ13" s="109" t="str">
        <f>IF('Summary Clear'!FNC2=0,"",'Summary Clear'!FNC2)</f>
        <v/>
      </c>
      <c r="FMK13" s="109" t="str">
        <f>IF('Summary Clear'!FND2=0,"",'Summary Clear'!FND2)</f>
        <v/>
      </c>
      <c r="FML13" s="109" t="str">
        <f>IF('Summary Clear'!FNE2=0,"",'Summary Clear'!FNE2)</f>
        <v/>
      </c>
      <c r="FMM13" s="109" t="str">
        <f>IF('Summary Clear'!FNF2=0,"",'Summary Clear'!FNF2)</f>
        <v/>
      </c>
      <c r="FMN13" s="109" t="str">
        <f>IF('Summary Clear'!FNG2=0,"",'Summary Clear'!FNG2)</f>
        <v/>
      </c>
      <c r="FMO13" s="109" t="str">
        <f>IF('Summary Clear'!FNH2=0,"",'Summary Clear'!FNH2)</f>
        <v/>
      </c>
      <c r="FMP13" s="109" t="str">
        <f>IF('Summary Clear'!FNI2=0,"",'Summary Clear'!FNI2)</f>
        <v/>
      </c>
      <c r="FMQ13" s="109" t="str">
        <f>IF('Summary Clear'!FNJ2=0,"",'Summary Clear'!FNJ2)</f>
        <v/>
      </c>
      <c r="FMR13" s="109" t="str">
        <f>IF('Summary Clear'!FNK2=0,"",'Summary Clear'!FNK2)</f>
        <v/>
      </c>
      <c r="FMS13" s="109" t="str">
        <f>IF('Summary Clear'!FNL2=0,"",'Summary Clear'!FNL2)</f>
        <v/>
      </c>
      <c r="FMT13" s="109" t="str">
        <f>IF('Summary Clear'!FNM2=0,"",'Summary Clear'!FNM2)</f>
        <v/>
      </c>
      <c r="FMU13" s="109" t="str">
        <f>IF('Summary Clear'!FNN2=0,"",'Summary Clear'!FNN2)</f>
        <v/>
      </c>
      <c r="FMV13" s="109" t="str">
        <f>IF('Summary Clear'!FNO2=0,"",'Summary Clear'!FNO2)</f>
        <v/>
      </c>
      <c r="FMW13" s="109" t="str">
        <f>IF('Summary Clear'!FNP2=0,"",'Summary Clear'!FNP2)</f>
        <v/>
      </c>
      <c r="FMX13" s="109" t="str">
        <f>IF('Summary Clear'!FNQ2=0,"",'Summary Clear'!FNQ2)</f>
        <v/>
      </c>
      <c r="FMY13" s="109" t="str">
        <f>IF('Summary Clear'!FNR2=0,"",'Summary Clear'!FNR2)</f>
        <v/>
      </c>
      <c r="FMZ13" s="109" t="str">
        <f>IF('Summary Clear'!FNS2=0,"",'Summary Clear'!FNS2)</f>
        <v/>
      </c>
      <c r="FNA13" s="109" t="str">
        <f>IF('Summary Clear'!FNT2=0,"",'Summary Clear'!FNT2)</f>
        <v/>
      </c>
      <c r="FNB13" s="109" t="str">
        <f>IF('Summary Clear'!FNU2=0,"",'Summary Clear'!FNU2)</f>
        <v/>
      </c>
      <c r="FNC13" s="109" t="str">
        <f>IF('Summary Clear'!FNV2=0,"",'Summary Clear'!FNV2)</f>
        <v/>
      </c>
      <c r="FND13" s="109" t="str">
        <f>IF('Summary Clear'!FNW2=0,"",'Summary Clear'!FNW2)</f>
        <v/>
      </c>
      <c r="FNE13" s="109" t="str">
        <f>IF('Summary Clear'!FNX2=0,"",'Summary Clear'!FNX2)</f>
        <v/>
      </c>
      <c r="FNF13" s="109" t="str">
        <f>IF('Summary Clear'!FNY2=0,"",'Summary Clear'!FNY2)</f>
        <v/>
      </c>
      <c r="FNG13" s="109" t="str">
        <f>IF('Summary Clear'!FNZ2=0,"",'Summary Clear'!FNZ2)</f>
        <v/>
      </c>
      <c r="FNH13" s="109" t="str">
        <f>IF('Summary Clear'!FOA2=0,"",'Summary Clear'!FOA2)</f>
        <v/>
      </c>
      <c r="FNI13" s="109" t="str">
        <f>IF('Summary Clear'!FOB2=0,"",'Summary Clear'!FOB2)</f>
        <v/>
      </c>
      <c r="FNJ13" s="109" t="str">
        <f>IF('Summary Clear'!FOC2=0,"",'Summary Clear'!FOC2)</f>
        <v/>
      </c>
      <c r="FNK13" s="109" t="str">
        <f>IF('Summary Clear'!FOD2=0,"",'Summary Clear'!FOD2)</f>
        <v/>
      </c>
      <c r="FNL13" s="109" t="str">
        <f>IF('Summary Clear'!FOE2=0,"",'Summary Clear'!FOE2)</f>
        <v/>
      </c>
      <c r="FNM13" s="109" t="str">
        <f>IF('Summary Clear'!FOF2=0,"",'Summary Clear'!FOF2)</f>
        <v/>
      </c>
      <c r="FNN13" s="109" t="str">
        <f>IF('Summary Clear'!FOG2=0,"",'Summary Clear'!FOG2)</f>
        <v/>
      </c>
      <c r="FNO13" s="109" t="str">
        <f>IF('Summary Clear'!FOH2=0,"",'Summary Clear'!FOH2)</f>
        <v/>
      </c>
      <c r="FNP13" s="109" t="str">
        <f>IF('Summary Clear'!FOI2=0,"",'Summary Clear'!FOI2)</f>
        <v/>
      </c>
      <c r="FNQ13" s="109" t="str">
        <f>IF('Summary Clear'!FOJ2=0,"",'Summary Clear'!FOJ2)</f>
        <v/>
      </c>
      <c r="FNR13" s="109" t="str">
        <f>IF('Summary Clear'!FOK2=0,"",'Summary Clear'!FOK2)</f>
        <v/>
      </c>
      <c r="FNS13" s="109" t="str">
        <f>IF('Summary Clear'!FOL2=0,"",'Summary Clear'!FOL2)</f>
        <v/>
      </c>
      <c r="FNT13" s="109" t="str">
        <f>IF('Summary Clear'!FOM2=0,"",'Summary Clear'!FOM2)</f>
        <v/>
      </c>
      <c r="FNU13" s="109" t="str">
        <f>IF('Summary Clear'!FON2=0,"",'Summary Clear'!FON2)</f>
        <v/>
      </c>
      <c r="FNV13" s="109" t="str">
        <f>IF('Summary Clear'!FOO2=0,"",'Summary Clear'!FOO2)</f>
        <v/>
      </c>
      <c r="FNW13" s="109" t="str">
        <f>IF('Summary Clear'!FOP2=0,"",'Summary Clear'!FOP2)</f>
        <v/>
      </c>
      <c r="FNX13" s="109" t="str">
        <f>IF('Summary Clear'!FOQ2=0,"",'Summary Clear'!FOQ2)</f>
        <v/>
      </c>
      <c r="FNY13" s="109" t="str">
        <f>IF('Summary Clear'!FOR2=0,"",'Summary Clear'!FOR2)</f>
        <v/>
      </c>
      <c r="FNZ13" s="109" t="str">
        <f>IF('Summary Clear'!FOS2=0,"",'Summary Clear'!FOS2)</f>
        <v/>
      </c>
      <c r="FOA13" s="109" t="str">
        <f>IF('Summary Clear'!FOT2=0,"",'Summary Clear'!FOT2)</f>
        <v/>
      </c>
      <c r="FOB13" s="109" t="str">
        <f>IF('Summary Clear'!FOU2=0,"",'Summary Clear'!FOU2)</f>
        <v/>
      </c>
      <c r="FOC13" s="109" t="str">
        <f>IF('Summary Clear'!FOV2=0,"",'Summary Clear'!FOV2)</f>
        <v/>
      </c>
      <c r="FOD13" s="109" t="str">
        <f>IF('Summary Clear'!FOW2=0,"",'Summary Clear'!FOW2)</f>
        <v/>
      </c>
      <c r="FOE13" s="109" t="str">
        <f>IF('Summary Clear'!FOX2=0,"",'Summary Clear'!FOX2)</f>
        <v/>
      </c>
      <c r="FOF13" s="109" t="str">
        <f>IF('Summary Clear'!FOY2=0,"",'Summary Clear'!FOY2)</f>
        <v/>
      </c>
      <c r="FOG13" s="109" t="str">
        <f>IF('Summary Clear'!FOZ2=0,"",'Summary Clear'!FOZ2)</f>
        <v/>
      </c>
      <c r="FOH13" s="109" t="str">
        <f>IF('Summary Clear'!FPA2=0,"",'Summary Clear'!FPA2)</f>
        <v/>
      </c>
      <c r="FOI13" s="109" t="str">
        <f>IF('Summary Clear'!FPB2=0,"",'Summary Clear'!FPB2)</f>
        <v/>
      </c>
      <c r="FOJ13" s="109" t="str">
        <f>IF('Summary Clear'!FPC2=0,"",'Summary Clear'!FPC2)</f>
        <v/>
      </c>
      <c r="FOK13" s="109" t="str">
        <f>IF('Summary Clear'!FPD2=0,"",'Summary Clear'!FPD2)</f>
        <v/>
      </c>
      <c r="FOL13" s="109" t="str">
        <f>IF('Summary Clear'!FPE2=0,"",'Summary Clear'!FPE2)</f>
        <v/>
      </c>
      <c r="FOM13" s="109" t="str">
        <f>IF('Summary Clear'!FPF2=0,"",'Summary Clear'!FPF2)</f>
        <v/>
      </c>
      <c r="FON13" s="109" t="str">
        <f>IF('Summary Clear'!FPG2=0,"",'Summary Clear'!FPG2)</f>
        <v/>
      </c>
      <c r="FOO13" s="109" t="str">
        <f>IF('Summary Clear'!FPH2=0,"",'Summary Clear'!FPH2)</f>
        <v/>
      </c>
      <c r="FOP13" s="109" t="str">
        <f>IF('Summary Clear'!FPI2=0,"",'Summary Clear'!FPI2)</f>
        <v/>
      </c>
      <c r="FOQ13" s="109" t="str">
        <f>IF('Summary Clear'!FPJ2=0,"",'Summary Clear'!FPJ2)</f>
        <v/>
      </c>
      <c r="FOR13" s="109" t="str">
        <f>IF('Summary Clear'!FPK2=0,"",'Summary Clear'!FPK2)</f>
        <v/>
      </c>
      <c r="FOS13" s="109" t="str">
        <f>IF('Summary Clear'!FPL2=0,"",'Summary Clear'!FPL2)</f>
        <v/>
      </c>
      <c r="FOT13" s="109" t="str">
        <f>IF('Summary Clear'!FPM2=0,"",'Summary Clear'!FPM2)</f>
        <v/>
      </c>
      <c r="FOU13" s="109" t="str">
        <f>IF('Summary Clear'!FPN2=0,"",'Summary Clear'!FPN2)</f>
        <v/>
      </c>
      <c r="FOV13" s="109" t="str">
        <f>IF('Summary Clear'!FPO2=0,"",'Summary Clear'!FPO2)</f>
        <v/>
      </c>
      <c r="FOW13" s="109" t="str">
        <f>IF('Summary Clear'!FPP2=0,"",'Summary Clear'!FPP2)</f>
        <v/>
      </c>
      <c r="FOX13" s="109" t="str">
        <f>IF('Summary Clear'!FPQ2=0,"",'Summary Clear'!FPQ2)</f>
        <v/>
      </c>
      <c r="FOY13" s="109" t="str">
        <f>IF('Summary Clear'!FPR2=0,"",'Summary Clear'!FPR2)</f>
        <v/>
      </c>
      <c r="FOZ13" s="109" t="str">
        <f>IF('Summary Clear'!FPS2=0,"",'Summary Clear'!FPS2)</f>
        <v/>
      </c>
      <c r="FPA13" s="109" t="str">
        <f>IF('Summary Clear'!FPT2=0,"",'Summary Clear'!FPT2)</f>
        <v/>
      </c>
      <c r="FPB13" s="109" t="str">
        <f>IF('Summary Clear'!FPU2=0,"",'Summary Clear'!FPU2)</f>
        <v/>
      </c>
      <c r="FPC13" s="109" t="str">
        <f>IF('Summary Clear'!FPV2=0,"",'Summary Clear'!FPV2)</f>
        <v/>
      </c>
      <c r="FPD13" s="109" t="str">
        <f>IF('Summary Clear'!FPW2=0,"",'Summary Clear'!FPW2)</f>
        <v/>
      </c>
      <c r="FPE13" s="109" t="str">
        <f>IF('Summary Clear'!FPX2=0,"",'Summary Clear'!FPX2)</f>
        <v/>
      </c>
      <c r="FPF13" s="109" t="str">
        <f>IF('Summary Clear'!FPY2=0,"",'Summary Clear'!FPY2)</f>
        <v/>
      </c>
      <c r="FPG13" s="109" t="str">
        <f>IF('Summary Clear'!FPZ2=0,"",'Summary Clear'!FPZ2)</f>
        <v/>
      </c>
      <c r="FPH13" s="109" t="str">
        <f>IF('Summary Clear'!FQA2=0,"",'Summary Clear'!FQA2)</f>
        <v/>
      </c>
      <c r="FPI13" s="109" t="str">
        <f>IF('Summary Clear'!FQB2=0,"",'Summary Clear'!FQB2)</f>
        <v/>
      </c>
      <c r="FPJ13" s="109" t="str">
        <f>IF('Summary Clear'!FQC2=0,"",'Summary Clear'!FQC2)</f>
        <v/>
      </c>
      <c r="FPK13" s="109" t="str">
        <f>IF('Summary Clear'!FQD2=0,"",'Summary Clear'!FQD2)</f>
        <v/>
      </c>
      <c r="FPL13" s="109" t="str">
        <f>IF('Summary Clear'!FQE2=0,"",'Summary Clear'!FQE2)</f>
        <v/>
      </c>
      <c r="FPM13" s="109" t="str">
        <f>IF('Summary Clear'!FQF2=0,"",'Summary Clear'!FQF2)</f>
        <v/>
      </c>
      <c r="FPN13" s="109" t="str">
        <f>IF('Summary Clear'!FQG2=0,"",'Summary Clear'!FQG2)</f>
        <v/>
      </c>
      <c r="FPO13" s="109" t="str">
        <f>IF('Summary Clear'!FQH2=0,"",'Summary Clear'!FQH2)</f>
        <v/>
      </c>
      <c r="FPP13" s="109" t="str">
        <f>IF('Summary Clear'!FQI2=0,"",'Summary Clear'!FQI2)</f>
        <v/>
      </c>
      <c r="FPQ13" s="109" t="str">
        <f>IF('Summary Clear'!FQJ2=0,"",'Summary Clear'!FQJ2)</f>
        <v/>
      </c>
      <c r="FPR13" s="109" t="str">
        <f>IF('Summary Clear'!FQK2=0,"",'Summary Clear'!FQK2)</f>
        <v/>
      </c>
      <c r="FPS13" s="109" t="str">
        <f>IF('Summary Clear'!FQL2=0,"",'Summary Clear'!FQL2)</f>
        <v/>
      </c>
      <c r="FPT13" s="109" t="str">
        <f>IF('Summary Clear'!FQM2=0,"",'Summary Clear'!FQM2)</f>
        <v/>
      </c>
      <c r="FPU13" s="109" t="str">
        <f>IF('Summary Clear'!FQN2=0,"",'Summary Clear'!FQN2)</f>
        <v/>
      </c>
      <c r="FPV13" s="109" t="str">
        <f>IF('Summary Clear'!FQO2=0,"",'Summary Clear'!FQO2)</f>
        <v/>
      </c>
      <c r="FPW13" s="109" t="str">
        <f>IF('Summary Clear'!FQP2=0,"",'Summary Clear'!FQP2)</f>
        <v/>
      </c>
      <c r="FPX13" s="109" t="str">
        <f>IF('Summary Clear'!FQQ2=0,"",'Summary Clear'!FQQ2)</f>
        <v/>
      </c>
      <c r="FPY13" s="109" t="str">
        <f>IF('Summary Clear'!FQR2=0,"",'Summary Clear'!FQR2)</f>
        <v/>
      </c>
      <c r="FPZ13" s="109" t="str">
        <f>IF('Summary Clear'!FQS2=0,"",'Summary Clear'!FQS2)</f>
        <v/>
      </c>
      <c r="FQA13" s="109" t="str">
        <f>IF('Summary Clear'!FQT2=0,"",'Summary Clear'!FQT2)</f>
        <v/>
      </c>
      <c r="FQB13" s="109" t="str">
        <f>IF('Summary Clear'!FQU2=0,"",'Summary Clear'!FQU2)</f>
        <v/>
      </c>
      <c r="FQC13" s="109" t="str">
        <f>IF('Summary Clear'!FQV2=0,"",'Summary Clear'!FQV2)</f>
        <v/>
      </c>
      <c r="FQD13" s="109" t="str">
        <f>IF('Summary Clear'!FQW2=0,"",'Summary Clear'!FQW2)</f>
        <v/>
      </c>
      <c r="FQE13" s="109" t="str">
        <f>IF('Summary Clear'!FQX2=0,"",'Summary Clear'!FQX2)</f>
        <v/>
      </c>
      <c r="FQF13" s="109" t="str">
        <f>IF('Summary Clear'!FQY2=0,"",'Summary Clear'!FQY2)</f>
        <v/>
      </c>
      <c r="FQG13" s="109" t="str">
        <f>IF('Summary Clear'!FQZ2=0,"",'Summary Clear'!FQZ2)</f>
        <v/>
      </c>
      <c r="FQH13" s="109" t="str">
        <f>IF('Summary Clear'!FRA2=0,"",'Summary Clear'!FRA2)</f>
        <v/>
      </c>
      <c r="FQI13" s="109" t="str">
        <f>IF('Summary Clear'!FRB2=0,"",'Summary Clear'!FRB2)</f>
        <v/>
      </c>
      <c r="FQJ13" s="109" t="str">
        <f>IF('Summary Clear'!FRC2=0,"",'Summary Clear'!FRC2)</f>
        <v/>
      </c>
      <c r="FQK13" s="109" t="str">
        <f>IF('Summary Clear'!FRD2=0,"",'Summary Clear'!FRD2)</f>
        <v/>
      </c>
      <c r="FQL13" s="109" t="str">
        <f>IF('Summary Clear'!FRE2=0,"",'Summary Clear'!FRE2)</f>
        <v/>
      </c>
      <c r="FQM13" s="109" t="str">
        <f>IF('Summary Clear'!FRF2=0,"",'Summary Clear'!FRF2)</f>
        <v/>
      </c>
      <c r="FQN13" s="109" t="str">
        <f>IF('Summary Clear'!FRG2=0,"",'Summary Clear'!FRG2)</f>
        <v/>
      </c>
      <c r="FQO13" s="109" t="str">
        <f>IF('Summary Clear'!FRH2=0,"",'Summary Clear'!FRH2)</f>
        <v/>
      </c>
      <c r="FQP13" s="109" t="str">
        <f>IF('Summary Clear'!FRI2=0,"",'Summary Clear'!FRI2)</f>
        <v/>
      </c>
      <c r="FQQ13" s="109" t="str">
        <f>IF('Summary Clear'!FRJ2=0,"",'Summary Clear'!FRJ2)</f>
        <v/>
      </c>
      <c r="FQR13" s="109" t="str">
        <f>IF('Summary Clear'!FRK2=0,"",'Summary Clear'!FRK2)</f>
        <v/>
      </c>
      <c r="FQS13" s="109" t="str">
        <f>IF('Summary Clear'!FRL2=0,"",'Summary Clear'!FRL2)</f>
        <v/>
      </c>
      <c r="FQT13" s="109" t="str">
        <f>IF('Summary Clear'!FRM2=0,"",'Summary Clear'!FRM2)</f>
        <v/>
      </c>
      <c r="FQU13" s="109" t="str">
        <f>IF('Summary Clear'!FRN2=0,"",'Summary Clear'!FRN2)</f>
        <v/>
      </c>
      <c r="FQV13" s="109" t="str">
        <f>IF('Summary Clear'!FRO2=0,"",'Summary Clear'!FRO2)</f>
        <v/>
      </c>
      <c r="FQW13" s="109" t="str">
        <f>IF('Summary Clear'!FRP2=0,"",'Summary Clear'!FRP2)</f>
        <v/>
      </c>
      <c r="FQX13" s="109" t="str">
        <f>IF('Summary Clear'!FRQ2=0,"",'Summary Clear'!FRQ2)</f>
        <v/>
      </c>
      <c r="FQY13" s="109" t="str">
        <f>IF('Summary Clear'!FRR2=0,"",'Summary Clear'!FRR2)</f>
        <v/>
      </c>
      <c r="FQZ13" s="109" t="str">
        <f>IF('Summary Clear'!FRS2=0,"",'Summary Clear'!FRS2)</f>
        <v/>
      </c>
      <c r="FRA13" s="109" t="str">
        <f>IF('Summary Clear'!FRT2=0,"",'Summary Clear'!FRT2)</f>
        <v/>
      </c>
      <c r="FRB13" s="109" t="str">
        <f>IF('Summary Clear'!FRU2=0,"",'Summary Clear'!FRU2)</f>
        <v/>
      </c>
      <c r="FRC13" s="109" t="str">
        <f>IF('Summary Clear'!FRV2=0,"",'Summary Clear'!FRV2)</f>
        <v/>
      </c>
      <c r="FRD13" s="109" t="str">
        <f>IF('Summary Clear'!FRW2=0,"",'Summary Clear'!FRW2)</f>
        <v/>
      </c>
      <c r="FRE13" s="109" t="str">
        <f>IF('Summary Clear'!FRX2=0,"",'Summary Clear'!FRX2)</f>
        <v/>
      </c>
      <c r="FRF13" s="109" t="str">
        <f>IF('Summary Clear'!FRY2=0,"",'Summary Clear'!FRY2)</f>
        <v/>
      </c>
      <c r="FRG13" s="109" t="str">
        <f>IF('Summary Clear'!FRZ2=0,"",'Summary Clear'!FRZ2)</f>
        <v/>
      </c>
      <c r="FRH13" s="109" t="str">
        <f>IF('Summary Clear'!FSA2=0,"",'Summary Clear'!FSA2)</f>
        <v/>
      </c>
      <c r="FRI13" s="109" t="str">
        <f>IF('Summary Clear'!FSB2=0,"",'Summary Clear'!FSB2)</f>
        <v/>
      </c>
      <c r="FRJ13" s="109" t="str">
        <f>IF('Summary Clear'!FSC2=0,"",'Summary Clear'!FSC2)</f>
        <v/>
      </c>
      <c r="FRK13" s="109" t="str">
        <f>IF('Summary Clear'!FSD2=0,"",'Summary Clear'!FSD2)</f>
        <v/>
      </c>
      <c r="FRL13" s="109" t="str">
        <f>IF('Summary Clear'!FSE2=0,"",'Summary Clear'!FSE2)</f>
        <v/>
      </c>
      <c r="FRM13" s="109" t="str">
        <f>IF('Summary Clear'!FSF2=0,"",'Summary Clear'!FSF2)</f>
        <v/>
      </c>
      <c r="FRN13" s="109" t="str">
        <f>IF('Summary Clear'!FSG2=0,"",'Summary Clear'!FSG2)</f>
        <v/>
      </c>
      <c r="FRO13" s="109" t="str">
        <f>IF('Summary Clear'!FSH2=0,"",'Summary Clear'!FSH2)</f>
        <v/>
      </c>
      <c r="FRP13" s="109" t="str">
        <f>IF('Summary Clear'!FSI2=0,"",'Summary Clear'!FSI2)</f>
        <v/>
      </c>
      <c r="FRQ13" s="109" t="str">
        <f>IF('Summary Clear'!FSJ2=0,"",'Summary Clear'!FSJ2)</f>
        <v/>
      </c>
      <c r="FRR13" s="109" t="str">
        <f>IF('Summary Clear'!FSK2=0,"",'Summary Clear'!FSK2)</f>
        <v/>
      </c>
      <c r="FRS13" s="109" t="str">
        <f>IF('Summary Clear'!FSL2=0,"",'Summary Clear'!FSL2)</f>
        <v/>
      </c>
      <c r="FRT13" s="109" t="str">
        <f>IF('Summary Clear'!FSM2=0,"",'Summary Clear'!FSM2)</f>
        <v/>
      </c>
      <c r="FRU13" s="109" t="str">
        <f>IF('Summary Clear'!FSN2=0,"",'Summary Clear'!FSN2)</f>
        <v/>
      </c>
      <c r="FRV13" s="109" t="str">
        <f>IF('Summary Clear'!FSO2=0,"",'Summary Clear'!FSO2)</f>
        <v/>
      </c>
      <c r="FRW13" s="109" t="str">
        <f>IF('Summary Clear'!FSP2=0,"",'Summary Clear'!FSP2)</f>
        <v/>
      </c>
      <c r="FRX13" s="109" t="str">
        <f>IF('Summary Clear'!FSQ2=0,"",'Summary Clear'!FSQ2)</f>
        <v/>
      </c>
      <c r="FRY13" s="109" t="str">
        <f>IF('Summary Clear'!FSR2=0,"",'Summary Clear'!FSR2)</f>
        <v/>
      </c>
      <c r="FRZ13" s="109" t="str">
        <f>IF('Summary Clear'!FSS2=0,"",'Summary Clear'!FSS2)</f>
        <v/>
      </c>
      <c r="FSA13" s="109" t="str">
        <f>IF('Summary Clear'!FST2=0,"",'Summary Clear'!FST2)</f>
        <v/>
      </c>
      <c r="FSB13" s="109" t="str">
        <f>IF('Summary Clear'!FSU2=0,"",'Summary Clear'!FSU2)</f>
        <v/>
      </c>
      <c r="FSC13" s="109" t="str">
        <f>IF('Summary Clear'!FSV2=0,"",'Summary Clear'!FSV2)</f>
        <v/>
      </c>
      <c r="FSD13" s="109" t="str">
        <f>IF('Summary Clear'!FSW2=0,"",'Summary Clear'!FSW2)</f>
        <v/>
      </c>
      <c r="FSE13" s="109" t="str">
        <f>IF('Summary Clear'!FSX2=0,"",'Summary Clear'!FSX2)</f>
        <v/>
      </c>
      <c r="FSF13" s="109" t="str">
        <f>IF('Summary Clear'!FSY2=0,"",'Summary Clear'!FSY2)</f>
        <v/>
      </c>
      <c r="FSG13" s="109" t="str">
        <f>IF('Summary Clear'!FSZ2=0,"",'Summary Clear'!FSZ2)</f>
        <v/>
      </c>
      <c r="FSH13" s="109" t="str">
        <f>IF('Summary Clear'!FTA2=0,"",'Summary Clear'!FTA2)</f>
        <v/>
      </c>
      <c r="FSI13" s="109" t="str">
        <f>IF('Summary Clear'!FTB2=0,"",'Summary Clear'!FTB2)</f>
        <v/>
      </c>
      <c r="FSJ13" s="109" t="str">
        <f>IF('Summary Clear'!FTC2=0,"",'Summary Clear'!FTC2)</f>
        <v/>
      </c>
      <c r="FSK13" s="109" t="str">
        <f>IF('Summary Clear'!FTD2=0,"",'Summary Clear'!FTD2)</f>
        <v/>
      </c>
      <c r="FSL13" s="109" t="str">
        <f>IF('Summary Clear'!FTE2=0,"",'Summary Clear'!FTE2)</f>
        <v/>
      </c>
      <c r="FSM13" s="109" t="str">
        <f>IF('Summary Clear'!FTF2=0,"",'Summary Clear'!FTF2)</f>
        <v/>
      </c>
      <c r="FSN13" s="109" t="str">
        <f>IF('Summary Clear'!FTG2=0,"",'Summary Clear'!FTG2)</f>
        <v/>
      </c>
      <c r="FSO13" s="109" t="str">
        <f>IF('Summary Clear'!FTH2=0,"",'Summary Clear'!FTH2)</f>
        <v/>
      </c>
      <c r="FSP13" s="109" t="str">
        <f>IF('Summary Clear'!FTI2=0,"",'Summary Clear'!FTI2)</f>
        <v/>
      </c>
      <c r="FSQ13" s="109" t="str">
        <f>IF('Summary Clear'!FTJ2=0,"",'Summary Clear'!FTJ2)</f>
        <v/>
      </c>
      <c r="FSR13" s="109" t="str">
        <f>IF('Summary Clear'!FTK2=0,"",'Summary Clear'!FTK2)</f>
        <v/>
      </c>
      <c r="FSS13" s="109" t="str">
        <f>IF('Summary Clear'!FTL2=0,"",'Summary Clear'!FTL2)</f>
        <v/>
      </c>
      <c r="FST13" s="109" t="str">
        <f>IF('Summary Clear'!FTM2=0,"",'Summary Clear'!FTM2)</f>
        <v/>
      </c>
      <c r="FSU13" s="109" t="str">
        <f>IF('Summary Clear'!FTN2=0,"",'Summary Clear'!FTN2)</f>
        <v/>
      </c>
      <c r="FSV13" s="109" t="str">
        <f>IF('Summary Clear'!FTO2=0,"",'Summary Clear'!FTO2)</f>
        <v/>
      </c>
      <c r="FSW13" s="109" t="str">
        <f>IF('Summary Clear'!FTP2=0,"",'Summary Clear'!FTP2)</f>
        <v/>
      </c>
      <c r="FSX13" s="109" t="str">
        <f>IF('Summary Clear'!FTQ2=0,"",'Summary Clear'!FTQ2)</f>
        <v/>
      </c>
      <c r="FSY13" s="109" t="str">
        <f>IF('Summary Clear'!FTR2=0,"",'Summary Clear'!FTR2)</f>
        <v/>
      </c>
      <c r="FSZ13" s="109" t="str">
        <f>IF('Summary Clear'!FTS2=0,"",'Summary Clear'!FTS2)</f>
        <v/>
      </c>
      <c r="FTA13" s="109" t="str">
        <f>IF('Summary Clear'!FTT2=0,"",'Summary Clear'!FTT2)</f>
        <v/>
      </c>
      <c r="FTB13" s="109" t="str">
        <f>IF('Summary Clear'!FTU2=0,"",'Summary Clear'!FTU2)</f>
        <v/>
      </c>
      <c r="FTC13" s="109" t="str">
        <f>IF('Summary Clear'!FTV2=0,"",'Summary Clear'!FTV2)</f>
        <v/>
      </c>
      <c r="FTD13" s="109" t="str">
        <f>IF('Summary Clear'!FTW2=0,"",'Summary Clear'!FTW2)</f>
        <v/>
      </c>
      <c r="FTE13" s="109" t="str">
        <f>IF('Summary Clear'!FTX2=0,"",'Summary Clear'!FTX2)</f>
        <v/>
      </c>
      <c r="FTF13" s="109" t="str">
        <f>IF('Summary Clear'!FTY2=0,"",'Summary Clear'!FTY2)</f>
        <v/>
      </c>
      <c r="FTG13" s="109" t="str">
        <f>IF('Summary Clear'!FTZ2=0,"",'Summary Clear'!FTZ2)</f>
        <v/>
      </c>
      <c r="FTH13" s="109" t="str">
        <f>IF('Summary Clear'!FUA2=0,"",'Summary Clear'!FUA2)</f>
        <v/>
      </c>
      <c r="FTI13" s="109" t="str">
        <f>IF('Summary Clear'!FUB2=0,"",'Summary Clear'!FUB2)</f>
        <v/>
      </c>
      <c r="FTJ13" s="109" t="str">
        <f>IF('Summary Clear'!FUC2=0,"",'Summary Clear'!FUC2)</f>
        <v/>
      </c>
      <c r="FTK13" s="109" t="str">
        <f>IF('Summary Clear'!FUD2=0,"",'Summary Clear'!FUD2)</f>
        <v/>
      </c>
      <c r="FTL13" s="109" t="str">
        <f>IF('Summary Clear'!FUE2=0,"",'Summary Clear'!FUE2)</f>
        <v/>
      </c>
      <c r="FTM13" s="109" t="str">
        <f>IF('Summary Clear'!FUF2=0,"",'Summary Clear'!FUF2)</f>
        <v/>
      </c>
      <c r="FTN13" s="109" t="str">
        <f>IF('Summary Clear'!FUG2=0,"",'Summary Clear'!FUG2)</f>
        <v/>
      </c>
      <c r="FTO13" s="109" t="str">
        <f>IF('Summary Clear'!FUH2=0,"",'Summary Clear'!FUH2)</f>
        <v/>
      </c>
      <c r="FTP13" s="109" t="str">
        <f>IF('Summary Clear'!FUI2=0,"",'Summary Clear'!FUI2)</f>
        <v/>
      </c>
      <c r="FTQ13" s="109" t="str">
        <f>IF('Summary Clear'!FUJ2=0,"",'Summary Clear'!FUJ2)</f>
        <v/>
      </c>
      <c r="FTR13" s="109" t="str">
        <f>IF('Summary Clear'!FUK2=0,"",'Summary Clear'!FUK2)</f>
        <v/>
      </c>
      <c r="FTS13" s="109" t="str">
        <f>IF('Summary Clear'!FUL2=0,"",'Summary Clear'!FUL2)</f>
        <v/>
      </c>
      <c r="FTT13" s="109" t="str">
        <f>IF('Summary Clear'!FUM2=0,"",'Summary Clear'!FUM2)</f>
        <v/>
      </c>
      <c r="FTU13" s="109" t="str">
        <f>IF('Summary Clear'!FUN2=0,"",'Summary Clear'!FUN2)</f>
        <v/>
      </c>
      <c r="FTV13" s="109" t="str">
        <f>IF('Summary Clear'!FUO2=0,"",'Summary Clear'!FUO2)</f>
        <v/>
      </c>
      <c r="FTW13" s="109" t="str">
        <f>IF('Summary Clear'!FUP2=0,"",'Summary Clear'!FUP2)</f>
        <v/>
      </c>
      <c r="FTX13" s="109" t="str">
        <f>IF('Summary Clear'!FUQ2=0,"",'Summary Clear'!FUQ2)</f>
        <v/>
      </c>
      <c r="FTY13" s="109" t="str">
        <f>IF('Summary Clear'!FUR2=0,"",'Summary Clear'!FUR2)</f>
        <v/>
      </c>
      <c r="FTZ13" s="109" t="str">
        <f>IF('Summary Clear'!FUS2=0,"",'Summary Clear'!FUS2)</f>
        <v/>
      </c>
      <c r="FUA13" s="109" t="str">
        <f>IF('Summary Clear'!FUT2=0,"",'Summary Clear'!FUT2)</f>
        <v/>
      </c>
      <c r="FUB13" s="109" t="str">
        <f>IF('Summary Clear'!FUU2=0,"",'Summary Clear'!FUU2)</f>
        <v/>
      </c>
      <c r="FUC13" s="109" t="str">
        <f>IF('Summary Clear'!FUV2=0,"",'Summary Clear'!FUV2)</f>
        <v/>
      </c>
      <c r="FUD13" s="109" t="str">
        <f>IF('Summary Clear'!FUW2=0,"",'Summary Clear'!FUW2)</f>
        <v/>
      </c>
      <c r="FUE13" s="109" t="str">
        <f>IF('Summary Clear'!FUX2=0,"",'Summary Clear'!FUX2)</f>
        <v/>
      </c>
      <c r="FUF13" s="109" t="str">
        <f>IF('Summary Clear'!FUY2=0,"",'Summary Clear'!FUY2)</f>
        <v/>
      </c>
      <c r="FUG13" s="109" t="str">
        <f>IF('Summary Clear'!FUZ2=0,"",'Summary Clear'!FUZ2)</f>
        <v/>
      </c>
      <c r="FUH13" s="109" t="str">
        <f>IF('Summary Clear'!FVA2=0,"",'Summary Clear'!FVA2)</f>
        <v/>
      </c>
      <c r="FUI13" s="109" t="str">
        <f>IF('Summary Clear'!FVB2=0,"",'Summary Clear'!FVB2)</f>
        <v/>
      </c>
      <c r="FUJ13" s="109" t="str">
        <f>IF('Summary Clear'!FVC2=0,"",'Summary Clear'!FVC2)</f>
        <v/>
      </c>
      <c r="FUK13" s="109" t="str">
        <f>IF('Summary Clear'!FVD2=0,"",'Summary Clear'!FVD2)</f>
        <v/>
      </c>
      <c r="FUL13" s="109" t="str">
        <f>IF('Summary Clear'!FVE2=0,"",'Summary Clear'!FVE2)</f>
        <v/>
      </c>
      <c r="FUM13" s="109" t="str">
        <f>IF('Summary Clear'!FVF2=0,"",'Summary Clear'!FVF2)</f>
        <v/>
      </c>
      <c r="FUN13" s="109" t="str">
        <f>IF('Summary Clear'!FVG2=0,"",'Summary Clear'!FVG2)</f>
        <v/>
      </c>
      <c r="FUO13" s="109" t="str">
        <f>IF('Summary Clear'!FVH2=0,"",'Summary Clear'!FVH2)</f>
        <v/>
      </c>
      <c r="FUP13" s="109" t="str">
        <f>IF('Summary Clear'!FVI2=0,"",'Summary Clear'!FVI2)</f>
        <v/>
      </c>
      <c r="FUQ13" s="109" t="str">
        <f>IF('Summary Clear'!FVJ2=0,"",'Summary Clear'!FVJ2)</f>
        <v/>
      </c>
      <c r="FUR13" s="109" t="str">
        <f>IF('Summary Clear'!FVK2=0,"",'Summary Clear'!FVK2)</f>
        <v/>
      </c>
      <c r="FUS13" s="109" t="str">
        <f>IF('Summary Clear'!FVL2=0,"",'Summary Clear'!FVL2)</f>
        <v/>
      </c>
      <c r="FUT13" s="109" t="str">
        <f>IF('Summary Clear'!FVM2=0,"",'Summary Clear'!FVM2)</f>
        <v/>
      </c>
      <c r="FUU13" s="109" t="str">
        <f>IF('Summary Clear'!FVN2=0,"",'Summary Clear'!FVN2)</f>
        <v/>
      </c>
      <c r="FUV13" s="109" t="str">
        <f>IF('Summary Clear'!FVO2=0,"",'Summary Clear'!FVO2)</f>
        <v/>
      </c>
      <c r="FUW13" s="109" t="str">
        <f>IF('Summary Clear'!FVP2=0,"",'Summary Clear'!FVP2)</f>
        <v/>
      </c>
      <c r="FUX13" s="109" t="str">
        <f>IF('Summary Clear'!FVQ2=0,"",'Summary Clear'!FVQ2)</f>
        <v/>
      </c>
      <c r="FUY13" s="109" t="str">
        <f>IF('Summary Clear'!FVR2=0,"",'Summary Clear'!FVR2)</f>
        <v/>
      </c>
      <c r="FUZ13" s="109" t="str">
        <f>IF('Summary Clear'!FVS2=0,"",'Summary Clear'!FVS2)</f>
        <v/>
      </c>
      <c r="FVA13" s="109" t="str">
        <f>IF('Summary Clear'!FVT2=0,"",'Summary Clear'!FVT2)</f>
        <v/>
      </c>
      <c r="FVB13" s="109" t="str">
        <f>IF('Summary Clear'!FVU2=0,"",'Summary Clear'!FVU2)</f>
        <v/>
      </c>
      <c r="FVC13" s="109" t="str">
        <f>IF('Summary Clear'!FVV2=0,"",'Summary Clear'!FVV2)</f>
        <v/>
      </c>
      <c r="FVD13" s="109" t="str">
        <f>IF('Summary Clear'!FVW2=0,"",'Summary Clear'!FVW2)</f>
        <v/>
      </c>
      <c r="FVE13" s="109" t="str">
        <f>IF('Summary Clear'!FVX2=0,"",'Summary Clear'!FVX2)</f>
        <v/>
      </c>
      <c r="FVF13" s="109" t="str">
        <f>IF('Summary Clear'!FVY2=0,"",'Summary Clear'!FVY2)</f>
        <v/>
      </c>
      <c r="FVG13" s="109" t="str">
        <f>IF('Summary Clear'!FVZ2=0,"",'Summary Clear'!FVZ2)</f>
        <v/>
      </c>
      <c r="FVH13" s="109" t="str">
        <f>IF('Summary Clear'!FWA2=0,"",'Summary Clear'!FWA2)</f>
        <v/>
      </c>
      <c r="FVI13" s="109" t="str">
        <f>IF('Summary Clear'!FWB2=0,"",'Summary Clear'!FWB2)</f>
        <v/>
      </c>
      <c r="FVJ13" s="109" t="str">
        <f>IF('Summary Clear'!FWC2=0,"",'Summary Clear'!FWC2)</f>
        <v/>
      </c>
      <c r="FVK13" s="109" t="str">
        <f>IF('Summary Clear'!FWD2=0,"",'Summary Clear'!FWD2)</f>
        <v/>
      </c>
      <c r="FVL13" s="109" t="str">
        <f>IF('Summary Clear'!FWE2=0,"",'Summary Clear'!FWE2)</f>
        <v/>
      </c>
      <c r="FVM13" s="109" t="str">
        <f>IF('Summary Clear'!FWF2=0,"",'Summary Clear'!FWF2)</f>
        <v/>
      </c>
      <c r="FVN13" s="109" t="str">
        <f>IF('Summary Clear'!FWG2=0,"",'Summary Clear'!FWG2)</f>
        <v/>
      </c>
      <c r="FVO13" s="109" t="str">
        <f>IF('Summary Clear'!FWH2=0,"",'Summary Clear'!FWH2)</f>
        <v/>
      </c>
      <c r="FVP13" s="109" t="str">
        <f>IF('Summary Clear'!FWI2=0,"",'Summary Clear'!FWI2)</f>
        <v/>
      </c>
      <c r="FVQ13" s="109" t="str">
        <f>IF('Summary Clear'!FWJ2=0,"",'Summary Clear'!FWJ2)</f>
        <v/>
      </c>
      <c r="FVR13" s="109" t="str">
        <f>IF('Summary Clear'!FWK2=0,"",'Summary Clear'!FWK2)</f>
        <v/>
      </c>
      <c r="FVS13" s="109" t="str">
        <f>IF('Summary Clear'!FWL2=0,"",'Summary Clear'!FWL2)</f>
        <v/>
      </c>
      <c r="FVT13" s="109" t="str">
        <f>IF('Summary Clear'!FWM2=0,"",'Summary Clear'!FWM2)</f>
        <v/>
      </c>
      <c r="FVU13" s="109" t="str">
        <f>IF('Summary Clear'!FWN2=0,"",'Summary Clear'!FWN2)</f>
        <v/>
      </c>
      <c r="FVV13" s="109" t="str">
        <f>IF('Summary Clear'!FWO2=0,"",'Summary Clear'!FWO2)</f>
        <v/>
      </c>
      <c r="FVW13" s="109" t="str">
        <f>IF('Summary Clear'!FWP2=0,"",'Summary Clear'!FWP2)</f>
        <v/>
      </c>
      <c r="FVX13" s="109" t="str">
        <f>IF('Summary Clear'!FWQ2=0,"",'Summary Clear'!FWQ2)</f>
        <v/>
      </c>
      <c r="FVY13" s="109" t="str">
        <f>IF('Summary Clear'!FWR2=0,"",'Summary Clear'!FWR2)</f>
        <v/>
      </c>
      <c r="FVZ13" s="109" t="str">
        <f>IF('Summary Clear'!FWS2=0,"",'Summary Clear'!FWS2)</f>
        <v/>
      </c>
      <c r="FWA13" s="109" t="str">
        <f>IF('Summary Clear'!FWT2=0,"",'Summary Clear'!FWT2)</f>
        <v/>
      </c>
      <c r="FWB13" s="109" t="str">
        <f>IF('Summary Clear'!FWU2=0,"",'Summary Clear'!FWU2)</f>
        <v/>
      </c>
      <c r="FWC13" s="109" t="str">
        <f>IF('Summary Clear'!FWV2=0,"",'Summary Clear'!FWV2)</f>
        <v/>
      </c>
      <c r="FWD13" s="109" t="str">
        <f>IF('Summary Clear'!FWW2=0,"",'Summary Clear'!FWW2)</f>
        <v/>
      </c>
      <c r="FWE13" s="109" t="str">
        <f>IF('Summary Clear'!FWX2=0,"",'Summary Clear'!FWX2)</f>
        <v/>
      </c>
      <c r="FWF13" s="109" t="str">
        <f>IF('Summary Clear'!FWY2=0,"",'Summary Clear'!FWY2)</f>
        <v/>
      </c>
      <c r="FWG13" s="109" t="str">
        <f>IF('Summary Clear'!FWZ2=0,"",'Summary Clear'!FWZ2)</f>
        <v/>
      </c>
      <c r="FWH13" s="109" t="str">
        <f>IF('Summary Clear'!FXA2=0,"",'Summary Clear'!FXA2)</f>
        <v/>
      </c>
      <c r="FWI13" s="109" t="str">
        <f>IF('Summary Clear'!FXB2=0,"",'Summary Clear'!FXB2)</f>
        <v/>
      </c>
      <c r="FWJ13" s="109" t="str">
        <f>IF('Summary Clear'!FXC2=0,"",'Summary Clear'!FXC2)</f>
        <v/>
      </c>
      <c r="FWK13" s="109" t="str">
        <f>IF('Summary Clear'!FXD2=0,"",'Summary Clear'!FXD2)</f>
        <v/>
      </c>
      <c r="FWL13" s="109" t="str">
        <f>IF('Summary Clear'!FXE2=0,"",'Summary Clear'!FXE2)</f>
        <v/>
      </c>
      <c r="FWM13" s="109" t="str">
        <f>IF('Summary Clear'!FXF2=0,"",'Summary Clear'!FXF2)</f>
        <v/>
      </c>
      <c r="FWN13" s="109" t="str">
        <f>IF('Summary Clear'!FXG2=0,"",'Summary Clear'!FXG2)</f>
        <v/>
      </c>
      <c r="FWO13" s="109" t="str">
        <f>IF('Summary Clear'!FXH2=0,"",'Summary Clear'!FXH2)</f>
        <v/>
      </c>
      <c r="FWP13" s="109" t="str">
        <f>IF('Summary Clear'!FXI2=0,"",'Summary Clear'!FXI2)</f>
        <v/>
      </c>
      <c r="FWQ13" s="109" t="str">
        <f>IF('Summary Clear'!FXJ2=0,"",'Summary Clear'!FXJ2)</f>
        <v/>
      </c>
      <c r="FWR13" s="109" t="str">
        <f>IF('Summary Clear'!FXK2=0,"",'Summary Clear'!FXK2)</f>
        <v/>
      </c>
      <c r="FWS13" s="109" t="str">
        <f>IF('Summary Clear'!FXL2=0,"",'Summary Clear'!FXL2)</f>
        <v/>
      </c>
      <c r="FWT13" s="109" t="str">
        <f>IF('Summary Clear'!FXM2=0,"",'Summary Clear'!FXM2)</f>
        <v/>
      </c>
      <c r="FWU13" s="109" t="str">
        <f>IF('Summary Clear'!FXN2=0,"",'Summary Clear'!FXN2)</f>
        <v/>
      </c>
      <c r="FWV13" s="109" t="str">
        <f>IF('Summary Clear'!FXO2=0,"",'Summary Clear'!FXO2)</f>
        <v/>
      </c>
      <c r="FWW13" s="109" t="str">
        <f>IF('Summary Clear'!FXP2=0,"",'Summary Clear'!FXP2)</f>
        <v/>
      </c>
      <c r="FWX13" s="109" t="str">
        <f>IF('Summary Clear'!FXQ2=0,"",'Summary Clear'!FXQ2)</f>
        <v/>
      </c>
      <c r="FWY13" s="109" t="str">
        <f>IF('Summary Clear'!FXR2=0,"",'Summary Clear'!FXR2)</f>
        <v/>
      </c>
      <c r="FWZ13" s="109" t="str">
        <f>IF('Summary Clear'!FXS2=0,"",'Summary Clear'!FXS2)</f>
        <v/>
      </c>
      <c r="FXA13" s="109" t="str">
        <f>IF('Summary Clear'!FXT2=0,"",'Summary Clear'!FXT2)</f>
        <v/>
      </c>
      <c r="FXB13" s="109" t="str">
        <f>IF('Summary Clear'!FXU2=0,"",'Summary Clear'!FXU2)</f>
        <v/>
      </c>
      <c r="FXC13" s="109" t="str">
        <f>IF('Summary Clear'!FXV2=0,"",'Summary Clear'!FXV2)</f>
        <v/>
      </c>
      <c r="FXD13" s="109" t="str">
        <f>IF('Summary Clear'!FXW2=0,"",'Summary Clear'!FXW2)</f>
        <v/>
      </c>
      <c r="FXE13" s="109" t="str">
        <f>IF('Summary Clear'!FXX2=0,"",'Summary Clear'!FXX2)</f>
        <v/>
      </c>
      <c r="FXF13" s="109" t="str">
        <f>IF('Summary Clear'!FXY2=0,"",'Summary Clear'!FXY2)</f>
        <v/>
      </c>
      <c r="FXG13" s="109" t="str">
        <f>IF('Summary Clear'!FXZ2=0,"",'Summary Clear'!FXZ2)</f>
        <v/>
      </c>
      <c r="FXH13" s="109" t="str">
        <f>IF('Summary Clear'!FYA2=0,"",'Summary Clear'!FYA2)</f>
        <v/>
      </c>
      <c r="FXI13" s="109" t="str">
        <f>IF('Summary Clear'!FYB2=0,"",'Summary Clear'!FYB2)</f>
        <v/>
      </c>
      <c r="FXJ13" s="109" t="str">
        <f>IF('Summary Clear'!FYC2=0,"",'Summary Clear'!FYC2)</f>
        <v/>
      </c>
      <c r="FXK13" s="109" t="str">
        <f>IF('Summary Clear'!FYD2=0,"",'Summary Clear'!FYD2)</f>
        <v/>
      </c>
      <c r="FXL13" s="109" t="str">
        <f>IF('Summary Clear'!FYE2=0,"",'Summary Clear'!FYE2)</f>
        <v/>
      </c>
      <c r="FXM13" s="109" t="str">
        <f>IF('Summary Clear'!FYF2=0,"",'Summary Clear'!FYF2)</f>
        <v/>
      </c>
      <c r="FXN13" s="109" t="str">
        <f>IF('Summary Clear'!FYG2=0,"",'Summary Clear'!FYG2)</f>
        <v/>
      </c>
      <c r="FXO13" s="109" t="str">
        <f>IF('Summary Clear'!FYH2=0,"",'Summary Clear'!FYH2)</f>
        <v/>
      </c>
      <c r="FXP13" s="109" t="str">
        <f>IF('Summary Clear'!FYI2=0,"",'Summary Clear'!FYI2)</f>
        <v/>
      </c>
      <c r="FXQ13" s="109" t="str">
        <f>IF('Summary Clear'!FYJ2=0,"",'Summary Clear'!FYJ2)</f>
        <v/>
      </c>
      <c r="FXR13" s="109" t="str">
        <f>IF('Summary Clear'!FYK2=0,"",'Summary Clear'!FYK2)</f>
        <v/>
      </c>
      <c r="FXS13" s="109" t="str">
        <f>IF('Summary Clear'!FYL2=0,"",'Summary Clear'!FYL2)</f>
        <v/>
      </c>
      <c r="FXT13" s="109" t="str">
        <f>IF('Summary Clear'!FYM2=0,"",'Summary Clear'!FYM2)</f>
        <v/>
      </c>
      <c r="FXU13" s="109" t="str">
        <f>IF('Summary Clear'!FYN2=0,"",'Summary Clear'!FYN2)</f>
        <v/>
      </c>
      <c r="FXV13" s="109" t="str">
        <f>IF('Summary Clear'!FYO2=0,"",'Summary Clear'!FYO2)</f>
        <v/>
      </c>
      <c r="FXW13" s="109" t="str">
        <f>IF('Summary Clear'!FYP2=0,"",'Summary Clear'!FYP2)</f>
        <v/>
      </c>
      <c r="FXX13" s="109" t="str">
        <f>IF('Summary Clear'!FYQ2=0,"",'Summary Clear'!FYQ2)</f>
        <v/>
      </c>
      <c r="FXY13" s="109" t="str">
        <f>IF('Summary Clear'!FYR2=0,"",'Summary Clear'!FYR2)</f>
        <v/>
      </c>
      <c r="FXZ13" s="109" t="str">
        <f>IF('Summary Clear'!FYS2=0,"",'Summary Clear'!FYS2)</f>
        <v/>
      </c>
      <c r="FYA13" s="109" t="str">
        <f>IF('Summary Clear'!FYT2=0,"",'Summary Clear'!FYT2)</f>
        <v/>
      </c>
      <c r="FYB13" s="109" t="str">
        <f>IF('Summary Clear'!FYU2=0,"",'Summary Clear'!FYU2)</f>
        <v/>
      </c>
      <c r="FYC13" s="109" t="str">
        <f>IF('Summary Clear'!FYV2=0,"",'Summary Clear'!FYV2)</f>
        <v/>
      </c>
      <c r="FYD13" s="109" t="str">
        <f>IF('Summary Clear'!FYW2=0,"",'Summary Clear'!FYW2)</f>
        <v/>
      </c>
      <c r="FYE13" s="109" t="str">
        <f>IF('Summary Clear'!FYX2=0,"",'Summary Clear'!FYX2)</f>
        <v/>
      </c>
      <c r="FYF13" s="109" t="str">
        <f>IF('Summary Clear'!FYY2=0,"",'Summary Clear'!FYY2)</f>
        <v/>
      </c>
      <c r="FYG13" s="109" t="str">
        <f>IF('Summary Clear'!FYZ2=0,"",'Summary Clear'!FYZ2)</f>
        <v/>
      </c>
      <c r="FYH13" s="109" t="str">
        <f>IF('Summary Clear'!FZA2=0,"",'Summary Clear'!FZA2)</f>
        <v/>
      </c>
      <c r="FYI13" s="109" t="str">
        <f>IF('Summary Clear'!FZB2=0,"",'Summary Clear'!FZB2)</f>
        <v/>
      </c>
      <c r="FYJ13" s="109" t="str">
        <f>IF('Summary Clear'!FZC2=0,"",'Summary Clear'!FZC2)</f>
        <v/>
      </c>
      <c r="FYK13" s="109" t="str">
        <f>IF('Summary Clear'!FZD2=0,"",'Summary Clear'!FZD2)</f>
        <v/>
      </c>
      <c r="FYL13" s="109" t="str">
        <f>IF('Summary Clear'!FZE2=0,"",'Summary Clear'!FZE2)</f>
        <v/>
      </c>
      <c r="FYM13" s="109" t="str">
        <f>IF('Summary Clear'!FZF2=0,"",'Summary Clear'!FZF2)</f>
        <v/>
      </c>
      <c r="FYN13" s="109" t="str">
        <f>IF('Summary Clear'!FZG2=0,"",'Summary Clear'!FZG2)</f>
        <v/>
      </c>
      <c r="FYO13" s="109" t="str">
        <f>IF('Summary Clear'!FZH2=0,"",'Summary Clear'!FZH2)</f>
        <v/>
      </c>
      <c r="FYP13" s="109" t="str">
        <f>IF('Summary Clear'!FZI2=0,"",'Summary Clear'!FZI2)</f>
        <v/>
      </c>
      <c r="FYQ13" s="109" t="str">
        <f>IF('Summary Clear'!FZJ2=0,"",'Summary Clear'!FZJ2)</f>
        <v/>
      </c>
      <c r="FYR13" s="109" t="str">
        <f>IF('Summary Clear'!FZK2=0,"",'Summary Clear'!FZK2)</f>
        <v/>
      </c>
      <c r="FYS13" s="109" t="str">
        <f>IF('Summary Clear'!FZL2=0,"",'Summary Clear'!FZL2)</f>
        <v/>
      </c>
      <c r="FYT13" s="109" t="str">
        <f>IF('Summary Clear'!FZM2=0,"",'Summary Clear'!FZM2)</f>
        <v/>
      </c>
      <c r="FYU13" s="109" t="str">
        <f>IF('Summary Clear'!FZN2=0,"",'Summary Clear'!FZN2)</f>
        <v/>
      </c>
      <c r="FYV13" s="109" t="str">
        <f>IF('Summary Clear'!FZO2=0,"",'Summary Clear'!FZO2)</f>
        <v/>
      </c>
      <c r="FYW13" s="109" t="str">
        <f>IF('Summary Clear'!FZP2=0,"",'Summary Clear'!FZP2)</f>
        <v/>
      </c>
      <c r="FYX13" s="109" t="str">
        <f>IF('Summary Clear'!FZQ2=0,"",'Summary Clear'!FZQ2)</f>
        <v/>
      </c>
      <c r="FYY13" s="109" t="str">
        <f>IF('Summary Clear'!FZR2=0,"",'Summary Clear'!FZR2)</f>
        <v/>
      </c>
      <c r="FYZ13" s="109" t="str">
        <f>IF('Summary Clear'!FZS2=0,"",'Summary Clear'!FZS2)</f>
        <v/>
      </c>
      <c r="FZA13" s="109" t="str">
        <f>IF('Summary Clear'!FZT2=0,"",'Summary Clear'!FZT2)</f>
        <v/>
      </c>
      <c r="FZB13" s="109" t="str">
        <f>IF('Summary Clear'!FZU2=0,"",'Summary Clear'!FZU2)</f>
        <v/>
      </c>
      <c r="FZC13" s="109" t="str">
        <f>IF('Summary Clear'!FZV2=0,"",'Summary Clear'!FZV2)</f>
        <v/>
      </c>
      <c r="FZD13" s="109" t="str">
        <f>IF('Summary Clear'!FZW2=0,"",'Summary Clear'!FZW2)</f>
        <v/>
      </c>
      <c r="FZE13" s="109" t="str">
        <f>IF('Summary Clear'!FZX2=0,"",'Summary Clear'!FZX2)</f>
        <v/>
      </c>
      <c r="FZF13" s="109" t="str">
        <f>IF('Summary Clear'!FZY2=0,"",'Summary Clear'!FZY2)</f>
        <v/>
      </c>
      <c r="FZG13" s="109" t="str">
        <f>IF('Summary Clear'!FZZ2=0,"",'Summary Clear'!FZZ2)</f>
        <v/>
      </c>
      <c r="FZH13" s="109" t="str">
        <f>IF('Summary Clear'!GAA2=0,"",'Summary Clear'!GAA2)</f>
        <v/>
      </c>
      <c r="FZI13" s="109" t="str">
        <f>IF('Summary Clear'!GAB2=0,"",'Summary Clear'!GAB2)</f>
        <v/>
      </c>
      <c r="FZJ13" s="109" t="str">
        <f>IF('Summary Clear'!GAC2=0,"",'Summary Clear'!GAC2)</f>
        <v/>
      </c>
      <c r="FZK13" s="109" t="str">
        <f>IF('Summary Clear'!GAD2=0,"",'Summary Clear'!GAD2)</f>
        <v/>
      </c>
      <c r="FZL13" s="109" t="str">
        <f>IF('Summary Clear'!GAE2=0,"",'Summary Clear'!GAE2)</f>
        <v/>
      </c>
      <c r="FZM13" s="109" t="str">
        <f>IF('Summary Clear'!GAF2=0,"",'Summary Clear'!GAF2)</f>
        <v/>
      </c>
      <c r="FZN13" s="109" t="str">
        <f>IF('Summary Clear'!GAG2=0,"",'Summary Clear'!GAG2)</f>
        <v/>
      </c>
      <c r="FZO13" s="109" t="str">
        <f>IF('Summary Clear'!GAH2=0,"",'Summary Clear'!GAH2)</f>
        <v/>
      </c>
      <c r="FZP13" s="109" t="str">
        <f>IF('Summary Clear'!GAI2=0,"",'Summary Clear'!GAI2)</f>
        <v/>
      </c>
      <c r="FZQ13" s="109" t="str">
        <f>IF('Summary Clear'!GAJ2=0,"",'Summary Clear'!GAJ2)</f>
        <v/>
      </c>
      <c r="FZR13" s="109" t="str">
        <f>IF('Summary Clear'!GAK2=0,"",'Summary Clear'!GAK2)</f>
        <v/>
      </c>
      <c r="FZS13" s="109" t="str">
        <f>IF('Summary Clear'!GAL2=0,"",'Summary Clear'!GAL2)</f>
        <v/>
      </c>
      <c r="FZT13" s="109" t="str">
        <f>IF('Summary Clear'!GAM2=0,"",'Summary Clear'!GAM2)</f>
        <v/>
      </c>
      <c r="FZU13" s="109" t="str">
        <f>IF('Summary Clear'!GAN2=0,"",'Summary Clear'!GAN2)</f>
        <v/>
      </c>
      <c r="FZV13" s="109" t="str">
        <f>IF('Summary Clear'!GAO2=0,"",'Summary Clear'!GAO2)</f>
        <v/>
      </c>
      <c r="FZW13" s="109" t="str">
        <f>IF('Summary Clear'!GAP2=0,"",'Summary Clear'!GAP2)</f>
        <v/>
      </c>
      <c r="FZX13" s="109" t="str">
        <f>IF('Summary Clear'!GAQ2=0,"",'Summary Clear'!GAQ2)</f>
        <v/>
      </c>
      <c r="FZY13" s="109" t="str">
        <f>IF('Summary Clear'!GAR2=0,"",'Summary Clear'!GAR2)</f>
        <v/>
      </c>
      <c r="FZZ13" s="109" t="str">
        <f>IF('Summary Clear'!GAS2=0,"",'Summary Clear'!GAS2)</f>
        <v/>
      </c>
      <c r="GAA13" s="109" t="str">
        <f>IF('Summary Clear'!GAT2=0,"",'Summary Clear'!GAT2)</f>
        <v/>
      </c>
      <c r="GAB13" s="109" t="str">
        <f>IF('Summary Clear'!GAU2=0,"",'Summary Clear'!GAU2)</f>
        <v/>
      </c>
      <c r="GAC13" s="109" t="str">
        <f>IF('Summary Clear'!GAV2=0,"",'Summary Clear'!GAV2)</f>
        <v/>
      </c>
      <c r="GAD13" s="109" t="str">
        <f>IF('Summary Clear'!GAW2=0,"",'Summary Clear'!GAW2)</f>
        <v/>
      </c>
      <c r="GAE13" s="109" t="str">
        <f>IF('Summary Clear'!GAX2=0,"",'Summary Clear'!GAX2)</f>
        <v/>
      </c>
      <c r="GAF13" s="109" t="str">
        <f>IF('Summary Clear'!GAY2=0,"",'Summary Clear'!GAY2)</f>
        <v/>
      </c>
      <c r="GAG13" s="109" t="str">
        <f>IF('Summary Clear'!GAZ2=0,"",'Summary Clear'!GAZ2)</f>
        <v/>
      </c>
      <c r="GAH13" s="109" t="str">
        <f>IF('Summary Clear'!GBA2=0,"",'Summary Clear'!GBA2)</f>
        <v/>
      </c>
      <c r="GAI13" s="109" t="str">
        <f>IF('Summary Clear'!GBB2=0,"",'Summary Clear'!GBB2)</f>
        <v/>
      </c>
      <c r="GAJ13" s="109" t="str">
        <f>IF('Summary Clear'!GBC2=0,"",'Summary Clear'!GBC2)</f>
        <v/>
      </c>
      <c r="GAK13" s="109" t="str">
        <f>IF('Summary Clear'!GBD2=0,"",'Summary Clear'!GBD2)</f>
        <v/>
      </c>
      <c r="GAL13" s="109" t="str">
        <f>IF('Summary Clear'!GBE2=0,"",'Summary Clear'!GBE2)</f>
        <v/>
      </c>
      <c r="GAM13" s="109" t="str">
        <f>IF('Summary Clear'!GBF2=0,"",'Summary Clear'!GBF2)</f>
        <v/>
      </c>
      <c r="GAN13" s="109" t="str">
        <f>IF('Summary Clear'!GBG2=0,"",'Summary Clear'!GBG2)</f>
        <v/>
      </c>
      <c r="GAO13" s="109" t="str">
        <f>IF('Summary Clear'!GBH2=0,"",'Summary Clear'!GBH2)</f>
        <v/>
      </c>
      <c r="GAP13" s="109" t="str">
        <f>IF('Summary Clear'!GBI2=0,"",'Summary Clear'!GBI2)</f>
        <v/>
      </c>
      <c r="GAQ13" s="109" t="str">
        <f>IF('Summary Clear'!GBJ2=0,"",'Summary Clear'!GBJ2)</f>
        <v/>
      </c>
      <c r="GAR13" s="109" t="str">
        <f>IF('Summary Clear'!GBK2=0,"",'Summary Clear'!GBK2)</f>
        <v/>
      </c>
      <c r="GAS13" s="109" t="str">
        <f>IF('Summary Clear'!GBL2=0,"",'Summary Clear'!GBL2)</f>
        <v/>
      </c>
      <c r="GAT13" s="109" t="str">
        <f>IF('Summary Clear'!GBM2=0,"",'Summary Clear'!GBM2)</f>
        <v/>
      </c>
      <c r="GAU13" s="109" t="str">
        <f>IF('Summary Clear'!GBN2=0,"",'Summary Clear'!GBN2)</f>
        <v/>
      </c>
      <c r="GAV13" s="109" t="str">
        <f>IF('Summary Clear'!GBO2=0,"",'Summary Clear'!GBO2)</f>
        <v/>
      </c>
      <c r="GAW13" s="109" t="str">
        <f>IF('Summary Clear'!GBP2=0,"",'Summary Clear'!GBP2)</f>
        <v/>
      </c>
      <c r="GAX13" s="109" t="str">
        <f>IF('Summary Clear'!GBQ2=0,"",'Summary Clear'!GBQ2)</f>
        <v/>
      </c>
      <c r="GAY13" s="109" t="str">
        <f>IF('Summary Clear'!GBR2=0,"",'Summary Clear'!GBR2)</f>
        <v/>
      </c>
      <c r="GAZ13" s="109" t="str">
        <f>IF('Summary Clear'!GBS2=0,"",'Summary Clear'!GBS2)</f>
        <v/>
      </c>
      <c r="GBA13" s="109" t="str">
        <f>IF('Summary Clear'!GBT2=0,"",'Summary Clear'!GBT2)</f>
        <v/>
      </c>
      <c r="GBB13" s="109" t="str">
        <f>IF('Summary Clear'!GBU2=0,"",'Summary Clear'!GBU2)</f>
        <v/>
      </c>
      <c r="GBC13" s="109" t="str">
        <f>IF('Summary Clear'!GBV2=0,"",'Summary Clear'!GBV2)</f>
        <v/>
      </c>
      <c r="GBD13" s="109" t="str">
        <f>IF('Summary Clear'!GBW2=0,"",'Summary Clear'!GBW2)</f>
        <v/>
      </c>
      <c r="GBE13" s="109" t="str">
        <f>IF('Summary Clear'!GBX2=0,"",'Summary Clear'!GBX2)</f>
        <v/>
      </c>
      <c r="GBF13" s="109" t="str">
        <f>IF('Summary Clear'!GBY2=0,"",'Summary Clear'!GBY2)</f>
        <v/>
      </c>
      <c r="GBG13" s="109" t="str">
        <f>IF('Summary Clear'!GBZ2=0,"",'Summary Clear'!GBZ2)</f>
        <v/>
      </c>
      <c r="GBH13" s="109" t="str">
        <f>IF('Summary Clear'!GCA2=0,"",'Summary Clear'!GCA2)</f>
        <v/>
      </c>
      <c r="GBI13" s="109" t="str">
        <f>IF('Summary Clear'!GCB2=0,"",'Summary Clear'!GCB2)</f>
        <v/>
      </c>
      <c r="GBJ13" s="109" t="str">
        <f>IF('Summary Clear'!GCC2=0,"",'Summary Clear'!GCC2)</f>
        <v/>
      </c>
      <c r="GBK13" s="109" t="str">
        <f>IF('Summary Clear'!GCD2=0,"",'Summary Clear'!GCD2)</f>
        <v/>
      </c>
      <c r="GBL13" s="109" t="str">
        <f>IF('Summary Clear'!GCE2=0,"",'Summary Clear'!GCE2)</f>
        <v/>
      </c>
      <c r="GBM13" s="109" t="str">
        <f>IF('Summary Clear'!GCF2=0,"",'Summary Clear'!GCF2)</f>
        <v/>
      </c>
      <c r="GBN13" s="109" t="str">
        <f>IF('Summary Clear'!GCG2=0,"",'Summary Clear'!GCG2)</f>
        <v/>
      </c>
      <c r="GBO13" s="109" t="str">
        <f>IF('Summary Clear'!GCH2=0,"",'Summary Clear'!GCH2)</f>
        <v/>
      </c>
      <c r="GBP13" s="109" t="str">
        <f>IF('Summary Clear'!GCI2=0,"",'Summary Clear'!GCI2)</f>
        <v/>
      </c>
      <c r="GBQ13" s="109" t="str">
        <f>IF('Summary Clear'!GCJ2=0,"",'Summary Clear'!GCJ2)</f>
        <v/>
      </c>
      <c r="GBR13" s="109" t="str">
        <f>IF('Summary Clear'!GCK2=0,"",'Summary Clear'!GCK2)</f>
        <v/>
      </c>
      <c r="GBS13" s="109" t="str">
        <f>IF('Summary Clear'!GCL2=0,"",'Summary Clear'!GCL2)</f>
        <v/>
      </c>
      <c r="GBT13" s="109" t="str">
        <f>IF('Summary Clear'!GCM2=0,"",'Summary Clear'!GCM2)</f>
        <v/>
      </c>
      <c r="GBU13" s="109" t="str">
        <f>IF('Summary Clear'!GCN2=0,"",'Summary Clear'!GCN2)</f>
        <v/>
      </c>
      <c r="GBV13" s="109" t="str">
        <f>IF('Summary Clear'!GCO2=0,"",'Summary Clear'!GCO2)</f>
        <v/>
      </c>
      <c r="GBW13" s="109" t="str">
        <f>IF('Summary Clear'!GCP2=0,"",'Summary Clear'!GCP2)</f>
        <v/>
      </c>
      <c r="GBX13" s="109" t="str">
        <f>IF('Summary Clear'!GCQ2=0,"",'Summary Clear'!GCQ2)</f>
        <v/>
      </c>
      <c r="GBY13" s="109" t="str">
        <f>IF('Summary Clear'!GCR2=0,"",'Summary Clear'!GCR2)</f>
        <v/>
      </c>
      <c r="GBZ13" s="109" t="str">
        <f>IF('Summary Clear'!GCS2=0,"",'Summary Clear'!GCS2)</f>
        <v/>
      </c>
      <c r="GCA13" s="109" t="str">
        <f>IF('Summary Clear'!GCT2=0,"",'Summary Clear'!GCT2)</f>
        <v/>
      </c>
      <c r="GCB13" s="109" t="str">
        <f>IF('Summary Clear'!GCU2=0,"",'Summary Clear'!GCU2)</f>
        <v/>
      </c>
      <c r="GCC13" s="109" t="str">
        <f>IF('Summary Clear'!GCV2=0,"",'Summary Clear'!GCV2)</f>
        <v/>
      </c>
      <c r="GCD13" s="109" t="str">
        <f>IF('Summary Clear'!GCW2=0,"",'Summary Clear'!GCW2)</f>
        <v/>
      </c>
      <c r="GCE13" s="109" t="str">
        <f>IF('Summary Clear'!GCX2=0,"",'Summary Clear'!GCX2)</f>
        <v/>
      </c>
      <c r="GCF13" s="109" t="str">
        <f>IF('Summary Clear'!GCY2=0,"",'Summary Clear'!GCY2)</f>
        <v/>
      </c>
      <c r="GCG13" s="109" t="str">
        <f>IF('Summary Clear'!GCZ2=0,"",'Summary Clear'!GCZ2)</f>
        <v/>
      </c>
      <c r="GCH13" s="109" t="str">
        <f>IF('Summary Clear'!GDA2=0,"",'Summary Clear'!GDA2)</f>
        <v/>
      </c>
      <c r="GCI13" s="109" t="str">
        <f>IF('Summary Clear'!GDB2=0,"",'Summary Clear'!GDB2)</f>
        <v/>
      </c>
      <c r="GCJ13" s="109" t="str">
        <f>IF('Summary Clear'!GDC2=0,"",'Summary Clear'!GDC2)</f>
        <v/>
      </c>
      <c r="GCK13" s="109" t="str">
        <f>IF('Summary Clear'!GDD2=0,"",'Summary Clear'!GDD2)</f>
        <v/>
      </c>
      <c r="GCL13" s="109" t="str">
        <f>IF('Summary Clear'!GDE2=0,"",'Summary Clear'!GDE2)</f>
        <v/>
      </c>
      <c r="GCM13" s="109" t="str">
        <f>IF('Summary Clear'!GDF2=0,"",'Summary Clear'!GDF2)</f>
        <v/>
      </c>
      <c r="GCN13" s="109" t="str">
        <f>IF('Summary Clear'!GDG2=0,"",'Summary Clear'!GDG2)</f>
        <v/>
      </c>
      <c r="GCO13" s="109" t="str">
        <f>IF('Summary Clear'!GDH2=0,"",'Summary Clear'!GDH2)</f>
        <v/>
      </c>
      <c r="GCP13" s="109" t="str">
        <f>IF('Summary Clear'!GDI2=0,"",'Summary Clear'!GDI2)</f>
        <v/>
      </c>
      <c r="GCQ13" s="109" t="str">
        <f>IF('Summary Clear'!GDJ2=0,"",'Summary Clear'!GDJ2)</f>
        <v/>
      </c>
      <c r="GCR13" s="109" t="str">
        <f>IF('Summary Clear'!GDK2=0,"",'Summary Clear'!GDK2)</f>
        <v/>
      </c>
      <c r="GCS13" s="109" t="str">
        <f>IF('Summary Clear'!GDL2=0,"",'Summary Clear'!GDL2)</f>
        <v/>
      </c>
      <c r="GCT13" s="109" t="str">
        <f>IF('Summary Clear'!GDM2=0,"",'Summary Clear'!GDM2)</f>
        <v/>
      </c>
      <c r="GCU13" s="109" t="str">
        <f>IF('Summary Clear'!GDN2=0,"",'Summary Clear'!GDN2)</f>
        <v/>
      </c>
      <c r="GCV13" s="109" t="str">
        <f>IF('Summary Clear'!GDO2=0,"",'Summary Clear'!GDO2)</f>
        <v/>
      </c>
      <c r="GCW13" s="109" t="str">
        <f>IF('Summary Clear'!GDP2=0,"",'Summary Clear'!GDP2)</f>
        <v/>
      </c>
      <c r="GCX13" s="109" t="str">
        <f>IF('Summary Clear'!GDQ2=0,"",'Summary Clear'!GDQ2)</f>
        <v/>
      </c>
      <c r="GCY13" s="109" t="str">
        <f>IF('Summary Clear'!GDR2=0,"",'Summary Clear'!GDR2)</f>
        <v/>
      </c>
      <c r="GCZ13" s="109" t="str">
        <f>IF('Summary Clear'!GDS2=0,"",'Summary Clear'!GDS2)</f>
        <v/>
      </c>
      <c r="GDA13" s="109" t="str">
        <f>IF('Summary Clear'!GDT2=0,"",'Summary Clear'!GDT2)</f>
        <v/>
      </c>
      <c r="GDB13" s="109" t="str">
        <f>IF('Summary Clear'!GDU2=0,"",'Summary Clear'!GDU2)</f>
        <v/>
      </c>
      <c r="GDC13" s="109" t="str">
        <f>IF('Summary Clear'!GDV2=0,"",'Summary Clear'!GDV2)</f>
        <v/>
      </c>
      <c r="GDD13" s="109" t="str">
        <f>IF('Summary Clear'!GDW2=0,"",'Summary Clear'!GDW2)</f>
        <v/>
      </c>
      <c r="GDE13" s="109" t="str">
        <f>IF('Summary Clear'!GDX2=0,"",'Summary Clear'!GDX2)</f>
        <v/>
      </c>
      <c r="GDF13" s="109" t="str">
        <f>IF('Summary Clear'!GDY2=0,"",'Summary Clear'!GDY2)</f>
        <v/>
      </c>
      <c r="GDG13" s="109" t="str">
        <f>IF('Summary Clear'!GDZ2=0,"",'Summary Clear'!GDZ2)</f>
        <v/>
      </c>
      <c r="GDH13" s="109" t="str">
        <f>IF('Summary Clear'!GEA2=0,"",'Summary Clear'!GEA2)</f>
        <v/>
      </c>
      <c r="GDI13" s="109" t="str">
        <f>IF('Summary Clear'!GEB2=0,"",'Summary Clear'!GEB2)</f>
        <v/>
      </c>
      <c r="GDJ13" s="109" t="str">
        <f>IF('Summary Clear'!GEC2=0,"",'Summary Clear'!GEC2)</f>
        <v/>
      </c>
      <c r="GDK13" s="109" t="str">
        <f>IF('Summary Clear'!GED2=0,"",'Summary Clear'!GED2)</f>
        <v/>
      </c>
      <c r="GDL13" s="109" t="str">
        <f>IF('Summary Clear'!GEE2=0,"",'Summary Clear'!GEE2)</f>
        <v/>
      </c>
      <c r="GDM13" s="109" t="str">
        <f>IF('Summary Clear'!GEF2=0,"",'Summary Clear'!GEF2)</f>
        <v/>
      </c>
      <c r="GDN13" s="109" t="str">
        <f>IF('Summary Clear'!GEG2=0,"",'Summary Clear'!GEG2)</f>
        <v/>
      </c>
      <c r="GDO13" s="109" t="str">
        <f>IF('Summary Clear'!GEH2=0,"",'Summary Clear'!GEH2)</f>
        <v/>
      </c>
      <c r="GDP13" s="109" t="str">
        <f>IF('Summary Clear'!GEI2=0,"",'Summary Clear'!GEI2)</f>
        <v/>
      </c>
      <c r="GDQ13" s="109" t="str">
        <f>IF('Summary Clear'!GEJ2=0,"",'Summary Clear'!GEJ2)</f>
        <v/>
      </c>
      <c r="GDR13" s="109" t="str">
        <f>IF('Summary Clear'!GEK2=0,"",'Summary Clear'!GEK2)</f>
        <v/>
      </c>
      <c r="GDS13" s="109" t="str">
        <f>IF('Summary Clear'!GEL2=0,"",'Summary Clear'!GEL2)</f>
        <v/>
      </c>
      <c r="GDT13" s="109" t="str">
        <f>IF('Summary Clear'!GEM2=0,"",'Summary Clear'!GEM2)</f>
        <v/>
      </c>
      <c r="GDU13" s="109" t="str">
        <f>IF('Summary Clear'!GEN2=0,"",'Summary Clear'!GEN2)</f>
        <v/>
      </c>
      <c r="GDV13" s="109" t="str">
        <f>IF('Summary Clear'!GEO2=0,"",'Summary Clear'!GEO2)</f>
        <v/>
      </c>
      <c r="GDW13" s="109" t="str">
        <f>IF('Summary Clear'!GEP2=0,"",'Summary Clear'!GEP2)</f>
        <v/>
      </c>
      <c r="GDX13" s="109" t="str">
        <f>IF('Summary Clear'!GEQ2=0,"",'Summary Clear'!GEQ2)</f>
        <v/>
      </c>
      <c r="GDY13" s="109" t="str">
        <f>IF('Summary Clear'!GER2=0,"",'Summary Clear'!GER2)</f>
        <v/>
      </c>
      <c r="GDZ13" s="109" t="str">
        <f>IF('Summary Clear'!GES2=0,"",'Summary Clear'!GES2)</f>
        <v/>
      </c>
      <c r="GEA13" s="109" t="str">
        <f>IF('Summary Clear'!GET2=0,"",'Summary Clear'!GET2)</f>
        <v/>
      </c>
      <c r="GEB13" s="109" t="str">
        <f>IF('Summary Clear'!GEU2=0,"",'Summary Clear'!GEU2)</f>
        <v/>
      </c>
      <c r="GEC13" s="109" t="str">
        <f>IF('Summary Clear'!GEV2=0,"",'Summary Clear'!GEV2)</f>
        <v/>
      </c>
      <c r="GED13" s="109" t="str">
        <f>IF('Summary Clear'!GEW2=0,"",'Summary Clear'!GEW2)</f>
        <v/>
      </c>
      <c r="GEE13" s="109" t="str">
        <f>IF('Summary Clear'!GEX2=0,"",'Summary Clear'!GEX2)</f>
        <v/>
      </c>
      <c r="GEF13" s="109" t="str">
        <f>IF('Summary Clear'!GEY2=0,"",'Summary Clear'!GEY2)</f>
        <v/>
      </c>
      <c r="GEG13" s="109" t="str">
        <f>IF('Summary Clear'!GEZ2=0,"",'Summary Clear'!GEZ2)</f>
        <v/>
      </c>
      <c r="GEH13" s="109" t="str">
        <f>IF('Summary Clear'!GFA2=0,"",'Summary Clear'!GFA2)</f>
        <v/>
      </c>
      <c r="GEI13" s="109" t="str">
        <f>IF('Summary Clear'!GFB2=0,"",'Summary Clear'!GFB2)</f>
        <v/>
      </c>
      <c r="GEJ13" s="109" t="str">
        <f>IF('Summary Clear'!GFC2=0,"",'Summary Clear'!GFC2)</f>
        <v/>
      </c>
      <c r="GEK13" s="109" t="str">
        <f>IF('Summary Clear'!GFD2=0,"",'Summary Clear'!GFD2)</f>
        <v/>
      </c>
      <c r="GEL13" s="109" t="str">
        <f>IF('Summary Clear'!GFE2=0,"",'Summary Clear'!GFE2)</f>
        <v/>
      </c>
      <c r="GEM13" s="109" t="str">
        <f>IF('Summary Clear'!GFF2=0,"",'Summary Clear'!GFF2)</f>
        <v/>
      </c>
      <c r="GEN13" s="109" t="str">
        <f>IF('Summary Clear'!GFG2=0,"",'Summary Clear'!GFG2)</f>
        <v/>
      </c>
      <c r="GEO13" s="109" t="str">
        <f>IF('Summary Clear'!GFH2=0,"",'Summary Clear'!GFH2)</f>
        <v/>
      </c>
      <c r="GEP13" s="109" t="str">
        <f>IF('Summary Clear'!GFI2=0,"",'Summary Clear'!GFI2)</f>
        <v/>
      </c>
      <c r="GEQ13" s="109" t="str">
        <f>IF('Summary Clear'!GFJ2=0,"",'Summary Clear'!GFJ2)</f>
        <v/>
      </c>
      <c r="GER13" s="109" t="str">
        <f>IF('Summary Clear'!GFK2=0,"",'Summary Clear'!GFK2)</f>
        <v/>
      </c>
      <c r="GES13" s="109" t="str">
        <f>IF('Summary Clear'!GFL2=0,"",'Summary Clear'!GFL2)</f>
        <v/>
      </c>
      <c r="GET13" s="109" t="str">
        <f>IF('Summary Clear'!GFM2=0,"",'Summary Clear'!GFM2)</f>
        <v/>
      </c>
      <c r="GEU13" s="109" t="str">
        <f>IF('Summary Clear'!GFN2=0,"",'Summary Clear'!GFN2)</f>
        <v/>
      </c>
      <c r="GEV13" s="109" t="str">
        <f>IF('Summary Clear'!GFO2=0,"",'Summary Clear'!GFO2)</f>
        <v/>
      </c>
      <c r="GEW13" s="109" t="str">
        <f>IF('Summary Clear'!GFP2=0,"",'Summary Clear'!GFP2)</f>
        <v/>
      </c>
      <c r="GEX13" s="109" t="str">
        <f>IF('Summary Clear'!GFQ2=0,"",'Summary Clear'!GFQ2)</f>
        <v/>
      </c>
      <c r="GEY13" s="109" t="str">
        <f>IF('Summary Clear'!GFR2=0,"",'Summary Clear'!GFR2)</f>
        <v/>
      </c>
      <c r="GEZ13" s="109" t="str">
        <f>IF('Summary Clear'!GFS2=0,"",'Summary Clear'!GFS2)</f>
        <v/>
      </c>
      <c r="GFA13" s="109" t="str">
        <f>IF('Summary Clear'!GFT2=0,"",'Summary Clear'!GFT2)</f>
        <v/>
      </c>
      <c r="GFB13" s="109" t="str">
        <f>IF('Summary Clear'!GFU2=0,"",'Summary Clear'!GFU2)</f>
        <v/>
      </c>
      <c r="GFC13" s="109" t="str">
        <f>IF('Summary Clear'!GFV2=0,"",'Summary Clear'!GFV2)</f>
        <v/>
      </c>
      <c r="GFD13" s="109" t="str">
        <f>IF('Summary Clear'!GFW2=0,"",'Summary Clear'!GFW2)</f>
        <v/>
      </c>
      <c r="GFE13" s="109" t="str">
        <f>IF('Summary Clear'!GFX2=0,"",'Summary Clear'!GFX2)</f>
        <v/>
      </c>
      <c r="GFF13" s="109" t="str">
        <f>IF('Summary Clear'!GFY2=0,"",'Summary Clear'!GFY2)</f>
        <v/>
      </c>
      <c r="GFG13" s="109" t="str">
        <f>IF('Summary Clear'!GFZ2=0,"",'Summary Clear'!GFZ2)</f>
        <v/>
      </c>
      <c r="GFH13" s="109" t="str">
        <f>IF('Summary Clear'!GGA2=0,"",'Summary Clear'!GGA2)</f>
        <v/>
      </c>
      <c r="GFI13" s="109" t="str">
        <f>IF('Summary Clear'!GGB2=0,"",'Summary Clear'!GGB2)</f>
        <v/>
      </c>
      <c r="GFJ13" s="109" t="str">
        <f>IF('Summary Clear'!GGC2=0,"",'Summary Clear'!GGC2)</f>
        <v/>
      </c>
      <c r="GFK13" s="109" t="str">
        <f>IF('Summary Clear'!GGD2=0,"",'Summary Clear'!GGD2)</f>
        <v/>
      </c>
      <c r="GFL13" s="109" t="str">
        <f>IF('Summary Clear'!GGE2=0,"",'Summary Clear'!GGE2)</f>
        <v/>
      </c>
      <c r="GFM13" s="109" t="str">
        <f>IF('Summary Clear'!GGF2=0,"",'Summary Clear'!GGF2)</f>
        <v/>
      </c>
      <c r="GFN13" s="109" t="str">
        <f>IF('Summary Clear'!GGG2=0,"",'Summary Clear'!GGG2)</f>
        <v/>
      </c>
      <c r="GFO13" s="109" t="str">
        <f>IF('Summary Clear'!GGH2=0,"",'Summary Clear'!GGH2)</f>
        <v/>
      </c>
      <c r="GFP13" s="109" t="str">
        <f>IF('Summary Clear'!GGI2=0,"",'Summary Clear'!GGI2)</f>
        <v/>
      </c>
      <c r="GFQ13" s="109" t="str">
        <f>IF('Summary Clear'!GGJ2=0,"",'Summary Clear'!GGJ2)</f>
        <v/>
      </c>
      <c r="GFR13" s="109" t="str">
        <f>IF('Summary Clear'!GGK2=0,"",'Summary Clear'!GGK2)</f>
        <v/>
      </c>
      <c r="GFS13" s="109" t="str">
        <f>IF('Summary Clear'!GGL2=0,"",'Summary Clear'!GGL2)</f>
        <v/>
      </c>
      <c r="GFT13" s="109" t="str">
        <f>IF('Summary Clear'!GGM2=0,"",'Summary Clear'!GGM2)</f>
        <v/>
      </c>
      <c r="GFU13" s="109" t="str">
        <f>IF('Summary Clear'!GGN2=0,"",'Summary Clear'!GGN2)</f>
        <v/>
      </c>
      <c r="GFV13" s="109" t="str">
        <f>IF('Summary Clear'!GGO2=0,"",'Summary Clear'!GGO2)</f>
        <v/>
      </c>
      <c r="GFW13" s="109" t="str">
        <f>IF('Summary Clear'!GGP2=0,"",'Summary Clear'!GGP2)</f>
        <v/>
      </c>
      <c r="GFX13" s="109" t="str">
        <f>IF('Summary Clear'!GGQ2=0,"",'Summary Clear'!GGQ2)</f>
        <v/>
      </c>
      <c r="GFY13" s="109" t="str">
        <f>IF('Summary Clear'!GGR2=0,"",'Summary Clear'!GGR2)</f>
        <v/>
      </c>
      <c r="GFZ13" s="109" t="str">
        <f>IF('Summary Clear'!GGS2=0,"",'Summary Clear'!GGS2)</f>
        <v/>
      </c>
      <c r="GGA13" s="109" t="str">
        <f>IF('Summary Clear'!GGT2=0,"",'Summary Clear'!GGT2)</f>
        <v/>
      </c>
      <c r="GGB13" s="109" t="str">
        <f>IF('Summary Clear'!GGU2=0,"",'Summary Clear'!GGU2)</f>
        <v/>
      </c>
      <c r="GGC13" s="109" t="str">
        <f>IF('Summary Clear'!GGV2=0,"",'Summary Clear'!GGV2)</f>
        <v/>
      </c>
      <c r="GGD13" s="109" t="str">
        <f>IF('Summary Clear'!GGW2=0,"",'Summary Clear'!GGW2)</f>
        <v/>
      </c>
      <c r="GGE13" s="109" t="str">
        <f>IF('Summary Clear'!GGX2=0,"",'Summary Clear'!GGX2)</f>
        <v/>
      </c>
      <c r="GGF13" s="109" t="str">
        <f>IF('Summary Clear'!GGY2=0,"",'Summary Clear'!GGY2)</f>
        <v/>
      </c>
      <c r="GGG13" s="109" t="str">
        <f>IF('Summary Clear'!GGZ2=0,"",'Summary Clear'!GGZ2)</f>
        <v/>
      </c>
      <c r="GGH13" s="109" t="str">
        <f>IF('Summary Clear'!GHA2=0,"",'Summary Clear'!GHA2)</f>
        <v/>
      </c>
      <c r="GGI13" s="109" t="str">
        <f>IF('Summary Clear'!GHB2=0,"",'Summary Clear'!GHB2)</f>
        <v/>
      </c>
      <c r="GGJ13" s="109" t="str">
        <f>IF('Summary Clear'!GHC2=0,"",'Summary Clear'!GHC2)</f>
        <v/>
      </c>
      <c r="GGK13" s="109" t="str">
        <f>IF('Summary Clear'!GHD2=0,"",'Summary Clear'!GHD2)</f>
        <v/>
      </c>
      <c r="GGL13" s="109" t="str">
        <f>IF('Summary Clear'!GHE2=0,"",'Summary Clear'!GHE2)</f>
        <v/>
      </c>
      <c r="GGM13" s="109" t="str">
        <f>IF('Summary Clear'!GHF2=0,"",'Summary Clear'!GHF2)</f>
        <v/>
      </c>
      <c r="GGN13" s="109" t="str">
        <f>IF('Summary Clear'!GHG2=0,"",'Summary Clear'!GHG2)</f>
        <v/>
      </c>
      <c r="GGO13" s="109" t="str">
        <f>IF('Summary Clear'!GHH2=0,"",'Summary Clear'!GHH2)</f>
        <v/>
      </c>
      <c r="GGP13" s="109" t="str">
        <f>IF('Summary Clear'!GHI2=0,"",'Summary Clear'!GHI2)</f>
        <v/>
      </c>
      <c r="GGQ13" s="109" t="str">
        <f>IF('Summary Clear'!GHJ2=0,"",'Summary Clear'!GHJ2)</f>
        <v/>
      </c>
      <c r="GGR13" s="109" t="str">
        <f>IF('Summary Clear'!GHK2=0,"",'Summary Clear'!GHK2)</f>
        <v/>
      </c>
      <c r="GGS13" s="109" t="str">
        <f>IF('Summary Clear'!GHL2=0,"",'Summary Clear'!GHL2)</f>
        <v/>
      </c>
      <c r="GGT13" s="109" t="str">
        <f>IF('Summary Clear'!GHM2=0,"",'Summary Clear'!GHM2)</f>
        <v/>
      </c>
      <c r="GGU13" s="109" t="str">
        <f>IF('Summary Clear'!GHN2=0,"",'Summary Clear'!GHN2)</f>
        <v/>
      </c>
      <c r="GGV13" s="109" t="str">
        <f>IF('Summary Clear'!GHO2=0,"",'Summary Clear'!GHO2)</f>
        <v/>
      </c>
      <c r="GGW13" s="109" t="str">
        <f>IF('Summary Clear'!GHP2=0,"",'Summary Clear'!GHP2)</f>
        <v/>
      </c>
      <c r="GGX13" s="109" t="str">
        <f>IF('Summary Clear'!GHQ2=0,"",'Summary Clear'!GHQ2)</f>
        <v/>
      </c>
      <c r="GGY13" s="109" t="str">
        <f>IF('Summary Clear'!GHR2=0,"",'Summary Clear'!GHR2)</f>
        <v/>
      </c>
      <c r="GGZ13" s="109" t="str">
        <f>IF('Summary Clear'!GHS2=0,"",'Summary Clear'!GHS2)</f>
        <v/>
      </c>
      <c r="GHA13" s="109" t="str">
        <f>IF('Summary Clear'!GHT2=0,"",'Summary Clear'!GHT2)</f>
        <v/>
      </c>
      <c r="GHB13" s="109" t="str">
        <f>IF('Summary Clear'!GHU2=0,"",'Summary Clear'!GHU2)</f>
        <v/>
      </c>
      <c r="GHC13" s="109" t="str">
        <f>IF('Summary Clear'!GHV2=0,"",'Summary Clear'!GHV2)</f>
        <v/>
      </c>
      <c r="GHD13" s="109" t="str">
        <f>IF('Summary Clear'!GHW2=0,"",'Summary Clear'!GHW2)</f>
        <v/>
      </c>
      <c r="GHE13" s="109" t="str">
        <f>IF('Summary Clear'!GHX2=0,"",'Summary Clear'!GHX2)</f>
        <v/>
      </c>
      <c r="GHF13" s="109" t="str">
        <f>IF('Summary Clear'!GHY2=0,"",'Summary Clear'!GHY2)</f>
        <v/>
      </c>
      <c r="GHG13" s="109" t="str">
        <f>IF('Summary Clear'!GHZ2=0,"",'Summary Clear'!GHZ2)</f>
        <v/>
      </c>
      <c r="GHH13" s="109" t="str">
        <f>IF('Summary Clear'!GIA2=0,"",'Summary Clear'!GIA2)</f>
        <v/>
      </c>
      <c r="GHI13" s="109" t="str">
        <f>IF('Summary Clear'!GIB2=0,"",'Summary Clear'!GIB2)</f>
        <v/>
      </c>
      <c r="GHJ13" s="109" t="str">
        <f>IF('Summary Clear'!GIC2=0,"",'Summary Clear'!GIC2)</f>
        <v/>
      </c>
      <c r="GHK13" s="109" t="str">
        <f>IF('Summary Clear'!GID2=0,"",'Summary Clear'!GID2)</f>
        <v/>
      </c>
      <c r="GHL13" s="109" t="str">
        <f>IF('Summary Clear'!GIE2=0,"",'Summary Clear'!GIE2)</f>
        <v/>
      </c>
      <c r="GHM13" s="109" t="str">
        <f>IF('Summary Clear'!GIF2=0,"",'Summary Clear'!GIF2)</f>
        <v/>
      </c>
      <c r="GHN13" s="109" t="str">
        <f>IF('Summary Clear'!GIG2=0,"",'Summary Clear'!GIG2)</f>
        <v/>
      </c>
      <c r="GHO13" s="109" t="str">
        <f>IF('Summary Clear'!GIH2=0,"",'Summary Clear'!GIH2)</f>
        <v/>
      </c>
      <c r="GHP13" s="109" t="str">
        <f>IF('Summary Clear'!GII2=0,"",'Summary Clear'!GII2)</f>
        <v/>
      </c>
      <c r="GHQ13" s="109" t="str">
        <f>IF('Summary Clear'!GIJ2=0,"",'Summary Clear'!GIJ2)</f>
        <v/>
      </c>
      <c r="GHR13" s="109" t="str">
        <f>IF('Summary Clear'!GIK2=0,"",'Summary Clear'!GIK2)</f>
        <v/>
      </c>
      <c r="GHS13" s="109" t="str">
        <f>IF('Summary Clear'!GIL2=0,"",'Summary Clear'!GIL2)</f>
        <v/>
      </c>
      <c r="GHT13" s="109" t="str">
        <f>IF('Summary Clear'!GIM2=0,"",'Summary Clear'!GIM2)</f>
        <v/>
      </c>
      <c r="GHU13" s="109" t="str">
        <f>IF('Summary Clear'!GIN2=0,"",'Summary Clear'!GIN2)</f>
        <v/>
      </c>
      <c r="GHV13" s="109" t="str">
        <f>IF('Summary Clear'!GIO2=0,"",'Summary Clear'!GIO2)</f>
        <v/>
      </c>
      <c r="GHW13" s="109" t="str">
        <f>IF('Summary Clear'!GIP2=0,"",'Summary Clear'!GIP2)</f>
        <v/>
      </c>
      <c r="GHX13" s="109" t="str">
        <f>IF('Summary Clear'!GIQ2=0,"",'Summary Clear'!GIQ2)</f>
        <v/>
      </c>
      <c r="GHY13" s="109" t="str">
        <f>IF('Summary Clear'!GIR2=0,"",'Summary Clear'!GIR2)</f>
        <v/>
      </c>
      <c r="GHZ13" s="109" t="str">
        <f>IF('Summary Clear'!GIS2=0,"",'Summary Clear'!GIS2)</f>
        <v/>
      </c>
      <c r="GIA13" s="109" t="str">
        <f>IF('Summary Clear'!GIT2=0,"",'Summary Clear'!GIT2)</f>
        <v/>
      </c>
      <c r="GIB13" s="109" t="str">
        <f>IF('Summary Clear'!GIU2=0,"",'Summary Clear'!GIU2)</f>
        <v/>
      </c>
      <c r="GIC13" s="109" t="str">
        <f>IF('Summary Clear'!GIV2=0,"",'Summary Clear'!GIV2)</f>
        <v/>
      </c>
      <c r="GID13" s="109" t="str">
        <f>IF('Summary Clear'!GIW2=0,"",'Summary Clear'!GIW2)</f>
        <v/>
      </c>
      <c r="GIE13" s="109" t="str">
        <f>IF('Summary Clear'!GIX2=0,"",'Summary Clear'!GIX2)</f>
        <v/>
      </c>
      <c r="GIF13" s="109" t="str">
        <f>IF('Summary Clear'!GIY2=0,"",'Summary Clear'!GIY2)</f>
        <v/>
      </c>
      <c r="GIG13" s="109" t="str">
        <f>IF('Summary Clear'!GIZ2=0,"",'Summary Clear'!GIZ2)</f>
        <v/>
      </c>
      <c r="GIH13" s="109" t="str">
        <f>IF('Summary Clear'!GJA2=0,"",'Summary Clear'!GJA2)</f>
        <v/>
      </c>
      <c r="GII13" s="109" t="str">
        <f>IF('Summary Clear'!GJB2=0,"",'Summary Clear'!GJB2)</f>
        <v/>
      </c>
      <c r="GIJ13" s="109" t="str">
        <f>IF('Summary Clear'!GJC2=0,"",'Summary Clear'!GJC2)</f>
        <v/>
      </c>
      <c r="GIK13" s="109" t="str">
        <f>IF('Summary Clear'!GJD2=0,"",'Summary Clear'!GJD2)</f>
        <v/>
      </c>
      <c r="GIL13" s="109" t="str">
        <f>IF('Summary Clear'!GJE2=0,"",'Summary Clear'!GJE2)</f>
        <v/>
      </c>
      <c r="GIM13" s="109" t="str">
        <f>IF('Summary Clear'!GJF2=0,"",'Summary Clear'!GJF2)</f>
        <v/>
      </c>
      <c r="GIN13" s="109" t="str">
        <f>IF('Summary Clear'!GJG2=0,"",'Summary Clear'!GJG2)</f>
        <v/>
      </c>
      <c r="GIO13" s="109" t="str">
        <f>IF('Summary Clear'!GJH2=0,"",'Summary Clear'!GJH2)</f>
        <v/>
      </c>
      <c r="GIP13" s="109" t="str">
        <f>IF('Summary Clear'!GJI2=0,"",'Summary Clear'!GJI2)</f>
        <v/>
      </c>
      <c r="GIQ13" s="109" t="str">
        <f>IF('Summary Clear'!GJJ2=0,"",'Summary Clear'!GJJ2)</f>
        <v/>
      </c>
      <c r="GIR13" s="109" t="str">
        <f>IF('Summary Clear'!GJK2=0,"",'Summary Clear'!GJK2)</f>
        <v/>
      </c>
      <c r="GIS13" s="109" t="str">
        <f>IF('Summary Clear'!GJL2=0,"",'Summary Clear'!GJL2)</f>
        <v/>
      </c>
      <c r="GIT13" s="109" t="str">
        <f>IF('Summary Clear'!GJM2=0,"",'Summary Clear'!GJM2)</f>
        <v/>
      </c>
      <c r="GIU13" s="109" t="str">
        <f>IF('Summary Clear'!GJN2=0,"",'Summary Clear'!GJN2)</f>
        <v/>
      </c>
      <c r="GIV13" s="109" t="str">
        <f>IF('Summary Clear'!GJO2=0,"",'Summary Clear'!GJO2)</f>
        <v/>
      </c>
      <c r="GIW13" s="109" t="str">
        <f>IF('Summary Clear'!GJP2=0,"",'Summary Clear'!GJP2)</f>
        <v/>
      </c>
      <c r="GIX13" s="109" t="str">
        <f>IF('Summary Clear'!GJQ2=0,"",'Summary Clear'!GJQ2)</f>
        <v/>
      </c>
      <c r="GIY13" s="109" t="str">
        <f>IF('Summary Clear'!GJR2=0,"",'Summary Clear'!GJR2)</f>
        <v/>
      </c>
      <c r="GIZ13" s="109" t="str">
        <f>IF('Summary Clear'!GJS2=0,"",'Summary Clear'!GJS2)</f>
        <v/>
      </c>
      <c r="GJA13" s="109" t="str">
        <f>IF('Summary Clear'!GJT2=0,"",'Summary Clear'!GJT2)</f>
        <v/>
      </c>
      <c r="GJB13" s="109" t="str">
        <f>IF('Summary Clear'!GJU2=0,"",'Summary Clear'!GJU2)</f>
        <v/>
      </c>
      <c r="GJC13" s="109" t="str">
        <f>IF('Summary Clear'!GJV2=0,"",'Summary Clear'!GJV2)</f>
        <v/>
      </c>
      <c r="GJD13" s="109" t="str">
        <f>IF('Summary Clear'!GJW2=0,"",'Summary Clear'!GJW2)</f>
        <v/>
      </c>
      <c r="GJE13" s="109" t="str">
        <f>IF('Summary Clear'!GJX2=0,"",'Summary Clear'!GJX2)</f>
        <v/>
      </c>
      <c r="GJF13" s="109" t="str">
        <f>IF('Summary Clear'!GJY2=0,"",'Summary Clear'!GJY2)</f>
        <v/>
      </c>
      <c r="GJG13" s="109" t="str">
        <f>IF('Summary Clear'!GJZ2=0,"",'Summary Clear'!GJZ2)</f>
        <v/>
      </c>
      <c r="GJH13" s="109" t="str">
        <f>IF('Summary Clear'!GKA2=0,"",'Summary Clear'!GKA2)</f>
        <v/>
      </c>
      <c r="GJI13" s="109" t="str">
        <f>IF('Summary Clear'!GKB2=0,"",'Summary Clear'!GKB2)</f>
        <v/>
      </c>
      <c r="GJJ13" s="109" t="str">
        <f>IF('Summary Clear'!GKC2=0,"",'Summary Clear'!GKC2)</f>
        <v/>
      </c>
      <c r="GJK13" s="109" t="str">
        <f>IF('Summary Clear'!GKD2=0,"",'Summary Clear'!GKD2)</f>
        <v/>
      </c>
      <c r="GJL13" s="109" t="str">
        <f>IF('Summary Clear'!GKE2=0,"",'Summary Clear'!GKE2)</f>
        <v/>
      </c>
      <c r="GJM13" s="109" t="str">
        <f>IF('Summary Clear'!GKF2=0,"",'Summary Clear'!GKF2)</f>
        <v/>
      </c>
      <c r="GJN13" s="109" t="str">
        <f>IF('Summary Clear'!GKG2=0,"",'Summary Clear'!GKG2)</f>
        <v/>
      </c>
      <c r="GJO13" s="109" t="str">
        <f>IF('Summary Clear'!GKH2=0,"",'Summary Clear'!GKH2)</f>
        <v/>
      </c>
      <c r="GJP13" s="109" t="str">
        <f>IF('Summary Clear'!GKI2=0,"",'Summary Clear'!GKI2)</f>
        <v/>
      </c>
      <c r="GJQ13" s="109" t="str">
        <f>IF('Summary Clear'!GKJ2=0,"",'Summary Clear'!GKJ2)</f>
        <v/>
      </c>
      <c r="GJR13" s="109" t="str">
        <f>IF('Summary Clear'!GKK2=0,"",'Summary Clear'!GKK2)</f>
        <v/>
      </c>
      <c r="GJS13" s="109" t="str">
        <f>IF('Summary Clear'!GKL2=0,"",'Summary Clear'!GKL2)</f>
        <v/>
      </c>
      <c r="GJT13" s="109" t="str">
        <f>IF('Summary Clear'!GKM2=0,"",'Summary Clear'!GKM2)</f>
        <v/>
      </c>
      <c r="GJU13" s="109" t="str">
        <f>IF('Summary Clear'!GKN2=0,"",'Summary Clear'!GKN2)</f>
        <v/>
      </c>
      <c r="GJV13" s="109" t="str">
        <f>IF('Summary Clear'!GKO2=0,"",'Summary Clear'!GKO2)</f>
        <v/>
      </c>
      <c r="GJW13" s="109" t="str">
        <f>IF('Summary Clear'!GKP2=0,"",'Summary Clear'!GKP2)</f>
        <v/>
      </c>
      <c r="GJX13" s="109" t="str">
        <f>IF('Summary Clear'!GKQ2=0,"",'Summary Clear'!GKQ2)</f>
        <v/>
      </c>
      <c r="GJY13" s="109" t="str">
        <f>IF('Summary Clear'!GKR2=0,"",'Summary Clear'!GKR2)</f>
        <v/>
      </c>
      <c r="GJZ13" s="109" t="str">
        <f>IF('Summary Clear'!GKS2=0,"",'Summary Clear'!GKS2)</f>
        <v/>
      </c>
      <c r="GKA13" s="109" t="str">
        <f>IF('Summary Clear'!GKT2=0,"",'Summary Clear'!GKT2)</f>
        <v/>
      </c>
      <c r="GKB13" s="109" t="str">
        <f>IF('Summary Clear'!GKU2=0,"",'Summary Clear'!GKU2)</f>
        <v/>
      </c>
      <c r="GKC13" s="109" t="str">
        <f>IF('Summary Clear'!GKV2=0,"",'Summary Clear'!GKV2)</f>
        <v/>
      </c>
      <c r="GKD13" s="109" t="str">
        <f>IF('Summary Clear'!GKW2=0,"",'Summary Clear'!GKW2)</f>
        <v/>
      </c>
      <c r="GKE13" s="109" t="str">
        <f>IF('Summary Clear'!GKX2=0,"",'Summary Clear'!GKX2)</f>
        <v/>
      </c>
      <c r="GKF13" s="109" t="str">
        <f>IF('Summary Clear'!GKY2=0,"",'Summary Clear'!GKY2)</f>
        <v/>
      </c>
      <c r="GKG13" s="109" t="str">
        <f>IF('Summary Clear'!GKZ2=0,"",'Summary Clear'!GKZ2)</f>
        <v/>
      </c>
      <c r="GKH13" s="109" t="str">
        <f>IF('Summary Clear'!GLA2=0,"",'Summary Clear'!GLA2)</f>
        <v/>
      </c>
      <c r="GKI13" s="109" t="str">
        <f>IF('Summary Clear'!GLB2=0,"",'Summary Clear'!GLB2)</f>
        <v/>
      </c>
      <c r="GKJ13" s="109" t="str">
        <f>IF('Summary Clear'!GLC2=0,"",'Summary Clear'!GLC2)</f>
        <v/>
      </c>
      <c r="GKK13" s="109" t="str">
        <f>IF('Summary Clear'!GLD2=0,"",'Summary Clear'!GLD2)</f>
        <v/>
      </c>
      <c r="GKL13" s="109" t="str">
        <f>IF('Summary Clear'!GLE2=0,"",'Summary Clear'!GLE2)</f>
        <v/>
      </c>
      <c r="GKM13" s="109" t="str">
        <f>IF('Summary Clear'!GLF2=0,"",'Summary Clear'!GLF2)</f>
        <v/>
      </c>
      <c r="GKN13" s="109" t="str">
        <f>IF('Summary Clear'!GLG2=0,"",'Summary Clear'!GLG2)</f>
        <v/>
      </c>
      <c r="GKO13" s="109" t="str">
        <f>IF('Summary Clear'!GLH2=0,"",'Summary Clear'!GLH2)</f>
        <v/>
      </c>
      <c r="GKP13" s="109" t="str">
        <f>IF('Summary Clear'!GLI2=0,"",'Summary Clear'!GLI2)</f>
        <v/>
      </c>
      <c r="GKQ13" s="109" t="str">
        <f>IF('Summary Clear'!GLJ2=0,"",'Summary Clear'!GLJ2)</f>
        <v/>
      </c>
      <c r="GKR13" s="109" t="str">
        <f>IF('Summary Clear'!GLK2=0,"",'Summary Clear'!GLK2)</f>
        <v/>
      </c>
      <c r="GKS13" s="109" t="str">
        <f>IF('Summary Clear'!GLL2=0,"",'Summary Clear'!GLL2)</f>
        <v/>
      </c>
      <c r="GKT13" s="109" t="str">
        <f>IF('Summary Clear'!GLM2=0,"",'Summary Clear'!GLM2)</f>
        <v/>
      </c>
      <c r="GKU13" s="109" t="str">
        <f>IF('Summary Clear'!GLN2=0,"",'Summary Clear'!GLN2)</f>
        <v/>
      </c>
      <c r="GKV13" s="109" t="str">
        <f>IF('Summary Clear'!GLO2=0,"",'Summary Clear'!GLO2)</f>
        <v/>
      </c>
      <c r="GKW13" s="109" t="str">
        <f>IF('Summary Clear'!GLP2=0,"",'Summary Clear'!GLP2)</f>
        <v/>
      </c>
      <c r="GKX13" s="109" t="str">
        <f>IF('Summary Clear'!GLQ2=0,"",'Summary Clear'!GLQ2)</f>
        <v/>
      </c>
      <c r="GKY13" s="109" t="str">
        <f>IF('Summary Clear'!GLR2=0,"",'Summary Clear'!GLR2)</f>
        <v/>
      </c>
      <c r="GKZ13" s="109" t="str">
        <f>IF('Summary Clear'!GLS2=0,"",'Summary Clear'!GLS2)</f>
        <v/>
      </c>
      <c r="GLA13" s="109" t="str">
        <f>IF('Summary Clear'!GLT2=0,"",'Summary Clear'!GLT2)</f>
        <v/>
      </c>
      <c r="GLB13" s="109" t="str">
        <f>IF('Summary Clear'!GLU2=0,"",'Summary Clear'!GLU2)</f>
        <v/>
      </c>
      <c r="GLC13" s="109" t="str">
        <f>IF('Summary Clear'!GLV2=0,"",'Summary Clear'!GLV2)</f>
        <v/>
      </c>
      <c r="GLD13" s="109" t="str">
        <f>IF('Summary Clear'!GLW2=0,"",'Summary Clear'!GLW2)</f>
        <v/>
      </c>
      <c r="GLE13" s="109" t="str">
        <f>IF('Summary Clear'!GLX2=0,"",'Summary Clear'!GLX2)</f>
        <v/>
      </c>
      <c r="GLF13" s="109" t="str">
        <f>IF('Summary Clear'!GLY2=0,"",'Summary Clear'!GLY2)</f>
        <v/>
      </c>
      <c r="GLG13" s="109" t="str">
        <f>IF('Summary Clear'!GLZ2=0,"",'Summary Clear'!GLZ2)</f>
        <v/>
      </c>
      <c r="GLH13" s="109" t="str">
        <f>IF('Summary Clear'!GMA2=0,"",'Summary Clear'!GMA2)</f>
        <v/>
      </c>
      <c r="GLI13" s="109" t="str">
        <f>IF('Summary Clear'!GMB2=0,"",'Summary Clear'!GMB2)</f>
        <v/>
      </c>
      <c r="GLJ13" s="109" t="str">
        <f>IF('Summary Clear'!GMC2=0,"",'Summary Clear'!GMC2)</f>
        <v/>
      </c>
      <c r="GLK13" s="109" t="str">
        <f>IF('Summary Clear'!GMD2=0,"",'Summary Clear'!GMD2)</f>
        <v/>
      </c>
      <c r="GLL13" s="109" t="str">
        <f>IF('Summary Clear'!GME2=0,"",'Summary Clear'!GME2)</f>
        <v/>
      </c>
      <c r="GLM13" s="109" t="str">
        <f>IF('Summary Clear'!GMF2=0,"",'Summary Clear'!GMF2)</f>
        <v/>
      </c>
      <c r="GLN13" s="109" t="str">
        <f>IF('Summary Clear'!GMG2=0,"",'Summary Clear'!GMG2)</f>
        <v/>
      </c>
      <c r="GLO13" s="109" t="str">
        <f>IF('Summary Clear'!GMH2=0,"",'Summary Clear'!GMH2)</f>
        <v/>
      </c>
      <c r="GLP13" s="109" t="str">
        <f>IF('Summary Clear'!GMI2=0,"",'Summary Clear'!GMI2)</f>
        <v/>
      </c>
      <c r="GLQ13" s="109" t="str">
        <f>IF('Summary Clear'!GMJ2=0,"",'Summary Clear'!GMJ2)</f>
        <v/>
      </c>
      <c r="GLR13" s="109" t="str">
        <f>IF('Summary Clear'!GMK2=0,"",'Summary Clear'!GMK2)</f>
        <v/>
      </c>
      <c r="GLS13" s="109" t="str">
        <f>IF('Summary Clear'!GML2=0,"",'Summary Clear'!GML2)</f>
        <v/>
      </c>
      <c r="GLT13" s="109" t="str">
        <f>IF('Summary Clear'!GMM2=0,"",'Summary Clear'!GMM2)</f>
        <v/>
      </c>
      <c r="GLU13" s="109" t="str">
        <f>IF('Summary Clear'!GMN2=0,"",'Summary Clear'!GMN2)</f>
        <v/>
      </c>
      <c r="GLV13" s="109" t="str">
        <f>IF('Summary Clear'!GMO2=0,"",'Summary Clear'!GMO2)</f>
        <v/>
      </c>
      <c r="GLW13" s="109" t="str">
        <f>IF('Summary Clear'!GMP2=0,"",'Summary Clear'!GMP2)</f>
        <v/>
      </c>
      <c r="GLX13" s="109" t="str">
        <f>IF('Summary Clear'!GMQ2=0,"",'Summary Clear'!GMQ2)</f>
        <v/>
      </c>
      <c r="GLY13" s="109" t="str">
        <f>IF('Summary Clear'!GMR2=0,"",'Summary Clear'!GMR2)</f>
        <v/>
      </c>
      <c r="GLZ13" s="109" t="str">
        <f>IF('Summary Clear'!GMS2=0,"",'Summary Clear'!GMS2)</f>
        <v/>
      </c>
      <c r="GMA13" s="109" t="str">
        <f>IF('Summary Clear'!GMT2=0,"",'Summary Clear'!GMT2)</f>
        <v/>
      </c>
      <c r="GMB13" s="109" t="str">
        <f>IF('Summary Clear'!GMU2=0,"",'Summary Clear'!GMU2)</f>
        <v/>
      </c>
      <c r="GMC13" s="109" t="str">
        <f>IF('Summary Clear'!GMV2=0,"",'Summary Clear'!GMV2)</f>
        <v/>
      </c>
      <c r="GMD13" s="109" t="str">
        <f>IF('Summary Clear'!GMW2=0,"",'Summary Clear'!GMW2)</f>
        <v/>
      </c>
      <c r="GME13" s="109" t="str">
        <f>IF('Summary Clear'!GMX2=0,"",'Summary Clear'!GMX2)</f>
        <v/>
      </c>
      <c r="GMF13" s="109" t="str">
        <f>IF('Summary Clear'!GMY2=0,"",'Summary Clear'!GMY2)</f>
        <v/>
      </c>
      <c r="GMG13" s="109" t="str">
        <f>IF('Summary Clear'!GMZ2=0,"",'Summary Clear'!GMZ2)</f>
        <v/>
      </c>
      <c r="GMH13" s="109" t="str">
        <f>IF('Summary Clear'!GNA2=0,"",'Summary Clear'!GNA2)</f>
        <v/>
      </c>
      <c r="GMI13" s="109" t="str">
        <f>IF('Summary Clear'!GNB2=0,"",'Summary Clear'!GNB2)</f>
        <v/>
      </c>
      <c r="GMJ13" s="109" t="str">
        <f>IF('Summary Clear'!GNC2=0,"",'Summary Clear'!GNC2)</f>
        <v/>
      </c>
      <c r="GMK13" s="109" t="str">
        <f>IF('Summary Clear'!GND2=0,"",'Summary Clear'!GND2)</f>
        <v/>
      </c>
      <c r="GML13" s="109" t="str">
        <f>IF('Summary Clear'!GNE2=0,"",'Summary Clear'!GNE2)</f>
        <v/>
      </c>
      <c r="GMM13" s="109" t="str">
        <f>IF('Summary Clear'!GNF2=0,"",'Summary Clear'!GNF2)</f>
        <v/>
      </c>
      <c r="GMN13" s="109" t="str">
        <f>IF('Summary Clear'!GNG2=0,"",'Summary Clear'!GNG2)</f>
        <v/>
      </c>
      <c r="GMO13" s="109" t="str">
        <f>IF('Summary Clear'!GNH2=0,"",'Summary Clear'!GNH2)</f>
        <v/>
      </c>
      <c r="GMP13" s="109" t="str">
        <f>IF('Summary Clear'!GNI2=0,"",'Summary Clear'!GNI2)</f>
        <v/>
      </c>
      <c r="GMQ13" s="109" t="str">
        <f>IF('Summary Clear'!GNJ2=0,"",'Summary Clear'!GNJ2)</f>
        <v/>
      </c>
      <c r="GMR13" s="109" t="str">
        <f>IF('Summary Clear'!GNK2=0,"",'Summary Clear'!GNK2)</f>
        <v/>
      </c>
      <c r="GMS13" s="109" t="str">
        <f>IF('Summary Clear'!GNL2=0,"",'Summary Clear'!GNL2)</f>
        <v/>
      </c>
      <c r="GMT13" s="109" t="str">
        <f>IF('Summary Clear'!GNM2=0,"",'Summary Clear'!GNM2)</f>
        <v/>
      </c>
      <c r="GMU13" s="109" t="str">
        <f>IF('Summary Clear'!GNN2=0,"",'Summary Clear'!GNN2)</f>
        <v/>
      </c>
      <c r="GMV13" s="109" t="str">
        <f>IF('Summary Clear'!GNO2=0,"",'Summary Clear'!GNO2)</f>
        <v/>
      </c>
      <c r="GMW13" s="109" t="str">
        <f>IF('Summary Clear'!GNP2=0,"",'Summary Clear'!GNP2)</f>
        <v/>
      </c>
      <c r="GMX13" s="109" t="str">
        <f>IF('Summary Clear'!GNQ2=0,"",'Summary Clear'!GNQ2)</f>
        <v/>
      </c>
      <c r="GMY13" s="109" t="str">
        <f>IF('Summary Clear'!GNR2=0,"",'Summary Clear'!GNR2)</f>
        <v/>
      </c>
      <c r="GMZ13" s="109" t="str">
        <f>IF('Summary Clear'!GNS2=0,"",'Summary Clear'!GNS2)</f>
        <v/>
      </c>
      <c r="GNA13" s="109" t="str">
        <f>IF('Summary Clear'!GNT2=0,"",'Summary Clear'!GNT2)</f>
        <v/>
      </c>
      <c r="GNB13" s="109" t="str">
        <f>IF('Summary Clear'!GNU2=0,"",'Summary Clear'!GNU2)</f>
        <v/>
      </c>
      <c r="GNC13" s="109" t="str">
        <f>IF('Summary Clear'!GNV2=0,"",'Summary Clear'!GNV2)</f>
        <v/>
      </c>
      <c r="GND13" s="109" t="str">
        <f>IF('Summary Clear'!GNW2=0,"",'Summary Clear'!GNW2)</f>
        <v/>
      </c>
      <c r="GNE13" s="109" t="str">
        <f>IF('Summary Clear'!GNX2=0,"",'Summary Clear'!GNX2)</f>
        <v/>
      </c>
      <c r="GNF13" s="109" t="str">
        <f>IF('Summary Clear'!GNY2=0,"",'Summary Clear'!GNY2)</f>
        <v/>
      </c>
      <c r="GNG13" s="109" t="str">
        <f>IF('Summary Clear'!GNZ2=0,"",'Summary Clear'!GNZ2)</f>
        <v/>
      </c>
      <c r="GNH13" s="109" t="str">
        <f>IF('Summary Clear'!GOA2=0,"",'Summary Clear'!GOA2)</f>
        <v/>
      </c>
      <c r="GNI13" s="109" t="str">
        <f>IF('Summary Clear'!GOB2=0,"",'Summary Clear'!GOB2)</f>
        <v/>
      </c>
      <c r="GNJ13" s="109" t="str">
        <f>IF('Summary Clear'!GOC2=0,"",'Summary Clear'!GOC2)</f>
        <v/>
      </c>
      <c r="GNK13" s="109" t="str">
        <f>IF('Summary Clear'!GOD2=0,"",'Summary Clear'!GOD2)</f>
        <v/>
      </c>
      <c r="GNL13" s="109" t="str">
        <f>IF('Summary Clear'!GOE2=0,"",'Summary Clear'!GOE2)</f>
        <v/>
      </c>
      <c r="GNM13" s="109" t="str">
        <f>IF('Summary Clear'!GOF2=0,"",'Summary Clear'!GOF2)</f>
        <v/>
      </c>
      <c r="GNN13" s="109" t="str">
        <f>IF('Summary Clear'!GOG2=0,"",'Summary Clear'!GOG2)</f>
        <v/>
      </c>
      <c r="GNO13" s="109" t="str">
        <f>IF('Summary Clear'!GOH2=0,"",'Summary Clear'!GOH2)</f>
        <v/>
      </c>
      <c r="GNP13" s="109" t="str">
        <f>IF('Summary Clear'!GOI2=0,"",'Summary Clear'!GOI2)</f>
        <v/>
      </c>
      <c r="GNQ13" s="109" t="str">
        <f>IF('Summary Clear'!GOJ2=0,"",'Summary Clear'!GOJ2)</f>
        <v/>
      </c>
      <c r="GNR13" s="109" t="str">
        <f>IF('Summary Clear'!GOK2=0,"",'Summary Clear'!GOK2)</f>
        <v/>
      </c>
      <c r="GNS13" s="109" t="str">
        <f>IF('Summary Clear'!GOL2=0,"",'Summary Clear'!GOL2)</f>
        <v/>
      </c>
      <c r="GNT13" s="109" t="str">
        <f>IF('Summary Clear'!GOM2=0,"",'Summary Clear'!GOM2)</f>
        <v/>
      </c>
      <c r="GNU13" s="109" t="str">
        <f>IF('Summary Clear'!GON2=0,"",'Summary Clear'!GON2)</f>
        <v/>
      </c>
      <c r="GNV13" s="109" t="str">
        <f>IF('Summary Clear'!GOO2=0,"",'Summary Clear'!GOO2)</f>
        <v/>
      </c>
      <c r="GNW13" s="109" t="str">
        <f>IF('Summary Clear'!GOP2=0,"",'Summary Clear'!GOP2)</f>
        <v/>
      </c>
      <c r="GNX13" s="109" t="str">
        <f>IF('Summary Clear'!GOQ2=0,"",'Summary Clear'!GOQ2)</f>
        <v/>
      </c>
      <c r="GNY13" s="109" t="str">
        <f>IF('Summary Clear'!GOR2=0,"",'Summary Clear'!GOR2)</f>
        <v/>
      </c>
      <c r="GNZ13" s="109" t="str">
        <f>IF('Summary Clear'!GOS2=0,"",'Summary Clear'!GOS2)</f>
        <v/>
      </c>
      <c r="GOA13" s="109" t="str">
        <f>IF('Summary Clear'!GOT2=0,"",'Summary Clear'!GOT2)</f>
        <v/>
      </c>
      <c r="GOB13" s="109" t="str">
        <f>IF('Summary Clear'!GOU2=0,"",'Summary Clear'!GOU2)</f>
        <v/>
      </c>
      <c r="GOC13" s="109" t="str">
        <f>IF('Summary Clear'!GOV2=0,"",'Summary Clear'!GOV2)</f>
        <v/>
      </c>
      <c r="GOD13" s="109" t="str">
        <f>IF('Summary Clear'!GOW2=0,"",'Summary Clear'!GOW2)</f>
        <v/>
      </c>
      <c r="GOE13" s="109" t="str">
        <f>IF('Summary Clear'!GOX2=0,"",'Summary Clear'!GOX2)</f>
        <v/>
      </c>
      <c r="GOF13" s="109" t="str">
        <f>IF('Summary Clear'!GOY2=0,"",'Summary Clear'!GOY2)</f>
        <v/>
      </c>
      <c r="GOG13" s="109" t="str">
        <f>IF('Summary Clear'!GOZ2=0,"",'Summary Clear'!GOZ2)</f>
        <v/>
      </c>
      <c r="GOH13" s="109" t="str">
        <f>IF('Summary Clear'!GPA2=0,"",'Summary Clear'!GPA2)</f>
        <v/>
      </c>
      <c r="GOI13" s="109" t="str">
        <f>IF('Summary Clear'!GPB2=0,"",'Summary Clear'!GPB2)</f>
        <v/>
      </c>
      <c r="GOJ13" s="109" t="str">
        <f>IF('Summary Clear'!GPC2=0,"",'Summary Clear'!GPC2)</f>
        <v/>
      </c>
      <c r="GOK13" s="109" t="str">
        <f>IF('Summary Clear'!GPD2=0,"",'Summary Clear'!GPD2)</f>
        <v/>
      </c>
      <c r="GOL13" s="109" t="str">
        <f>IF('Summary Clear'!GPE2=0,"",'Summary Clear'!GPE2)</f>
        <v/>
      </c>
      <c r="GOM13" s="109" t="str">
        <f>IF('Summary Clear'!GPF2=0,"",'Summary Clear'!GPF2)</f>
        <v/>
      </c>
      <c r="GON13" s="109" t="str">
        <f>IF('Summary Clear'!GPG2=0,"",'Summary Clear'!GPG2)</f>
        <v/>
      </c>
      <c r="GOO13" s="109" t="str">
        <f>IF('Summary Clear'!GPH2=0,"",'Summary Clear'!GPH2)</f>
        <v/>
      </c>
      <c r="GOP13" s="109" t="str">
        <f>IF('Summary Clear'!GPI2=0,"",'Summary Clear'!GPI2)</f>
        <v/>
      </c>
      <c r="GOQ13" s="109" t="str">
        <f>IF('Summary Clear'!GPJ2=0,"",'Summary Clear'!GPJ2)</f>
        <v/>
      </c>
      <c r="GOR13" s="109" t="str">
        <f>IF('Summary Clear'!GPK2=0,"",'Summary Clear'!GPK2)</f>
        <v/>
      </c>
      <c r="GOS13" s="109" t="str">
        <f>IF('Summary Clear'!GPL2=0,"",'Summary Clear'!GPL2)</f>
        <v/>
      </c>
      <c r="GOT13" s="109" t="str">
        <f>IF('Summary Clear'!GPM2=0,"",'Summary Clear'!GPM2)</f>
        <v/>
      </c>
      <c r="GOU13" s="109" t="str">
        <f>IF('Summary Clear'!GPN2=0,"",'Summary Clear'!GPN2)</f>
        <v/>
      </c>
      <c r="GOV13" s="109" t="str">
        <f>IF('Summary Clear'!GPO2=0,"",'Summary Clear'!GPO2)</f>
        <v/>
      </c>
      <c r="GOW13" s="109" t="str">
        <f>IF('Summary Clear'!GPP2=0,"",'Summary Clear'!GPP2)</f>
        <v/>
      </c>
      <c r="GOX13" s="109" t="str">
        <f>IF('Summary Clear'!GPQ2=0,"",'Summary Clear'!GPQ2)</f>
        <v/>
      </c>
      <c r="GOY13" s="109" t="str">
        <f>IF('Summary Clear'!GPR2=0,"",'Summary Clear'!GPR2)</f>
        <v/>
      </c>
      <c r="GOZ13" s="109" t="str">
        <f>IF('Summary Clear'!GPS2=0,"",'Summary Clear'!GPS2)</f>
        <v/>
      </c>
      <c r="GPA13" s="109" t="str">
        <f>IF('Summary Clear'!GPT2=0,"",'Summary Clear'!GPT2)</f>
        <v/>
      </c>
      <c r="GPB13" s="109" t="str">
        <f>IF('Summary Clear'!GPU2=0,"",'Summary Clear'!GPU2)</f>
        <v/>
      </c>
      <c r="GPC13" s="109" t="str">
        <f>IF('Summary Clear'!GPV2=0,"",'Summary Clear'!GPV2)</f>
        <v/>
      </c>
      <c r="GPD13" s="109" t="str">
        <f>IF('Summary Clear'!GPW2=0,"",'Summary Clear'!GPW2)</f>
        <v/>
      </c>
      <c r="GPE13" s="109" t="str">
        <f>IF('Summary Clear'!GPX2=0,"",'Summary Clear'!GPX2)</f>
        <v/>
      </c>
      <c r="GPF13" s="109" t="str">
        <f>IF('Summary Clear'!GPY2=0,"",'Summary Clear'!GPY2)</f>
        <v/>
      </c>
      <c r="GPG13" s="109" t="str">
        <f>IF('Summary Clear'!GPZ2=0,"",'Summary Clear'!GPZ2)</f>
        <v/>
      </c>
      <c r="GPH13" s="109" t="str">
        <f>IF('Summary Clear'!GQA2=0,"",'Summary Clear'!GQA2)</f>
        <v/>
      </c>
      <c r="GPI13" s="109" t="str">
        <f>IF('Summary Clear'!GQB2=0,"",'Summary Clear'!GQB2)</f>
        <v/>
      </c>
      <c r="GPJ13" s="109" t="str">
        <f>IF('Summary Clear'!GQC2=0,"",'Summary Clear'!GQC2)</f>
        <v/>
      </c>
      <c r="GPK13" s="109" t="str">
        <f>IF('Summary Clear'!GQD2=0,"",'Summary Clear'!GQD2)</f>
        <v/>
      </c>
      <c r="GPL13" s="109" t="str">
        <f>IF('Summary Clear'!GQE2=0,"",'Summary Clear'!GQE2)</f>
        <v/>
      </c>
      <c r="GPM13" s="109" t="str">
        <f>IF('Summary Clear'!GQF2=0,"",'Summary Clear'!GQF2)</f>
        <v/>
      </c>
      <c r="GPN13" s="109" t="str">
        <f>IF('Summary Clear'!GQG2=0,"",'Summary Clear'!GQG2)</f>
        <v/>
      </c>
      <c r="GPO13" s="109" t="str">
        <f>IF('Summary Clear'!GQH2=0,"",'Summary Clear'!GQH2)</f>
        <v/>
      </c>
      <c r="GPP13" s="109" t="str">
        <f>IF('Summary Clear'!GQI2=0,"",'Summary Clear'!GQI2)</f>
        <v/>
      </c>
      <c r="GPQ13" s="109" t="str">
        <f>IF('Summary Clear'!GQJ2=0,"",'Summary Clear'!GQJ2)</f>
        <v/>
      </c>
      <c r="GPR13" s="109" t="str">
        <f>IF('Summary Clear'!GQK2=0,"",'Summary Clear'!GQK2)</f>
        <v/>
      </c>
      <c r="GPS13" s="109" t="str">
        <f>IF('Summary Clear'!GQL2=0,"",'Summary Clear'!GQL2)</f>
        <v/>
      </c>
      <c r="GPT13" s="109" t="str">
        <f>IF('Summary Clear'!GQM2=0,"",'Summary Clear'!GQM2)</f>
        <v/>
      </c>
      <c r="GPU13" s="109" t="str">
        <f>IF('Summary Clear'!GQN2=0,"",'Summary Clear'!GQN2)</f>
        <v/>
      </c>
      <c r="GPV13" s="109" t="str">
        <f>IF('Summary Clear'!GQO2=0,"",'Summary Clear'!GQO2)</f>
        <v/>
      </c>
      <c r="GPW13" s="109" t="str">
        <f>IF('Summary Clear'!GQP2=0,"",'Summary Clear'!GQP2)</f>
        <v/>
      </c>
      <c r="GPX13" s="109" t="str">
        <f>IF('Summary Clear'!GQQ2=0,"",'Summary Clear'!GQQ2)</f>
        <v/>
      </c>
      <c r="GPY13" s="109" t="str">
        <f>IF('Summary Clear'!GQR2=0,"",'Summary Clear'!GQR2)</f>
        <v/>
      </c>
      <c r="GPZ13" s="109" t="str">
        <f>IF('Summary Clear'!GQS2=0,"",'Summary Clear'!GQS2)</f>
        <v/>
      </c>
      <c r="GQA13" s="109" t="str">
        <f>IF('Summary Clear'!GQT2=0,"",'Summary Clear'!GQT2)</f>
        <v/>
      </c>
      <c r="GQB13" s="109" t="str">
        <f>IF('Summary Clear'!GQU2=0,"",'Summary Clear'!GQU2)</f>
        <v/>
      </c>
      <c r="GQC13" s="109" t="str">
        <f>IF('Summary Clear'!GQV2=0,"",'Summary Clear'!GQV2)</f>
        <v/>
      </c>
      <c r="GQD13" s="109" t="str">
        <f>IF('Summary Clear'!GQW2=0,"",'Summary Clear'!GQW2)</f>
        <v/>
      </c>
      <c r="GQE13" s="109" t="str">
        <f>IF('Summary Clear'!GQX2=0,"",'Summary Clear'!GQX2)</f>
        <v/>
      </c>
      <c r="GQF13" s="109" t="str">
        <f>IF('Summary Clear'!GQY2=0,"",'Summary Clear'!GQY2)</f>
        <v/>
      </c>
      <c r="GQG13" s="109" t="str">
        <f>IF('Summary Clear'!GQZ2=0,"",'Summary Clear'!GQZ2)</f>
        <v/>
      </c>
      <c r="GQH13" s="109" t="str">
        <f>IF('Summary Clear'!GRA2=0,"",'Summary Clear'!GRA2)</f>
        <v/>
      </c>
      <c r="GQI13" s="109" t="str">
        <f>IF('Summary Clear'!GRB2=0,"",'Summary Clear'!GRB2)</f>
        <v/>
      </c>
      <c r="GQJ13" s="109" t="str">
        <f>IF('Summary Clear'!GRC2=0,"",'Summary Clear'!GRC2)</f>
        <v/>
      </c>
      <c r="GQK13" s="109" t="str">
        <f>IF('Summary Clear'!GRD2=0,"",'Summary Clear'!GRD2)</f>
        <v/>
      </c>
      <c r="GQL13" s="109" t="str">
        <f>IF('Summary Clear'!GRE2=0,"",'Summary Clear'!GRE2)</f>
        <v/>
      </c>
      <c r="GQM13" s="109" t="str">
        <f>IF('Summary Clear'!GRF2=0,"",'Summary Clear'!GRF2)</f>
        <v/>
      </c>
      <c r="GQN13" s="109" t="str">
        <f>IF('Summary Clear'!GRG2=0,"",'Summary Clear'!GRG2)</f>
        <v/>
      </c>
      <c r="GQO13" s="109" t="str">
        <f>IF('Summary Clear'!GRH2=0,"",'Summary Clear'!GRH2)</f>
        <v/>
      </c>
      <c r="GQP13" s="109" t="str">
        <f>IF('Summary Clear'!GRI2=0,"",'Summary Clear'!GRI2)</f>
        <v/>
      </c>
      <c r="GQQ13" s="109" t="str">
        <f>IF('Summary Clear'!GRJ2=0,"",'Summary Clear'!GRJ2)</f>
        <v/>
      </c>
      <c r="GQR13" s="109" t="str">
        <f>IF('Summary Clear'!GRK2=0,"",'Summary Clear'!GRK2)</f>
        <v/>
      </c>
      <c r="GQS13" s="109" t="str">
        <f>IF('Summary Clear'!GRL2=0,"",'Summary Clear'!GRL2)</f>
        <v/>
      </c>
      <c r="GQT13" s="109" t="str">
        <f>IF('Summary Clear'!GRM2=0,"",'Summary Clear'!GRM2)</f>
        <v/>
      </c>
      <c r="GQU13" s="109" t="str">
        <f>IF('Summary Clear'!GRN2=0,"",'Summary Clear'!GRN2)</f>
        <v/>
      </c>
      <c r="GQV13" s="109" t="str">
        <f>IF('Summary Clear'!GRO2=0,"",'Summary Clear'!GRO2)</f>
        <v/>
      </c>
      <c r="GQW13" s="109" t="str">
        <f>IF('Summary Clear'!GRP2=0,"",'Summary Clear'!GRP2)</f>
        <v/>
      </c>
      <c r="GQX13" s="109" t="str">
        <f>IF('Summary Clear'!GRQ2=0,"",'Summary Clear'!GRQ2)</f>
        <v/>
      </c>
      <c r="GQY13" s="109" t="str">
        <f>IF('Summary Clear'!GRR2=0,"",'Summary Clear'!GRR2)</f>
        <v/>
      </c>
      <c r="GQZ13" s="109" t="str">
        <f>IF('Summary Clear'!GRS2=0,"",'Summary Clear'!GRS2)</f>
        <v/>
      </c>
      <c r="GRA13" s="109" t="str">
        <f>IF('Summary Clear'!GRT2=0,"",'Summary Clear'!GRT2)</f>
        <v/>
      </c>
      <c r="GRB13" s="109" t="str">
        <f>IF('Summary Clear'!GRU2=0,"",'Summary Clear'!GRU2)</f>
        <v/>
      </c>
      <c r="GRC13" s="109" t="str">
        <f>IF('Summary Clear'!GRV2=0,"",'Summary Clear'!GRV2)</f>
        <v/>
      </c>
      <c r="GRD13" s="109" t="str">
        <f>IF('Summary Clear'!GRW2=0,"",'Summary Clear'!GRW2)</f>
        <v/>
      </c>
      <c r="GRE13" s="109" t="str">
        <f>IF('Summary Clear'!GRX2=0,"",'Summary Clear'!GRX2)</f>
        <v/>
      </c>
      <c r="GRF13" s="109" t="str">
        <f>IF('Summary Clear'!GRY2=0,"",'Summary Clear'!GRY2)</f>
        <v/>
      </c>
      <c r="GRG13" s="109" t="str">
        <f>IF('Summary Clear'!GRZ2=0,"",'Summary Clear'!GRZ2)</f>
        <v/>
      </c>
      <c r="GRH13" s="109" t="str">
        <f>IF('Summary Clear'!GSA2=0,"",'Summary Clear'!GSA2)</f>
        <v/>
      </c>
      <c r="GRI13" s="109" t="str">
        <f>IF('Summary Clear'!GSB2=0,"",'Summary Clear'!GSB2)</f>
        <v/>
      </c>
      <c r="GRJ13" s="109" t="str">
        <f>IF('Summary Clear'!GSC2=0,"",'Summary Clear'!GSC2)</f>
        <v/>
      </c>
      <c r="GRK13" s="109" t="str">
        <f>IF('Summary Clear'!GSD2=0,"",'Summary Clear'!GSD2)</f>
        <v/>
      </c>
      <c r="GRL13" s="109" t="str">
        <f>IF('Summary Clear'!GSE2=0,"",'Summary Clear'!GSE2)</f>
        <v/>
      </c>
      <c r="GRM13" s="109" t="str">
        <f>IF('Summary Clear'!GSF2=0,"",'Summary Clear'!GSF2)</f>
        <v/>
      </c>
      <c r="GRN13" s="109" t="str">
        <f>IF('Summary Clear'!GSG2=0,"",'Summary Clear'!GSG2)</f>
        <v/>
      </c>
      <c r="GRO13" s="109" t="str">
        <f>IF('Summary Clear'!GSH2=0,"",'Summary Clear'!GSH2)</f>
        <v/>
      </c>
      <c r="GRP13" s="109" t="str">
        <f>IF('Summary Clear'!GSI2=0,"",'Summary Clear'!GSI2)</f>
        <v/>
      </c>
      <c r="GRQ13" s="109" t="str">
        <f>IF('Summary Clear'!GSJ2=0,"",'Summary Clear'!GSJ2)</f>
        <v/>
      </c>
      <c r="GRR13" s="109" t="str">
        <f>IF('Summary Clear'!GSK2=0,"",'Summary Clear'!GSK2)</f>
        <v/>
      </c>
      <c r="GRS13" s="109" t="str">
        <f>IF('Summary Clear'!GSL2=0,"",'Summary Clear'!GSL2)</f>
        <v/>
      </c>
      <c r="GRT13" s="109" t="str">
        <f>IF('Summary Clear'!GSM2=0,"",'Summary Clear'!GSM2)</f>
        <v/>
      </c>
      <c r="GRU13" s="109" t="str">
        <f>IF('Summary Clear'!GSN2=0,"",'Summary Clear'!GSN2)</f>
        <v/>
      </c>
      <c r="GRV13" s="109" t="str">
        <f>IF('Summary Clear'!GSO2=0,"",'Summary Clear'!GSO2)</f>
        <v/>
      </c>
      <c r="GRW13" s="109" t="str">
        <f>IF('Summary Clear'!GSP2=0,"",'Summary Clear'!GSP2)</f>
        <v/>
      </c>
      <c r="GRX13" s="109" t="str">
        <f>IF('Summary Clear'!GSQ2=0,"",'Summary Clear'!GSQ2)</f>
        <v/>
      </c>
      <c r="GRY13" s="109" t="str">
        <f>IF('Summary Clear'!GSR2=0,"",'Summary Clear'!GSR2)</f>
        <v/>
      </c>
      <c r="GRZ13" s="109" t="str">
        <f>IF('Summary Clear'!GSS2=0,"",'Summary Clear'!GSS2)</f>
        <v/>
      </c>
      <c r="GSA13" s="109" t="str">
        <f>IF('Summary Clear'!GST2=0,"",'Summary Clear'!GST2)</f>
        <v/>
      </c>
      <c r="GSB13" s="109" t="str">
        <f>IF('Summary Clear'!GSU2=0,"",'Summary Clear'!GSU2)</f>
        <v/>
      </c>
      <c r="GSC13" s="109" t="str">
        <f>IF('Summary Clear'!GSV2=0,"",'Summary Clear'!GSV2)</f>
        <v/>
      </c>
      <c r="GSD13" s="109" t="str">
        <f>IF('Summary Clear'!GSW2=0,"",'Summary Clear'!GSW2)</f>
        <v/>
      </c>
      <c r="GSE13" s="109" t="str">
        <f>IF('Summary Clear'!GSX2=0,"",'Summary Clear'!GSX2)</f>
        <v/>
      </c>
      <c r="GSF13" s="109" t="str">
        <f>IF('Summary Clear'!GSY2=0,"",'Summary Clear'!GSY2)</f>
        <v/>
      </c>
      <c r="GSG13" s="109" t="str">
        <f>IF('Summary Clear'!GSZ2=0,"",'Summary Clear'!GSZ2)</f>
        <v/>
      </c>
      <c r="GSH13" s="109" t="str">
        <f>IF('Summary Clear'!GTA2=0,"",'Summary Clear'!GTA2)</f>
        <v/>
      </c>
      <c r="GSI13" s="109" t="str">
        <f>IF('Summary Clear'!GTB2=0,"",'Summary Clear'!GTB2)</f>
        <v/>
      </c>
      <c r="GSJ13" s="109" t="str">
        <f>IF('Summary Clear'!GTC2=0,"",'Summary Clear'!GTC2)</f>
        <v/>
      </c>
      <c r="GSK13" s="109" t="str">
        <f>IF('Summary Clear'!GTD2=0,"",'Summary Clear'!GTD2)</f>
        <v/>
      </c>
      <c r="GSL13" s="109" t="str">
        <f>IF('Summary Clear'!GTE2=0,"",'Summary Clear'!GTE2)</f>
        <v/>
      </c>
      <c r="GSM13" s="109" t="str">
        <f>IF('Summary Clear'!GTF2=0,"",'Summary Clear'!GTF2)</f>
        <v/>
      </c>
      <c r="GSN13" s="109" t="str">
        <f>IF('Summary Clear'!GTG2=0,"",'Summary Clear'!GTG2)</f>
        <v/>
      </c>
      <c r="GSO13" s="109" t="str">
        <f>IF('Summary Clear'!GTH2=0,"",'Summary Clear'!GTH2)</f>
        <v/>
      </c>
      <c r="GSP13" s="109" t="str">
        <f>IF('Summary Clear'!GTI2=0,"",'Summary Clear'!GTI2)</f>
        <v/>
      </c>
      <c r="GSQ13" s="109" t="str">
        <f>IF('Summary Clear'!GTJ2=0,"",'Summary Clear'!GTJ2)</f>
        <v/>
      </c>
      <c r="GSR13" s="109" t="str">
        <f>IF('Summary Clear'!GTK2=0,"",'Summary Clear'!GTK2)</f>
        <v/>
      </c>
      <c r="GSS13" s="109" t="str">
        <f>IF('Summary Clear'!GTL2=0,"",'Summary Clear'!GTL2)</f>
        <v/>
      </c>
      <c r="GST13" s="109" t="str">
        <f>IF('Summary Clear'!GTM2=0,"",'Summary Clear'!GTM2)</f>
        <v/>
      </c>
      <c r="GSU13" s="109" t="str">
        <f>IF('Summary Clear'!GTN2=0,"",'Summary Clear'!GTN2)</f>
        <v/>
      </c>
      <c r="GSV13" s="109" t="str">
        <f>IF('Summary Clear'!GTO2=0,"",'Summary Clear'!GTO2)</f>
        <v/>
      </c>
      <c r="GSW13" s="109" t="str">
        <f>IF('Summary Clear'!GTP2=0,"",'Summary Clear'!GTP2)</f>
        <v/>
      </c>
      <c r="GSX13" s="109" t="str">
        <f>IF('Summary Clear'!GTQ2=0,"",'Summary Clear'!GTQ2)</f>
        <v/>
      </c>
      <c r="GSY13" s="109" t="str">
        <f>IF('Summary Clear'!GTR2=0,"",'Summary Clear'!GTR2)</f>
        <v/>
      </c>
      <c r="GSZ13" s="109" t="str">
        <f>IF('Summary Clear'!GTS2=0,"",'Summary Clear'!GTS2)</f>
        <v/>
      </c>
      <c r="GTA13" s="109" t="str">
        <f>IF('Summary Clear'!GTT2=0,"",'Summary Clear'!GTT2)</f>
        <v/>
      </c>
      <c r="GTB13" s="109" t="str">
        <f>IF('Summary Clear'!GTU2=0,"",'Summary Clear'!GTU2)</f>
        <v/>
      </c>
      <c r="GTC13" s="109" t="str">
        <f>IF('Summary Clear'!GTV2=0,"",'Summary Clear'!GTV2)</f>
        <v/>
      </c>
      <c r="GTD13" s="109" t="str">
        <f>IF('Summary Clear'!GTW2=0,"",'Summary Clear'!GTW2)</f>
        <v/>
      </c>
      <c r="GTE13" s="109" t="str">
        <f>IF('Summary Clear'!GTX2=0,"",'Summary Clear'!GTX2)</f>
        <v/>
      </c>
      <c r="GTF13" s="109" t="str">
        <f>IF('Summary Clear'!GTY2=0,"",'Summary Clear'!GTY2)</f>
        <v/>
      </c>
      <c r="GTG13" s="109" t="str">
        <f>IF('Summary Clear'!GTZ2=0,"",'Summary Clear'!GTZ2)</f>
        <v/>
      </c>
      <c r="GTH13" s="109" t="str">
        <f>IF('Summary Clear'!GUA2=0,"",'Summary Clear'!GUA2)</f>
        <v/>
      </c>
      <c r="GTI13" s="109" t="str">
        <f>IF('Summary Clear'!GUB2=0,"",'Summary Clear'!GUB2)</f>
        <v/>
      </c>
      <c r="GTJ13" s="109" t="str">
        <f>IF('Summary Clear'!GUC2=0,"",'Summary Clear'!GUC2)</f>
        <v/>
      </c>
      <c r="GTK13" s="109" t="str">
        <f>IF('Summary Clear'!GUD2=0,"",'Summary Clear'!GUD2)</f>
        <v/>
      </c>
      <c r="GTL13" s="109" t="str">
        <f>IF('Summary Clear'!GUE2=0,"",'Summary Clear'!GUE2)</f>
        <v/>
      </c>
      <c r="GTM13" s="109" t="str">
        <f>IF('Summary Clear'!GUF2=0,"",'Summary Clear'!GUF2)</f>
        <v/>
      </c>
      <c r="GTN13" s="109" t="str">
        <f>IF('Summary Clear'!GUG2=0,"",'Summary Clear'!GUG2)</f>
        <v/>
      </c>
      <c r="GTO13" s="109" t="str">
        <f>IF('Summary Clear'!GUH2=0,"",'Summary Clear'!GUH2)</f>
        <v/>
      </c>
      <c r="GTP13" s="109" t="str">
        <f>IF('Summary Clear'!GUI2=0,"",'Summary Clear'!GUI2)</f>
        <v/>
      </c>
      <c r="GTQ13" s="109" t="str">
        <f>IF('Summary Clear'!GUJ2=0,"",'Summary Clear'!GUJ2)</f>
        <v/>
      </c>
      <c r="GTR13" s="109" t="str">
        <f>IF('Summary Clear'!GUK2=0,"",'Summary Clear'!GUK2)</f>
        <v/>
      </c>
      <c r="GTS13" s="109" t="str">
        <f>IF('Summary Clear'!GUL2=0,"",'Summary Clear'!GUL2)</f>
        <v/>
      </c>
      <c r="GTT13" s="109" t="str">
        <f>IF('Summary Clear'!GUM2=0,"",'Summary Clear'!GUM2)</f>
        <v/>
      </c>
      <c r="GTU13" s="109" t="str">
        <f>IF('Summary Clear'!GUN2=0,"",'Summary Clear'!GUN2)</f>
        <v/>
      </c>
      <c r="GTV13" s="109" t="str">
        <f>IF('Summary Clear'!GUO2=0,"",'Summary Clear'!GUO2)</f>
        <v/>
      </c>
      <c r="GTW13" s="109" t="str">
        <f>IF('Summary Clear'!GUP2=0,"",'Summary Clear'!GUP2)</f>
        <v/>
      </c>
      <c r="GTX13" s="109" t="str">
        <f>IF('Summary Clear'!GUQ2=0,"",'Summary Clear'!GUQ2)</f>
        <v/>
      </c>
      <c r="GTY13" s="109" t="str">
        <f>IF('Summary Clear'!GUR2=0,"",'Summary Clear'!GUR2)</f>
        <v/>
      </c>
      <c r="GTZ13" s="109" t="str">
        <f>IF('Summary Clear'!GUS2=0,"",'Summary Clear'!GUS2)</f>
        <v/>
      </c>
      <c r="GUA13" s="109" t="str">
        <f>IF('Summary Clear'!GUT2=0,"",'Summary Clear'!GUT2)</f>
        <v/>
      </c>
      <c r="GUB13" s="109" t="str">
        <f>IF('Summary Clear'!GUU2=0,"",'Summary Clear'!GUU2)</f>
        <v/>
      </c>
      <c r="GUC13" s="109" t="str">
        <f>IF('Summary Clear'!GUV2=0,"",'Summary Clear'!GUV2)</f>
        <v/>
      </c>
      <c r="GUD13" s="109" t="str">
        <f>IF('Summary Clear'!GUW2=0,"",'Summary Clear'!GUW2)</f>
        <v/>
      </c>
      <c r="GUE13" s="109" t="str">
        <f>IF('Summary Clear'!GUX2=0,"",'Summary Clear'!GUX2)</f>
        <v/>
      </c>
      <c r="GUF13" s="109" t="str">
        <f>IF('Summary Clear'!GUY2=0,"",'Summary Clear'!GUY2)</f>
        <v/>
      </c>
      <c r="GUG13" s="109" t="str">
        <f>IF('Summary Clear'!GUZ2=0,"",'Summary Clear'!GUZ2)</f>
        <v/>
      </c>
      <c r="GUH13" s="109" t="str">
        <f>IF('Summary Clear'!GVA2=0,"",'Summary Clear'!GVA2)</f>
        <v/>
      </c>
      <c r="GUI13" s="109" t="str">
        <f>IF('Summary Clear'!GVB2=0,"",'Summary Clear'!GVB2)</f>
        <v/>
      </c>
      <c r="GUJ13" s="109" t="str">
        <f>IF('Summary Clear'!GVC2=0,"",'Summary Clear'!GVC2)</f>
        <v/>
      </c>
      <c r="GUK13" s="109" t="str">
        <f>IF('Summary Clear'!GVD2=0,"",'Summary Clear'!GVD2)</f>
        <v/>
      </c>
      <c r="GUL13" s="109" t="str">
        <f>IF('Summary Clear'!GVE2=0,"",'Summary Clear'!GVE2)</f>
        <v/>
      </c>
      <c r="GUM13" s="109" t="str">
        <f>IF('Summary Clear'!GVF2=0,"",'Summary Clear'!GVF2)</f>
        <v/>
      </c>
      <c r="GUN13" s="109" t="str">
        <f>IF('Summary Clear'!GVG2=0,"",'Summary Clear'!GVG2)</f>
        <v/>
      </c>
      <c r="GUO13" s="109" t="str">
        <f>IF('Summary Clear'!GVH2=0,"",'Summary Clear'!GVH2)</f>
        <v/>
      </c>
      <c r="GUP13" s="109" t="str">
        <f>IF('Summary Clear'!GVI2=0,"",'Summary Clear'!GVI2)</f>
        <v/>
      </c>
      <c r="GUQ13" s="109" t="str">
        <f>IF('Summary Clear'!GVJ2=0,"",'Summary Clear'!GVJ2)</f>
        <v/>
      </c>
      <c r="GUR13" s="109" t="str">
        <f>IF('Summary Clear'!GVK2=0,"",'Summary Clear'!GVK2)</f>
        <v/>
      </c>
      <c r="GUS13" s="109" t="str">
        <f>IF('Summary Clear'!GVL2=0,"",'Summary Clear'!GVL2)</f>
        <v/>
      </c>
      <c r="GUT13" s="109" t="str">
        <f>IF('Summary Clear'!GVM2=0,"",'Summary Clear'!GVM2)</f>
        <v/>
      </c>
      <c r="GUU13" s="109" t="str">
        <f>IF('Summary Clear'!GVN2=0,"",'Summary Clear'!GVN2)</f>
        <v/>
      </c>
      <c r="GUV13" s="109" t="str">
        <f>IF('Summary Clear'!GVO2=0,"",'Summary Clear'!GVO2)</f>
        <v/>
      </c>
      <c r="GUW13" s="109" t="str">
        <f>IF('Summary Clear'!GVP2=0,"",'Summary Clear'!GVP2)</f>
        <v/>
      </c>
      <c r="GUX13" s="109" t="str">
        <f>IF('Summary Clear'!GVQ2=0,"",'Summary Clear'!GVQ2)</f>
        <v/>
      </c>
      <c r="GUY13" s="109" t="str">
        <f>IF('Summary Clear'!GVR2=0,"",'Summary Clear'!GVR2)</f>
        <v/>
      </c>
      <c r="GUZ13" s="109" t="str">
        <f>IF('Summary Clear'!GVS2=0,"",'Summary Clear'!GVS2)</f>
        <v/>
      </c>
      <c r="GVA13" s="109" t="str">
        <f>IF('Summary Clear'!GVT2=0,"",'Summary Clear'!GVT2)</f>
        <v/>
      </c>
      <c r="GVB13" s="109" t="str">
        <f>IF('Summary Clear'!GVU2=0,"",'Summary Clear'!GVU2)</f>
        <v/>
      </c>
      <c r="GVC13" s="109" t="str">
        <f>IF('Summary Clear'!GVV2=0,"",'Summary Clear'!GVV2)</f>
        <v/>
      </c>
      <c r="GVD13" s="109" t="str">
        <f>IF('Summary Clear'!GVW2=0,"",'Summary Clear'!GVW2)</f>
        <v/>
      </c>
      <c r="GVE13" s="109" t="str">
        <f>IF('Summary Clear'!GVX2=0,"",'Summary Clear'!GVX2)</f>
        <v/>
      </c>
      <c r="GVF13" s="109" t="str">
        <f>IF('Summary Clear'!GVY2=0,"",'Summary Clear'!GVY2)</f>
        <v/>
      </c>
      <c r="GVG13" s="109" t="str">
        <f>IF('Summary Clear'!GVZ2=0,"",'Summary Clear'!GVZ2)</f>
        <v/>
      </c>
      <c r="GVH13" s="109" t="str">
        <f>IF('Summary Clear'!GWA2=0,"",'Summary Clear'!GWA2)</f>
        <v/>
      </c>
      <c r="GVI13" s="109" t="str">
        <f>IF('Summary Clear'!GWB2=0,"",'Summary Clear'!GWB2)</f>
        <v/>
      </c>
      <c r="GVJ13" s="109" t="str">
        <f>IF('Summary Clear'!GWC2=0,"",'Summary Clear'!GWC2)</f>
        <v/>
      </c>
      <c r="GVK13" s="109" t="str">
        <f>IF('Summary Clear'!GWD2=0,"",'Summary Clear'!GWD2)</f>
        <v/>
      </c>
      <c r="GVL13" s="109" t="str">
        <f>IF('Summary Clear'!GWE2=0,"",'Summary Clear'!GWE2)</f>
        <v/>
      </c>
      <c r="GVM13" s="109" t="str">
        <f>IF('Summary Clear'!GWF2=0,"",'Summary Clear'!GWF2)</f>
        <v/>
      </c>
      <c r="GVN13" s="109" t="str">
        <f>IF('Summary Clear'!GWG2=0,"",'Summary Clear'!GWG2)</f>
        <v/>
      </c>
      <c r="GVO13" s="109" t="str">
        <f>IF('Summary Clear'!GWH2=0,"",'Summary Clear'!GWH2)</f>
        <v/>
      </c>
      <c r="GVP13" s="109" t="str">
        <f>IF('Summary Clear'!GWI2=0,"",'Summary Clear'!GWI2)</f>
        <v/>
      </c>
      <c r="GVQ13" s="109" t="str">
        <f>IF('Summary Clear'!GWJ2=0,"",'Summary Clear'!GWJ2)</f>
        <v/>
      </c>
      <c r="GVR13" s="109" t="str">
        <f>IF('Summary Clear'!GWK2=0,"",'Summary Clear'!GWK2)</f>
        <v/>
      </c>
      <c r="GVS13" s="109" t="str">
        <f>IF('Summary Clear'!GWL2=0,"",'Summary Clear'!GWL2)</f>
        <v/>
      </c>
      <c r="GVT13" s="109" t="str">
        <f>IF('Summary Clear'!GWM2=0,"",'Summary Clear'!GWM2)</f>
        <v/>
      </c>
      <c r="GVU13" s="109" t="str">
        <f>IF('Summary Clear'!GWN2=0,"",'Summary Clear'!GWN2)</f>
        <v/>
      </c>
      <c r="GVV13" s="109" t="str">
        <f>IF('Summary Clear'!GWO2=0,"",'Summary Clear'!GWO2)</f>
        <v/>
      </c>
      <c r="GVW13" s="109" t="str">
        <f>IF('Summary Clear'!GWP2=0,"",'Summary Clear'!GWP2)</f>
        <v/>
      </c>
      <c r="GVX13" s="109" t="str">
        <f>IF('Summary Clear'!GWQ2=0,"",'Summary Clear'!GWQ2)</f>
        <v/>
      </c>
      <c r="GVY13" s="109" t="str">
        <f>IF('Summary Clear'!GWR2=0,"",'Summary Clear'!GWR2)</f>
        <v/>
      </c>
      <c r="GVZ13" s="109" t="str">
        <f>IF('Summary Clear'!GWS2=0,"",'Summary Clear'!GWS2)</f>
        <v/>
      </c>
      <c r="GWA13" s="109" t="str">
        <f>IF('Summary Clear'!GWT2=0,"",'Summary Clear'!GWT2)</f>
        <v/>
      </c>
      <c r="GWB13" s="109" t="str">
        <f>IF('Summary Clear'!GWU2=0,"",'Summary Clear'!GWU2)</f>
        <v/>
      </c>
      <c r="GWC13" s="109" t="str">
        <f>IF('Summary Clear'!GWV2=0,"",'Summary Clear'!GWV2)</f>
        <v/>
      </c>
      <c r="GWD13" s="109" t="str">
        <f>IF('Summary Clear'!GWW2=0,"",'Summary Clear'!GWW2)</f>
        <v/>
      </c>
      <c r="GWE13" s="109" t="str">
        <f>IF('Summary Clear'!GWX2=0,"",'Summary Clear'!GWX2)</f>
        <v/>
      </c>
      <c r="GWF13" s="109" t="str">
        <f>IF('Summary Clear'!GWY2=0,"",'Summary Clear'!GWY2)</f>
        <v/>
      </c>
      <c r="GWG13" s="109" t="str">
        <f>IF('Summary Clear'!GWZ2=0,"",'Summary Clear'!GWZ2)</f>
        <v/>
      </c>
      <c r="GWH13" s="109" t="str">
        <f>IF('Summary Clear'!GXA2=0,"",'Summary Clear'!GXA2)</f>
        <v/>
      </c>
      <c r="GWI13" s="109" t="str">
        <f>IF('Summary Clear'!GXB2=0,"",'Summary Clear'!GXB2)</f>
        <v/>
      </c>
      <c r="GWJ13" s="109" t="str">
        <f>IF('Summary Clear'!GXC2=0,"",'Summary Clear'!GXC2)</f>
        <v/>
      </c>
      <c r="GWK13" s="109" t="str">
        <f>IF('Summary Clear'!GXD2=0,"",'Summary Clear'!GXD2)</f>
        <v/>
      </c>
      <c r="GWL13" s="109" t="str">
        <f>IF('Summary Clear'!GXE2=0,"",'Summary Clear'!GXE2)</f>
        <v/>
      </c>
      <c r="GWM13" s="109" t="str">
        <f>IF('Summary Clear'!GXF2=0,"",'Summary Clear'!GXF2)</f>
        <v/>
      </c>
      <c r="GWN13" s="109" t="str">
        <f>IF('Summary Clear'!GXG2=0,"",'Summary Clear'!GXG2)</f>
        <v/>
      </c>
      <c r="GWO13" s="109" t="str">
        <f>IF('Summary Clear'!GXH2=0,"",'Summary Clear'!GXH2)</f>
        <v/>
      </c>
      <c r="GWP13" s="109" t="str">
        <f>IF('Summary Clear'!GXI2=0,"",'Summary Clear'!GXI2)</f>
        <v/>
      </c>
      <c r="GWQ13" s="109" t="str">
        <f>IF('Summary Clear'!GXJ2=0,"",'Summary Clear'!GXJ2)</f>
        <v/>
      </c>
      <c r="GWR13" s="109" t="str">
        <f>IF('Summary Clear'!GXK2=0,"",'Summary Clear'!GXK2)</f>
        <v/>
      </c>
      <c r="GWS13" s="109" t="str">
        <f>IF('Summary Clear'!GXL2=0,"",'Summary Clear'!GXL2)</f>
        <v/>
      </c>
      <c r="GWT13" s="109" t="str">
        <f>IF('Summary Clear'!GXM2=0,"",'Summary Clear'!GXM2)</f>
        <v/>
      </c>
      <c r="GWU13" s="109" t="str">
        <f>IF('Summary Clear'!GXN2=0,"",'Summary Clear'!GXN2)</f>
        <v/>
      </c>
      <c r="GWV13" s="109" t="str">
        <f>IF('Summary Clear'!GXO2=0,"",'Summary Clear'!GXO2)</f>
        <v/>
      </c>
      <c r="GWW13" s="109" t="str">
        <f>IF('Summary Clear'!GXP2=0,"",'Summary Clear'!GXP2)</f>
        <v/>
      </c>
      <c r="GWX13" s="109" t="str">
        <f>IF('Summary Clear'!GXQ2=0,"",'Summary Clear'!GXQ2)</f>
        <v/>
      </c>
      <c r="GWY13" s="109" t="str">
        <f>IF('Summary Clear'!GXR2=0,"",'Summary Clear'!GXR2)</f>
        <v/>
      </c>
      <c r="GWZ13" s="109" t="str">
        <f>IF('Summary Clear'!GXS2=0,"",'Summary Clear'!GXS2)</f>
        <v/>
      </c>
      <c r="GXA13" s="109" t="str">
        <f>IF('Summary Clear'!GXT2=0,"",'Summary Clear'!GXT2)</f>
        <v/>
      </c>
      <c r="GXB13" s="109" t="str">
        <f>IF('Summary Clear'!GXU2=0,"",'Summary Clear'!GXU2)</f>
        <v/>
      </c>
      <c r="GXC13" s="109" t="str">
        <f>IF('Summary Clear'!GXV2=0,"",'Summary Clear'!GXV2)</f>
        <v/>
      </c>
      <c r="GXD13" s="109" t="str">
        <f>IF('Summary Clear'!GXW2=0,"",'Summary Clear'!GXW2)</f>
        <v/>
      </c>
      <c r="GXE13" s="109" t="str">
        <f>IF('Summary Clear'!GXX2=0,"",'Summary Clear'!GXX2)</f>
        <v/>
      </c>
      <c r="GXF13" s="109" t="str">
        <f>IF('Summary Clear'!GXY2=0,"",'Summary Clear'!GXY2)</f>
        <v/>
      </c>
      <c r="GXG13" s="109" t="str">
        <f>IF('Summary Clear'!GXZ2=0,"",'Summary Clear'!GXZ2)</f>
        <v/>
      </c>
      <c r="GXH13" s="109" t="str">
        <f>IF('Summary Clear'!GYA2=0,"",'Summary Clear'!GYA2)</f>
        <v/>
      </c>
      <c r="GXI13" s="109" t="str">
        <f>IF('Summary Clear'!GYB2=0,"",'Summary Clear'!GYB2)</f>
        <v/>
      </c>
      <c r="GXJ13" s="109" t="str">
        <f>IF('Summary Clear'!GYC2=0,"",'Summary Clear'!GYC2)</f>
        <v/>
      </c>
      <c r="GXK13" s="109" t="str">
        <f>IF('Summary Clear'!GYD2=0,"",'Summary Clear'!GYD2)</f>
        <v/>
      </c>
      <c r="GXL13" s="109" t="str">
        <f>IF('Summary Clear'!GYE2=0,"",'Summary Clear'!GYE2)</f>
        <v/>
      </c>
      <c r="GXM13" s="109" t="str">
        <f>IF('Summary Clear'!GYF2=0,"",'Summary Clear'!GYF2)</f>
        <v/>
      </c>
      <c r="GXN13" s="109" t="str">
        <f>IF('Summary Clear'!GYG2=0,"",'Summary Clear'!GYG2)</f>
        <v/>
      </c>
      <c r="GXO13" s="109" t="str">
        <f>IF('Summary Clear'!GYH2=0,"",'Summary Clear'!GYH2)</f>
        <v/>
      </c>
      <c r="GXP13" s="109" t="str">
        <f>IF('Summary Clear'!GYI2=0,"",'Summary Clear'!GYI2)</f>
        <v/>
      </c>
      <c r="GXQ13" s="109" t="str">
        <f>IF('Summary Clear'!GYJ2=0,"",'Summary Clear'!GYJ2)</f>
        <v/>
      </c>
      <c r="GXR13" s="109" t="str">
        <f>IF('Summary Clear'!GYK2=0,"",'Summary Clear'!GYK2)</f>
        <v/>
      </c>
      <c r="GXS13" s="109" t="str">
        <f>IF('Summary Clear'!GYL2=0,"",'Summary Clear'!GYL2)</f>
        <v/>
      </c>
      <c r="GXT13" s="109" t="str">
        <f>IF('Summary Clear'!GYM2=0,"",'Summary Clear'!GYM2)</f>
        <v/>
      </c>
      <c r="GXU13" s="109" t="str">
        <f>IF('Summary Clear'!GYN2=0,"",'Summary Clear'!GYN2)</f>
        <v/>
      </c>
      <c r="GXV13" s="109" t="str">
        <f>IF('Summary Clear'!GYO2=0,"",'Summary Clear'!GYO2)</f>
        <v/>
      </c>
      <c r="GXW13" s="109" t="str">
        <f>IF('Summary Clear'!GYP2=0,"",'Summary Clear'!GYP2)</f>
        <v/>
      </c>
      <c r="GXX13" s="109" t="str">
        <f>IF('Summary Clear'!GYQ2=0,"",'Summary Clear'!GYQ2)</f>
        <v/>
      </c>
      <c r="GXY13" s="109" t="str">
        <f>IF('Summary Clear'!GYR2=0,"",'Summary Clear'!GYR2)</f>
        <v/>
      </c>
      <c r="GXZ13" s="109" t="str">
        <f>IF('Summary Clear'!GYS2=0,"",'Summary Clear'!GYS2)</f>
        <v/>
      </c>
      <c r="GYA13" s="109" t="str">
        <f>IF('Summary Clear'!GYT2=0,"",'Summary Clear'!GYT2)</f>
        <v/>
      </c>
      <c r="GYB13" s="109" t="str">
        <f>IF('Summary Clear'!GYU2=0,"",'Summary Clear'!GYU2)</f>
        <v/>
      </c>
      <c r="GYC13" s="109" t="str">
        <f>IF('Summary Clear'!GYV2=0,"",'Summary Clear'!GYV2)</f>
        <v/>
      </c>
      <c r="GYD13" s="109" t="str">
        <f>IF('Summary Clear'!GYW2=0,"",'Summary Clear'!GYW2)</f>
        <v/>
      </c>
      <c r="GYE13" s="109" t="str">
        <f>IF('Summary Clear'!GYX2=0,"",'Summary Clear'!GYX2)</f>
        <v/>
      </c>
      <c r="GYF13" s="109" t="str">
        <f>IF('Summary Clear'!GYY2=0,"",'Summary Clear'!GYY2)</f>
        <v/>
      </c>
      <c r="GYG13" s="109" t="str">
        <f>IF('Summary Clear'!GYZ2=0,"",'Summary Clear'!GYZ2)</f>
        <v/>
      </c>
      <c r="GYH13" s="109" t="str">
        <f>IF('Summary Clear'!GZA2=0,"",'Summary Clear'!GZA2)</f>
        <v/>
      </c>
      <c r="GYI13" s="109" t="str">
        <f>IF('Summary Clear'!GZB2=0,"",'Summary Clear'!GZB2)</f>
        <v/>
      </c>
      <c r="GYJ13" s="109" t="str">
        <f>IF('Summary Clear'!GZC2=0,"",'Summary Clear'!GZC2)</f>
        <v/>
      </c>
      <c r="GYK13" s="109" t="str">
        <f>IF('Summary Clear'!GZD2=0,"",'Summary Clear'!GZD2)</f>
        <v/>
      </c>
      <c r="GYL13" s="109" t="str">
        <f>IF('Summary Clear'!GZE2=0,"",'Summary Clear'!GZE2)</f>
        <v/>
      </c>
      <c r="GYM13" s="109" t="str">
        <f>IF('Summary Clear'!GZF2=0,"",'Summary Clear'!GZF2)</f>
        <v/>
      </c>
      <c r="GYN13" s="109" t="str">
        <f>IF('Summary Clear'!GZG2=0,"",'Summary Clear'!GZG2)</f>
        <v/>
      </c>
      <c r="GYO13" s="109" t="str">
        <f>IF('Summary Clear'!GZH2=0,"",'Summary Clear'!GZH2)</f>
        <v/>
      </c>
      <c r="GYP13" s="109" t="str">
        <f>IF('Summary Clear'!GZI2=0,"",'Summary Clear'!GZI2)</f>
        <v/>
      </c>
      <c r="GYQ13" s="109" t="str">
        <f>IF('Summary Clear'!GZJ2=0,"",'Summary Clear'!GZJ2)</f>
        <v/>
      </c>
      <c r="GYR13" s="109" t="str">
        <f>IF('Summary Clear'!GZK2=0,"",'Summary Clear'!GZK2)</f>
        <v/>
      </c>
      <c r="GYS13" s="109" t="str">
        <f>IF('Summary Clear'!GZL2=0,"",'Summary Clear'!GZL2)</f>
        <v/>
      </c>
      <c r="GYT13" s="109" t="str">
        <f>IF('Summary Clear'!GZM2=0,"",'Summary Clear'!GZM2)</f>
        <v/>
      </c>
      <c r="GYU13" s="109" t="str">
        <f>IF('Summary Clear'!GZN2=0,"",'Summary Clear'!GZN2)</f>
        <v/>
      </c>
      <c r="GYV13" s="109" t="str">
        <f>IF('Summary Clear'!GZO2=0,"",'Summary Clear'!GZO2)</f>
        <v/>
      </c>
      <c r="GYW13" s="109" t="str">
        <f>IF('Summary Clear'!GZP2=0,"",'Summary Clear'!GZP2)</f>
        <v/>
      </c>
      <c r="GYX13" s="109" t="str">
        <f>IF('Summary Clear'!GZQ2=0,"",'Summary Clear'!GZQ2)</f>
        <v/>
      </c>
      <c r="GYY13" s="109" t="str">
        <f>IF('Summary Clear'!GZR2=0,"",'Summary Clear'!GZR2)</f>
        <v/>
      </c>
      <c r="GYZ13" s="109" t="str">
        <f>IF('Summary Clear'!GZS2=0,"",'Summary Clear'!GZS2)</f>
        <v/>
      </c>
      <c r="GZA13" s="109" t="str">
        <f>IF('Summary Clear'!GZT2=0,"",'Summary Clear'!GZT2)</f>
        <v/>
      </c>
      <c r="GZB13" s="109" t="str">
        <f>IF('Summary Clear'!GZU2=0,"",'Summary Clear'!GZU2)</f>
        <v/>
      </c>
      <c r="GZC13" s="109" t="str">
        <f>IF('Summary Clear'!GZV2=0,"",'Summary Clear'!GZV2)</f>
        <v/>
      </c>
      <c r="GZD13" s="109" t="str">
        <f>IF('Summary Clear'!GZW2=0,"",'Summary Clear'!GZW2)</f>
        <v/>
      </c>
      <c r="GZE13" s="109" t="str">
        <f>IF('Summary Clear'!GZX2=0,"",'Summary Clear'!GZX2)</f>
        <v/>
      </c>
      <c r="GZF13" s="109" t="str">
        <f>IF('Summary Clear'!GZY2=0,"",'Summary Clear'!GZY2)</f>
        <v/>
      </c>
      <c r="GZG13" s="109" t="str">
        <f>IF('Summary Clear'!GZZ2=0,"",'Summary Clear'!GZZ2)</f>
        <v/>
      </c>
      <c r="GZH13" s="109" t="str">
        <f>IF('Summary Clear'!HAA2=0,"",'Summary Clear'!HAA2)</f>
        <v/>
      </c>
      <c r="GZI13" s="109" t="str">
        <f>IF('Summary Clear'!HAB2=0,"",'Summary Clear'!HAB2)</f>
        <v/>
      </c>
      <c r="GZJ13" s="109" t="str">
        <f>IF('Summary Clear'!HAC2=0,"",'Summary Clear'!HAC2)</f>
        <v/>
      </c>
      <c r="GZK13" s="109" t="str">
        <f>IF('Summary Clear'!HAD2=0,"",'Summary Clear'!HAD2)</f>
        <v/>
      </c>
      <c r="GZL13" s="109" t="str">
        <f>IF('Summary Clear'!HAE2=0,"",'Summary Clear'!HAE2)</f>
        <v/>
      </c>
      <c r="GZM13" s="109" t="str">
        <f>IF('Summary Clear'!HAF2=0,"",'Summary Clear'!HAF2)</f>
        <v/>
      </c>
      <c r="GZN13" s="109" t="str">
        <f>IF('Summary Clear'!HAG2=0,"",'Summary Clear'!HAG2)</f>
        <v/>
      </c>
      <c r="GZO13" s="109" t="str">
        <f>IF('Summary Clear'!HAH2=0,"",'Summary Clear'!HAH2)</f>
        <v/>
      </c>
      <c r="GZP13" s="109" t="str">
        <f>IF('Summary Clear'!HAI2=0,"",'Summary Clear'!HAI2)</f>
        <v/>
      </c>
      <c r="GZQ13" s="109" t="str">
        <f>IF('Summary Clear'!HAJ2=0,"",'Summary Clear'!HAJ2)</f>
        <v/>
      </c>
      <c r="GZR13" s="109" t="str">
        <f>IF('Summary Clear'!HAK2=0,"",'Summary Clear'!HAK2)</f>
        <v/>
      </c>
      <c r="GZS13" s="109" t="str">
        <f>IF('Summary Clear'!HAL2=0,"",'Summary Clear'!HAL2)</f>
        <v/>
      </c>
      <c r="GZT13" s="109" t="str">
        <f>IF('Summary Clear'!HAM2=0,"",'Summary Clear'!HAM2)</f>
        <v/>
      </c>
      <c r="GZU13" s="109" t="str">
        <f>IF('Summary Clear'!HAN2=0,"",'Summary Clear'!HAN2)</f>
        <v/>
      </c>
      <c r="GZV13" s="109" t="str">
        <f>IF('Summary Clear'!HAO2=0,"",'Summary Clear'!HAO2)</f>
        <v/>
      </c>
      <c r="GZW13" s="109" t="str">
        <f>IF('Summary Clear'!HAP2=0,"",'Summary Clear'!HAP2)</f>
        <v/>
      </c>
      <c r="GZX13" s="109" t="str">
        <f>IF('Summary Clear'!HAQ2=0,"",'Summary Clear'!HAQ2)</f>
        <v/>
      </c>
      <c r="GZY13" s="109" t="str">
        <f>IF('Summary Clear'!HAR2=0,"",'Summary Clear'!HAR2)</f>
        <v/>
      </c>
      <c r="GZZ13" s="109" t="str">
        <f>IF('Summary Clear'!HAS2=0,"",'Summary Clear'!HAS2)</f>
        <v/>
      </c>
      <c r="HAA13" s="109" t="str">
        <f>IF('Summary Clear'!HAT2=0,"",'Summary Clear'!HAT2)</f>
        <v/>
      </c>
      <c r="HAB13" s="109" t="str">
        <f>IF('Summary Clear'!HAU2=0,"",'Summary Clear'!HAU2)</f>
        <v/>
      </c>
      <c r="HAC13" s="109" t="str">
        <f>IF('Summary Clear'!HAV2=0,"",'Summary Clear'!HAV2)</f>
        <v/>
      </c>
      <c r="HAD13" s="109" t="str">
        <f>IF('Summary Clear'!HAW2=0,"",'Summary Clear'!HAW2)</f>
        <v/>
      </c>
      <c r="HAE13" s="109" t="str">
        <f>IF('Summary Clear'!HAX2=0,"",'Summary Clear'!HAX2)</f>
        <v/>
      </c>
      <c r="HAF13" s="109" t="str">
        <f>IF('Summary Clear'!HAY2=0,"",'Summary Clear'!HAY2)</f>
        <v/>
      </c>
      <c r="HAG13" s="109" t="str">
        <f>IF('Summary Clear'!HAZ2=0,"",'Summary Clear'!HAZ2)</f>
        <v/>
      </c>
      <c r="HAH13" s="109" t="str">
        <f>IF('Summary Clear'!HBA2=0,"",'Summary Clear'!HBA2)</f>
        <v/>
      </c>
      <c r="HAI13" s="109" t="str">
        <f>IF('Summary Clear'!HBB2=0,"",'Summary Clear'!HBB2)</f>
        <v/>
      </c>
      <c r="HAJ13" s="109" t="str">
        <f>IF('Summary Clear'!HBC2=0,"",'Summary Clear'!HBC2)</f>
        <v/>
      </c>
      <c r="HAK13" s="109" t="str">
        <f>IF('Summary Clear'!HBD2=0,"",'Summary Clear'!HBD2)</f>
        <v/>
      </c>
      <c r="HAL13" s="109" t="str">
        <f>IF('Summary Clear'!HBE2=0,"",'Summary Clear'!HBE2)</f>
        <v/>
      </c>
      <c r="HAM13" s="109" t="str">
        <f>IF('Summary Clear'!HBF2=0,"",'Summary Clear'!HBF2)</f>
        <v/>
      </c>
      <c r="HAN13" s="109" t="str">
        <f>IF('Summary Clear'!HBG2=0,"",'Summary Clear'!HBG2)</f>
        <v/>
      </c>
      <c r="HAO13" s="109" t="str">
        <f>IF('Summary Clear'!HBH2=0,"",'Summary Clear'!HBH2)</f>
        <v/>
      </c>
      <c r="HAP13" s="109" t="str">
        <f>IF('Summary Clear'!HBI2=0,"",'Summary Clear'!HBI2)</f>
        <v/>
      </c>
      <c r="HAQ13" s="109" t="str">
        <f>IF('Summary Clear'!HBJ2=0,"",'Summary Clear'!HBJ2)</f>
        <v/>
      </c>
      <c r="HAR13" s="109" t="str">
        <f>IF('Summary Clear'!HBK2=0,"",'Summary Clear'!HBK2)</f>
        <v/>
      </c>
      <c r="HAS13" s="109" t="str">
        <f>IF('Summary Clear'!HBL2=0,"",'Summary Clear'!HBL2)</f>
        <v/>
      </c>
      <c r="HAT13" s="109" t="str">
        <f>IF('Summary Clear'!HBM2=0,"",'Summary Clear'!HBM2)</f>
        <v/>
      </c>
      <c r="HAU13" s="109" t="str">
        <f>IF('Summary Clear'!HBN2=0,"",'Summary Clear'!HBN2)</f>
        <v/>
      </c>
      <c r="HAV13" s="109" t="str">
        <f>IF('Summary Clear'!HBO2=0,"",'Summary Clear'!HBO2)</f>
        <v/>
      </c>
      <c r="HAW13" s="109" t="str">
        <f>IF('Summary Clear'!HBP2=0,"",'Summary Clear'!HBP2)</f>
        <v/>
      </c>
      <c r="HAX13" s="109" t="str">
        <f>IF('Summary Clear'!HBQ2=0,"",'Summary Clear'!HBQ2)</f>
        <v/>
      </c>
      <c r="HAY13" s="109" t="str">
        <f>IF('Summary Clear'!HBR2=0,"",'Summary Clear'!HBR2)</f>
        <v/>
      </c>
      <c r="HAZ13" s="109" t="str">
        <f>IF('Summary Clear'!HBS2=0,"",'Summary Clear'!HBS2)</f>
        <v/>
      </c>
      <c r="HBA13" s="109" t="str">
        <f>IF('Summary Clear'!HBT2=0,"",'Summary Clear'!HBT2)</f>
        <v/>
      </c>
      <c r="HBB13" s="109" t="str">
        <f>IF('Summary Clear'!HBU2=0,"",'Summary Clear'!HBU2)</f>
        <v/>
      </c>
      <c r="HBC13" s="109" t="str">
        <f>IF('Summary Clear'!HBV2=0,"",'Summary Clear'!HBV2)</f>
        <v/>
      </c>
      <c r="HBD13" s="109" t="str">
        <f>IF('Summary Clear'!HBW2=0,"",'Summary Clear'!HBW2)</f>
        <v/>
      </c>
      <c r="HBE13" s="109" t="str">
        <f>IF('Summary Clear'!HBX2=0,"",'Summary Clear'!HBX2)</f>
        <v/>
      </c>
      <c r="HBF13" s="109" t="str">
        <f>IF('Summary Clear'!HBY2=0,"",'Summary Clear'!HBY2)</f>
        <v/>
      </c>
      <c r="HBG13" s="109" t="str">
        <f>IF('Summary Clear'!HBZ2=0,"",'Summary Clear'!HBZ2)</f>
        <v/>
      </c>
      <c r="HBH13" s="109" t="str">
        <f>IF('Summary Clear'!HCA2=0,"",'Summary Clear'!HCA2)</f>
        <v/>
      </c>
      <c r="HBI13" s="109" t="str">
        <f>IF('Summary Clear'!HCB2=0,"",'Summary Clear'!HCB2)</f>
        <v/>
      </c>
      <c r="HBJ13" s="109" t="str">
        <f>IF('Summary Clear'!HCC2=0,"",'Summary Clear'!HCC2)</f>
        <v/>
      </c>
      <c r="HBK13" s="109" t="str">
        <f>IF('Summary Clear'!HCD2=0,"",'Summary Clear'!HCD2)</f>
        <v/>
      </c>
      <c r="HBL13" s="109" t="str">
        <f>IF('Summary Clear'!HCE2=0,"",'Summary Clear'!HCE2)</f>
        <v/>
      </c>
      <c r="HBM13" s="109" t="str">
        <f>IF('Summary Clear'!HCF2=0,"",'Summary Clear'!HCF2)</f>
        <v/>
      </c>
      <c r="HBN13" s="109" t="str">
        <f>IF('Summary Clear'!HCG2=0,"",'Summary Clear'!HCG2)</f>
        <v/>
      </c>
      <c r="HBO13" s="109" t="str">
        <f>IF('Summary Clear'!HCH2=0,"",'Summary Clear'!HCH2)</f>
        <v/>
      </c>
      <c r="HBP13" s="109" t="str">
        <f>IF('Summary Clear'!HCI2=0,"",'Summary Clear'!HCI2)</f>
        <v/>
      </c>
      <c r="HBQ13" s="109" t="str">
        <f>IF('Summary Clear'!HCJ2=0,"",'Summary Clear'!HCJ2)</f>
        <v/>
      </c>
      <c r="HBR13" s="109" t="str">
        <f>IF('Summary Clear'!HCK2=0,"",'Summary Clear'!HCK2)</f>
        <v/>
      </c>
      <c r="HBS13" s="109" t="str">
        <f>IF('Summary Clear'!HCL2=0,"",'Summary Clear'!HCL2)</f>
        <v/>
      </c>
      <c r="HBT13" s="109" t="str">
        <f>IF('Summary Clear'!HCM2=0,"",'Summary Clear'!HCM2)</f>
        <v/>
      </c>
      <c r="HBU13" s="109" t="str">
        <f>IF('Summary Clear'!HCN2=0,"",'Summary Clear'!HCN2)</f>
        <v/>
      </c>
      <c r="HBV13" s="109" t="str">
        <f>IF('Summary Clear'!HCO2=0,"",'Summary Clear'!HCO2)</f>
        <v/>
      </c>
      <c r="HBW13" s="109" t="str">
        <f>IF('Summary Clear'!HCP2=0,"",'Summary Clear'!HCP2)</f>
        <v/>
      </c>
      <c r="HBX13" s="109" t="str">
        <f>IF('Summary Clear'!HCQ2=0,"",'Summary Clear'!HCQ2)</f>
        <v/>
      </c>
      <c r="HBY13" s="109" t="str">
        <f>IF('Summary Clear'!HCR2=0,"",'Summary Clear'!HCR2)</f>
        <v/>
      </c>
      <c r="HBZ13" s="109" t="str">
        <f>IF('Summary Clear'!HCS2=0,"",'Summary Clear'!HCS2)</f>
        <v/>
      </c>
      <c r="HCA13" s="109" t="str">
        <f>IF('Summary Clear'!HCT2=0,"",'Summary Clear'!HCT2)</f>
        <v/>
      </c>
      <c r="HCB13" s="109" t="str">
        <f>IF('Summary Clear'!HCU2=0,"",'Summary Clear'!HCU2)</f>
        <v/>
      </c>
      <c r="HCC13" s="109" t="str">
        <f>IF('Summary Clear'!HCV2=0,"",'Summary Clear'!HCV2)</f>
        <v/>
      </c>
      <c r="HCD13" s="109" t="str">
        <f>IF('Summary Clear'!HCW2=0,"",'Summary Clear'!HCW2)</f>
        <v/>
      </c>
      <c r="HCE13" s="109" t="str">
        <f>IF('Summary Clear'!HCX2=0,"",'Summary Clear'!HCX2)</f>
        <v/>
      </c>
      <c r="HCF13" s="109" t="str">
        <f>IF('Summary Clear'!HCY2=0,"",'Summary Clear'!HCY2)</f>
        <v/>
      </c>
      <c r="HCG13" s="109" t="str">
        <f>IF('Summary Clear'!HCZ2=0,"",'Summary Clear'!HCZ2)</f>
        <v/>
      </c>
      <c r="HCH13" s="109" t="str">
        <f>IF('Summary Clear'!HDA2=0,"",'Summary Clear'!HDA2)</f>
        <v/>
      </c>
      <c r="HCI13" s="109" t="str">
        <f>IF('Summary Clear'!HDB2=0,"",'Summary Clear'!HDB2)</f>
        <v/>
      </c>
      <c r="HCJ13" s="109" t="str">
        <f>IF('Summary Clear'!HDC2=0,"",'Summary Clear'!HDC2)</f>
        <v/>
      </c>
      <c r="HCK13" s="109" t="str">
        <f>IF('Summary Clear'!HDD2=0,"",'Summary Clear'!HDD2)</f>
        <v/>
      </c>
      <c r="HCL13" s="109" t="str">
        <f>IF('Summary Clear'!HDE2=0,"",'Summary Clear'!HDE2)</f>
        <v/>
      </c>
      <c r="HCM13" s="109" t="str">
        <f>IF('Summary Clear'!HDF2=0,"",'Summary Clear'!HDF2)</f>
        <v/>
      </c>
      <c r="HCN13" s="109" t="str">
        <f>IF('Summary Clear'!HDG2=0,"",'Summary Clear'!HDG2)</f>
        <v/>
      </c>
      <c r="HCO13" s="109" t="str">
        <f>IF('Summary Clear'!HDH2=0,"",'Summary Clear'!HDH2)</f>
        <v/>
      </c>
      <c r="HCP13" s="109" t="str">
        <f>IF('Summary Clear'!HDI2=0,"",'Summary Clear'!HDI2)</f>
        <v/>
      </c>
      <c r="HCQ13" s="109" t="str">
        <f>IF('Summary Clear'!HDJ2=0,"",'Summary Clear'!HDJ2)</f>
        <v/>
      </c>
      <c r="HCR13" s="109" t="str">
        <f>IF('Summary Clear'!HDK2=0,"",'Summary Clear'!HDK2)</f>
        <v/>
      </c>
      <c r="HCS13" s="109" t="str">
        <f>IF('Summary Clear'!HDL2=0,"",'Summary Clear'!HDL2)</f>
        <v/>
      </c>
      <c r="HCT13" s="109" t="str">
        <f>IF('Summary Clear'!HDM2=0,"",'Summary Clear'!HDM2)</f>
        <v/>
      </c>
      <c r="HCU13" s="109" t="str">
        <f>IF('Summary Clear'!HDN2=0,"",'Summary Clear'!HDN2)</f>
        <v/>
      </c>
      <c r="HCV13" s="109" t="str">
        <f>IF('Summary Clear'!HDO2=0,"",'Summary Clear'!HDO2)</f>
        <v/>
      </c>
      <c r="HCW13" s="109" t="str">
        <f>IF('Summary Clear'!HDP2=0,"",'Summary Clear'!HDP2)</f>
        <v/>
      </c>
      <c r="HCX13" s="109" t="str">
        <f>IF('Summary Clear'!HDQ2=0,"",'Summary Clear'!HDQ2)</f>
        <v/>
      </c>
      <c r="HCY13" s="109" t="str">
        <f>IF('Summary Clear'!HDR2=0,"",'Summary Clear'!HDR2)</f>
        <v/>
      </c>
      <c r="HCZ13" s="109" t="str">
        <f>IF('Summary Clear'!HDS2=0,"",'Summary Clear'!HDS2)</f>
        <v/>
      </c>
      <c r="HDA13" s="109" t="str">
        <f>IF('Summary Clear'!HDT2=0,"",'Summary Clear'!HDT2)</f>
        <v/>
      </c>
      <c r="HDB13" s="109" t="str">
        <f>IF('Summary Clear'!HDU2=0,"",'Summary Clear'!HDU2)</f>
        <v/>
      </c>
      <c r="HDC13" s="109" t="str">
        <f>IF('Summary Clear'!HDV2=0,"",'Summary Clear'!HDV2)</f>
        <v/>
      </c>
      <c r="HDD13" s="109" t="str">
        <f>IF('Summary Clear'!HDW2=0,"",'Summary Clear'!HDW2)</f>
        <v/>
      </c>
      <c r="HDE13" s="109" t="str">
        <f>IF('Summary Clear'!HDX2=0,"",'Summary Clear'!HDX2)</f>
        <v/>
      </c>
      <c r="HDF13" s="109" t="str">
        <f>IF('Summary Clear'!HDY2=0,"",'Summary Clear'!HDY2)</f>
        <v/>
      </c>
      <c r="HDG13" s="109" t="str">
        <f>IF('Summary Clear'!HDZ2=0,"",'Summary Clear'!HDZ2)</f>
        <v/>
      </c>
      <c r="HDH13" s="109" t="str">
        <f>IF('Summary Clear'!HEA2=0,"",'Summary Clear'!HEA2)</f>
        <v/>
      </c>
      <c r="HDI13" s="109" t="str">
        <f>IF('Summary Clear'!HEB2=0,"",'Summary Clear'!HEB2)</f>
        <v/>
      </c>
      <c r="HDJ13" s="109" t="str">
        <f>IF('Summary Clear'!HEC2=0,"",'Summary Clear'!HEC2)</f>
        <v/>
      </c>
      <c r="HDK13" s="109" t="str">
        <f>IF('Summary Clear'!HED2=0,"",'Summary Clear'!HED2)</f>
        <v/>
      </c>
      <c r="HDL13" s="109" t="str">
        <f>IF('Summary Clear'!HEE2=0,"",'Summary Clear'!HEE2)</f>
        <v/>
      </c>
      <c r="HDM13" s="109" t="str">
        <f>IF('Summary Clear'!HEF2=0,"",'Summary Clear'!HEF2)</f>
        <v/>
      </c>
      <c r="HDN13" s="109" t="str">
        <f>IF('Summary Clear'!HEG2=0,"",'Summary Clear'!HEG2)</f>
        <v/>
      </c>
      <c r="HDO13" s="109" t="str">
        <f>IF('Summary Clear'!HEH2=0,"",'Summary Clear'!HEH2)</f>
        <v/>
      </c>
      <c r="HDP13" s="109" t="str">
        <f>IF('Summary Clear'!HEI2=0,"",'Summary Clear'!HEI2)</f>
        <v/>
      </c>
      <c r="HDQ13" s="109" t="str">
        <f>IF('Summary Clear'!HEJ2=0,"",'Summary Clear'!HEJ2)</f>
        <v/>
      </c>
      <c r="HDR13" s="109" t="str">
        <f>IF('Summary Clear'!HEK2=0,"",'Summary Clear'!HEK2)</f>
        <v/>
      </c>
      <c r="HDS13" s="109" t="str">
        <f>IF('Summary Clear'!HEL2=0,"",'Summary Clear'!HEL2)</f>
        <v/>
      </c>
      <c r="HDT13" s="109" t="str">
        <f>IF('Summary Clear'!HEM2=0,"",'Summary Clear'!HEM2)</f>
        <v/>
      </c>
      <c r="HDU13" s="109" t="str">
        <f>IF('Summary Clear'!HEN2=0,"",'Summary Clear'!HEN2)</f>
        <v/>
      </c>
      <c r="HDV13" s="109" t="str">
        <f>IF('Summary Clear'!HEO2=0,"",'Summary Clear'!HEO2)</f>
        <v/>
      </c>
      <c r="HDW13" s="109" t="str">
        <f>IF('Summary Clear'!HEP2=0,"",'Summary Clear'!HEP2)</f>
        <v/>
      </c>
      <c r="HDX13" s="109" t="str">
        <f>IF('Summary Clear'!HEQ2=0,"",'Summary Clear'!HEQ2)</f>
        <v/>
      </c>
      <c r="HDY13" s="109" t="str">
        <f>IF('Summary Clear'!HER2=0,"",'Summary Clear'!HER2)</f>
        <v/>
      </c>
      <c r="HDZ13" s="109" t="str">
        <f>IF('Summary Clear'!HES2=0,"",'Summary Clear'!HES2)</f>
        <v/>
      </c>
      <c r="HEA13" s="109" t="str">
        <f>IF('Summary Clear'!HET2=0,"",'Summary Clear'!HET2)</f>
        <v/>
      </c>
      <c r="HEB13" s="109" t="str">
        <f>IF('Summary Clear'!HEU2=0,"",'Summary Clear'!HEU2)</f>
        <v/>
      </c>
      <c r="HEC13" s="109" t="str">
        <f>IF('Summary Clear'!HEV2=0,"",'Summary Clear'!HEV2)</f>
        <v/>
      </c>
      <c r="HED13" s="109" t="str">
        <f>IF('Summary Clear'!HEW2=0,"",'Summary Clear'!HEW2)</f>
        <v/>
      </c>
      <c r="HEE13" s="109" t="str">
        <f>IF('Summary Clear'!HEX2=0,"",'Summary Clear'!HEX2)</f>
        <v/>
      </c>
      <c r="HEF13" s="109" t="str">
        <f>IF('Summary Clear'!HEY2=0,"",'Summary Clear'!HEY2)</f>
        <v/>
      </c>
      <c r="HEG13" s="109" t="str">
        <f>IF('Summary Clear'!HEZ2=0,"",'Summary Clear'!HEZ2)</f>
        <v/>
      </c>
      <c r="HEH13" s="109" t="str">
        <f>IF('Summary Clear'!HFA2=0,"",'Summary Clear'!HFA2)</f>
        <v/>
      </c>
      <c r="HEI13" s="109" t="str">
        <f>IF('Summary Clear'!HFB2=0,"",'Summary Clear'!HFB2)</f>
        <v/>
      </c>
      <c r="HEJ13" s="109" t="str">
        <f>IF('Summary Clear'!HFC2=0,"",'Summary Clear'!HFC2)</f>
        <v/>
      </c>
      <c r="HEK13" s="109" t="str">
        <f>IF('Summary Clear'!HFD2=0,"",'Summary Clear'!HFD2)</f>
        <v/>
      </c>
      <c r="HEL13" s="109" t="str">
        <f>IF('Summary Clear'!HFE2=0,"",'Summary Clear'!HFE2)</f>
        <v/>
      </c>
      <c r="HEM13" s="109" t="str">
        <f>IF('Summary Clear'!HFF2=0,"",'Summary Clear'!HFF2)</f>
        <v/>
      </c>
      <c r="HEN13" s="109" t="str">
        <f>IF('Summary Clear'!HFG2=0,"",'Summary Clear'!HFG2)</f>
        <v/>
      </c>
      <c r="HEO13" s="109" t="str">
        <f>IF('Summary Clear'!HFH2=0,"",'Summary Clear'!HFH2)</f>
        <v/>
      </c>
      <c r="HEP13" s="109" t="str">
        <f>IF('Summary Clear'!HFI2=0,"",'Summary Clear'!HFI2)</f>
        <v/>
      </c>
      <c r="HEQ13" s="109" t="str">
        <f>IF('Summary Clear'!HFJ2=0,"",'Summary Clear'!HFJ2)</f>
        <v/>
      </c>
      <c r="HER13" s="109" t="str">
        <f>IF('Summary Clear'!HFK2=0,"",'Summary Clear'!HFK2)</f>
        <v/>
      </c>
      <c r="HES13" s="109" t="str">
        <f>IF('Summary Clear'!HFL2=0,"",'Summary Clear'!HFL2)</f>
        <v/>
      </c>
      <c r="HET13" s="109" t="str">
        <f>IF('Summary Clear'!HFM2=0,"",'Summary Clear'!HFM2)</f>
        <v/>
      </c>
      <c r="HEU13" s="109" t="str">
        <f>IF('Summary Clear'!HFN2=0,"",'Summary Clear'!HFN2)</f>
        <v/>
      </c>
      <c r="HEV13" s="109" t="str">
        <f>IF('Summary Clear'!HFO2=0,"",'Summary Clear'!HFO2)</f>
        <v/>
      </c>
      <c r="HEW13" s="109" t="str">
        <f>IF('Summary Clear'!HFP2=0,"",'Summary Clear'!HFP2)</f>
        <v/>
      </c>
      <c r="HEX13" s="109" t="str">
        <f>IF('Summary Clear'!HFQ2=0,"",'Summary Clear'!HFQ2)</f>
        <v/>
      </c>
      <c r="HEY13" s="109" t="str">
        <f>IF('Summary Clear'!HFR2=0,"",'Summary Clear'!HFR2)</f>
        <v/>
      </c>
      <c r="HEZ13" s="109" t="str">
        <f>IF('Summary Clear'!HFS2=0,"",'Summary Clear'!HFS2)</f>
        <v/>
      </c>
      <c r="HFA13" s="109" t="str">
        <f>IF('Summary Clear'!HFT2=0,"",'Summary Clear'!HFT2)</f>
        <v/>
      </c>
      <c r="HFB13" s="109" t="str">
        <f>IF('Summary Clear'!HFU2=0,"",'Summary Clear'!HFU2)</f>
        <v/>
      </c>
      <c r="HFC13" s="109" t="str">
        <f>IF('Summary Clear'!HFV2=0,"",'Summary Clear'!HFV2)</f>
        <v/>
      </c>
      <c r="HFD13" s="109" t="str">
        <f>IF('Summary Clear'!HFW2=0,"",'Summary Clear'!HFW2)</f>
        <v/>
      </c>
      <c r="HFE13" s="109" t="str">
        <f>IF('Summary Clear'!HFX2=0,"",'Summary Clear'!HFX2)</f>
        <v/>
      </c>
      <c r="HFF13" s="109" t="str">
        <f>IF('Summary Clear'!HFY2=0,"",'Summary Clear'!HFY2)</f>
        <v/>
      </c>
      <c r="HFG13" s="109" t="str">
        <f>IF('Summary Clear'!HFZ2=0,"",'Summary Clear'!HFZ2)</f>
        <v/>
      </c>
      <c r="HFH13" s="109" t="str">
        <f>IF('Summary Clear'!HGA2=0,"",'Summary Clear'!HGA2)</f>
        <v/>
      </c>
      <c r="HFI13" s="109" t="str">
        <f>IF('Summary Clear'!HGB2=0,"",'Summary Clear'!HGB2)</f>
        <v/>
      </c>
      <c r="HFJ13" s="109" t="str">
        <f>IF('Summary Clear'!HGC2=0,"",'Summary Clear'!HGC2)</f>
        <v/>
      </c>
      <c r="HFK13" s="109" t="str">
        <f>IF('Summary Clear'!HGD2=0,"",'Summary Clear'!HGD2)</f>
        <v/>
      </c>
      <c r="HFL13" s="109" t="str">
        <f>IF('Summary Clear'!HGE2=0,"",'Summary Clear'!HGE2)</f>
        <v/>
      </c>
      <c r="HFM13" s="109" t="str">
        <f>IF('Summary Clear'!HGF2=0,"",'Summary Clear'!HGF2)</f>
        <v/>
      </c>
      <c r="HFN13" s="109" t="str">
        <f>IF('Summary Clear'!HGG2=0,"",'Summary Clear'!HGG2)</f>
        <v/>
      </c>
      <c r="HFO13" s="109" t="str">
        <f>IF('Summary Clear'!HGH2=0,"",'Summary Clear'!HGH2)</f>
        <v/>
      </c>
      <c r="HFP13" s="109" t="str">
        <f>IF('Summary Clear'!HGI2=0,"",'Summary Clear'!HGI2)</f>
        <v/>
      </c>
      <c r="HFQ13" s="109" t="str">
        <f>IF('Summary Clear'!HGJ2=0,"",'Summary Clear'!HGJ2)</f>
        <v/>
      </c>
      <c r="HFR13" s="109" t="str">
        <f>IF('Summary Clear'!HGK2=0,"",'Summary Clear'!HGK2)</f>
        <v/>
      </c>
      <c r="HFS13" s="109" t="str">
        <f>IF('Summary Clear'!HGL2=0,"",'Summary Clear'!HGL2)</f>
        <v/>
      </c>
      <c r="HFT13" s="109" t="str">
        <f>IF('Summary Clear'!HGM2=0,"",'Summary Clear'!HGM2)</f>
        <v/>
      </c>
      <c r="HFU13" s="109" t="str">
        <f>IF('Summary Clear'!HGN2=0,"",'Summary Clear'!HGN2)</f>
        <v/>
      </c>
      <c r="HFV13" s="109" t="str">
        <f>IF('Summary Clear'!HGO2=0,"",'Summary Clear'!HGO2)</f>
        <v/>
      </c>
      <c r="HFW13" s="109" t="str">
        <f>IF('Summary Clear'!HGP2=0,"",'Summary Clear'!HGP2)</f>
        <v/>
      </c>
      <c r="HFX13" s="109" t="str">
        <f>IF('Summary Clear'!HGQ2=0,"",'Summary Clear'!HGQ2)</f>
        <v/>
      </c>
      <c r="HFY13" s="109" t="str">
        <f>IF('Summary Clear'!HGR2=0,"",'Summary Clear'!HGR2)</f>
        <v/>
      </c>
      <c r="HFZ13" s="109" t="str">
        <f>IF('Summary Clear'!HGS2=0,"",'Summary Clear'!HGS2)</f>
        <v/>
      </c>
      <c r="HGA13" s="109" t="str">
        <f>IF('Summary Clear'!HGT2=0,"",'Summary Clear'!HGT2)</f>
        <v/>
      </c>
      <c r="HGB13" s="109" t="str">
        <f>IF('Summary Clear'!HGU2=0,"",'Summary Clear'!HGU2)</f>
        <v/>
      </c>
      <c r="HGC13" s="109" t="str">
        <f>IF('Summary Clear'!HGV2=0,"",'Summary Clear'!HGV2)</f>
        <v/>
      </c>
      <c r="HGD13" s="109" t="str">
        <f>IF('Summary Clear'!HGW2=0,"",'Summary Clear'!HGW2)</f>
        <v/>
      </c>
      <c r="HGE13" s="109" t="str">
        <f>IF('Summary Clear'!HGX2=0,"",'Summary Clear'!HGX2)</f>
        <v/>
      </c>
      <c r="HGF13" s="109" t="str">
        <f>IF('Summary Clear'!HGY2=0,"",'Summary Clear'!HGY2)</f>
        <v/>
      </c>
      <c r="HGG13" s="109" t="str">
        <f>IF('Summary Clear'!HGZ2=0,"",'Summary Clear'!HGZ2)</f>
        <v/>
      </c>
      <c r="HGH13" s="109" t="str">
        <f>IF('Summary Clear'!HHA2=0,"",'Summary Clear'!HHA2)</f>
        <v/>
      </c>
      <c r="HGI13" s="109" t="str">
        <f>IF('Summary Clear'!HHB2=0,"",'Summary Clear'!HHB2)</f>
        <v/>
      </c>
      <c r="HGJ13" s="109" t="str">
        <f>IF('Summary Clear'!HHC2=0,"",'Summary Clear'!HHC2)</f>
        <v/>
      </c>
      <c r="HGK13" s="109" t="str">
        <f>IF('Summary Clear'!HHD2=0,"",'Summary Clear'!HHD2)</f>
        <v/>
      </c>
      <c r="HGL13" s="109" t="str">
        <f>IF('Summary Clear'!HHE2=0,"",'Summary Clear'!HHE2)</f>
        <v/>
      </c>
      <c r="HGM13" s="109" t="str">
        <f>IF('Summary Clear'!HHF2=0,"",'Summary Clear'!HHF2)</f>
        <v/>
      </c>
      <c r="HGN13" s="109" t="str">
        <f>IF('Summary Clear'!HHG2=0,"",'Summary Clear'!HHG2)</f>
        <v/>
      </c>
      <c r="HGO13" s="109" t="str">
        <f>IF('Summary Clear'!HHH2=0,"",'Summary Clear'!HHH2)</f>
        <v/>
      </c>
      <c r="HGP13" s="109" t="str">
        <f>IF('Summary Clear'!HHI2=0,"",'Summary Clear'!HHI2)</f>
        <v/>
      </c>
      <c r="HGQ13" s="109" t="str">
        <f>IF('Summary Clear'!HHJ2=0,"",'Summary Clear'!HHJ2)</f>
        <v/>
      </c>
      <c r="HGR13" s="109" t="str">
        <f>IF('Summary Clear'!HHK2=0,"",'Summary Clear'!HHK2)</f>
        <v/>
      </c>
      <c r="HGS13" s="109" t="str">
        <f>IF('Summary Clear'!HHL2=0,"",'Summary Clear'!HHL2)</f>
        <v/>
      </c>
      <c r="HGT13" s="109" t="str">
        <f>IF('Summary Clear'!HHM2=0,"",'Summary Clear'!HHM2)</f>
        <v/>
      </c>
      <c r="HGU13" s="109" t="str">
        <f>IF('Summary Clear'!HHN2=0,"",'Summary Clear'!HHN2)</f>
        <v/>
      </c>
      <c r="HGV13" s="109" t="str">
        <f>IF('Summary Clear'!HHO2=0,"",'Summary Clear'!HHO2)</f>
        <v/>
      </c>
      <c r="HGW13" s="109" t="str">
        <f>IF('Summary Clear'!HHP2=0,"",'Summary Clear'!HHP2)</f>
        <v/>
      </c>
      <c r="HGX13" s="109" t="str">
        <f>IF('Summary Clear'!HHQ2=0,"",'Summary Clear'!HHQ2)</f>
        <v/>
      </c>
      <c r="HGY13" s="109" t="str">
        <f>IF('Summary Clear'!HHR2=0,"",'Summary Clear'!HHR2)</f>
        <v/>
      </c>
      <c r="HGZ13" s="109" t="str">
        <f>IF('Summary Clear'!HHS2=0,"",'Summary Clear'!HHS2)</f>
        <v/>
      </c>
      <c r="HHA13" s="109" t="str">
        <f>IF('Summary Clear'!HHT2=0,"",'Summary Clear'!HHT2)</f>
        <v/>
      </c>
      <c r="HHB13" s="109" t="str">
        <f>IF('Summary Clear'!HHU2=0,"",'Summary Clear'!HHU2)</f>
        <v/>
      </c>
      <c r="HHC13" s="109" t="str">
        <f>IF('Summary Clear'!HHV2=0,"",'Summary Clear'!HHV2)</f>
        <v/>
      </c>
      <c r="HHD13" s="109" t="str">
        <f>IF('Summary Clear'!HHW2=0,"",'Summary Clear'!HHW2)</f>
        <v/>
      </c>
      <c r="HHE13" s="109" t="str">
        <f>IF('Summary Clear'!HHX2=0,"",'Summary Clear'!HHX2)</f>
        <v/>
      </c>
      <c r="HHF13" s="109" t="str">
        <f>IF('Summary Clear'!HHY2=0,"",'Summary Clear'!HHY2)</f>
        <v/>
      </c>
      <c r="HHG13" s="109" t="str">
        <f>IF('Summary Clear'!HHZ2=0,"",'Summary Clear'!HHZ2)</f>
        <v/>
      </c>
      <c r="HHH13" s="109" t="str">
        <f>IF('Summary Clear'!HIA2=0,"",'Summary Clear'!HIA2)</f>
        <v/>
      </c>
      <c r="HHI13" s="109" t="str">
        <f>IF('Summary Clear'!HIB2=0,"",'Summary Clear'!HIB2)</f>
        <v/>
      </c>
      <c r="HHJ13" s="109" t="str">
        <f>IF('Summary Clear'!HIC2=0,"",'Summary Clear'!HIC2)</f>
        <v/>
      </c>
      <c r="HHK13" s="109" t="str">
        <f>IF('Summary Clear'!HID2=0,"",'Summary Clear'!HID2)</f>
        <v/>
      </c>
      <c r="HHL13" s="109" t="str">
        <f>IF('Summary Clear'!HIE2=0,"",'Summary Clear'!HIE2)</f>
        <v/>
      </c>
      <c r="HHM13" s="109" t="str">
        <f>IF('Summary Clear'!HIF2=0,"",'Summary Clear'!HIF2)</f>
        <v/>
      </c>
      <c r="HHN13" s="109" t="str">
        <f>IF('Summary Clear'!HIG2=0,"",'Summary Clear'!HIG2)</f>
        <v/>
      </c>
      <c r="HHO13" s="109" t="str">
        <f>IF('Summary Clear'!HIH2=0,"",'Summary Clear'!HIH2)</f>
        <v/>
      </c>
      <c r="HHP13" s="109" t="str">
        <f>IF('Summary Clear'!HII2=0,"",'Summary Clear'!HII2)</f>
        <v/>
      </c>
      <c r="HHQ13" s="109" t="str">
        <f>IF('Summary Clear'!HIJ2=0,"",'Summary Clear'!HIJ2)</f>
        <v/>
      </c>
      <c r="HHR13" s="109" t="str">
        <f>IF('Summary Clear'!HIK2=0,"",'Summary Clear'!HIK2)</f>
        <v/>
      </c>
      <c r="HHS13" s="109" t="str">
        <f>IF('Summary Clear'!HIL2=0,"",'Summary Clear'!HIL2)</f>
        <v/>
      </c>
      <c r="HHT13" s="109" t="str">
        <f>IF('Summary Clear'!HIM2=0,"",'Summary Clear'!HIM2)</f>
        <v/>
      </c>
      <c r="HHU13" s="109" t="str">
        <f>IF('Summary Clear'!HIN2=0,"",'Summary Clear'!HIN2)</f>
        <v/>
      </c>
      <c r="HHV13" s="109" t="str">
        <f>IF('Summary Clear'!HIO2=0,"",'Summary Clear'!HIO2)</f>
        <v/>
      </c>
      <c r="HHW13" s="109" t="str">
        <f>IF('Summary Clear'!HIP2=0,"",'Summary Clear'!HIP2)</f>
        <v/>
      </c>
      <c r="HHX13" s="109" t="str">
        <f>IF('Summary Clear'!HIQ2=0,"",'Summary Clear'!HIQ2)</f>
        <v/>
      </c>
      <c r="HHY13" s="109" t="str">
        <f>IF('Summary Clear'!HIR2=0,"",'Summary Clear'!HIR2)</f>
        <v/>
      </c>
      <c r="HHZ13" s="109" t="str">
        <f>IF('Summary Clear'!HIS2=0,"",'Summary Clear'!HIS2)</f>
        <v/>
      </c>
      <c r="HIA13" s="109" t="str">
        <f>IF('Summary Clear'!HIT2=0,"",'Summary Clear'!HIT2)</f>
        <v/>
      </c>
      <c r="HIB13" s="109" t="str">
        <f>IF('Summary Clear'!HIU2=0,"",'Summary Clear'!HIU2)</f>
        <v/>
      </c>
      <c r="HIC13" s="109" t="str">
        <f>IF('Summary Clear'!HIV2=0,"",'Summary Clear'!HIV2)</f>
        <v/>
      </c>
      <c r="HID13" s="109" t="str">
        <f>IF('Summary Clear'!HIW2=0,"",'Summary Clear'!HIW2)</f>
        <v/>
      </c>
      <c r="HIE13" s="109" t="str">
        <f>IF('Summary Clear'!HIX2=0,"",'Summary Clear'!HIX2)</f>
        <v/>
      </c>
      <c r="HIF13" s="109" t="str">
        <f>IF('Summary Clear'!HIY2=0,"",'Summary Clear'!HIY2)</f>
        <v/>
      </c>
      <c r="HIG13" s="109" t="str">
        <f>IF('Summary Clear'!HIZ2=0,"",'Summary Clear'!HIZ2)</f>
        <v/>
      </c>
      <c r="HIH13" s="109" t="str">
        <f>IF('Summary Clear'!HJA2=0,"",'Summary Clear'!HJA2)</f>
        <v/>
      </c>
      <c r="HII13" s="109" t="str">
        <f>IF('Summary Clear'!HJB2=0,"",'Summary Clear'!HJB2)</f>
        <v/>
      </c>
      <c r="HIJ13" s="109" t="str">
        <f>IF('Summary Clear'!HJC2=0,"",'Summary Clear'!HJC2)</f>
        <v/>
      </c>
      <c r="HIK13" s="109" t="str">
        <f>IF('Summary Clear'!HJD2=0,"",'Summary Clear'!HJD2)</f>
        <v/>
      </c>
      <c r="HIL13" s="109" t="str">
        <f>IF('Summary Clear'!HJE2=0,"",'Summary Clear'!HJE2)</f>
        <v/>
      </c>
      <c r="HIM13" s="109" t="str">
        <f>IF('Summary Clear'!HJF2=0,"",'Summary Clear'!HJF2)</f>
        <v/>
      </c>
      <c r="HIN13" s="109" t="str">
        <f>IF('Summary Clear'!HJG2=0,"",'Summary Clear'!HJG2)</f>
        <v/>
      </c>
      <c r="HIO13" s="109" t="str">
        <f>IF('Summary Clear'!HJH2=0,"",'Summary Clear'!HJH2)</f>
        <v/>
      </c>
      <c r="HIP13" s="109" t="str">
        <f>IF('Summary Clear'!HJI2=0,"",'Summary Clear'!HJI2)</f>
        <v/>
      </c>
      <c r="HIQ13" s="109" t="str">
        <f>IF('Summary Clear'!HJJ2=0,"",'Summary Clear'!HJJ2)</f>
        <v/>
      </c>
      <c r="HIR13" s="109" t="str">
        <f>IF('Summary Clear'!HJK2=0,"",'Summary Clear'!HJK2)</f>
        <v/>
      </c>
      <c r="HIS13" s="109" t="str">
        <f>IF('Summary Clear'!HJL2=0,"",'Summary Clear'!HJL2)</f>
        <v/>
      </c>
      <c r="HIT13" s="109" t="str">
        <f>IF('Summary Clear'!HJM2=0,"",'Summary Clear'!HJM2)</f>
        <v/>
      </c>
      <c r="HIU13" s="109" t="str">
        <f>IF('Summary Clear'!HJN2=0,"",'Summary Clear'!HJN2)</f>
        <v/>
      </c>
      <c r="HIV13" s="109" t="str">
        <f>IF('Summary Clear'!HJO2=0,"",'Summary Clear'!HJO2)</f>
        <v/>
      </c>
      <c r="HIW13" s="109" t="str">
        <f>IF('Summary Clear'!HJP2=0,"",'Summary Clear'!HJP2)</f>
        <v/>
      </c>
      <c r="HIX13" s="109" t="str">
        <f>IF('Summary Clear'!HJQ2=0,"",'Summary Clear'!HJQ2)</f>
        <v/>
      </c>
      <c r="HIY13" s="109" t="str">
        <f>IF('Summary Clear'!HJR2=0,"",'Summary Clear'!HJR2)</f>
        <v/>
      </c>
      <c r="HIZ13" s="109" t="str">
        <f>IF('Summary Clear'!HJS2=0,"",'Summary Clear'!HJS2)</f>
        <v/>
      </c>
      <c r="HJA13" s="109" t="str">
        <f>IF('Summary Clear'!HJT2=0,"",'Summary Clear'!HJT2)</f>
        <v/>
      </c>
      <c r="HJB13" s="109" t="str">
        <f>IF('Summary Clear'!HJU2=0,"",'Summary Clear'!HJU2)</f>
        <v/>
      </c>
      <c r="HJC13" s="109" t="str">
        <f>IF('Summary Clear'!HJV2=0,"",'Summary Clear'!HJV2)</f>
        <v/>
      </c>
      <c r="HJD13" s="109" t="str">
        <f>IF('Summary Clear'!HJW2=0,"",'Summary Clear'!HJW2)</f>
        <v/>
      </c>
      <c r="HJE13" s="109" t="str">
        <f>IF('Summary Clear'!HJX2=0,"",'Summary Clear'!HJX2)</f>
        <v/>
      </c>
      <c r="HJF13" s="109" t="str">
        <f>IF('Summary Clear'!HJY2=0,"",'Summary Clear'!HJY2)</f>
        <v/>
      </c>
      <c r="HJG13" s="109" t="str">
        <f>IF('Summary Clear'!HJZ2=0,"",'Summary Clear'!HJZ2)</f>
        <v/>
      </c>
      <c r="HJH13" s="109" t="str">
        <f>IF('Summary Clear'!HKA2=0,"",'Summary Clear'!HKA2)</f>
        <v/>
      </c>
      <c r="HJI13" s="109" t="str">
        <f>IF('Summary Clear'!HKB2=0,"",'Summary Clear'!HKB2)</f>
        <v/>
      </c>
      <c r="HJJ13" s="109" t="str">
        <f>IF('Summary Clear'!HKC2=0,"",'Summary Clear'!HKC2)</f>
        <v/>
      </c>
      <c r="HJK13" s="109" t="str">
        <f>IF('Summary Clear'!HKD2=0,"",'Summary Clear'!HKD2)</f>
        <v/>
      </c>
      <c r="HJL13" s="109" t="str">
        <f>IF('Summary Clear'!HKE2=0,"",'Summary Clear'!HKE2)</f>
        <v/>
      </c>
      <c r="HJM13" s="109" t="str">
        <f>IF('Summary Clear'!HKF2=0,"",'Summary Clear'!HKF2)</f>
        <v/>
      </c>
      <c r="HJN13" s="109" t="str">
        <f>IF('Summary Clear'!HKG2=0,"",'Summary Clear'!HKG2)</f>
        <v/>
      </c>
      <c r="HJO13" s="109" t="str">
        <f>IF('Summary Clear'!HKH2=0,"",'Summary Clear'!HKH2)</f>
        <v/>
      </c>
      <c r="HJP13" s="109" t="str">
        <f>IF('Summary Clear'!HKI2=0,"",'Summary Clear'!HKI2)</f>
        <v/>
      </c>
      <c r="HJQ13" s="109" t="str">
        <f>IF('Summary Clear'!HKJ2=0,"",'Summary Clear'!HKJ2)</f>
        <v/>
      </c>
      <c r="HJR13" s="109" t="str">
        <f>IF('Summary Clear'!HKK2=0,"",'Summary Clear'!HKK2)</f>
        <v/>
      </c>
      <c r="HJS13" s="109" t="str">
        <f>IF('Summary Clear'!HKL2=0,"",'Summary Clear'!HKL2)</f>
        <v/>
      </c>
      <c r="HJT13" s="109" t="str">
        <f>IF('Summary Clear'!HKM2=0,"",'Summary Clear'!HKM2)</f>
        <v/>
      </c>
      <c r="HJU13" s="109" t="str">
        <f>IF('Summary Clear'!HKN2=0,"",'Summary Clear'!HKN2)</f>
        <v/>
      </c>
      <c r="HJV13" s="109" t="str">
        <f>IF('Summary Clear'!HKO2=0,"",'Summary Clear'!HKO2)</f>
        <v/>
      </c>
      <c r="HJW13" s="109" t="str">
        <f>IF('Summary Clear'!HKP2=0,"",'Summary Clear'!HKP2)</f>
        <v/>
      </c>
      <c r="HJX13" s="109" t="str">
        <f>IF('Summary Clear'!HKQ2=0,"",'Summary Clear'!HKQ2)</f>
        <v/>
      </c>
      <c r="HJY13" s="109" t="str">
        <f>IF('Summary Clear'!HKR2=0,"",'Summary Clear'!HKR2)</f>
        <v/>
      </c>
      <c r="HJZ13" s="109" t="str">
        <f>IF('Summary Clear'!HKS2=0,"",'Summary Clear'!HKS2)</f>
        <v/>
      </c>
      <c r="HKA13" s="109" t="str">
        <f>IF('Summary Clear'!HKT2=0,"",'Summary Clear'!HKT2)</f>
        <v/>
      </c>
      <c r="HKB13" s="109" t="str">
        <f>IF('Summary Clear'!HKU2=0,"",'Summary Clear'!HKU2)</f>
        <v/>
      </c>
      <c r="HKC13" s="109" t="str">
        <f>IF('Summary Clear'!HKV2=0,"",'Summary Clear'!HKV2)</f>
        <v/>
      </c>
      <c r="HKD13" s="109" t="str">
        <f>IF('Summary Clear'!HKW2=0,"",'Summary Clear'!HKW2)</f>
        <v/>
      </c>
      <c r="HKE13" s="109" t="str">
        <f>IF('Summary Clear'!HKX2=0,"",'Summary Clear'!HKX2)</f>
        <v/>
      </c>
      <c r="HKF13" s="109" t="str">
        <f>IF('Summary Clear'!HKY2=0,"",'Summary Clear'!HKY2)</f>
        <v/>
      </c>
      <c r="HKG13" s="109" t="str">
        <f>IF('Summary Clear'!HKZ2=0,"",'Summary Clear'!HKZ2)</f>
        <v/>
      </c>
      <c r="HKH13" s="109" t="str">
        <f>IF('Summary Clear'!HLA2=0,"",'Summary Clear'!HLA2)</f>
        <v/>
      </c>
      <c r="HKI13" s="109" t="str">
        <f>IF('Summary Clear'!HLB2=0,"",'Summary Clear'!HLB2)</f>
        <v/>
      </c>
      <c r="HKJ13" s="109" t="str">
        <f>IF('Summary Clear'!HLC2=0,"",'Summary Clear'!HLC2)</f>
        <v/>
      </c>
      <c r="HKK13" s="109" t="str">
        <f>IF('Summary Clear'!HLD2=0,"",'Summary Clear'!HLD2)</f>
        <v/>
      </c>
      <c r="HKL13" s="109" t="str">
        <f>IF('Summary Clear'!HLE2=0,"",'Summary Clear'!HLE2)</f>
        <v/>
      </c>
      <c r="HKM13" s="109" t="str">
        <f>IF('Summary Clear'!HLF2=0,"",'Summary Clear'!HLF2)</f>
        <v/>
      </c>
      <c r="HKN13" s="109" t="str">
        <f>IF('Summary Clear'!HLG2=0,"",'Summary Clear'!HLG2)</f>
        <v/>
      </c>
      <c r="HKO13" s="109" t="str">
        <f>IF('Summary Clear'!HLH2=0,"",'Summary Clear'!HLH2)</f>
        <v/>
      </c>
      <c r="HKP13" s="109" t="str">
        <f>IF('Summary Clear'!HLI2=0,"",'Summary Clear'!HLI2)</f>
        <v/>
      </c>
      <c r="HKQ13" s="109" t="str">
        <f>IF('Summary Clear'!HLJ2=0,"",'Summary Clear'!HLJ2)</f>
        <v/>
      </c>
      <c r="HKR13" s="109" t="str">
        <f>IF('Summary Clear'!HLK2=0,"",'Summary Clear'!HLK2)</f>
        <v/>
      </c>
      <c r="HKS13" s="109" t="str">
        <f>IF('Summary Clear'!HLL2=0,"",'Summary Clear'!HLL2)</f>
        <v/>
      </c>
      <c r="HKT13" s="109" t="str">
        <f>IF('Summary Clear'!HLM2=0,"",'Summary Clear'!HLM2)</f>
        <v/>
      </c>
      <c r="HKU13" s="109" t="str">
        <f>IF('Summary Clear'!HLN2=0,"",'Summary Clear'!HLN2)</f>
        <v/>
      </c>
      <c r="HKV13" s="109" t="str">
        <f>IF('Summary Clear'!HLO2=0,"",'Summary Clear'!HLO2)</f>
        <v/>
      </c>
      <c r="HKW13" s="109" t="str">
        <f>IF('Summary Clear'!HLP2=0,"",'Summary Clear'!HLP2)</f>
        <v/>
      </c>
      <c r="HKX13" s="109" t="str">
        <f>IF('Summary Clear'!HLQ2=0,"",'Summary Clear'!HLQ2)</f>
        <v/>
      </c>
      <c r="HKY13" s="109" t="str">
        <f>IF('Summary Clear'!HLR2=0,"",'Summary Clear'!HLR2)</f>
        <v/>
      </c>
      <c r="HKZ13" s="109" t="str">
        <f>IF('Summary Clear'!HLS2=0,"",'Summary Clear'!HLS2)</f>
        <v/>
      </c>
      <c r="HLA13" s="109" t="str">
        <f>IF('Summary Clear'!HLT2=0,"",'Summary Clear'!HLT2)</f>
        <v/>
      </c>
      <c r="HLB13" s="109" t="str">
        <f>IF('Summary Clear'!HLU2=0,"",'Summary Clear'!HLU2)</f>
        <v/>
      </c>
      <c r="HLC13" s="109" t="str">
        <f>IF('Summary Clear'!HLV2=0,"",'Summary Clear'!HLV2)</f>
        <v/>
      </c>
      <c r="HLD13" s="109" t="str">
        <f>IF('Summary Clear'!HLW2=0,"",'Summary Clear'!HLW2)</f>
        <v/>
      </c>
      <c r="HLE13" s="109" t="str">
        <f>IF('Summary Clear'!HLX2=0,"",'Summary Clear'!HLX2)</f>
        <v/>
      </c>
      <c r="HLF13" s="109" t="str">
        <f>IF('Summary Clear'!HLY2=0,"",'Summary Clear'!HLY2)</f>
        <v/>
      </c>
      <c r="HLG13" s="109" t="str">
        <f>IF('Summary Clear'!HLZ2=0,"",'Summary Clear'!HLZ2)</f>
        <v/>
      </c>
      <c r="HLH13" s="109" t="str">
        <f>IF('Summary Clear'!HMA2=0,"",'Summary Clear'!HMA2)</f>
        <v/>
      </c>
      <c r="HLI13" s="109" t="str">
        <f>IF('Summary Clear'!HMB2=0,"",'Summary Clear'!HMB2)</f>
        <v/>
      </c>
      <c r="HLJ13" s="109" t="str">
        <f>IF('Summary Clear'!HMC2=0,"",'Summary Clear'!HMC2)</f>
        <v/>
      </c>
      <c r="HLK13" s="109" t="str">
        <f>IF('Summary Clear'!HMD2=0,"",'Summary Clear'!HMD2)</f>
        <v/>
      </c>
      <c r="HLL13" s="109" t="str">
        <f>IF('Summary Clear'!HME2=0,"",'Summary Clear'!HME2)</f>
        <v/>
      </c>
      <c r="HLM13" s="109" t="str">
        <f>IF('Summary Clear'!HMF2=0,"",'Summary Clear'!HMF2)</f>
        <v/>
      </c>
      <c r="HLN13" s="109" t="str">
        <f>IF('Summary Clear'!HMG2=0,"",'Summary Clear'!HMG2)</f>
        <v/>
      </c>
      <c r="HLO13" s="109" t="str">
        <f>IF('Summary Clear'!HMH2=0,"",'Summary Clear'!HMH2)</f>
        <v/>
      </c>
      <c r="HLP13" s="109" t="str">
        <f>IF('Summary Clear'!HMI2=0,"",'Summary Clear'!HMI2)</f>
        <v/>
      </c>
      <c r="HLQ13" s="109" t="str">
        <f>IF('Summary Clear'!HMJ2=0,"",'Summary Clear'!HMJ2)</f>
        <v/>
      </c>
      <c r="HLR13" s="109" t="str">
        <f>IF('Summary Clear'!HMK2=0,"",'Summary Clear'!HMK2)</f>
        <v/>
      </c>
      <c r="HLS13" s="109" t="str">
        <f>IF('Summary Clear'!HML2=0,"",'Summary Clear'!HML2)</f>
        <v/>
      </c>
      <c r="HLT13" s="109" t="str">
        <f>IF('Summary Clear'!HMM2=0,"",'Summary Clear'!HMM2)</f>
        <v/>
      </c>
      <c r="HLU13" s="109" t="str">
        <f>IF('Summary Clear'!HMN2=0,"",'Summary Clear'!HMN2)</f>
        <v/>
      </c>
      <c r="HLV13" s="109" t="str">
        <f>IF('Summary Clear'!HMO2=0,"",'Summary Clear'!HMO2)</f>
        <v/>
      </c>
      <c r="HLW13" s="109" t="str">
        <f>IF('Summary Clear'!HMP2=0,"",'Summary Clear'!HMP2)</f>
        <v/>
      </c>
      <c r="HLX13" s="109" t="str">
        <f>IF('Summary Clear'!HMQ2=0,"",'Summary Clear'!HMQ2)</f>
        <v/>
      </c>
      <c r="HLY13" s="109" t="str">
        <f>IF('Summary Clear'!HMR2=0,"",'Summary Clear'!HMR2)</f>
        <v/>
      </c>
      <c r="HLZ13" s="109" t="str">
        <f>IF('Summary Clear'!HMS2=0,"",'Summary Clear'!HMS2)</f>
        <v/>
      </c>
      <c r="HMA13" s="109" t="str">
        <f>IF('Summary Clear'!HMT2=0,"",'Summary Clear'!HMT2)</f>
        <v/>
      </c>
      <c r="HMB13" s="109" t="str">
        <f>IF('Summary Clear'!HMU2=0,"",'Summary Clear'!HMU2)</f>
        <v/>
      </c>
      <c r="HMC13" s="109" t="str">
        <f>IF('Summary Clear'!HMV2=0,"",'Summary Clear'!HMV2)</f>
        <v/>
      </c>
      <c r="HMD13" s="109" t="str">
        <f>IF('Summary Clear'!HMW2=0,"",'Summary Clear'!HMW2)</f>
        <v/>
      </c>
      <c r="HME13" s="109" t="str">
        <f>IF('Summary Clear'!HMX2=0,"",'Summary Clear'!HMX2)</f>
        <v/>
      </c>
      <c r="HMF13" s="109" t="str">
        <f>IF('Summary Clear'!HMY2=0,"",'Summary Clear'!HMY2)</f>
        <v/>
      </c>
      <c r="HMG13" s="109" t="str">
        <f>IF('Summary Clear'!HMZ2=0,"",'Summary Clear'!HMZ2)</f>
        <v/>
      </c>
      <c r="HMH13" s="109" t="str">
        <f>IF('Summary Clear'!HNA2=0,"",'Summary Clear'!HNA2)</f>
        <v/>
      </c>
      <c r="HMI13" s="109" t="str">
        <f>IF('Summary Clear'!HNB2=0,"",'Summary Clear'!HNB2)</f>
        <v/>
      </c>
      <c r="HMJ13" s="109" t="str">
        <f>IF('Summary Clear'!HNC2=0,"",'Summary Clear'!HNC2)</f>
        <v/>
      </c>
      <c r="HMK13" s="109" t="str">
        <f>IF('Summary Clear'!HND2=0,"",'Summary Clear'!HND2)</f>
        <v/>
      </c>
      <c r="HML13" s="109" t="str">
        <f>IF('Summary Clear'!HNE2=0,"",'Summary Clear'!HNE2)</f>
        <v/>
      </c>
      <c r="HMM13" s="109" t="str">
        <f>IF('Summary Clear'!HNF2=0,"",'Summary Clear'!HNF2)</f>
        <v/>
      </c>
      <c r="HMN13" s="109" t="str">
        <f>IF('Summary Clear'!HNG2=0,"",'Summary Clear'!HNG2)</f>
        <v/>
      </c>
      <c r="HMO13" s="109" t="str">
        <f>IF('Summary Clear'!HNH2=0,"",'Summary Clear'!HNH2)</f>
        <v/>
      </c>
      <c r="HMP13" s="109" t="str">
        <f>IF('Summary Clear'!HNI2=0,"",'Summary Clear'!HNI2)</f>
        <v/>
      </c>
      <c r="HMQ13" s="109" t="str">
        <f>IF('Summary Clear'!HNJ2=0,"",'Summary Clear'!HNJ2)</f>
        <v/>
      </c>
      <c r="HMR13" s="109" t="str">
        <f>IF('Summary Clear'!HNK2=0,"",'Summary Clear'!HNK2)</f>
        <v/>
      </c>
      <c r="HMS13" s="109" t="str">
        <f>IF('Summary Clear'!HNL2=0,"",'Summary Clear'!HNL2)</f>
        <v/>
      </c>
      <c r="HMT13" s="109" t="str">
        <f>IF('Summary Clear'!HNM2=0,"",'Summary Clear'!HNM2)</f>
        <v/>
      </c>
      <c r="HMU13" s="109" t="str">
        <f>IF('Summary Clear'!HNN2=0,"",'Summary Clear'!HNN2)</f>
        <v/>
      </c>
      <c r="HMV13" s="109" t="str">
        <f>IF('Summary Clear'!HNO2=0,"",'Summary Clear'!HNO2)</f>
        <v/>
      </c>
      <c r="HMW13" s="109" t="str">
        <f>IF('Summary Clear'!HNP2=0,"",'Summary Clear'!HNP2)</f>
        <v/>
      </c>
      <c r="HMX13" s="109" t="str">
        <f>IF('Summary Clear'!HNQ2=0,"",'Summary Clear'!HNQ2)</f>
        <v/>
      </c>
      <c r="HMY13" s="109" t="str">
        <f>IF('Summary Clear'!HNR2=0,"",'Summary Clear'!HNR2)</f>
        <v/>
      </c>
      <c r="HMZ13" s="109" t="str">
        <f>IF('Summary Clear'!HNS2=0,"",'Summary Clear'!HNS2)</f>
        <v/>
      </c>
      <c r="HNA13" s="109" t="str">
        <f>IF('Summary Clear'!HNT2=0,"",'Summary Clear'!HNT2)</f>
        <v/>
      </c>
      <c r="HNB13" s="109" t="str">
        <f>IF('Summary Clear'!HNU2=0,"",'Summary Clear'!HNU2)</f>
        <v/>
      </c>
      <c r="HNC13" s="109" t="str">
        <f>IF('Summary Clear'!HNV2=0,"",'Summary Clear'!HNV2)</f>
        <v/>
      </c>
      <c r="HND13" s="109" t="str">
        <f>IF('Summary Clear'!HNW2=0,"",'Summary Clear'!HNW2)</f>
        <v/>
      </c>
      <c r="HNE13" s="109" t="str">
        <f>IF('Summary Clear'!HNX2=0,"",'Summary Clear'!HNX2)</f>
        <v/>
      </c>
      <c r="HNF13" s="109" t="str">
        <f>IF('Summary Clear'!HNY2=0,"",'Summary Clear'!HNY2)</f>
        <v/>
      </c>
      <c r="HNG13" s="109" t="str">
        <f>IF('Summary Clear'!HNZ2=0,"",'Summary Clear'!HNZ2)</f>
        <v/>
      </c>
      <c r="HNH13" s="109" t="str">
        <f>IF('Summary Clear'!HOA2=0,"",'Summary Clear'!HOA2)</f>
        <v/>
      </c>
      <c r="HNI13" s="109" t="str">
        <f>IF('Summary Clear'!HOB2=0,"",'Summary Clear'!HOB2)</f>
        <v/>
      </c>
      <c r="HNJ13" s="109" t="str">
        <f>IF('Summary Clear'!HOC2=0,"",'Summary Clear'!HOC2)</f>
        <v/>
      </c>
      <c r="HNK13" s="109" t="str">
        <f>IF('Summary Clear'!HOD2=0,"",'Summary Clear'!HOD2)</f>
        <v/>
      </c>
      <c r="HNL13" s="109" t="str">
        <f>IF('Summary Clear'!HOE2=0,"",'Summary Clear'!HOE2)</f>
        <v/>
      </c>
      <c r="HNM13" s="109" t="str">
        <f>IF('Summary Clear'!HOF2=0,"",'Summary Clear'!HOF2)</f>
        <v/>
      </c>
      <c r="HNN13" s="109" t="str">
        <f>IF('Summary Clear'!HOG2=0,"",'Summary Clear'!HOG2)</f>
        <v/>
      </c>
      <c r="HNO13" s="109" t="str">
        <f>IF('Summary Clear'!HOH2=0,"",'Summary Clear'!HOH2)</f>
        <v/>
      </c>
      <c r="HNP13" s="109" t="str">
        <f>IF('Summary Clear'!HOI2=0,"",'Summary Clear'!HOI2)</f>
        <v/>
      </c>
      <c r="HNQ13" s="109" t="str">
        <f>IF('Summary Clear'!HOJ2=0,"",'Summary Clear'!HOJ2)</f>
        <v/>
      </c>
      <c r="HNR13" s="109" t="str">
        <f>IF('Summary Clear'!HOK2=0,"",'Summary Clear'!HOK2)</f>
        <v/>
      </c>
      <c r="HNS13" s="109" t="str">
        <f>IF('Summary Clear'!HOL2=0,"",'Summary Clear'!HOL2)</f>
        <v/>
      </c>
      <c r="HNT13" s="109" t="str">
        <f>IF('Summary Clear'!HOM2=0,"",'Summary Clear'!HOM2)</f>
        <v/>
      </c>
      <c r="HNU13" s="109" t="str">
        <f>IF('Summary Clear'!HON2=0,"",'Summary Clear'!HON2)</f>
        <v/>
      </c>
      <c r="HNV13" s="109" t="str">
        <f>IF('Summary Clear'!HOO2=0,"",'Summary Clear'!HOO2)</f>
        <v/>
      </c>
      <c r="HNW13" s="109" t="str">
        <f>IF('Summary Clear'!HOP2=0,"",'Summary Clear'!HOP2)</f>
        <v/>
      </c>
      <c r="HNX13" s="109" t="str">
        <f>IF('Summary Clear'!HOQ2=0,"",'Summary Clear'!HOQ2)</f>
        <v/>
      </c>
      <c r="HNY13" s="109" t="str">
        <f>IF('Summary Clear'!HOR2=0,"",'Summary Clear'!HOR2)</f>
        <v/>
      </c>
      <c r="HNZ13" s="109" t="str">
        <f>IF('Summary Clear'!HOS2=0,"",'Summary Clear'!HOS2)</f>
        <v/>
      </c>
      <c r="HOA13" s="109" t="str">
        <f>IF('Summary Clear'!HOT2=0,"",'Summary Clear'!HOT2)</f>
        <v/>
      </c>
      <c r="HOB13" s="109" t="str">
        <f>IF('Summary Clear'!HOU2=0,"",'Summary Clear'!HOU2)</f>
        <v/>
      </c>
      <c r="HOC13" s="109" t="str">
        <f>IF('Summary Clear'!HOV2=0,"",'Summary Clear'!HOV2)</f>
        <v/>
      </c>
      <c r="HOD13" s="109" t="str">
        <f>IF('Summary Clear'!HOW2=0,"",'Summary Clear'!HOW2)</f>
        <v/>
      </c>
      <c r="HOE13" s="109" t="str">
        <f>IF('Summary Clear'!HOX2=0,"",'Summary Clear'!HOX2)</f>
        <v/>
      </c>
      <c r="HOF13" s="109" t="str">
        <f>IF('Summary Clear'!HOY2=0,"",'Summary Clear'!HOY2)</f>
        <v/>
      </c>
      <c r="HOG13" s="109" t="str">
        <f>IF('Summary Clear'!HOZ2=0,"",'Summary Clear'!HOZ2)</f>
        <v/>
      </c>
      <c r="HOH13" s="109" t="str">
        <f>IF('Summary Clear'!HPA2=0,"",'Summary Clear'!HPA2)</f>
        <v/>
      </c>
      <c r="HOI13" s="109" t="str">
        <f>IF('Summary Clear'!HPB2=0,"",'Summary Clear'!HPB2)</f>
        <v/>
      </c>
      <c r="HOJ13" s="109" t="str">
        <f>IF('Summary Clear'!HPC2=0,"",'Summary Clear'!HPC2)</f>
        <v/>
      </c>
      <c r="HOK13" s="109" t="str">
        <f>IF('Summary Clear'!HPD2=0,"",'Summary Clear'!HPD2)</f>
        <v/>
      </c>
      <c r="HOL13" s="109" t="str">
        <f>IF('Summary Clear'!HPE2=0,"",'Summary Clear'!HPE2)</f>
        <v/>
      </c>
      <c r="HOM13" s="109" t="str">
        <f>IF('Summary Clear'!HPF2=0,"",'Summary Clear'!HPF2)</f>
        <v/>
      </c>
      <c r="HON13" s="109" t="str">
        <f>IF('Summary Clear'!HPG2=0,"",'Summary Clear'!HPG2)</f>
        <v/>
      </c>
      <c r="HOO13" s="109" t="str">
        <f>IF('Summary Clear'!HPH2=0,"",'Summary Clear'!HPH2)</f>
        <v/>
      </c>
      <c r="HOP13" s="109" t="str">
        <f>IF('Summary Clear'!HPI2=0,"",'Summary Clear'!HPI2)</f>
        <v/>
      </c>
      <c r="HOQ13" s="109" t="str">
        <f>IF('Summary Clear'!HPJ2=0,"",'Summary Clear'!HPJ2)</f>
        <v/>
      </c>
      <c r="HOR13" s="109" t="str">
        <f>IF('Summary Clear'!HPK2=0,"",'Summary Clear'!HPK2)</f>
        <v/>
      </c>
      <c r="HOS13" s="109" t="str">
        <f>IF('Summary Clear'!HPL2=0,"",'Summary Clear'!HPL2)</f>
        <v/>
      </c>
      <c r="HOT13" s="109" t="str">
        <f>IF('Summary Clear'!HPM2=0,"",'Summary Clear'!HPM2)</f>
        <v/>
      </c>
      <c r="HOU13" s="109" t="str">
        <f>IF('Summary Clear'!HPN2=0,"",'Summary Clear'!HPN2)</f>
        <v/>
      </c>
      <c r="HOV13" s="109" t="str">
        <f>IF('Summary Clear'!HPO2=0,"",'Summary Clear'!HPO2)</f>
        <v/>
      </c>
      <c r="HOW13" s="109" t="str">
        <f>IF('Summary Clear'!HPP2=0,"",'Summary Clear'!HPP2)</f>
        <v/>
      </c>
      <c r="HOX13" s="109" t="str">
        <f>IF('Summary Clear'!HPQ2=0,"",'Summary Clear'!HPQ2)</f>
        <v/>
      </c>
      <c r="HOY13" s="109" t="str">
        <f>IF('Summary Clear'!HPR2=0,"",'Summary Clear'!HPR2)</f>
        <v/>
      </c>
      <c r="HOZ13" s="109" t="str">
        <f>IF('Summary Clear'!HPS2=0,"",'Summary Clear'!HPS2)</f>
        <v/>
      </c>
      <c r="HPA13" s="109" t="str">
        <f>IF('Summary Clear'!HPT2=0,"",'Summary Clear'!HPT2)</f>
        <v/>
      </c>
      <c r="HPB13" s="109" t="str">
        <f>IF('Summary Clear'!HPU2=0,"",'Summary Clear'!HPU2)</f>
        <v/>
      </c>
      <c r="HPC13" s="109" t="str">
        <f>IF('Summary Clear'!HPV2=0,"",'Summary Clear'!HPV2)</f>
        <v/>
      </c>
      <c r="HPD13" s="109" t="str">
        <f>IF('Summary Clear'!HPW2=0,"",'Summary Clear'!HPW2)</f>
        <v/>
      </c>
      <c r="HPE13" s="109" t="str">
        <f>IF('Summary Clear'!HPX2=0,"",'Summary Clear'!HPX2)</f>
        <v/>
      </c>
      <c r="HPF13" s="109" t="str">
        <f>IF('Summary Clear'!HPY2=0,"",'Summary Clear'!HPY2)</f>
        <v/>
      </c>
      <c r="HPG13" s="109" t="str">
        <f>IF('Summary Clear'!HPZ2=0,"",'Summary Clear'!HPZ2)</f>
        <v/>
      </c>
      <c r="HPH13" s="109" t="str">
        <f>IF('Summary Clear'!HQA2=0,"",'Summary Clear'!HQA2)</f>
        <v/>
      </c>
      <c r="HPI13" s="109" t="str">
        <f>IF('Summary Clear'!HQB2=0,"",'Summary Clear'!HQB2)</f>
        <v/>
      </c>
      <c r="HPJ13" s="109" t="str">
        <f>IF('Summary Clear'!HQC2=0,"",'Summary Clear'!HQC2)</f>
        <v/>
      </c>
      <c r="HPK13" s="109" t="str">
        <f>IF('Summary Clear'!HQD2=0,"",'Summary Clear'!HQD2)</f>
        <v/>
      </c>
      <c r="HPL13" s="109" t="str">
        <f>IF('Summary Clear'!HQE2=0,"",'Summary Clear'!HQE2)</f>
        <v/>
      </c>
      <c r="HPM13" s="109" t="str">
        <f>IF('Summary Clear'!HQF2=0,"",'Summary Clear'!HQF2)</f>
        <v/>
      </c>
      <c r="HPN13" s="109" t="str">
        <f>IF('Summary Clear'!HQG2=0,"",'Summary Clear'!HQG2)</f>
        <v/>
      </c>
      <c r="HPO13" s="109" t="str">
        <f>IF('Summary Clear'!HQH2=0,"",'Summary Clear'!HQH2)</f>
        <v/>
      </c>
      <c r="HPP13" s="109" t="str">
        <f>IF('Summary Clear'!HQI2=0,"",'Summary Clear'!HQI2)</f>
        <v/>
      </c>
      <c r="HPQ13" s="109" t="str">
        <f>IF('Summary Clear'!HQJ2=0,"",'Summary Clear'!HQJ2)</f>
        <v/>
      </c>
      <c r="HPR13" s="109" t="str">
        <f>IF('Summary Clear'!HQK2=0,"",'Summary Clear'!HQK2)</f>
        <v/>
      </c>
      <c r="HPS13" s="109" t="str">
        <f>IF('Summary Clear'!HQL2=0,"",'Summary Clear'!HQL2)</f>
        <v/>
      </c>
      <c r="HPT13" s="109" t="str">
        <f>IF('Summary Clear'!HQM2=0,"",'Summary Clear'!HQM2)</f>
        <v/>
      </c>
      <c r="HPU13" s="109" t="str">
        <f>IF('Summary Clear'!HQN2=0,"",'Summary Clear'!HQN2)</f>
        <v/>
      </c>
      <c r="HPV13" s="109" t="str">
        <f>IF('Summary Clear'!HQO2=0,"",'Summary Clear'!HQO2)</f>
        <v/>
      </c>
      <c r="HPW13" s="109" t="str">
        <f>IF('Summary Clear'!HQP2=0,"",'Summary Clear'!HQP2)</f>
        <v/>
      </c>
      <c r="HPX13" s="109" t="str">
        <f>IF('Summary Clear'!HQQ2=0,"",'Summary Clear'!HQQ2)</f>
        <v/>
      </c>
      <c r="HPY13" s="109" t="str">
        <f>IF('Summary Clear'!HQR2=0,"",'Summary Clear'!HQR2)</f>
        <v/>
      </c>
      <c r="HPZ13" s="109" t="str">
        <f>IF('Summary Clear'!HQS2=0,"",'Summary Clear'!HQS2)</f>
        <v/>
      </c>
      <c r="HQA13" s="109" t="str">
        <f>IF('Summary Clear'!HQT2=0,"",'Summary Clear'!HQT2)</f>
        <v/>
      </c>
      <c r="HQB13" s="109" t="str">
        <f>IF('Summary Clear'!HQU2=0,"",'Summary Clear'!HQU2)</f>
        <v/>
      </c>
      <c r="HQC13" s="109" t="str">
        <f>IF('Summary Clear'!HQV2=0,"",'Summary Clear'!HQV2)</f>
        <v/>
      </c>
      <c r="HQD13" s="109" t="str">
        <f>IF('Summary Clear'!HQW2=0,"",'Summary Clear'!HQW2)</f>
        <v/>
      </c>
      <c r="HQE13" s="109" t="str">
        <f>IF('Summary Clear'!HQX2=0,"",'Summary Clear'!HQX2)</f>
        <v/>
      </c>
      <c r="HQF13" s="109" t="str">
        <f>IF('Summary Clear'!HQY2=0,"",'Summary Clear'!HQY2)</f>
        <v/>
      </c>
      <c r="HQG13" s="109" t="str">
        <f>IF('Summary Clear'!HQZ2=0,"",'Summary Clear'!HQZ2)</f>
        <v/>
      </c>
      <c r="HQH13" s="109" t="str">
        <f>IF('Summary Clear'!HRA2=0,"",'Summary Clear'!HRA2)</f>
        <v/>
      </c>
      <c r="HQI13" s="109" t="str">
        <f>IF('Summary Clear'!HRB2=0,"",'Summary Clear'!HRB2)</f>
        <v/>
      </c>
      <c r="HQJ13" s="109" t="str">
        <f>IF('Summary Clear'!HRC2=0,"",'Summary Clear'!HRC2)</f>
        <v/>
      </c>
      <c r="HQK13" s="109" t="str">
        <f>IF('Summary Clear'!HRD2=0,"",'Summary Clear'!HRD2)</f>
        <v/>
      </c>
      <c r="HQL13" s="109" t="str">
        <f>IF('Summary Clear'!HRE2=0,"",'Summary Clear'!HRE2)</f>
        <v/>
      </c>
      <c r="HQM13" s="109" t="str">
        <f>IF('Summary Clear'!HRF2=0,"",'Summary Clear'!HRF2)</f>
        <v/>
      </c>
      <c r="HQN13" s="109" t="str">
        <f>IF('Summary Clear'!HRG2=0,"",'Summary Clear'!HRG2)</f>
        <v/>
      </c>
      <c r="HQO13" s="109" t="str">
        <f>IF('Summary Clear'!HRH2=0,"",'Summary Clear'!HRH2)</f>
        <v/>
      </c>
      <c r="HQP13" s="109" t="str">
        <f>IF('Summary Clear'!HRI2=0,"",'Summary Clear'!HRI2)</f>
        <v/>
      </c>
      <c r="HQQ13" s="109" t="str">
        <f>IF('Summary Clear'!HRJ2=0,"",'Summary Clear'!HRJ2)</f>
        <v/>
      </c>
      <c r="HQR13" s="109" t="str">
        <f>IF('Summary Clear'!HRK2=0,"",'Summary Clear'!HRK2)</f>
        <v/>
      </c>
      <c r="HQS13" s="109" t="str">
        <f>IF('Summary Clear'!HRL2=0,"",'Summary Clear'!HRL2)</f>
        <v/>
      </c>
      <c r="HQT13" s="109" t="str">
        <f>IF('Summary Clear'!HRM2=0,"",'Summary Clear'!HRM2)</f>
        <v/>
      </c>
      <c r="HQU13" s="109" t="str">
        <f>IF('Summary Clear'!HRN2=0,"",'Summary Clear'!HRN2)</f>
        <v/>
      </c>
      <c r="HQV13" s="109" t="str">
        <f>IF('Summary Clear'!HRO2=0,"",'Summary Clear'!HRO2)</f>
        <v/>
      </c>
      <c r="HQW13" s="109" t="str">
        <f>IF('Summary Clear'!HRP2=0,"",'Summary Clear'!HRP2)</f>
        <v/>
      </c>
      <c r="HQX13" s="109" t="str">
        <f>IF('Summary Clear'!HRQ2=0,"",'Summary Clear'!HRQ2)</f>
        <v/>
      </c>
      <c r="HQY13" s="109" t="str">
        <f>IF('Summary Clear'!HRR2=0,"",'Summary Clear'!HRR2)</f>
        <v/>
      </c>
      <c r="HQZ13" s="109" t="str">
        <f>IF('Summary Clear'!HRS2=0,"",'Summary Clear'!HRS2)</f>
        <v/>
      </c>
      <c r="HRA13" s="109" t="str">
        <f>IF('Summary Clear'!HRT2=0,"",'Summary Clear'!HRT2)</f>
        <v/>
      </c>
      <c r="HRB13" s="109" t="str">
        <f>IF('Summary Clear'!HRU2=0,"",'Summary Clear'!HRU2)</f>
        <v/>
      </c>
      <c r="HRC13" s="109" t="str">
        <f>IF('Summary Clear'!HRV2=0,"",'Summary Clear'!HRV2)</f>
        <v/>
      </c>
      <c r="HRD13" s="109" t="str">
        <f>IF('Summary Clear'!HRW2=0,"",'Summary Clear'!HRW2)</f>
        <v/>
      </c>
      <c r="HRE13" s="109" t="str">
        <f>IF('Summary Clear'!HRX2=0,"",'Summary Clear'!HRX2)</f>
        <v/>
      </c>
      <c r="HRF13" s="109" t="str">
        <f>IF('Summary Clear'!HRY2=0,"",'Summary Clear'!HRY2)</f>
        <v/>
      </c>
      <c r="HRG13" s="109" t="str">
        <f>IF('Summary Clear'!HRZ2=0,"",'Summary Clear'!HRZ2)</f>
        <v/>
      </c>
      <c r="HRH13" s="109" t="str">
        <f>IF('Summary Clear'!HSA2=0,"",'Summary Clear'!HSA2)</f>
        <v/>
      </c>
      <c r="HRI13" s="109" t="str">
        <f>IF('Summary Clear'!HSB2=0,"",'Summary Clear'!HSB2)</f>
        <v/>
      </c>
      <c r="HRJ13" s="109" t="str">
        <f>IF('Summary Clear'!HSC2=0,"",'Summary Clear'!HSC2)</f>
        <v/>
      </c>
      <c r="HRK13" s="109" t="str">
        <f>IF('Summary Clear'!HSD2=0,"",'Summary Clear'!HSD2)</f>
        <v/>
      </c>
      <c r="HRL13" s="109" t="str">
        <f>IF('Summary Clear'!HSE2=0,"",'Summary Clear'!HSE2)</f>
        <v/>
      </c>
      <c r="HRM13" s="109" t="str">
        <f>IF('Summary Clear'!HSF2=0,"",'Summary Clear'!HSF2)</f>
        <v/>
      </c>
      <c r="HRN13" s="109" t="str">
        <f>IF('Summary Clear'!HSG2=0,"",'Summary Clear'!HSG2)</f>
        <v/>
      </c>
      <c r="HRO13" s="109" t="str">
        <f>IF('Summary Clear'!HSH2=0,"",'Summary Clear'!HSH2)</f>
        <v/>
      </c>
      <c r="HRP13" s="109" t="str">
        <f>IF('Summary Clear'!HSI2=0,"",'Summary Clear'!HSI2)</f>
        <v/>
      </c>
      <c r="HRQ13" s="109" t="str">
        <f>IF('Summary Clear'!HSJ2=0,"",'Summary Clear'!HSJ2)</f>
        <v/>
      </c>
      <c r="HRR13" s="109" t="str">
        <f>IF('Summary Clear'!HSK2=0,"",'Summary Clear'!HSK2)</f>
        <v/>
      </c>
      <c r="HRS13" s="109" t="str">
        <f>IF('Summary Clear'!HSL2=0,"",'Summary Clear'!HSL2)</f>
        <v/>
      </c>
      <c r="HRT13" s="109" t="str">
        <f>IF('Summary Clear'!HSM2=0,"",'Summary Clear'!HSM2)</f>
        <v/>
      </c>
      <c r="HRU13" s="109" t="str">
        <f>IF('Summary Clear'!HSN2=0,"",'Summary Clear'!HSN2)</f>
        <v/>
      </c>
      <c r="HRV13" s="109" t="str">
        <f>IF('Summary Clear'!HSO2=0,"",'Summary Clear'!HSO2)</f>
        <v/>
      </c>
      <c r="HRW13" s="109" t="str">
        <f>IF('Summary Clear'!HSP2=0,"",'Summary Clear'!HSP2)</f>
        <v/>
      </c>
      <c r="HRX13" s="109" t="str">
        <f>IF('Summary Clear'!HSQ2=0,"",'Summary Clear'!HSQ2)</f>
        <v/>
      </c>
      <c r="HRY13" s="109" t="str">
        <f>IF('Summary Clear'!HSR2=0,"",'Summary Clear'!HSR2)</f>
        <v/>
      </c>
      <c r="HRZ13" s="109" t="str">
        <f>IF('Summary Clear'!HSS2=0,"",'Summary Clear'!HSS2)</f>
        <v/>
      </c>
      <c r="HSA13" s="109" t="str">
        <f>IF('Summary Clear'!HST2=0,"",'Summary Clear'!HST2)</f>
        <v/>
      </c>
      <c r="HSB13" s="109" t="str">
        <f>IF('Summary Clear'!HSU2=0,"",'Summary Clear'!HSU2)</f>
        <v/>
      </c>
      <c r="HSC13" s="109" t="str">
        <f>IF('Summary Clear'!HSV2=0,"",'Summary Clear'!HSV2)</f>
        <v/>
      </c>
      <c r="HSD13" s="109" t="str">
        <f>IF('Summary Clear'!HSW2=0,"",'Summary Clear'!HSW2)</f>
        <v/>
      </c>
      <c r="HSE13" s="109" t="str">
        <f>IF('Summary Clear'!HSX2=0,"",'Summary Clear'!HSX2)</f>
        <v/>
      </c>
      <c r="HSF13" s="109" t="str">
        <f>IF('Summary Clear'!HSY2=0,"",'Summary Clear'!HSY2)</f>
        <v/>
      </c>
      <c r="HSG13" s="109" t="str">
        <f>IF('Summary Clear'!HSZ2=0,"",'Summary Clear'!HSZ2)</f>
        <v/>
      </c>
      <c r="HSH13" s="109" t="str">
        <f>IF('Summary Clear'!HTA2=0,"",'Summary Clear'!HTA2)</f>
        <v/>
      </c>
      <c r="HSI13" s="109" t="str">
        <f>IF('Summary Clear'!HTB2=0,"",'Summary Clear'!HTB2)</f>
        <v/>
      </c>
      <c r="HSJ13" s="109" t="str">
        <f>IF('Summary Clear'!HTC2=0,"",'Summary Clear'!HTC2)</f>
        <v/>
      </c>
      <c r="HSK13" s="109" t="str">
        <f>IF('Summary Clear'!HTD2=0,"",'Summary Clear'!HTD2)</f>
        <v/>
      </c>
      <c r="HSL13" s="109" t="str">
        <f>IF('Summary Clear'!HTE2=0,"",'Summary Clear'!HTE2)</f>
        <v/>
      </c>
      <c r="HSM13" s="109" t="str">
        <f>IF('Summary Clear'!HTF2=0,"",'Summary Clear'!HTF2)</f>
        <v/>
      </c>
      <c r="HSN13" s="109" t="str">
        <f>IF('Summary Clear'!HTG2=0,"",'Summary Clear'!HTG2)</f>
        <v/>
      </c>
      <c r="HSO13" s="109" t="str">
        <f>IF('Summary Clear'!HTH2=0,"",'Summary Clear'!HTH2)</f>
        <v/>
      </c>
      <c r="HSP13" s="109" t="str">
        <f>IF('Summary Clear'!HTI2=0,"",'Summary Clear'!HTI2)</f>
        <v/>
      </c>
      <c r="HSQ13" s="109" t="str">
        <f>IF('Summary Clear'!HTJ2=0,"",'Summary Clear'!HTJ2)</f>
        <v/>
      </c>
      <c r="HSR13" s="109" t="str">
        <f>IF('Summary Clear'!HTK2=0,"",'Summary Clear'!HTK2)</f>
        <v/>
      </c>
      <c r="HSS13" s="109" t="str">
        <f>IF('Summary Clear'!HTL2=0,"",'Summary Clear'!HTL2)</f>
        <v/>
      </c>
      <c r="HST13" s="109" t="str">
        <f>IF('Summary Clear'!HTM2=0,"",'Summary Clear'!HTM2)</f>
        <v/>
      </c>
      <c r="HSU13" s="109" t="str">
        <f>IF('Summary Clear'!HTN2=0,"",'Summary Clear'!HTN2)</f>
        <v/>
      </c>
      <c r="HSV13" s="109" t="str">
        <f>IF('Summary Clear'!HTO2=0,"",'Summary Clear'!HTO2)</f>
        <v/>
      </c>
      <c r="HSW13" s="109" t="str">
        <f>IF('Summary Clear'!HTP2=0,"",'Summary Clear'!HTP2)</f>
        <v/>
      </c>
      <c r="HSX13" s="109" t="str">
        <f>IF('Summary Clear'!HTQ2=0,"",'Summary Clear'!HTQ2)</f>
        <v/>
      </c>
      <c r="HSY13" s="109" t="str">
        <f>IF('Summary Clear'!HTR2=0,"",'Summary Clear'!HTR2)</f>
        <v/>
      </c>
      <c r="HSZ13" s="109" t="str">
        <f>IF('Summary Clear'!HTS2=0,"",'Summary Clear'!HTS2)</f>
        <v/>
      </c>
      <c r="HTA13" s="109" t="str">
        <f>IF('Summary Clear'!HTT2=0,"",'Summary Clear'!HTT2)</f>
        <v/>
      </c>
      <c r="HTB13" s="109" t="str">
        <f>IF('Summary Clear'!HTU2=0,"",'Summary Clear'!HTU2)</f>
        <v/>
      </c>
      <c r="HTC13" s="109" t="str">
        <f>IF('Summary Clear'!HTV2=0,"",'Summary Clear'!HTV2)</f>
        <v/>
      </c>
      <c r="HTD13" s="109" t="str">
        <f>IF('Summary Clear'!HTW2=0,"",'Summary Clear'!HTW2)</f>
        <v/>
      </c>
      <c r="HTE13" s="109" t="str">
        <f>IF('Summary Clear'!HTX2=0,"",'Summary Clear'!HTX2)</f>
        <v/>
      </c>
      <c r="HTF13" s="109" t="str">
        <f>IF('Summary Clear'!HTY2=0,"",'Summary Clear'!HTY2)</f>
        <v/>
      </c>
      <c r="HTG13" s="109" t="str">
        <f>IF('Summary Clear'!HTZ2=0,"",'Summary Clear'!HTZ2)</f>
        <v/>
      </c>
      <c r="HTH13" s="109" t="str">
        <f>IF('Summary Clear'!HUA2=0,"",'Summary Clear'!HUA2)</f>
        <v/>
      </c>
      <c r="HTI13" s="109" t="str">
        <f>IF('Summary Clear'!HUB2=0,"",'Summary Clear'!HUB2)</f>
        <v/>
      </c>
      <c r="HTJ13" s="109" t="str">
        <f>IF('Summary Clear'!HUC2=0,"",'Summary Clear'!HUC2)</f>
        <v/>
      </c>
      <c r="HTK13" s="109" t="str">
        <f>IF('Summary Clear'!HUD2=0,"",'Summary Clear'!HUD2)</f>
        <v/>
      </c>
      <c r="HTL13" s="109" t="str">
        <f>IF('Summary Clear'!HUE2=0,"",'Summary Clear'!HUE2)</f>
        <v/>
      </c>
      <c r="HTM13" s="109" t="str">
        <f>IF('Summary Clear'!HUF2=0,"",'Summary Clear'!HUF2)</f>
        <v/>
      </c>
      <c r="HTN13" s="109" t="str">
        <f>IF('Summary Clear'!HUG2=0,"",'Summary Clear'!HUG2)</f>
        <v/>
      </c>
      <c r="HTO13" s="109" t="str">
        <f>IF('Summary Clear'!HUH2=0,"",'Summary Clear'!HUH2)</f>
        <v/>
      </c>
      <c r="HTP13" s="109" t="str">
        <f>IF('Summary Clear'!HUI2=0,"",'Summary Clear'!HUI2)</f>
        <v/>
      </c>
      <c r="HTQ13" s="109" t="str">
        <f>IF('Summary Clear'!HUJ2=0,"",'Summary Clear'!HUJ2)</f>
        <v/>
      </c>
      <c r="HTR13" s="109" t="str">
        <f>IF('Summary Clear'!HUK2=0,"",'Summary Clear'!HUK2)</f>
        <v/>
      </c>
      <c r="HTS13" s="109" t="str">
        <f>IF('Summary Clear'!HUL2=0,"",'Summary Clear'!HUL2)</f>
        <v/>
      </c>
      <c r="HTT13" s="109" t="str">
        <f>IF('Summary Clear'!HUM2=0,"",'Summary Clear'!HUM2)</f>
        <v/>
      </c>
      <c r="HTU13" s="109" t="str">
        <f>IF('Summary Clear'!HUN2=0,"",'Summary Clear'!HUN2)</f>
        <v/>
      </c>
      <c r="HTV13" s="109" t="str">
        <f>IF('Summary Clear'!HUO2=0,"",'Summary Clear'!HUO2)</f>
        <v/>
      </c>
      <c r="HTW13" s="109" t="str">
        <f>IF('Summary Clear'!HUP2=0,"",'Summary Clear'!HUP2)</f>
        <v/>
      </c>
      <c r="HTX13" s="109" t="str">
        <f>IF('Summary Clear'!HUQ2=0,"",'Summary Clear'!HUQ2)</f>
        <v/>
      </c>
      <c r="HTY13" s="109" t="str">
        <f>IF('Summary Clear'!HUR2=0,"",'Summary Clear'!HUR2)</f>
        <v/>
      </c>
      <c r="HTZ13" s="109" t="str">
        <f>IF('Summary Clear'!HUS2=0,"",'Summary Clear'!HUS2)</f>
        <v/>
      </c>
      <c r="HUA13" s="109" t="str">
        <f>IF('Summary Clear'!HUT2=0,"",'Summary Clear'!HUT2)</f>
        <v/>
      </c>
      <c r="HUB13" s="109" t="str">
        <f>IF('Summary Clear'!HUU2=0,"",'Summary Clear'!HUU2)</f>
        <v/>
      </c>
      <c r="HUC13" s="109" t="str">
        <f>IF('Summary Clear'!HUV2=0,"",'Summary Clear'!HUV2)</f>
        <v/>
      </c>
      <c r="HUD13" s="109" t="str">
        <f>IF('Summary Clear'!HUW2=0,"",'Summary Clear'!HUW2)</f>
        <v/>
      </c>
      <c r="HUE13" s="109" t="str">
        <f>IF('Summary Clear'!HUX2=0,"",'Summary Clear'!HUX2)</f>
        <v/>
      </c>
      <c r="HUF13" s="109" t="str">
        <f>IF('Summary Clear'!HUY2=0,"",'Summary Clear'!HUY2)</f>
        <v/>
      </c>
      <c r="HUG13" s="109" t="str">
        <f>IF('Summary Clear'!HUZ2=0,"",'Summary Clear'!HUZ2)</f>
        <v/>
      </c>
      <c r="HUH13" s="109" t="str">
        <f>IF('Summary Clear'!HVA2=0,"",'Summary Clear'!HVA2)</f>
        <v/>
      </c>
      <c r="HUI13" s="109" t="str">
        <f>IF('Summary Clear'!HVB2=0,"",'Summary Clear'!HVB2)</f>
        <v/>
      </c>
      <c r="HUJ13" s="109" t="str">
        <f>IF('Summary Clear'!HVC2=0,"",'Summary Clear'!HVC2)</f>
        <v/>
      </c>
      <c r="HUK13" s="109" t="str">
        <f>IF('Summary Clear'!HVD2=0,"",'Summary Clear'!HVD2)</f>
        <v/>
      </c>
      <c r="HUL13" s="109" t="str">
        <f>IF('Summary Clear'!HVE2=0,"",'Summary Clear'!HVE2)</f>
        <v/>
      </c>
      <c r="HUM13" s="109" t="str">
        <f>IF('Summary Clear'!HVF2=0,"",'Summary Clear'!HVF2)</f>
        <v/>
      </c>
      <c r="HUN13" s="109" t="str">
        <f>IF('Summary Clear'!HVG2=0,"",'Summary Clear'!HVG2)</f>
        <v/>
      </c>
      <c r="HUO13" s="109" t="str">
        <f>IF('Summary Clear'!HVH2=0,"",'Summary Clear'!HVH2)</f>
        <v/>
      </c>
      <c r="HUP13" s="109" t="str">
        <f>IF('Summary Clear'!HVI2=0,"",'Summary Clear'!HVI2)</f>
        <v/>
      </c>
      <c r="HUQ13" s="109" t="str">
        <f>IF('Summary Clear'!HVJ2=0,"",'Summary Clear'!HVJ2)</f>
        <v/>
      </c>
      <c r="HUR13" s="109" t="str">
        <f>IF('Summary Clear'!HVK2=0,"",'Summary Clear'!HVK2)</f>
        <v/>
      </c>
      <c r="HUS13" s="109" t="str">
        <f>IF('Summary Clear'!HVL2=0,"",'Summary Clear'!HVL2)</f>
        <v/>
      </c>
      <c r="HUT13" s="109" t="str">
        <f>IF('Summary Clear'!HVM2=0,"",'Summary Clear'!HVM2)</f>
        <v/>
      </c>
      <c r="HUU13" s="109" t="str">
        <f>IF('Summary Clear'!HVN2=0,"",'Summary Clear'!HVN2)</f>
        <v/>
      </c>
      <c r="HUV13" s="109" t="str">
        <f>IF('Summary Clear'!HVO2=0,"",'Summary Clear'!HVO2)</f>
        <v/>
      </c>
      <c r="HUW13" s="109" t="str">
        <f>IF('Summary Clear'!HVP2=0,"",'Summary Clear'!HVP2)</f>
        <v/>
      </c>
      <c r="HUX13" s="109" t="str">
        <f>IF('Summary Clear'!HVQ2=0,"",'Summary Clear'!HVQ2)</f>
        <v/>
      </c>
      <c r="HUY13" s="109" t="str">
        <f>IF('Summary Clear'!HVR2=0,"",'Summary Clear'!HVR2)</f>
        <v/>
      </c>
      <c r="HUZ13" s="109" t="str">
        <f>IF('Summary Clear'!HVS2=0,"",'Summary Clear'!HVS2)</f>
        <v/>
      </c>
      <c r="HVA13" s="109" t="str">
        <f>IF('Summary Clear'!HVT2=0,"",'Summary Clear'!HVT2)</f>
        <v/>
      </c>
      <c r="HVB13" s="109" t="str">
        <f>IF('Summary Clear'!HVU2=0,"",'Summary Clear'!HVU2)</f>
        <v/>
      </c>
      <c r="HVC13" s="109" t="str">
        <f>IF('Summary Clear'!HVV2=0,"",'Summary Clear'!HVV2)</f>
        <v/>
      </c>
      <c r="HVD13" s="109" t="str">
        <f>IF('Summary Clear'!HVW2=0,"",'Summary Clear'!HVW2)</f>
        <v/>
      </c>
      <c r="HVE13" s="109" t="str">
        <f>IF('Summary Clear'!HVX2=0,"",'Summary Clear'!HVX2)</f>
        <v/>
      </c>
      <c r="HVF13" s="109" t="str">
        <f>IF('Summary Clear'!HVY2=0,"",'Summary Clear'!HVY2)</f>
        <v/>
      </c>
      <c r="HVG13" s="109" t="str">
        <f>IF('Summary Clear'!HVZ2=0,"",'Summary Clear'!HVZ2)</f>
        <v/>
      </c>
      <c r="HVH13" s="109" t="str">
        <f>IF('Summary Clear'!HWA2=0,"",'Summary Clear'!HWA2)</f>
        <v/>
      </c>
      <c r="HVI13" s="109" t="str">
        <f>IF('Summary Clear'!HWB2=0,"",'Summary Clear'!HWB2)</f>
        <v/>
      </c>
      <c r="HVJ13" s="109" t="str">
        <f>IF('Summary Clear'!HWC2=0,"",'Summary Clear'!HWC2)</f>
        <v/>
      </c>
      <c r="HVK13" s="109" t="str">
        <f>IF('Summary Clear'!HWD2=0,"",'Summary Clear'!HWD2)</f>
        <v/>
      </c>
      <c r="HVL13" s="109" t="str">
        <f>IF('Summary Clear'!HWE2=0,"",'Summary Clear'!HWE2)</f>
        <v/>
      </c>
      <c r="HVM13" s="109" t="str">
        <f>IF('Summary Clear'!HWF2=0,"",'Summary Clear'!HWF2)</f>
        <v/>
      </c>
      <c r="HVN13" s="109" t="str">
        <f>IF('Summary Clear'!HWG2=0,"",'Summary Clear'!HWG2)</f>
        <v/>
      </c>
      <c r="HVO13" s="109" t="str">
        <f>IF('Summary Clear'!HWH2=0,"",'Summary Clear'!HWH2)</f>
        <v/>
      </c>
      <c r="HVP13" s="109" t="str">
        <f>IF('Summary Clear'!HWI2=0,"",'Summary Clear'!HWI2)</f>
        <v/>
      </c>
      <c r="HVQ13" s="109" t="str">
        <f>IF('Summary Clear'!HWJ2=0,"",'Summary Clear'!HWJ2)</f>
        <v/>
      </c>
      <c r="HVR13" s="109" t="str">
        <f>IF('Summary Clear'!HWK2=0,"",'Summary Clear'!HWK2)</f>
        <v/>
      </c>
      <c r="HVS13" s="109" t="str">
        <f>IF('Summary Clear'!HWL2=0,"",'Summary Clear'!HWL2)</f>
        <v/>
      </c>
      <c r="HVT13" s="109" t="str">
        <f>IF('Summary Clear'!HWM2=0,"",'Summary Clear'!HWM2)</f>
        <v/>
      </c>
      <c r="HVU13" s="109" t="str">
        <f>IF('Summary Clear'!HWN2=0,"",'Summary Clear'!HWN2)</f>
        <v/>
      </c>
      <c r="HVV13" s="109" t="str">
        <f>IF('Summary Clear'!HWO2=0,"",'Summary Clear'!HWO2)</f>
        <v/>
      </c>
      <c r="HVW13" s="109" t="str">
        <f>IF('Summary Clear'!HWP2=0,"",'Summary Clear'!HWP2)</f>
        <v/>
      </c>
      <c r="HVX13" s="109" t="str">
        <f>IF('Summary Clear'!HWQ2=0,"",'Summary Clear'!HWQ2)</f>
        <v/>
      </c>
      <c r="HVY13" s="109" t="str">
        <f>IF('Summary Clear'!HWR2=0,"",'Summary Clear'!HWR2)</f>
        <v/>
      </c>
      <c r="HVZ13" s="109" t="str">
        <f>IF('Summary Clear'!HWS2=0,"",'Summary Clear'!HWS2)</f>
        <v/>
      </c>
      <c r="HWA13" s="109" t="str">
        <f>IF('Summary Clear'!HWT2=0,"",'Summary Clear'!HWT2)</f>
        <v/>
      </c>
      <c r="HWB13" s="109" t="str">
        <f>IF('Summary Clear'!HWU2=0,"",'Summary Clear'!HWU2)</f>
        <v/>
      </c>
      <c r="HWC13" s="109" t="str">
        <f>IF('Summary Clear'!HWV2=0,"",'Summary Clear'!HWV2)</f>
        <v/>
      </c>
      <c r="HWD13" s="109" t="str">
        <f>IF('Summary Clear'!HWW2=0,"",'Summary Clear'!HWW2)</f>
        <v/>
      </c>
      <c r="HWE13" s="109" t="str">
        <f>IF('Summary Clear'!HWX2=0,"",'Summary Clear'!HWX2)</f>
        <v/>
      </c>
      <c r="HWF13" s="109" t="str">
        <f>IF('Summary Clear'!HWY2=0,"",'Summary Clear'!HWY2)</f>
        <v/>
      </c>
      <c r="HWG13" s="109" t="str">
        <f>IF('Summary Clear'!HWZ2=0,"",'Summary Clear'!HWZ2)</f>
        <v/>
      </c>
      <c r="HWH13" s="109" t="str">
        <f>IF('Summary Clear'!HXA2=0,"",'Summary Clear'!HXA2)</f>
        <v/>
      </c>
      <c r="HWI13" s="109" t="str">
        <f>IF('Summary Clear'!HXB2=0,"",'Summary Clear'!HXB2)</f>
        <v/>
      </c>
      <c r="HWJ13" s="109" t="str">
        <f>IF('Summary Clear'!HXC2=0,"",'Summary Clear'!HXC2)</f>
        <v/>
      </c>
      <c r="HWK13" s="109" t="str">
        <f>IF('Summary Clear'!HXD2=0,"",'Summary Clear'!HXD2)</f>
        <v/>
      </c>
      <c r="HWL13" s="109" t="str">
        <f>IF('Summary Clear'!HXE2=0,"",'Summary Clear'!HXE2)</f>
        <v/>
      </c>
      <c r="HWM13" s="109" t="str">
        <f>IF('Summary Clear'!HXF2=0,"",'Summary Clear'!HXF2)</f>
        <v/>
      </c>
      <c r="HWN13" s="109" t="str">
        <f>IF('Summary Clear'!HXG2=0,"",'Summary Clear'!HXG2)</f>
        <v/>
      </c>
      <c r="HWO13" s="109" t="str">
        <f>IF('Summary Clear'!HXH2=0,"",'Summary Clear'!HXH2)</f>
        <v/>
      </c>
      <c r="HWP13" s="109" t="str">
        <f>IF('Summary Clear'!HXI2=0,"",'Summary Clear'!HXI2)</f>
        <v/>
      </c>
      <c r="HWQ13" s="109" t="str">
        <f>IF('Summary Clear'!HXJ2=0,"",'Summary Clear'!HXJ2)</f>
        <v/>
      </c>
      <c r="HWR13" s="109" t="str">
        <f>IF('Summary Clear'!HXK2=0,"",'Summary Clear'!HXK2)</f>
        <v/>
      </c>
      <c r="HWS13" s="109" t="str">
        <f>IF('Summary Clear'!HXL2=0,"",'Summary Clear'!HXL2)</f>
        <v/>
      </c>
      <c r="HWT13" s="109" t="str">
        <f>IF('Summary Clear'!HXM2=0,"",'Summary Clear'!HXM2)</f>
        <v/>
      </c>
      <c r="HWU13" s="109" t="str">
        <f>IF('Summary Clear'!HXN2=0,"",'Summary Clear'!HXN2)</f>
        <v/>
      </c>
      <c r="HWV13" s="109" t="str">
        <f>IF('Summary Clear'!HXO2=0,"",'Summary Clear'!HXO2)</f>
        <v/>
      </c>
      <c r="HWW13" s="109" t="str">
        <f>IF('Summary Clear'!HXP2=0,"",'Summary Clear'!HXP2)</f>
        <v/>
      </c>
      <c r="HWX13" s="109" t="str">
        <f>IF('Summary Clear'!HXQ2=0,"",'Summary Clear'!HXQ2)</f>
        <v/>
      </c>
      <c r="HWY13" s="109" t="str">
        <f>IF('Summary Clear'!HXR2=0,"",'Summary Clear'!HXR2)</f>
        <v/>
      </c>
      <c r="HWZ13" s="109" t="str">
        <f>IF('Summary Clear'!HXS2=0,"",'Summary Clear'!HXS2)</f>
        <v/>
      </c>
      <c r="HXA13" s="109" t="str">
        <f>IF('Summary Clear'!HXT2=0,"",'Summary Clear'!HXT2)</f>
        <v/>
      </c>
      <c r="HXB13" s="109" t="str">
        <f>IF('Summary Clear'!HXU2=0,"",'Summary Clear'!HXU2)</f>
        <v/>
      </c>
      <c r="HXC13" s="109" t="str">
        <f>IF('Summary Clear'!HXV2=0,"",'Summary Clear'!HXV2)</f>
        <v/>
      </c>
      <c r="HXD13" s="109" t="str">
        <f>IF('Summary Clear'!HXW2=0,"",'Summary Clear'!HXW2)</f>
        <v/>
      </c>
      <c r="HXE13" s="109" t="str">
        <f>IF('Summary Clear'!HXX2=0,"",'Summary Clear'!HXX2)</f>
        <v/>
      </c>
      <c r="HXF13" s="109" t="str">
        <f>IF('Summary Clear'!HXY2=0,"",'Summary Clear'!HXY2)</f>
        <v/>
      </c>
      <c r="HXG13" s="109" t="str">
        <f>IF('Summary Clear'!HXZ2=0,"",'Summary Clear'!HXZ2)</f>
        <v/>
      </c>
      <c r="HXH13" s="109" t="str">
        <f>IF('Summary Clear'!HYA2=0,"",'Summary Clear'!HYA2)</f>
        <v/>
      </c>
      <c r="HXI13" s="109" t="str">
        <f>IF('Summary Clear'!HYB2=0,"",'Summary Clear'!HYB2)</f>
        <v/>
      </c>
      <c r="HXJ13" s="109" t="str">
        <f>IF('Summary Clear'!HYC2=0,"",'Summary Clear'!HYC2)</f>
        <v/>
      </c>
      <c r="HXK13" s="109" t="str">
        <f>IF('Summary Clear'!HYD2=0,"",'Summary Clear'!HYD2)</f>
        <v/>
      </c>
      <c r="HXL13" s="109" t="str">
        <f>IF('Summary Clear'!HYE2=0,"",'Summary Clear'!HYE2)</f>
        <v/>
      </c>
      <c r="HXM13" s="109" t="str">
        <f>IF('Summary Clear'!HYF2=0,"",'Summary Clear'!HYF2)</f>
        <v/>
      </c>
      <c r="HXN13" s="109" t="str">
        <f>IF('Summary Clear'!HYG2=0,"",'Summary Clear'!HYG2)</f>
        <v/>
      </c>
      <c r="HXO13" s="109" t="str">
        <f>IF('Summary Clear'!HYH2=0,"",'Summary Clear'!HYH2)</f>
        <v/>
      </c>
      <c r="HXP13" s="109" t="str">
        <f>IF('Summary Clear'!HYI2=0,"",'Summary Clear'!HYI2)</f>
        <v/>
      </c>
      <c r="HXQ13" s="109" t="str">
        <f>IF('Summary Clear'!HYJ2=0,"",'Summary Clear'!HYJ2)</f>
        <v/>
      </c>
      <c r="HXR13" s="109" t="str">
        <f>IF('Summary Clear'!HYK2=0,"",'Summary Clear'!HYK2)</f>
        <v/>
      </c>
      <c r="HXS13" s="109" t="str">
        <f>IF('Summary Clear'!HYL2=0,"",'Summary Clear'!HYL2)</f>
        <v/>
      </c>
      <c r="HXT13" s="109" t="str">
        <f>IF('Summary Clear'!HYM2=0,"",'Summary Clear'!HYM2)</f>
        <v/>
      </c>
      <c r="HXU13" s="109" t="str">
        <f>IF('Summary Clear'!HYN2=0,"",'Summary Clear'!HYN2)</f>
        <v/>
      </c>
      <c r="HXV13" s="109" t="str">
        <f>IF('Summary Clear'!HYO2=0,"",'Summary Clear'!HYO2)</f>
        <v/>
      </c>
      <c r="HXW13" s="109" t="str">
        <f>IF('Summary Clear'!HYP2=0,"",'Summary Clear'!HYP2)</f>
        <v/>
      </c>
      <c r="HXX13" s="109" t="str">
        <f>IF('Summary Clear'!HYQ2=0,"",'Summary Clear'!HYQ2)</f>
        <v/>
      </c>
      <c r="HXY13" s="109" t="str">
        <f>IF('Summary Clear'!HYR2=0,"",'Summary Clear'!HYR2)</f>
        <v/>
      </c>
      <c r="HXZ13" s="109" t="str">
        <f>IF('Summary Clear'!HYS2=0,"",'Summary Clear'!HYS2)</f>
        <v/>
      </c>
      <c r="HYA13" s="109" t="str">
        <f>IF('Summary Clear'!HYT2=0,"",'Summary Clear'!HYT2)</f>
        <v/>
      </c>
      <c r="HYB13" s="109" t="str">
        <f>IF('Summary Clear'!HYU2=0,"",'Summary Clear'!HYU2)</f>
        <v/>
      </c>
      <c r="HYC13" s="109" t="str">
        <f>IF('Summary Clear'!HYV2=0,"",'Summary Clear'!HYV2)</f>
        <v/>
      </c>
      <c r="HYD13" s="109" t="str">
        <f>IF('Summary Clear'!HYW2=0,"",'Summary Clear'!HYW2)</f>
        <v/>
      </c>
      <c r="HYE13" s="109" t="str">
        <f>IF('Summary Clear'!HYX2=0,"",'Summary Clear'!HYX2)</f>
        <v/>
      </c>
      <c r="HYF13" s="109" t="str">
        <f>IF('Summary Clear'!HYY2=0,"",'Summary Clear'!HYY2)</f>
        <v/>
      </c>
      <c r="HYG13" s="109" t="str">
        <f>IF('Summary Clear'!HYZ2=0,"",'Summary Clear'!HYZ2)</f>
        <v/>
      </c>
      <c r="HYH13" s="109" t="str">
        <f>IF('Summary Clear'!HZA2=0,"",'Summary Clear'!HZA2)</f>
        <v/>
      </c>
      <c r="HYI13" s="109" t="str">
        <f>IF('Summary Clear'!HZB2=0,"",'Summary Clear'!HZB2)</f>
        <v/>
      </c>
      <c r="HYJ13" s="109" t="str">
        <f>IF('Summary Clear'!HZC2=0,"",'Summary Clear'!HZC2)</f>
        <v/>
      </c>
      <c r="HYK13" s="109" t="str">
        <f>IF('Summary Clear'!HZD2=0,"",'Summary Clear'!HZD2)</f>
        <v/>
      </c>
      <c r="HYL13" s="109" t="str">
        <f>IF('Summary Clear'!HZE2=0,"",'Summary Clear'!HZE2)</f>
        <v/>
      </c>
      <c r="HYM13" s="109" t="str">
        <f>IF('Summary Clear'!HZF2=0,"",'Summary Clear'!HZF2)</f>
        <v/>
      </c>
      <c r="HYN13" s="109" t="str">
        <f>IF('Summary Clear'!HZG2=0,"",'Summary Clear'!HZG2)</f>
        <v/>
      </c>
      <c r="HYO13" s="109" t="str">
        <f>IF('Summary Clear'!HZH2=0,"",'Summary Clear'!HZH2)</f>
        <v/>
      </c>
      <c r="HYP13" s="109" t="str">
        <f>IF('Summary Clear'!HZI2=0,"",'Summary Clear'!HZI2)</f>
        <v/>
      </c>
      <c r="HYQ13" s="109" t="str">
        <f>IF('Summary Clear'!HZJ2=0,"",'Summary Clear'!HZJ2)</f>
        <v/>
      </c>
      <c r="HYR13" s="109" t="str">
        <f>IF('Summary Clear'!HZK2=0,"",'Summary Clear'!HZK2)</f>
        <v/>
      </c>
      <c r="HYS13" s="109" t="str">
        <f>IF('Summary Clear'!HZL2=0,"",'Summary Clear'!HZL2)</f>
        <v/>
      </c>
      <c r="HYT13" s="109" t="str">
        <f>IF('Summary Clear'!HZM2=0,"",'Summary Clear'!HZM2)</f>
        <v/>
      </c>
      <c r="HYU13" s="109" t="str">
        <f>IF('Summary Clear'!HZN2=0,"",'Summary Clear'!HZN2)</f>
        <v/>
      </c>
      <c r="HYV13" s="109" t="str">
        <f>IF('Summary Clear'!HZO2=0,"",'Summary Clear'!HZO2)</f>
        <v/>
      </c>
      <c r="HYW13" s="109" t="str">
        <f>IF('Summary Clear'!HZP2=0,"",'Summary Clear'!HZP2)</f>
        <v/>
      </c>
      <c r="HYX13" s="109" t="str">
        <f>IF('Summary Clear'!HZQ2=0,"",'Summary Clear'!HZQ2)</f>
        <v/>
      </c>
      <c r="HYY13" s="109" t="str">
        <f>IF('Summary Clear'!HZR2=0,"",'Summary Clear'!HZR2)</f>
        <v/>
      </c>
      <c r="HYZ13" s="109" t="str">
        <f>IF('Summary Clear'!HZS2=0,"",'Summary Clear'!HZS2)</f>
        <v/>
      </c>
      <c r="HZA13" s="109" t="str">
        <f>IF('Summary Clear'!HZT2=0,"",'Summary Clear'!HZT2)</f>
        <v/>
      </c>
      <c r="HZB13" s="109" t="str">
        <f>IF('Summary Clear'!HZU2=0,"",'Summary Clear'!HZU2)</f>
        <v/>
      </c>
      <c r="HZC13" s="109" t="str">
        <f>IF('Summary Clear'!HZV2=0,"",'Summary Clear'!HZV2)</f>
        <v/>
      </c>
      <c r="HZD13" s="109" t="str">
        <f>IF('Summary Clear'!HZW2=0,"",'Summary Clear'!HZW2)</f>
        <v/>
      </c>
      <c r="HZE13" s="109" t="str">
        <f>IF('Summary Clear'!HZX2=0,"",'Summary Clear'!HZX2)</f>
        <v/>
      </c>
      <c r="HZF13" s="109" t="str">
        <f>IF('Summary Clear'!HZY2=0,"",'Summary Clear'!HZY2)</f>
        <v/>
      </c>
      <c r="HZG13" s="109" t="str">
        <f>IF('Summary Clear'!HZZ2=0,"",'Summary Clear'!HZZ2)</f>
        <v/>
      </c>
      <c r="HZH13" s="109" t="str">
        <f>IF('Summary Clear'!IAA2=0,"",'Summary Clear'!IAA2)</f>
        <v/>
      </c>
      <c r="HZI13" s="109" t="str">
        <f>IF('Summary Clear'!IAB2=0,"",'Summary Clear'!IAB2)</f>
        <v/>
      </c>
      <c r="HZJ13" s="109" t="str">
        <f>IF('Summary Clear'!IAC2=0,"",'Summary Clear'!IAC2)</f>
        <v/>
      </c>
      <c r="HZK13" s="109" t="str">
        <f>IF('Summary Clear'!IAD2=0,"",'Summary Clear'!IAD2)</f>
        <v/>
      </c>
      <c r="HZL13" s="109" t="str">
        <f>IF('Summary Clear'!IAE2=0,"",'Summary Clear'!IAE2)</f>
        <v/>
      </c>
      <c r="HZM13" s="109" t="str">
        <f>IF('Summary Clear'!IAF2=0,"",'Summary Clear'!IAF2)</f>
        <v/>
      </c>
      <c r="HZN13" s="109" t="str">
        <f>IF('Summary Clear'!IAG2=0,"",'Summary Clear'!IAG2)</f>
        <v/>
      </c>
      <c r="HZO13" s="109" t="str">
        <f>IF('Summary Clear'!IAH2=0,"",'Summary Clear'!IAH2)</f>
        <v/>
      </c>
      <c r="HZP13" s="109" t="str">
        <f>IF('Summary Clear'!IAI2=0,"",'Summary Clear'!IAI2)</f>
        <v/>
      </c>
      <c r="HZQ13" s="109" t="str">
        <f>IF('Summary Clear'!IAJ2=0,"",'Summary Clear'!IAJ2)</f>
        <v/>
      </c>
      <c r="HZR13" s="109" t="str">
        <f>IF('Summary Clear'!IAK2=0,"",'Summary Clear'!IAK2)</f>
        <v/>
      </c>
      <c r="HZS13" s="109" t="str">
        <f>IF('Summary Clear'!IAL2=0,"",'Summary Clear'!IAL2)</f>
        <v/>
      </c>
      <c r="HZT13" s="109" t="str">
        <f>IF('Summary Clear'!IAM2=0,"",'Summary Clear'!IAM2)</f>
        <v/>
      </c>
      <c r="HZU13" s="109" t="str">
        <f>IF('Summary Clear'!IAN2=0,"",'Summary Clear'!IAN2)</f>
        <v/>
      </c>
      <c r="HZV13" s="109" t="str">
        <f>IF('Summary Clear'!IAO2=0,"",'Summary Clear'!IAO2)</f>
        <v/>
      </c>
      <c r="HZW13" s="109" t="str">
        <f>IF('Summary Clear'!IAP2=0,"",'Summary Clear'!IAP2)</f>
        <v/>
      </c>
      <c r="HZX13" s="109" t="str">
        <f>IF('Summary Clear'!IAQ2=0,"",'Summary Clear'!IAQ2)</f>
        <v/>
      </c>
      <c r="HZY13" s="109" t="str">
        <f>IF('Summary Clear'!IAR2=0,"",'Summary Clear'!IAR2)</f>
        <v/>
      </c>
      <c r="HZZ13" s="109" t="str">
        <f>IF('Summary Clear'!IAS2=0,"",'Summary Clear'!IAS2)</f>
        <v/>
      </c>
      <c r="IAA13" s="109" t="str">
        <f>IF('Summary Clear'!IAT2=0,"",'Summary Clear'!IAT2)</f>
        <v/>
      </c>
      <c r="IAB13" s="109" t="str">
        <f>IF('Summary Clear'!IAU2=0,"",'Summary Clear'!IAU2)</f>
        <v/>
      </c>
      <c r="IAC13" s="109" t="str">
        <f>IF('Summary Clear'!IAV2=0,"",'Summary Clear'!IAV2)</f>
        <v/>
      </c>
      <c r="IAD13" s="109" t="str">
        <f>IF('Summary Clear'!IAW2=0,"",'Summary Clear'!IAW2)</f>
        <v/>
      </c>
      <c r="IAE13" s="109" t="str">
        <f>IF('Summary Clear'!IAX2=0,"",'Summary Clear'!IAX2)</f>
        <v/>
      </c>
      <c r="IAF13" s="109" t="str">
        <f>IF('Summary Clear'!IAY2=0,"",'Summary Clear'!IAY2)</f>
        <v/>
      </c>
      <c r="IAG13" s="109" t="str">
        <f>IF('Summary Clear'!IAZ2=0,"",'Summary Clear'!IAZ2)</f>
        <v/>
      </c>
      <c r="IAH13" s="109" t="str">
        <f>IF('Summary Clear'!IBA2=0,"",'Summary Clear'!IBA2)</f>
        <v/>
      </c>
      <c r="IAI13" s="109" t="str">
        <f>IF('Summary Clear'!IBB2=0,"",'Summary Clear'!IBB2)</f>
        <v/>
      </c>
      <c r="IAJ13" s="109" t="str">
        <f>IF('Summary Clear'!IBC2=0,"",'Summary Clear'!IBC2)</f>
        <v/>
      </c>
      <c r="IAK13" s="109" t="str">
        <f>IF('Summary Clear'!IBD2=0,"",'Summary Clear'!IBD2)</f>
        <v/>
      </c>
      <c r="IAL13" s="109" t="str">
        <f>IF('Summary Clear'!IBE2=0,"",'Summary Clear'!IBE2)</f>
        <v/>
      </c>
      <c r="IAM13" s="109" t="str">
        <f>IF('Summary Clear'!IBF2=0,"",'Summary Clear'!IBF2)</f>
        <v/>
      </c>
      <c r="IAN13" s="109" t="str">
        <f>IF('Summary Clear'!IBG2=0,"",'Summary Clear'!IBG2)</f>
        <v/>
      </c>
      <c r="IAO13" s="109" t="str">
        <f>IF('Summary Clear'!IBH2=0,"",'Summary Clear'!IBH2)</f>
        <v/>
      </c>
      <c r="IAP13" s="109" t="str">
        <f>IF('Summary Clear'!IBI2=0,"",'Summary Clear'!IBI2)</f>
        <v/>
      </c>
      <c r="IAQ13" s="109" t="str">
        <f>IF('Summary Clear'!IBJ2=0,"",'Summary Clear'!IBJ2)</f>
        <v/>
      </c>
      <c r="IAR13" s="109" t="str">
        <f>IF('Summary Clear'!IBK2=0,"",'Summary Clear'!IBK2)</f>
        <v/>
      </c>
      <c r="IAS13" s="109" t="str">
        <f>IF('Summary Clear'!IBL2=0,"",'Summary Clear'!IBL2)</f>
        <v/>
      </c>
      <c r="IAT13" s="109" t="str">
        <f>IF('Summary Clear'!IBM2=0,"",'Summary Clear'!IBM2)</f>
        <v/>
      </c>
      <c r="IAU13" s="109" t="str">
        <f>IF('Summary Clear'!IBN2=0,"",'Summary Clear'!IBN2)</f>
        <v/>
      </c>
      <c r="IAV13" s="109" t="str">
        <f>IF('Summary Clear'!IBO2=0,"",'Summary Clear'!IBO2)</f>
        <v/>
      </c>
      <c r="IAW13" s="109" t="str">
        <f>IF('Summary Clear'!IBP2=0,"",'Summary Clear'!IBP2)</f>
        <v/>
      </c>
      <c r="IAX13" s="109" t="str">
        <f>IF('Summary Clear'!IBQ2=0,"",'Summary Clear'!IBQ2)</f>
        <v/>
      </c>
      <c r="IAY13" s="109" t="str">
        <f>IF('Summary Clear'!IBR2=0,"",'Summary Clear'!IBR2)</f>
        <v/>
      </c>
      <c r="IAZ13" s="109" t="str">
        <f>IF('Summary Clear'!IBS2=0,"",'Summary Clear'!IBS2)</f>
        <v/>
      </c>
      <c r="IBA13" s="109" t="str">
        <f>IF('Summary Clear'!IBT2=0,"",'Summary Clear'!IBT2)</f>
        <v/>
      </c>
      <c r="IBB13" s="109" t="str">
        <f>IF('Summary Clear'!IBU2=0,"",'Summary Clear'!IBU2)</f>
        <v/>
      </c>
      <c r="IBC13" s="109" t="str">
        <f>IF('Summary Clear'!IBV2=0,"",'Summary Clear'!IBV2)</f>
        <v/>
      </c>
      <c r="IBD13" s="109" t="str">
        <f>IF('Summary Clear'!IBW2=0,"",'Summary Clear'!IBW2)</f>
        <v/>
      </c>
      <c r="IBE13" s="109" t="str">
        <f>IF('Summary Clear'!IBX2=0,"",'Summary Clear'!IBX2)</f>
        <v/>
      </c>
      <c r="IBF13" s="109" t="str">
        <f>IF('Summary Clear'!IBY2=0,"",'Summary Clear'!IBY2)</f>
        <v/>
      </c>
      <c r="IBG13" s="109" t="str">
        <f>IF('Summary Clear'!IBZ2=0,"",'Summary Clear'!IBZ2)</f>
        <v/>
      </c>
      <c r="IBH13" s="109" t="str">
        <f>IF('Summary Clear'!ICA2=0,"",'Summary Clear'!ICA2)</f>
        <v/>
      </c>
      <c r="IBI13" s="109" t="str">
        <f>IF('Summary Clear'!ICB2=0,"",'Summary Clear'!ICB2)</f>
        <v/>
      </c>
      <c r="IBJ13" s="109" t="str">
        <f>IF('Summary Clear'!ICC2=0,"",'Summary Clear'!ICC2)</f>
        <v/>
      </c>
      <c r="IBK13" s="109" t="str">
        <f>IF('Summary Clear'!ICD2=0,"",'Summary Clear'!ICD2)</f>
        <v/>
      </c>
      <c r="IBL13" s="109" t="str">
        <f>IF('Summary Clear'!ICE2=0,"",'Summary Clear'!ICE2)</f>
        <v/>
      </c>
      <c r="IBM13" s="109" t="str">
        <f>IF('Summary Clear'!ICF2=0,"",'Summary Clear'!ICF2)</f>
        <v/>
      </c>
      <c r="IBN13" s="109" t="str">
        <f>IF('Summary Clear'!ICG2=0,"",'Summary Clear'!ICG2)</f>
        <v/>
      </c>
      <c r="IBO13" s="109" t="str">
        <f>IF('Summary Clear'!ICH2=0,"",'Summary Clear'!ICH2)</f>
        <v/>
      </c>
      <c r="IBP13" s="109" t="str">
        <f>IF('Summary Clear'!ICI2=0,"",'Summary Clear'!ICI2)</f>
        <v/>
      </c>
      <c r="IBQ13" s="109" t="str">
        <f>IF('Summary Clear'!ICJ2=0,"",'Summary Clear'!ICJ2)</f>
        <v/>
      </c>
      <c r="IBR13" s="109" t="str">
        <f>IF('Summary Clear'!ICK2=0,"",'Summary Clear'!ICK2)</f>
        <v/>
      </c>
      <c r="IBS13" s="109" t="str">
        <f>IF('Summary Clear'!ICL2=0,"",'Summary Clear'!ICL2)</f>
        <v/>
      </c>
      <c r="IBT13" s="109" t="str">
        <f>IF('Summary Clear'!ICM2=0,"",'Summary Clear'!ICM2)</f>
        <v/>
      </c>
      <c r="IBU13" s="109" t="str">
        <f>IF('Summary Clear'!ICN2=0,"",'Summary Clear'!ICN2)</f>
        <v/>
      </c>
      <c r="IBV13" s="109" t="str">
        <f>IF('Summary Clear'!ICO2=0,"",'Summary Clear'!ICO2)</f>
        <v/>
      </c>
      <c r="IBW13" s="109" t="str">
        <f>IF('Summary Clear'!ICP2=0,"",'Summary Clear'!ICP2)</f>
        <v/>
      </c>
      <c r="IBX13" s="109" t="str">
        <f>IF('Summary Clear'!ICQ2=0,"",'Summary Clear'!ICQ2)</f>
        <v/>
      </c>
      <c r="IBY13" s="109" t="str">
        <f>IF('Summary Clear'!ICR2=0,"",'Summary Clear'!ICR2)</f>
        <v/>
      </c>
      <c r="IBZ13" s="109" t="str">
        <f>IF('Summary Clear'!ICS2=0,"",'Summary Clear'!ICS2)</f>
        <v/>
      </c>
      <c r="ICA13" s="109" t="str">
        <f>IF('Summary Clear'!ICT2=0,"",'Summary Clear'!ICT2)</f>
        <v/>
      </c>
      <c r="ICB13" s="109" t="str">
        <f>IF('Summary Clear'!ICU2=0,"",'Summary Clear'!ICU2)</f>
        <v/>
      </c>
      <c r="ICC13" s="109" t="str">
        <f>IF('Summary Clear'!ICV2=0,"",'Summary Clear'!ICV2)</f>
        <v/>
      </c>
      <c r="ICD13" s="109" t="str">
        <f>IF('Summary Clear'!ICW2=0,"",'Summary Clear'!ICW2)</f>
        <v/>
      </c>
      <c r="ICE13" s="109" t="str">
        <f>IF('Summary Clear'!ICX2=0,"",'Summary Clear'!ICX2)</f>
        <v/>
      </c>
      <c r="ICF13" s="109" t="str">
        <f>IF('Summary Clear'!ICY2=0,"",'Summary Clear'!ICY2)</f>
        <v/>
      </c>
      <c r="ICG13" s="109" t="str">
        <f>IF('Summary Clear'!ICZ2=0,"",'Summary Clear'!ICZ2)</f>
        <v/>
      </c>
      <c r="ICH13" s="109" t="str">
        <f>IF('Summary Clear'!IDA2=0,"",'Summary Clear'!IDA2)</f>
        <v/>
      </c>
      <c r="ICI13" s="109" t="str">
        <f>IF('Summary Clear'!IDB2=0,"",'Summary Clear'!IDB2)</f>
        <v/>
      </c>
      <c r="ICJ13" s="109" t="str">
        <f>IF('Summary Clear'!IDC2=0,"",'Summary Clear'!IDC2)</f>
        <v/>
      </c>
      <c r="ICK13" s="109" t="str">
        <f>IF('Summary Clear'!IDD2=0,"",'Summary Clear'!IDD2)</f>
        <v/>
      </c>
      <c r="ICL13" s="109" t="str">
        <f>IF('Summary Clear'!IDE2=0,"",'Summary Clear'!IDE2)</f>
        <v/>
      </c>
      <c r="ICM13" s="109" t="str">
        <f>IF('Summary Clear'!IDF2=0,"",'Summary Clear'!IDF2)</f>
        <v/>
      </c>
      <c r="ICN13" s="109" t="str">
        <f>IF('Summary Clear'!IDG2=0,"",'Summary Clear'!IDG2)</f>
        <v/>
      </c>
      <c r="ICO13" s="109" t="str">
        <f>IF('Summary Clear'!IDH2=0,"",'Summary Clear'!IDH2)</f>
        <v/>
      </c>
      <c r="ICP13" s="109" t="str">
        <f>IF('Summary Clear'!IDI2=0,"",'Summary Clear'!IDI2)</f>
        <v/>
      </c>
      <c r="ICQ13" s="109" t="str">
        <f>IF('Summary Clear'!IDJ2=0,"",'Summary Clear'!IDJ2)</f>
        <v/>
      </c>
      <c r="ICR13" s="109" t="str">
        <f>IF('Summary Clear'!IDK2=0,"",'Summary Clear'!IDK2)</f>
        <v/>
      </c>
      <c r="ICS13" s="109" t="str">
        <f>IF('Summary Clear'!IDL2=0,"",'Summary Clear'!IDL2)</f>
        <v/>
      </c>
      <c r="ICT13" s="109" t="str">
        <f>IF('Summary Clear'!IDM2=0,"",'Summary Clear'!IDM2)</f>
        <v/>
      </c>
      <c r="ICU13" s="109" t="str">
        <f>IF('Summary Clear'!IDN2=0,"",'Summary Clear'!IDN2)</f>
        <v/>
      </c>
      <c r="ICV13" s="109" t="str">
        <f>IF('Summary Clear'!IDO2=0,"",'Summary Clear'!IDO2)</f>
        <v/>
      </c>
      <c r="ICW13" s="109" t="str">
        <f>IF('Summary Clear'!IDP2=0,"",'Summary Clear'!IDP2)</f>
        <v/>
      </c>
      <c r="ICX13" s="109" t="str">
        <f>IF('Summary Clear'!IDQ2=0,"",'Summary Clear'!IDQ2)</f>
        <v/>
      </c>
      <c r="ICY13" s="109" t="str">
        <f>IF('Summary Clear'!IDR2=0,"",'Summary Clear'!IDR2)</f>
        <v/>
      </c>
      <c r="ICZ13" s="109" t="str">
        <f>IF('Summary Clear'!IDS2=0,"",'Summary Clear'!IDS2)</f>
        <v/>
      </c>
      <c r="IDA13" s="109" t="str">
        <f>IF('Summary Clear'!IDT2=0,"",'Summary Clear'!IDT2)</f>
        <v/>
      </c>
      <c r="IDB13" s="109" t="str">
        <f>IF('Summary Clear'!IDU2=0,"",'Summary Clear'!IDU2)</f>
        <v/>
      </c>
      <c r="IDC13" s="109" t="str">
        <f>IF('Summary Clear'!IDV2=0,"",'Summary Clear'!IDV2)</f>
        <v/>
      </c>
      <c r="IDD13" s="109" t="str">
        <f>IF('Summary Clear'!IDW2=0,"",'Summary Clear'!IDW2)</f>
        <v/>
      </c>
      <c r="IDE13" s="109" t="str">
        <f>IF('Summary Clear'!IDX2=0,"",'Summary Clear'!IDX2)</f>
        <v/>
      </c>
      <c r="IDF13" s="109" t="str">
        <f>IF('Summary Clear'!IDY2=0,"",'Summary Clear'!IDY2)</f>
        <v/>
      </c>
      <c r="IDG13" s="109" t="str">
        <f>IF('Summary Clear'!IDZ2=0,"",'Summary Clear'!IDZ2)</f>
        <v/>
      </c>
      <c r="IDH13" s="109" t="str">
        <f>IF('Summary Clear'!IEA2=0,"",'Summary Clear'!IEA2)</f>
        <v/>
      </c>
      <c r="IDI13" s="109" t="str">
        <f>IF('Summary Clear'!IEB2=0,"",'Summary Clear'!IEB2)</f>
        <v/>
      </c>
      <c r="IDJ13" s="109" t="str">
        <f>IF('Summary Clear'!IEC2=0,"",'Summary Clear'!IEC2)</f>
        <v/>
      </c>
      <c r="IDK13" s="109" t="str">
        <f>IF('Summary Clear'!IED2=0,"",'Summary Clear'!IED2)</f>
        <v/>
      </c>
      <c r="IDL13" s="109" t="str">
        <f>IF('Summary Clear'!IEE2=0,"",'Summary Clear'!IEE2)</f>
        <v/>
      </c>
      <c r="IDM13" s="109" t="str">
        <f>IF('Summary Clear'!IEF2=0,"",'Summary Clear'!IEF2)</f>
        <v/>
      </c>
      <c r="IDN13" s="109" t="str">
        <f>IF('Summary Clear'!IEG2=0,"",'Summary Clear'!IEG2)</f>
        <v/>
      </c>
      <c r="IDO13" s="109" t="str">
        <f>IF('Summary Clear'!IEH2=0,"",'Summary Clear'!IEH2)</f>
        <v/>
      </c>
      <c r="IDP13" s="109" t="str">
        <f>IF('Summary Clear'!IEI2=0,"",'Summary Clear'!IEI2)</f>
        <v/>
      </c>
      <c r="IDQ13" s="109" t="str">
        <f>IF('Summary Clear'!IEJ2=0,"",'Summary Clear'!IEJ2)</f>
        <v/>
      </c>
      <c r="IDR13" s="109" t="str">
        <f>IF('Summary Clear'!IEK2=0,"",'Summary Clear'!IEK2)</f>
        <v/>
      </c>
      <c r="IDS13" s="109" t="str">
        <f>IF('Summary Clear'!IEL2=0,"",'Summary Clear'!IEL2)</f>
        <v/>
      </c>
      <c r="IDT13" s="109" t="str">
        <f>IF('Summary Clear'!IEM2=0,"",'Summary Clear'!IEM2)</f>
        <v/>
      </c>
      <c r="IDU13" s="109" t="str">
        <f>IF('Summary Clear'!IEN2=0,"",'Summary Clear'!IEN2)</f>
        <v/>
      </c>
      <c r="IDV13" s="109" t="str">
        <f>IF('Summary Clear'!IEO2=0,"",'Summary Clear'!IEO2)</f>
        <v/>
      </c>
      <c r="IDW13" s="109" t="str">
        <f>IF('Summary Clear'!IEP2=0,"",'Summary Clear'!IEP2)</f>
        <v/>
      </c>
      <c r="IDX13" s="109" t="str">
        <f>IF('Summary Clear'!IEQ2=0,"",'Summary Clear'!IEQ2)</f>
        <v/>
      </c>
      <c r="IDY13" s="109" t="str">
        <f>IF('Summary Clear'!IER2=0,"",'Summary Clear'!IER2)</f>
        <v/>
      </c>
      <c r="IDZ13" s="109" t="str">
        <f>IF('Summary Clear'!IES2=0,"",'Summary Clear'!IES2)</f>
        <v/>
      </c>
      <c r="IEA13" s="109" t="str">
        <f>IF('Summary Clear'!IET2=0,"",'Summary Clear'!IET2)</f>
        <v/>
      </c>
      <c r="IEB13" s="109" t="str">
        <f>IF('Summary Clear'!IEU2=0,"",'Summary Clear'!IEU2)</f>
        <v/>
      </c>
      <c r="IEC13" s="109" t="str">
        <f>IF('Summary Clear'!IEV2=0,"",'Summary Clear'!IEV2)</f>
        <v/>
      </c>
      <c r="IED13" s="109" t="str">
        <f>IF('Summary Clear'!IEW2=0,"",'Summary Clear'!IEW2)</f>
        <v/>
      </c>
      <c r="IEE13" s="109" t="str">
        <f>IF('Summary Clear'!IEX2=0,"",'Summary Clear'!IEX2)</f>
        <v/>
      </c>
      <c r="IEF13" s="109" t="str">
        <f>IF('Summary Clear'!IEY2=0,"",'Summary Clear'!IEY2)</f>
        <v/>
      </c>
      <c r="IEG13" s="109" t="str">
        <f>IF('Summary Clear'!IEZ2=0,"",'Summary Clear'!IEZ2)</f>
        <v/>
      </c>
      <c r="IEH13" s="109" t="str">
        <f>IF('Summary Clear'!IFA2=0,"",'Summary Clear'!IFA2)</f>
        <v/>
      </c>
      <c r="IEI13" s="109" t="str">
        <f>IF('Summary Clear'!IFB2=0,"",'Summary Clear'!IFB2)</f>
        <v/>
      </c>
      <c r="IEJ13" s="109" t="str">
        <f>IF('Summary Clear'!IFC2=0,"",'Summary Clear'!IFC2)</f>
        <v/>
      </c>
      <c r="IEK13" s="109" t="str">
        <f>IF('Summary Clear'!IFD2=0,"",'Summary Clear'!IFD2)</f>
        <v/>
      </c>
      <c r="IEL13" s="109" t="str">
        <f>IF('Summary Clear'!IFE2=0,"",'Summary Clear'!IFE2)</f>
        <v/>
      </c>
      <c r="IEM13" s="109" t="str">
        <f>IF('Summary Clear'!IFF2=0,"",'Summary Clear'!IFF2)</f>
        <v/>
      </c>
      <c r="IEN13" s="109" t="str">
        <f>IF('Summary Clear'!IFG2=0,"",'Summary Clear'!IFG2)</f>
        <v/>
      </c>
      <c r="IEO13" s="109" t="str">
        <f>IF('Summary Clear'!IFH2=0,"",'Summary Clear'!IFH2)</f>
        <v/>
      </c>
      <c r="IEP13" s="109" t="str">
        <f>IF('Summary Clear'!IFI2=0,"",'Summary Clear'!IFI2)</f>
        <v/>
      </c>
      <c r="IEQ13" s="109" t="str">
        <f>IF('Summary Clear'!IFJ2=0,"",'Summary Clear'!IFJ2)</f>
        <v/>
      </c>
      <c r="IER13" s="109" t="str">
        <f>IF('Summary Clear'!IFK2=0,"",'Summary Clear'!IFK2)</f>
        <v/>
      </c>
      <c r="IES13" s="109" t="str">
        <f>IF('Summary Clear'!IFL2=0,"",'Summary Clear'!IFL2)</f>
        <v/>
      </c>
      <c r="IET13" s="109" t="str">
        <f>IF('Summary Clear'!IFM2=0,"",'Summary Clear'!IFM2)</f>
        <v/>
      </c>
      <c r="IEU13" s="109" t="str">
        <f>IF('Summary Clear'!IFN2=0,"",'Summary Clear'!IFN2)</f>
        <v/>
      </c>
      <c r="IEV13" s="109" t="str">
        <f>IF('Summary Clear'!IFO2=0,"",'Summary Clear'!IFO2)</f>
        <v/>
      </c>
      <c r="IEW13" s="109" t="str">
        <f>IF('Summary Clear'!IFP2=0,"",'Summary Clear'!IFP2)</f>
        <v/>
      </c>
      <c r="IEX13" s="109" t="str">
        <f>IF('Summary Clear'!IFQ2=0,"",'Summary Clear'!IFQ2)</f>
        <v/>
      </c>
      <c r="IEY13" s="109" t="str">
        <f>IF('Summary Clear'!IFR2=0,"",'Summary Clear'!IFR2)</f>
        <v/>
      </c>
      <c r="IEZ13" s="109" t="str">
        <f>IF('Summary Clear'!IFS2=0,"",'Summary Clear'!IFS2)</f>
        <v/>
      </c>
      <c r="IFA13" s="109" t="str">
        <f>IF('Summary Clear'!IFT2=0,"",'Summary Clear'!IFT2)</f>
        <v/>
      </c>
      <c r="IFB13" s="109" t="str">
        <f>IF('Summary Clear'!IFU2=0,"",'Summary Clear'!IFU2)</f>
        <v/>
      </c>
      <c r="IFC13" s="109" t="str">
        <f>IF('Summary Clear'!IFV2=0,"",'Summary Clear'!IFV2)</f>
        <v/>
      </c>
      <c r="IFD13" s="109" t="str">
        <f>IF('Summary Clear'!IFW2=0,"",'Summary Clear'!IFW2)</f>
        <v/>
      </c>
      <c r="IFE13" s="109" t="str">
        <f>IF('Summary Clear'!IFX2=0,"",'Summary Clear'!IFX2)</f>
        <v/>
      </c>
      <c r="IFF13" s="109" t="str">
        <f>IF('Summary Clear'!IFY2=0,"",'Summary Clear'!IFY2)</f>
        <v/>
      </c>
      <c r="IFG13" s="109" t="str">
        <f>IF('Summary Clear'!IFZ2=0,"",'Summary Clear'!IFZ2)</f>
        <v/>
      </c>
      <c r="IFH13" s="109" t="str">
        <f>IF('Summary Clear'!IGA2=0,"",'Summary Clear'!IGA2)</f>
        <v/>
      </c>
      <c r="IFI13" s="109" t="str">
        <f>IF('Summary Clear'!IGB2=0,"",'Summary Clear'!IGB2)</f>
        <v/>
      </c>
      <c r="IFJ13" s="109" t="str">
        <f>IF('Summary Clear'!IGC2=0,"",'Summary Clear'!IGC2)</f>
        <v/>
      </c>
      <c r="IFK13" s="109" t="str">
        <f>IF('Summary Clear'!IGD2=0,"",'Summary Clear'!IGD2)</f>
        <v/>
      </c>
      <c r="IFL13" s="109" t="str">
        <f>IF('Summary Clear'!IGE2=0,"",'Summary Clear'!IGE2)</f>
        <v/>
      </c>
      <c r="IFM13" s="109" t="str">
        <f>IF('Summary Clear'!IGF2=0,"",'Summary Clear'!IGF2)</f>
        <v/>
      </c>
      <c r="IFN13" s="109" t="str">
        <f>IF('Summary Clear'!IGG2=0,"",'Summary Clear'!IGG2)</f>
        <v/>
      </c>
      <c r="IFO13" s="109" t="str">
        <f>IF('Summary Clear'!IGH2=0,"",'Summary Clear'!IGH2)</f>
        <v/>
      </c>
      <c r="IFP13" s="109" t="str">
        <f>IF('Summary Clear'!IGI2=0,"",'Summary Clear'!IGI2)</f>
        <v/>
      </c>
      <c r="IFQ13" s="109" t="str">
        <f>IF('Summary Clear'!IGJ2=0,"",'Summary Clear'!IGJ2)</f>
        <v/>
      </c>
      <c r="IFR13" s="109" t="str">
        <f>IF('Summary Clear'!IGK2=0,"",'Summary Clear'!IGK2)</f>
        <v/>
      </c>
      <c r="IFS13" s="109" t="str">
        <f>IF('Summary Clear'!IGL2=0,"",'Summary Clear'!IGL2)</f>
        <v/>
      </c>
      <c r="IFT13" s="109" t="str">
        <f>IF('Summary Clear'!IGM2=0,"",'Summary Clear'!IGM2)</f>
        <v/>
      </c>
      <c r="IFU13" s="109" t="str">
        <f>IF('Summary Clear'!IGN2=0,"",'Summary Clear'!IGN2)</f>
        <v/>
      </c>
      <c r="IFV13" s="109" t="str">
        <f>IF('Summary Clear'!IGO2=0,"",'Summary Clear'!IGO2)</f>
        <v/>
      </c>
      <c r="IFW13" s="109" t="str">
        <f>IF('Summary Clear'!IGP2=0,"",'Summary Clear'!IGP2)</f>
        <v/>
      </c>
      <c r="IFX13" s="109" t="str">
        <f>IF('Summary Clear'!IGQ2=0,"",'Summary Clear'!IGQ2)</f>
        <v/>
      </c>
      <c r="IFY13" s="109" t="str">
        <f>IF('Summary Clear'!IGR2=0,"",'Summary Clear'!IGR2)</f>
        <v/>
      </c>
      <c r="IFZ13" s="109" t="str">
        <f>IF('Summary Clear'!IGS2=0,"",'Summary Clear'!IGS2)</f>
        <v/>
      </c>
      <c r="IGA13" s="109" t="str">
        <f>IF('Summary Clear'!IGT2=0,"",'Summary Clear'!IGT2)</f>
        <v/>
      </c>
      <c r="IGB13" s="109" t="str">
        <f>IF('Summary Clear'!IGU2=0,"",'Summary Clear'!IGU2)</f>
        <v/>
      </c>
      <c r="IGC13" s="109" t="str">
        <f>IF('Summary Clear'!IGV2=0,"",'Summary Clear'!IGV2)</f>
        <v/>
      </c>
      <c r="IGD13" s="109" t="str">
        <f>IF('Summary Clear'!IGW2=0,"",'Summary Clear'!IGW2)</f>
        <v/>
      </c>
      <c r="IGE13" s="109" t="str">
        <f>IF('Summary Clear'!IGX2=0,"",'Summary Clear'!IGX2)</f>
        <v/>
      </c>
      <c r="IGF13" s="109" t="str">
        <f>IF('Summary Clear'!IGY2=0,"",'Summary Clear'!IGY2)</f>
        <v/>
      </c>
      <c r="IGG13" s="109" t="str">
        <f>IF('Summary Clear'!IGZ2=0,"",'Summary Clear'!IGZ2)</f>
        <v/>
      </c>
      <c r="IGH13" s="109" t="str">
        <f>IF('Summary Clear'!IHA2=0,"",'Summary Clear'!IHA2)</f>
        <v/>
      </c>
      <c r="IGI13" s="109" t="str">
        <f>IF('Summary Clear'!IHB2=0,"",'Summary Clear'!IHB2)</f>
        <v/>
      </c>
      <c r="IGJ13" s="109" t="str">
        <f>IF('Summary Clear'!IHC2=0,"",'Summary Clear'!IHC2)</f>
        <v/>
      </c>
      <c r="IGK13" s="109" t="str">
        <f>IF('Summary Clear'!IHD2=0,"",'Summary Clear'!IHD2)</f>
        <v/>
      </c>
      <c r="IGL13" s="109" t="str">
        <f>IF('Summary Clear'!IHE2=0,"",'Summary Clear'!IHE2)</f>
        <v/>
      </c>
      <c r="IGM13" s="109" t="str">
        <f>IF('Summary Clear'!IHF2=0,"",'Summary Clear'!IHF2)</f>
        <v/>
      </c>
      <c r="IGN13" s="109" t="str">
        <f>IF('Summary Clear'!IHG2=0,"",'Summary Clear'!IHG2)</f>
        <v/>
      </c>
      <c r="IGO13" s="109" t="str">
        <f>IF('Summary Clear'!IHH2=0,"",'Summary Clear'!IHH2)</f>
        <v/>
      </c>
      <c r="IGP13" s="109" t="str">
        <f>IF('Summary Clear'!IHI2=0,"",'Summary Clear'!IHI2)</f>
        <v/>
      </c>
      <c r="IGQ13" s="109" t="str">
        <f>IF('Summary Clear'!IHJ2=0,"",'Summary Clear'!IHJ2)</f>
        <v/>
      </c>
      <c r="IGR13" s="109" t="str">
        <f>IF('Summary Clear'!IHK2=0,"",'Summary Clear'!IHK2)</f>
        <v/>
      </c>
      <c r="IGS13" s="109" t="str">
        <f>IF('Summary Clear'!IHL2=0,"",'Summary Clear'!IHL2)</f>
        <v/>
      </c>
      <c r="IGT13" s="109" t="str">
        <f>IF('Summary Clear'!IHM2=0,"",'Summary Clear'!IHM2)</f>
        <v/>
      </c>
      <c r="IGU13" s="109" t="str">
        <f>IF('Summary Clear'!IHN2=0,"",'Summary Clear'!IHN2)</f>
        <v/>
      </c>
      <c r="IGV13" s="109" t="str">
        <f>IF('Summary Clear'!IHO2=0,"",'Summary Clear'!IHO2)</f>
        <v/>
      </c>
      <c r="IGW13" s="109" t="str">
        <f>IF('Summary Clear'!IHP2=0,"",'Summary Clear'!IHP2)</f>
        <v/>
      </c>
      <c r="IGX13" s="109" t="str">
        <f>IF('Summary Clear'!IHQ2=0,"",'Summary Clear'!IHQ2)</f>
        <v/>
      </c>
      <c r="IGY13" s="109" t="str">
        <f>IF('Summary Clear'!IHR2=0,"",'Summary Clear'!IHR2)</f>
        <v/>
      </c>
      <c r="IGZ13" s="109" t="str">
        <f>IF('Summary Clear'!IHS2=0,"",'Summary Clear'!IHS2)</f>
        <v/>
      </c>
      <c r="IHA13" s="109" t="str">
        <f>IF('Summary Clear'!IHT2=0,"",'Summary Clear'!IHT2)</f>
        <v/>
      </c>
      <c r="IHB13" s="109" t="str">
        <f>IF('Summary Clear'!IHU2=0,"",'Summary Clear'!IHU2)</f>
        <v/>
      </c>
      <c r="IHC13" s="109" t="str">
        <f>IF('Summary Clear'!IHV2=0,"",'Summary Clear'!IHV2)</f>
        <v/>
      </c>
      <c r="IHD13" s="109" t="str">
        <f>IF('Summary Clear'!IHW2=0,"",'Summary Clear'!IHW2)</f>
        <v/>
      </c>
      <c r="IHE13" s="109" t="str">
        <f>IF('Summary Clear'!IHX2=0,"",'Summary Clear'!IHX2)</f>
        <v/>
      </c>
      <c r="IHF13" s="109" t="str">
        <f>IF('Summary Clear'!IHY2=0,"",'Summary Clear'!IHY2)</f>
        <v/>
      </c>
      <c r="IHG13" s="109" t="str">
        <f>IF('Summary Clear'!IHZ2=0,"",'Summary Clear'!IHZ2)</f>
        <v/>
      </c>
      <c r="IHH13" s="109" t="str">
        <f>IF('Summary Clear'!IIA2=0,"",'Summary Clear'!IIA2)</f>
        <v/>
      </c>
      <c r="IHI13" s="109" t="str">
        <f>IF('Summary Clear'!IIB2=0,"",'Summary Clear'!IIB2)</f>
        <v/>
      </c>
      <c r="IHJ13" s="109" t="str">
        <f>IF('Summary Clear'!IIC2=0,"",'Summary Clear'!IIC2)</f>
        <v/>
      </c>
      <c r="IHK13" s="109" t="str">
        <f>IF('Summary Clear'!IID2=0,"",'Summary Clear'!IID2)</f>
        <v/>
      </c>
      <c r="IHL13" s="109" t="str">
        <f>IF('Summary Clear'!IIE2=0,"",'Summary Clear'!IIE2)</f>
        <v/>
      </c>
      <c r="IHM13" s="109" t="str">
        <f>IF('Summary Clear'!IIF2=0,"",'Summary Clear'!IIF2)</f>
        <v/>
      </c>
      <c r="IHN13" s="109" t="str">
        <f>IF('Summary Clear'!IIG2=0,"",'Summary Clear'!IIG2)</f>
        <v/>
      </c>
      <c r="IHO13" s="109" t="str">
        <f>IF('Summary Clear'!IIH2=0,"",'Summary Clear'!IIH2)</f>
        <v/>
      </c>
      <c r="IHP13" s="109" t="str">
        <f>IF('Summary Clear'!III2=0,"",'Summary Clear'!III2)</f>
        <v/>
      </c>
      <c r="IHQ13" s="109" t="str">
        <f>IF('Summary Clear'!IIJ2=0,"",'Summary Clear'!IIJ2)</f>
        <v/>
      </c>
      <c r="IHR13" s="109" t="str">
        <f>IF('Summary Clear'!IIK2=0,"",'Summary Clear'!IIK2)</f>
        <v/>
      </c>
      <c r="IHS13" s="109" t="str">
        <f>IF('Summary Clear'!IIL2=0,"",'Summary Clear'!IIL2)</f>
        <v/>
      </c>
      <c r="IHT13" s="109" t="str">
        <f>IF('Summary Clear'!IIM2=0,"",'Summary Clear'!IIM2)</f>
        <v/>
      </c>
      <c r="IHU13" s="109" t="str">
        <f>IF('Summary Clear'!IIN2=0,"",'Summary Clear'!IIN2)</f>
        <v/>
      </c>
      <c r="IHV13" s="109" t="str">
        <f>IF('Summary Clear'!IIO2=0,"",'Summary Clear'!IIO2)</f>
        <v/>
      </c>
      <c r="IHW13" s="109" t="str">
        <f>IF('Summary Clear'!IIP2=0,"",'Summary Clear'!IIP2)</f>
        <v/>
      </c>
      <c r="IHX13" s="109" t="str">
        <f>IF('Summary Clear'!IIQ2=0,"",'Summary Clear'!IIQ2)</f>
        <v/>
      </c>
      <c r="IHY13" s="109" t="str">
        <f>IF('Summary Clear'!IIR2=0,"",'Summary Clear'!IIR2)</f>
        <v/>
      </c>
      <c r="IHZ13" s="109" t="str">
        <f>IF('Summary Clear'!IIS2=0,"",'Summary Clear'!IIS2)</f>
        <v/>
      </c>
      <c r="IIA13" s="109" t="str">
        <f>IF('Summary Clear'!IIT2=0,"",'Summary Clear'!IIT2)</f>
        <v/>
      </c>
      <c r="IIB13" s="109" t="str">
        <f>IF('Summary Clear'!IIU2=0,"",'Summary Clear'!IIU2)</f>
        <v/>
      </c>
      <c r="IIC13" s="109" t="str">
        <f>IF('Summary Clear'!IIV2=0,"",'Summary Clear'!IIV2)</f>
        <v/>
      </c>
      <c r="IID13" s="109" t="str">
        <f>IF('Summary Clear'!IIW2=0,"",'Summary Clear'!IIW2)</f>
        <v/>
      </c>
      <c r="IIE13" s="109" t="str">
        <f>IF('Summary Clear'!IIX2=0,"",'Summary Clear'!IIX2)</f>
        <v/>
      </c>
      <c r="IIF13" s="109" t="str">
        <f>IF('Summary Clear'!IIY2=0,"",'Summary Clear'!IIY2)</f>
        <v/>
      </c>
      <c r="IIG13" s="109" t="str">
        <f>IF('Summary Clear'!IIZ2=0,"",'Summary Clear'!IIZ2)</f>
        <v/>
      </c>
      <c r="IIH13" s="109" t="str">
        <f>IF('Summary Clear'!IJA2=0,"",'Summary Clear'!IJA2)</f>
        <v/>
      </c>
      <c r="III13" s="109" t="str">
        <f>IF('Summary Clear'!IJB2=0,"",'Summary Clear'!IJB2)</f>
        <v/>
      </c>
      <c r="IIJ13" s="109" t="str">
        <f>IF('Summary Clear'!IJC2=0,"",'Summary Clear'!IJC2)</f>
        <v/>
      </c>
      <c r="IIK13" s="109" t="str">
        <f>IF('Summary Clear'!IJD2=0,"",'Summary Clear'!IJD2)</f>
        <v/>
      </c>
      <c r="IIL13" s="109" t="str">
        <f>IF('Summary Clear'!IJE2=0,"",'Summary Clear'!IJE2)</f>
        <v/>
      </c>
      <c r="IIM13" s="109" t="str">
        <f>IF('Summary Clear'!IJF2=0,"",'Summary Clear'!IJF2)</f>
        <v/>
      </c>
      <c r="IIN13" s="109" t="str">
        <f>IF('Summary Clear'!IJG2=0,"",'Summary Clear'!IJG2)</f>
        <v/>
      </c>
      <c r="IIO13" s="109" t="str">
        <f>IF('Summary Clear'!IJH2=0,"",'Summary Clear'!IJH2)</f>
        <v/>
      </c>
      <c r="IIP13" s="109" t="str">
        <f>IF('Summary Clear'!IJI2=0,"",'Summary Clear'!IJI2)</f>
        <v/>
      </c>
      <c r="IIQ13" s="109" t="str">
        <f>IF('Summary Clear'!IJJ2=0,"",'Summary Clear'!IJJ2)</f>
        <v/>
      </c>
      <c r="IIR13" s="109" t="str">
        <f>IF('Summary Clear'!IJK2=0,"",'Summary Clear'!IJK2)</f>
        <v/>
      </c>
      <c r="IIS13" s="109" t="str">
        <f>IF('Summary Clear'!IJL2=0,"",'Summary Clear'!IJL2)</f>
        <v/>
      </c>
      <c r="IIT13" s="109" t="str">
        <f>IF('Summary Clear'!IJM2=0,"",'Summary Clear'!IJM2)</f>
        <v/>
      </c>
      <c r="IIU13" s="109" t="str">
        <f>IF('Summary Clear'!IJN2=0,"",'Summary Clear'!IJN2)</f>
        <v/>
      </c>
      <c r="IIV13" s="109" t="str">
        <f>IF('Summary Clear'!IJO2=0,"",'Summary Clear'!IJO2)</f>
        <v/>
      </c>
      <c r="IIW13" s="109" t="str">
        <f>IF('Summary Clear'!IJP2=0,"",'Summary Clear'!IJP2)</f>
        <v/>
      </c>
      <c r="IIX13" s="109" t="str">
        <f>IF('Summary Clear'!IJQ2=0,"",'Summary Clear'!IJQ2)</f>
        <v/>
      </c>
      <c r="IIY13" s="109" t="str">
        <f>IF('Summary Clear'!IJR2=0,"",'Summary Clear'!IJR2)</f>
        <v/>
      </c>
      <c r="IIZ13" s="109" t="str">
        <f>IF('Summary Clear'!IJS2=0,"",'Summary Clear'!IJS2)</f>
        <v/>
      </c>
      <c r="IJA13" s="109" t="str">
        <f>IF('Summary Clear'!IJT2=0,"",'Summary Clear'!IJT2)</f>
        <v/>
      </c>
      <c r="IJB13" s="109" t="str">
        <f>IF('Summary Clear'!IJU2=0,"",'Summary Clear'!IJU2)</f>
        <v/>
      </c>
      <c r="IJC13" s="109" t="str">
        <f>IF('Summary Clear'!IJV2=0,"",'Summary Clear'!IJV2)</f>
        <v/>
      </c>
      <c r="IJD13" s="109" t="str">
        <f>IF('Summary Clear'!IJW2=0,"",'Summary Clear'!IJW2)</f>
        <v/>
      </c>
      <c r="IJE13" s="109" t="str">
        <f>IF('Summary Clear'!IJX2=0,"",'Summary Clear'!IJX2)</f>
        <v/>
      </c>
      <c r="IJF13" s="109" t="str">
        <f>IF('Summary Clear'!IJY2=0,"",'Summary Clear'!IJY2)</f>
        <v/>
      </c>
      <c r="IJG13" s="109" t="str">
        <f>IF('Summary Clear'!IJZ2=0,"",'Summary Clear'!IJZ2)</f>
        <v/>
      </c>
      <c r="IJH13" s="109" t="str">
        <f>IF('Summary Clear'!IKA2=0,"",'Summary Clear'!IKA2)</f>
        <v/>
      </c>
      <c r="IJI13" s="109" t="str">
        <f>IF('Summary Clear'!IKB2=0,"",'Summary Clear'!IKB2)</f>
        <v/>
      </c>
      <c r="IJJ13" s="109" t="str">
        <f>IF('Summary Clear'!IKC2=0,"",'Summary Clear'!IKC2)</f>
        <v/>
      </c>
      <c r="IJK13" s="109" t="str">
        <f>IF('Summary Clear'!IKD2=0,"",'Summary Clear'!IKD2)</f>
        <v/>
      </c>
      <c r="IJL13" s="109" t="str">
        <f>IF('Summary Clear'!IKE2=0,"",'Summary Clear'!IKE2)</f>
        <v/>
      </c>
      <c r="IJM13" s="109" t="str">
        <f>IF('Summary Clear'!IKF2=0,"",'Summary Clear'!IKF2)</f>
        <v/>
      </c>
      <c r="IJN13" s="109" t="str">
        <f>IF('Summary Clear'!IKG2=0,"",'Summary Clear'!IKG2)</f>
        <v/>
      </c>
      <c r="IJO13" s="109" t="str">
        <f>IF('Summary Clear'!IKH2=0,"",'Summary Clear'!IKH2)</f>
        <v/>
      </c>
      <c r="IJP13" s="109" t="str">
        <f>IF('Summary Clear'!IKI2=0,"",'Summary Clear'!IKI2)</f>
        <v/>
      </c>
      <c r="IJQ13" s="109" t="str">
        <f>IF('Summary Clear'!IKJ2=0,"",'Summary Clear'!IKJ2)</f>
        <v/>
      </c>
      <c r="IJR13" s="109" t="str">
        <f>IF('Summary Clear'!IKK2=0,"",'Summary Clear'!IKK2)</f>
        <v/>
      </c>
      <c r="IJS13" s="109" t="str">
        <f>IF('Summary Clear'!IKL2=0,"",'Summary Clear'!IKL2)</f>
        <v/>
      </c>
      <c r="IJT13" s="109" t="str">
        <f>IF('Summary Clear'!IKM2=0,"",'Summary Clear'!IKM2)</f>
        <v/>
      </c>
      <c r="IJU13" s="109" t="str">
        <f>IF('Summary Clear'!IKN2=0,"",'Summary Clear'!IKN2)</f>
        <v/>
      </c>
      <c r="IJV13" s="109" t="str">
        <f>IF('Summary Clear'!IKO2=0,"",'Summary Clear'!IKO2)</f>
        <v/>
      </c>
      <c r="IJW13" s="109" t="str">
        <f>IF('Summary Clear'!IKP2=0,"",'Summary Clear'!IKP2)</f>
        <v/>
      </c>
      <c r="IJX13" s="109" t="str">
        <f>IF('Summary Clear'!IKQ2=0,"",'Summary Clear'!IKQ2)</f>
        <v/>
      </c>
      <c r="IJY13" s="109" t="str">
        <f>IF('Summary Clear'!IKR2=0,"",'Summary Clear'!IKR2)</f>
        <v/>
      </c>
      <c r="IJZ13" s="109" t="str">
        <f>IF('Summary Clear'!IKS2=0,"",'Summary Clear'!IKS2)</f>
        <v/>
      </c>
      <c r="IKA13" s="109" t="str">
        <f>IF('Summary Clear'!IKT2=0,"",'Summary Clear'!IKT2)</f>
        <v/>
      </c>
      <c r="IKB13" s="109" t="str">
        <f>IF('Summary Clear'!IKU2=0,"",'Summary Clear'!IKU2)</f>
        <v/>
      </c>
      <c r="IKC13" s="109" t="str">
        <f>IF('Summary Clear'!IKV2=0,"",'Summary Clear'!IKV2)</f>
        <v/>
      </c>
      <c r="IKD13" s="109" t="str">
        <f>IF('Summary Clear'!IKW2=0,"",'Summary Clear'!IKW2)</f>
        <v/>
      </c>
      <c r="IKE13" s="109" t="str">
        <f>IF('Summary Clear'!IKX2=0,"",'Summary Clear'!IKX2)</f>
        <v/>
      </c>
      <c r="IKF13" s="109" t="str">
        <f>IF('Summary Clear'!IKY2=0,"",'Summary Clear'!IKY2)</f>
        <v/>
      </c>
      <c r="IKG13" s="109" t="str">
        <f>IF('Summary Clear'!IKZ2=0,"",'Summary Clear'!IKZ2)</f>
        <v/>
      </c>
      <c r="IKH13" s="109" t="str">
        <f>IF('Summary Clear'!ILA2=0,"",'Summary Clear'!ILA2)</f>
        <v/>
      </c>
      <c r="IKI13" s="109" t="str">
        <f>IF('Summary Clear'!ILB2=0,"",'Summary Clear'!ILB2)</f>
        <v/>
      </c>
      <c r="IKJ13" s="109" t="str">
        <f>IF('Summary Clear'!ILC2=0,"",'Summary Clear'!ILC2)</f>
        <v/>
      </c>
      <c r="IKK13" s="109" t="str">
        <f>IF('Summary Clear'!ILD2=0,"",'Summary Clear'!ILD2)</f>
        <v/>
      </c>
      <c r="IKL13" s="109" t="str">
        <f>IF('Summary Clear'!ILE2=0,"",'Summary Clear'!ILE2)</f>
        <v/>
      </c>
      <c r="IKM13" s="109" t="str">
        <f>IF('Summary Clear'!ILF2=0,"",'Summary Clear'!ILF2)</f>
        <v/>
      </c>
      <c r="IKN13" s="109" t="str">
        <f>IF('Summary Clear'!ILG2=0,"",'Summary Clear'!ILG2)</f>
        <v/>
      </c>
      <c r="IKO13" s="109" t="str">
        <f>IF('Summary Clear'!ILH2=0,"",'Summary Clear'!ILH2)</f>
        <v/>
      </c>
      <c r="IKP13" s="109" t="str">
        <f>IF('Summary Clear'!ILI2=0,"",'Summary Clear'!ILI2)</f>
        <v/>
      </c>
      <c r="IKQ13" s="109" t="str">
        <f>IF('Summary Clear'!ILJ2=0,"",'Summary Clear'!ILJ2)</f>
        <v/>
      </c>
      <c r="IKR13" s="109" t="str">
        <f>IF('Summary Clear'!ILK2=0,"",'Summary Clear'!ILK2)</f>
        <v/>
      </c>
      <c r="IKS13" s="109" t="str">
        <f>IF('Summary Clear'!ILL2=0,"",'Summary Clear'!ILL2)</f>
        <v/>
      </c>
      <c r="IKT13" s="109" t="str">
        <f>IF('Summary Clear'!ILM2=0,"",'Summary Clear'!ILM2)</f>
        <v/>
      </c>
      <c r="IKU13" s="109" t="str">
        <f>IF('Summary Clear'!ILN2=0,"",'Summary Clear'!ILN2)</f>
        <v/>
      </c>
      <c r="IKV13" s="109" t="str">
        <f>IF('Summary Clear'!ILO2=0,"",'Summary Clear'!ILO2)</f>
        <v/>
      </c>
      <c r="IKW13" s="109" t="str">
        <f>IF('Summary Clear'!ILP2=0,"",'Summary Clear'!ILP2)</f>
        <v/>
      </c>
      <c r="IKX13" s="109" t="str">
        <f>IF('Summary Clear'!ILQ2=0,"",'Summary Clear'!ILQ2)</f>
        <v/>
      </c>
      <c r="IKY13" s="109" t="str">
        <f>IF('Summary Clear'!ILR2=0,"",'Summary Clear'!ILR2)</f>
        <v/>
      </c>
      <c r="IKZ13" s="109" t="str">
        <f>IF('Summary Clear'!ILS2=0,"",'Summary Clear'!ILS2)</f>
        <v/>
      </c>
      <c r="ILA13" s="109" t="str">
        <f>IF('Summary Clear'!ILT2=0,"",'Summary Clear'!ILT2)</f>
        <v/>
      </c>
      <c r="ILB13" s="109" t="str">
        <f>IF('Summary Clear'!ILU2=0,"",'Summary Clear'!ILU2)</f>
        <v/>
      </c>
      <c r="ILC13" s="109" t="str">
        <f>IF('Summary Clear'!ILV2=0,"",'Summary Clear'!ILV2)</f>
        <v/>
      </c>
      <c r="ILD13" s="109" t="str">
        <f>IF('Summary Clear'!ILW2=0,"",'Summary Clear'!ILW2)</f>
        <v/>
      </c>
      <c r="ILE13" s="109" t="str">
        <f>IF('Summary Clear'!ILX2=0,"",'Summary Clear'!ILX2)</f>
        <v/>
      </c>
      <c r="ILF13" s="109" t="str">
        <f>IF('Summary Clear'!ILY2=0,"",'Summary Clear'!ILY2)</f>
        <v/>
      </c>
      <c r="ILG13" s="109" t="str">
        <f>IF('Summary Clear'!ILZ2=0,"",'Summary Clear'!ILZ2)</f>
        <v/>
      </c>
      <c r="ILH13" s="109" t="str">
        <f>IF('Summary Clear'!IMA2=0,"",'Summary Clear'!IMA2)</f>
        <v/>
      </c>
      <c r="ILI13" s="109" t="str">
        <f>IF('Summary Clear'!IMB2=0,"",'Summary Clear'!IMB2)</f>
        <v/>
      </c>
      <c r="ILJ13" s="109" t="str">
        <f>IF('Summary Clear'!IMC2=0,"",'Summary Clear'!IMC2)</f>
        <v/>
      </c>
      <c r="ILK13" s="109" t="str">
        <f>IF('Summary Clear'!IMD2=0,"",'Summary Clear'!IMD2)</f>
        <v/>
      </c>
      <c r="ILL13" s="109" t="str">
        <f>IF('Summary Clear'!IME2=0,"",'Summary Clear'!IME2)</f>
        <v/>
      </c>
      <c r="ILM13" s="109" t="str">
        <f>IF('Summary Clear'!IMF2=0,"",'Summary Clear'!IMF2)</f>
        <v/>
      </c>
      <c r="ILN13" s="109" t="str">
        <f>IF('Summary Clear'!IMG2=0,"",'Summary Clear'!IMG2)</f>
        <v/>
      </c>
      <c r="ILO13" s="109" t="str">
        <f>IF('Summary Clear'!IMH2=0,"",'Summary Clear'!IMH2)</f>
        <v/>
      </c>
      <c r="ILP13" s="109" t="str">
        <f>IF('Summary Clear'!IMI2=0,"",'Summary Clear'!IMI2)</f>
        <v/>
      </c>
      <c r="ILQ13" s="109" t="str">
        <f>IF('Summary Clear'!IMJ2=0,"",'Summary Clear'!IMJ2)</f>
        <v/>
      </c>
      <c r="ILR13" s="109" t="str">
        <f>IF('Summary Clear'!IMK2=0,"",'Summary Clear'!IMK2)</f>
        <v/>
      </c>
      <c r="ILS13" s="109" t="str">
        <f>IF('Summary Clear'!IML2=0,"",'Summary Clear'!IML2)</f>
        <v/>
      </c>
      <c r="ILT13" s="109" t="str">
        <f>IF('Summary Clear'!IMM2=0,"",'Summary Clear'!IMM2)</f>
        <v/>
      </c>
      <c r="ILU13" s="109" t="str">
        <f>IF('Summary Clear'!IMN2=0,"",'Summary Clear'!IMN2)</f>
        <v/>
      </c>
      <c r="ILV13" s="109" t="str">
        <f>IF('Summary Clear'!IMO2=0,"",'Summary Clear'!IMO2)</f>
        <v/>
      </c>
      <c r="ILW13" s="109" t="str">
        <f>IF('Summary Clear'!IMP2=0,"",'Summary Clear'!IMP2)</f>
        <v/>
      </c>
      <c r="ILX13" s="109" t="str">
        <f>IF('Summary Clear'!IMQ2=0,"",'Summary Clear'!IMQ2)</f>
        <v/>
      </c>
      <c r="ILY13" s="109" t="str">
        <f>IF('Summary Clear'!IMR2=0,"",'Summary Clear'!IMR2)</f>
        <v/>
      </c>
      <c r="ILZ13" s="109" t="str">
        <f>IF('Summary Clear'!IMS2=0,"",'Summary Clear'!IMS2)</f>
        <v/>
      </c>
      <c r="IMA13" s="109" t="str">
        <f>IF('Summary Clear'!IMT2=0,"",'Summary Clear'!IMT2)</f>
        <v/>
      </c>
      <c r="IMB13" s="109" t="str">
        <f>IF('Summary Clear'!IMU2=0,"",'Summary Clear'!IMU2)</f>
        <v/>
      </c>
      <c r="IMC13" s="109" t="str">
        <f>IF('Summary Clear'!IMV2=0,"",'Summary Clear'!IMV2)</f>
        <v/>
      </c>
      <c r="IMD13" s="109" t="str">
        <f>IF('Summary Clear'!IMW2=0,"",'Summary Clear'!IMW2)</f>
        <v/>
      </c>
      <c r="IME13" s="109" t="str">
        <f>IF('Summary Clear'!IMX2=0,"",'Summary Clear'!IMX2)</f>
        <v/>
      </c>
      <c r="IMF13" s="109" t="str">
        <f>IF('Summary Clear'!IMY2=0,"",'Summary Clear'!IMY2)</f>
        <v/>
      </c>
      <c r="IMG13" s="109" t="str">
        <f>IF('Summary Clear'!IMZ2=0,"",'Summary Clear'!IMZ2)</f>
        <v/>
      </c>
      <c r="IMH13" s="109" t="str">
        <f>IF('Summary Clear'!INA2=0,"",'Summary Clear'!INA2)</f>
        <v/>
      </c>
      <c r="IMI13" s="109" t="str">
        <f>IF('Summary Clear'!INB2=0,"",'Summary Clear'!INB2)</f>
        <v/>
      </c>
      <c r="IMJ13" s="109" t="str">
        <f>IF('Summary Clear'!INC2=0,"",'Summary Clear'!INC2)</f>
        <v/>
      </c>
      <c r="IMK13" s="109" t="str">
        <f>IF('Summary Clear'!IND2=0,"",'Summary Clear'!IND2)</f>
        <v/>
      </c>
      <c r="IML13" s="109" t="str">
        <f>IF('Summary Clear'!INE2=0,"",'Summary Clear'!INE2)</f>
        <v/>
      </c>
      <c r="IMM13" s="109" t="str">
        <f>IF('Summary Clear'!INF2=0,"",'Summary Clear'!INF2)</f>
        <v/>
      </c>
      <c r="IMN13" s="109" t="str">
        <f>IF('Summary Clear'!ING2=0,"",'Summary Clear'!ING2)</f>
        <v/>
      </c>
      <c r="IMO13" s="109" t="str">
        <f>IF('Summary Clear'!INH2=0,"",'Summary Clear'!INH2)</f>
        <v/>
      </c>
      <c r="IMP13" s="109" t="str">
        <f>IF('Summary Clear'!INI2=0,"",'Summary Clear'!INI2)</f>
        <v/>
      </c>
      <c r="IMQ13" s="109" t="str">
        <f>IF('Summary Clear'!INJ2=0,"",'Summary Clear'!INJ2)</f>
        <v/>
      </c>
      <c r="IMR13" s="109" t="str">
        <f>IF('Summary Clear'!INK2=0,"",'Summary Clear'!INK2)</f>
        <v/>
      </c>
      <c r="IMS13" s="109" t="str">
        <f>IF('Summary Clear'!INL2=0,"",'Summary Clear'!INL2)</f>
        <v/>
      </c>
      <c r="IMT13" s="109" t="str">
        <f>IF('Summary Clear'!INM2=0,"",'Summary Clear'!INM2)</f>
        <v/>
      </c>
      <c r="IMU13" s="109" t="str">
        <f>IF('Summary Clear'!INN2=0,"",'Summary Clear'!INN2)</f>
        <v/>
      </c>
      <c r="IMV13" s="109" t="str">
        <f>IF('Summary Clear'!INO2=0,"",'Summary Clear'!INO2)</f>
        <v/>
      </c>
      <c r="IMW13" s="109" t="str">
        <f>IF('Summary Clear'!INP2=0,"",'Summary Clear'!INP2)</f>
        <v/>
      </c>
      <c r="IMX13" s="109" t="str">
        <f>IF('Summary Clear'!INQ2=0,"",'Summary Clear'!INQ2)</f>
        <v/>
      </c>
      <c r="IMY13" s="109" t="str">
        <f>IF('Summary Clear'!INR2=0,"",'Summary Clear'!INR2)</f>
        <v/>
      </c>
      <c r="IMZ13" s="109" t="str">
        <f>IF('Summary Clear'!INS2=0,"",'Summary Clear'!INS2)</f>
        <v/>
      </c>
      <c r="INA13" s="109" t="str">
        <f>IF('Summary Clear'!INT2=0,"",'Summary Clear'!INT2)</f>
        <v/>
      </c>
      <c r="INB13" s="109" t="str">
        <f>IF('Summary Clear'!INU2=0,"",'Summary Clear'!INU2)</f>
        <v/>
      </c>
      <c r="INC13" s="109" t="str">
        <f>IF('Summary Clear'!INV2=0,"",'Summary Clear'!INV2)</f>
        <v/>
      </c>
      <c r="IND13" s="109" t="str">
        <f>IF('Summary Clear'!INW2=0,"",'Summary Clear'!INW2)</f>
        <v/>
      </c>
      <c r="INE13" s="109" t="str">
        <f>IF('Summary Clear'!INX2=0,"",'Summary Clear'!INX2)</f>
        <v/>
      </c>
      <c r="INF13" s="109" t="str">
        <f>IF('Summary Clear'!INY2=0,"",'Summary Clear'!INY2)</f>
        <v/>
      </c>
      <c r="ING13" s="109" t="str">
        <f>IF('Summary Clear'!INZ2=0,"",'Summary Clear'!INZ2)</f>
        <v/>
      </c>
      <c r="INH13" s="109" t="str">
        <f>IF('Summary Clear'!IOA2=0,"",'Summary Clear'!IOA2)</f>
        <v/>
      </c>
      <c r="INI13" s="109" t="str">
        <f>IF('Summary Clear'!IOB2=0,"",'Summary Clear'!IOB2)</f>
        <v/>
      </c>
      <c r="INJ13" s="109" t="str">
        <f>IF('Summary Clear'!IOC2=0,"",'Summary Clear'!IOC2)</f>
        <v/>
      </c>
      <c r="INK13" s="109" t="str">
        <f>IF('Summary Clear'!IOD2=0,"",'Summary Clear'!IOD2)</f>
        <v/>
      </c>
      <c r="INL13" s="109" t="str">
        <f>IF('Summary Clear'!IOE2=0,"",'Summary Clear'!IOE2)</f>
        <v/>
      </c>
      <c r="INM13" s="109" t="str">
        <f>IF('Summary Clear'!IOF2=0,"",'Summary Clear'!IOF2)</f>
        <v/>
      </c>
      <c r="INN13" s="109" t="str">
        <f>IF('Summary Clear'!IOG2=0,"",'Summary Clear'!IOG2)</f>
        <v/>
      </c>
      <c r="INO13" s="109" t="str">
        <f>IF('Summary Clear'!IOH2=0,"",'Summary Clear'!IOH2)</f>
        <v/>
      </c>
      <c r="INP13" s="109" t="str">
        <f>IF('Summary Clear'!IOI2=0,"",'Summary Clear'!IOI2)</f>
        <v/>
      </c>
      <c r="INQ13" s="109" t="str">
        <f>IF('Summary Clear'!IOJ2=0,"",'Summary Clear'!IOJ2)</f>
        <v/>
      </c>
      <c r="INR13" s="109" t="str">
        <f>IF('Summary Clear'!IOK2=0,"",'Summary Clear'!IOK2)</f>
        <v/>
      </c>
      <c r="INS13" s="109" t="str">
        <f>IF('Summary Clear'!IOL2=0,"",'Summary Clear'!IOL2)</f>
        <v/>
      </c>
      <c r="INT13" s="109" t="str">
        <f>IF('Summary Clear'!IOM2=0,"",'Summary Clear'!IOM2)</f>
        <v/>
      </c>
      <c r="INU13" s="109" t="str">
        <f>IF('Summary Clear'!ION2=0,"",'Summary Clear'!ION2)</f>
        <v/>
      </c>
      <c r="INV13" s="109" t="str">
        <f>IF('Summary Clear'!IOO2=0,"",'Summary Clear'!IOO2)</f>
        <v/>
      </c>
      <c r="INW13" s="109" t="str">
        <f>IF('Summary Clear'!IOP2=0,"",'Summary Clear'!IOP2)</f>
        <v/>
      </c>
      <c r="INX13" s="109" t="str">
        <f>IF('Summary Clear'!IOQ2=0,"",'Summary Clear'!IOQ2)</f>
        <v/>
      </c>
      <c r="INY13" s="109" t="str">
        <f>IF('Summary Clear'!IOR2=0,"",'Summary Clear'!IOR2)</f>
        <v/>
      </c>
      <c r="INZ13" s="109" t="str">
        <f>IF('Summary Clear'!IOS2=0,"",'Summary Clear'!IOS2)</f>
        <v/>
      </c>
      <c r="IOA13" s="109" t="str">
        <f>IF('Summary Clear'!IOT2=0,"",'Summary Clear'!IOT2)</f>
        <v/>
      </c>
      <c r="IOB13" s="109" t="str">
        <f>IF('Summary Clear'!IOU2=0,"",'Summary Clear'!IOU2)</f>
        <v/>
      </c>
      <c r="IOC13" s="109" t="str">
        <f>IF('Summary Clear'!IOV2=0,"",'Summary Clear'!IOV2)</f>
        <v/>
      </c>
      <c r="IOD13" s="109" t="str">
        <f>IF('Summary Clear'!IOW2=0,"",'Summary Clear'!IOW2)</f>
        <v/>
      </c>
      <c r="IOE13" s="109" t="str">
        <f>IF('Summary Clear'!IOX2=0,"",'Summary Clear'!IOX2)</f>
        <v/>
      </c>
      <c r="IOF13" s="109" t="str">
        <f>IF('Summary Clear'!IOY2=0,"",'Summary Clear'!IOY2)</f>
        <v/>
      </c>
      <c r="IOG13" s="109" t="str">
        <f>IF('Summary Clear'!IOZ2=0,"",'Summary Clear'!IOZ2)</f>
        <v/>
      </c>
      <c r="IOH13" s="109" t="str">
        <f>IF('Summary Clear'!IPA2=0,"",'Summary Clear'!IPA2)</f>
        <v/>
      </c>
      <c r="IOI13" s="109" t="str">
        <f>IF('Summary Clear'!IPB2=0,"",'Summary Clear'!IPB2)</f>
        <v/>
      </c>
      <c r="IOJ13" s="109" t="str">
        <f>IF('Summary Clear'!IPC2=0,"",'Summary Clear'!IPC2)</f>
        <v/>
      </c>
      <c r="IOK13" s="109" t="str">
        <f>IF('Summary Clear'!IPD2=0,"",'Summary Clear'!IPD2)</f>
        <v/>
      </c>
      <c r="IOL13" s="109" t="str">
        <f>IF('Summary Clear'!IPE2=0,"",'Summary Clear'!IPE2)</f>
        <v/>
      </c>
      <c r="IOM13" s="109" t="str">
        <f>IF('Summary Clear'!IPF2=0,"",'Summary Clear'!IPF2)</f>
        <v/>
      </c>
      <c r="ION13" s="109" t="str">
        <f>IF('Summary Clear'!IPG2=0,"",'Summary Clear'!IPG2)</f>
        <v/>
      </c>
      <c r="IOO13" s="109" t="str">
        <f>IF('Summary Clear'!IPH2=0,"",'Summary Clear'!IPH2)</f>
        <v/>
      </c>
      <c r="IOP13" s="109" t="str">
        <f>IF('Summary Clear'!IPI2=0,"",'Summary Clear'!IPI2)</f>
        <v/>
      </c>
      <c r="IOQ13" s="109" t="str">
        <f>IF('Summary Clear'!IPJ2=0,"",'Summary Clear'!IPJ2)</f>
        <v/>
      </c>
      <c r="IOR13" s="109" t="str">
        <f>IF('Summary Clear'!IPK2=0,"",'Summary Clear'!IPK2)</f>
        <v/>
      </c>
      <c r="IOS13" s="109" t="str">
        <f>IF('Summary Clear'!IPL2=0,"",'Summary Clear'!IPL2)</f>
        <v/>
      </c>
      <c r="IOT13" s="109" t="str">
        <f>IF('Summary Clear'!IPM2=0,"",'Summary Clear'!IPM2)</f>
        <v/>
      </c>
      <c r="IOU13" s="109" t="str">
        <f>IF('Summary Clear'!IPN2=0,"",'Summary Clear'!IPN2)</f>
        <v/>
      </c>
      <c r="IOV13" s="109" t="str">
        <f>IF('Summary Clear'!IPO2=0,"",'Summary Clear'!IPO2)</f>
        <v/>
      </c>
      <c r="IOW13" s="109" t="str">
        <f>IF('Summary Clear'!IPP2=0,"",'Summary Clear'!IPP2)</f>
        <v/>
      </c>
      <c r="IOX13" s="109" t="str">
        <f>IF('Summary Clear'!IPQ2=0,"",'Summary Clear'!IPQ2)</f>
        <v/>
      </c>
      <c r="IOY13" s="109" t="str">
        <f>IF('Summary Clear'!IPR2=0,"",'Summary Clear'!IPR2)</f>
        <v/>
      </c>
      <c r="IOZ13" s="109" t="str">
        <f>IF('Summary Clear'!IPS2=0,"",'Summary Clear'!IPS2)</f>
        <v/>
      </c>
      <c r="IPA13" s="109" t="str">
        <f>IF('Summary Clear'!IPT2=0,"",'Summary Clear'!IPT2)</f>
        <v/>
      </c>
      <c r="IPB13" s="109" t="str">
        <f>IF('Summary Clear'!IPU2=0,"",'Summary Clear'!IPU2)</f>
        <v/>
      </c>
      <c r="IPC13" s="109" t="str">
        <f>IF('Summary Clear'!IPV2=0,"",'Summary Clear'!IPV2)</f>
        <v/>
      </c>
      <c r="IPD13" s="109" t="str">
        <f>IF('Summary Clear'!IPW2=0,"",'Summary Clear'!IPW2)</f>
        <v/>
      </c>
      <c r="IPE13" s="109" t="str">
        <f>IF('Summary Clear'!IPX2=0,"",'Summary Clear'!IPX2)</f>
        <v/>
      </c>
      <c r="IPF13" s="109" t="str">
        <f>IF('Summary Clear'!IPY2=0,"",'Summary Clear'!IPY2)</f>
        <v/>
      </c>
      <c r="IPG13" s="109" t="str">
        <f>IF('Summary Clear'!IPZ2=0,"",'Summary Clear'!IPZ2)</f>
        <v/>
      </c>
      <c r="IPH13" s="109" t="str">
        <f>IF('Summary Clear'!IQA2=0,"",'Summary Clear'!IQA2)</f>
        <v/>
      </c>
      <c r="IPI13" s="109" t="str">
        <f>IF('Summary Clear'!IQB2=0,"",'Summary Clear'!IQB2)</f>
        <v/>
      </c>
      <c r="IPJ13" s="109" t="str">
        <f>IF('Summary Clear'!IQC2=0,"",'Summary Clear'!IQC2)</f>
        <v/>
      </c>
      <c r="IPK13" s="109" t="str">
        <f>IF('Summary Clear'!IQD2=0,"",'Summary Clear'!IQD2)</f>
        <v/>
      </c>
      <c r="IPL13" s="109" t="str">
        <f>IF('Summary Clear'!IQE2=0,"",'Summary Clear'!IQE2)</f>
        <v/>
      </c>
      <c r="IPM13" s="109" t="str">
        <f>IF('Summary Clear'!IQF2=0,"",'Summary Clear'!IQF2)</f>
        <v/>
      </c>
      <c r="IPN13" s="109" t="str">
        <f>IF('Summary Clear'!IQG2=0,"",'Summary Clear'!IQG2)</f>
        <v/>
      </c>
      <c r="IPO13" s="109" t="str">
        <f>IF('Summary Clear'!IQH2=0,"",'Summary Clear'!IQH2)</f>
        <v/>
      </c>
      <c r="IPP13" s="109" t="str">
        <f>IF('Summary Clear'!IQI2=0,"",'Summary Clear'!IQI2)</f>
        <v/>
      </c>
      <c r="IPQ13" s="109" t="str">
        <f>IF('Summary Clear'!IQJ2=0,"",'Summary Clear'!IQJ2)</f>
        <v/>
      </c>
      <c r="IPR13" s="109" t="str">
        <f>IF('Summary Clear'!IQK2=0,"",'Summary Clear'!IQK2)</f>
        <v/>
      </c>
      <c r="IPS13" s="109" t="str">
        <f>IF('Summary Clear'!IQL2=0,"",'Summary Clear'!IQL2)</f>
        <v/>
      </c>
      <c r="IPT13" s="109" t="str">
        <f>IF('Summary Clear'!IQM2=0,"",'Summary Clear'!IQM2)</f>
        <v/>
      </c>
      <c r="IPU13" s="109" t="str">
        <f>IF('Summary Clear'!IQN2=0,"",'Summary Clear'!IQN2)</f>
        <v/>
      </c>
      <c r="IPV13" s="109" t="str">
        <f>IF('Summary Clear'!IQO2=0,"",'Summary Clear'!IQO2)</f>
        <v/>
      </c>
      <c r="IPW13" s="109" t="str">
        <f>IF('Summary Clear'!IQP2=0,"",'Summary Clear'!IQP2)</f>
        <v/>
      </c>
      <c r="IPX13" s="109" t="str">
        <f>IF('Summary Clear'!IQQ2=0,"",'Summary Clear'!IQQ2)</f>
        <v/>
      </c>
      <c r="IPY13" s="109" t="str">
        <f>IF('Summary Clear'!IQR2=0,"",'Summary Clear'!IQR2)</f>
        <v/>
      </c>
      <c r="IPZ13" s="109" t="str">
        <f>IF('Summary Clear'!IQS2=0,"",'Summary Clear'!IQS2)</f>
        <v/>
      </c>
      <c r="IQA13" s="109" t="str">
        <f>IF('Summary Clear'!IQT2=0,"",'Summary Clear'!IQT2)</f>
        <v/>
      </c>
      <c r="IQB13" s="109" t="str">
        <f>IF('Summary Clear'!IQU2=0,"",'Summary Clear'!IQU2)</f>
        <v/>
      </c>
      <c r="IQC13" s="109" t="str">
        <f>IF('Summary Clear'!IQV2=0,"",'Summary Clear'!IQV2)</f>
        <v/>
      </c>
      <c r="IQD13" s="109" t="str">
        <f>IF('Summary Clear'!IQW2=0,"",'Summary Clear'!IQW2)</f>
        <v/>
      </c>
      <c r="IQE13" s="109" t="str">
        <f>IF('Summary Clear'!IQX2=0,"",'Summary Clear'!IQX2)</f>
        <v/>
      </c>
      <c r="IQF13" s="109" t="str">
        <f>IF('Summary Clear'!IQY2=0,"",'Summary Clear'!IQY2)</f>
        <v/>
      </c>
      <c r="IQG13" s="109" t="str">
        <f>IF('Summary Clear'!IQZ2=0,"",'Summary Clear'!IQZ2)</f>
        <v/>
      </c>
      <c r="IQH13" s="109" t="str">
        <f>IF('Summary Clear'!IRA2=0,"",'Summary Clear'!IRA2)</f>
        <v/>
      </c>
      <c r="IQI13" s="109" t="str">
        <f>IF('Summary Clear'!IRB2=0,"",'Summary Clear'!IRB2)</f>
        <v/>
      </c>
      <c r="IQJ13" s="109" t="str">
        <f>IF('Summary Clear'!IRC2=0,"",'Summary Clear'!IRC2)</f>
        <v/>
      </c>
      <c r="IQK13" s="109" t="str">
        <f>IF('Summary Clear'!IRD2=0,"",'Summary Clear'!IRD2)</f>
        <v/>
      </c>
      <c r="IQL13" s="109" t="str">
        <f>IF('Summary Clear'!IRE2=0,"",'Summary Clear'!IRE2)</f>
        <v/>
      </c>
      <c r="IQM13" s="109" t="str">
        <f>IF('Summary Clear'!IRF2=0,"",'Summary Clear'!IRF2)</f>
        <v/>
      </c>
      <c r="IQN13" s="109" t="str">
        <f>IF('Summary Clear'!IRG2=0,"",'Summary Clear'!IRG2)</f>
        <v/>
      </c>
      <c r="IQO13" s="109" t="str">
        <f>IF('Summary Clear'!IRH2=0,"",'Summary Clear'!IRH2)</f>
        <v/>
      </c>
      <c r="IQP13" s="109" t="str">
        <f>IF('Summary Clear'!IRI2=0,"",'Summary Clear'!IRI2)</f>
        <v/>
      </c>
      <c r="IQQ13" s="109" t="str">
        <f>IF('Summary Clear'!IRJ2=0,"",'Summary Clear'!IRJ2)</f>
        <v/>
      </c>
      <c r="IQR13" s="109" t="str">
        <f>IF('Summary Clear'!IRK2=0,"",'Summary Clear'!IRK2)</f>
        <v/>
      </c>
      <c r="IQS13" s="109" t="str">
        <f>IF('Summary Clear'!IRL2=0,"",'Summary Clear'!IRL2)</f>
        <v/>
      </c>
      <c r="IQT13" s="109" t="str">
        <f>IF('Summary Clear'!IRM2=0,"",'Summary Clear'!IRM2)</f>
        <v/>
      </c>
      <c r="IQU13" s="109" t="str">
        <f>IF('Summary Clear'!IRN2=0,"",'Summary Clear'!IRN2)</f>
        <v/>
      </c>
      <c r="IQV13" s="109" t="str">
        <f>IF('Summary Clear'!IRO2=0,"",'Summary Clear'!IRO2)</f>
        <v/>
      </c>
      <c r="IQW13" s="109" t="str">
        <f>IF('Summary Clear'!IRP2=0,"",'Summary Clear'!IRP2)</f>
        <v/>
      </c>
      <c r="IQX13" s="109" t="str">
        <f>IF('Summary Clear'!IRQ2=0,"",'Summary Clear'!IRQ2)</f>
        <v/>
      </c>
      <c r="IQY13" s="109" t="str">
        <f>IF('Summary Clear'!IRR2=0,"",'Summary Clear'!IRR2)</f>
        <v/>
      </c>
      <c r="IQZ13" s="109" t="str">
        <f>IF('Summary Clear'!IRS2=0,"",'Summary Clear'!IRS2)</f>
        <v/>
      </c>
      <c r="IRA13" s="109" t="str">
        <f>IF('Summary Clear'!IRT2=0,"",'Summary Clear'!IRT2)</f>
        <v/>
      </c>
      <c r="IRB13" s="109" t="str">
        <f>IF('Summary Clear'!IRU2=0,"",'Summary Clear'!IRU2)</f>
        <v/>
      </c>
      <c r="IRC13" s="109" t="str">
        <f>IF('Summary Clear'!IRV2=0,"",'Summary Clear'!IRV2)</f>
        <v/>
      </c>
      <c r="IRD13" s="109" t="str">
        <f>IF('Summary Clear'!IRW2=0,"",'Summary Clear'!IRW2)</f>
        <v/>
      </c>
      <c r="IRE13" s="109" t="str">
        <f>IF('Summary Clear'!IRX2=0,"",'Summary Clear'!IRX2)</f>
        <v/>
      </c>
      <c r="IRF13" s="109" t="str">
        <f>IF('Summary Clear'!IRY2=0,"",'Summary Clear'!IRY2)</f>
        <v/>
      </c>
      <c r="IRG13" s="109" t="str">
        <f>IF('Summary Clear'!IRZ2=0,"",'Summary Clear'!IRZ2)</f>
        <v/>
      </c>
      <c r="IRH13" s="109" t="str">
        <f>IF('Summary Clear'!ISA2=0,"",'Summary Clear'!ISA2)</f>
        <v/>
      </c>
      <c r="IRI13" s="109" t="str">
        <f>IF('Summary Clear'!ISB2=0,"",'Summary Clear'!ISB2)</f>
        <v/>
      </c>
      <c r="IRJ13" s="109" t="str">
        <f>IF('Summary Clear'!ISC2=0,"",'Summary Clear'!ISC2)</f>
        <v/>
      </c>
      <c r="IRK13" s="109" t="str">
        <f>IF('Summary Clear'!ISD2=0,"",'Summary Clear'!ISD2)</f>
        <v/>
      </c>
      <c r="IRL13" s="109" t="str">
        <f>IF('Summary Clear'!ISE2=0,"",'Summary Clear'!ISE2)</f>
        <v/>
      </c>
      <c r="IRM13" s="109" t="str">
        <f>IF('Summary Clear'!ISF2=0,"",'Summary Clear'!ISF2)</f>
        <v/>
      </c>
      <c r="IRN13" s="109" t="str">
        <f>IF('Summary Clear'!ISG2=0,"",'Summary Clear'!ISG2)</f>
        <v/>
      </c>
      <c r="IRO13" s="109" t="str">
        <f>IF('Summary Clear'!ISH2=0,"",'Summary Clear'!ISH2)</f>
        <v/>
      </c>
      <c r="IRP13" s="109" t="str">
        <f>IF('Summary Clear'!ISI2=0,"",'Summary Clear'!ISI2)</f>
        <v/>
      </c>
      <c r="IRQ13" s="109" t="str">
        <f>IF('Summary Clear'!ISJ2=0,"",'Summary Clear'!ISJ2)</f>
        <v/>
      </c>
      <c r="IRR13" s="109" t="str">
        <f>IF('Summary Clear'!ISK2=0,"",'Summary Clear'!ISK2)</f>
        <v/>
      </c>
      <c r="IRS13" s="109" t="str">
        <f>IF('Summary Clear'!ISL2=0,"",'Summary Clear'!ISL2)</f>
        <v/>
      </c>
      <c r="IRT13" s="109" t="str">
        <f>IF('Summary Clear'!ISM2=0,"",'Summary Clear'!ISM2)</f>
        <v/>
      </c>
      <c r="IRU13" s="109" t="str">
        <f>IF('Summary Clear'!ISN2=0,"",'Summary Clear'!ISN2)</f>
        <v/>
      </c>
      <c r="IRV13" s="109" t="str">
        <f>IF('Summary Clear'!ISO2=0,"",'Summary Clear'!ISO2)</f>
        <v/>
      </c>
      <c r="IRW13" s="109" t="str">
        <f>IF('Summary Clear'!ISP2=0,"",'Summary Clear'!ISP2)</f>
        <v/>
      </c>
      <c r="IRX13" s="109" t="str">
        <f>IF('Summary Clear'!ISQ2=0,"",'Summary Clear'!ISQ2)</f>
        <v/>
      </c>
      <c r="IRY13" s="109" t="str">
        <f>IF('Summary Clear'!ISR2=0,"",'Summary Clear'!ISR2)</f>
        <v/>
      </c>
      <c r="IRZ13" s="109" t="str">
        <f>IF('Summary Clear'!ISS2=0,"",'Summary Clear'!ISS2)</f>
        <v/>
      </c>
      <c r="ISA13" s="109" t="str">
        <f>IF('Summary Clear'!IST2=0,"",'Summary Clear'!IST2)</f>
        <v/>
      </c>
      <c r="ISB13" s="109" t="str">
        <f>IF('Summary Clear'!ISU2=0,"",'Summary Clear'!ISU2)</f>
        <v/>
      </c>
      <c r="ISC13" s="109" t="str">
        <f>IF('Summary Clear'!ISV2=0,"",'Summary Clear'!ISV2)</f>
        <v/>
      </c>
      <c r="ISD13" s="109" t="str">
        <f>IF('Summary Clear'!ISW2=0,"",'Summary Clear'!ISW2)</f>
        <v/>
      </c>
      <c r="ISE13" s="109" t="str">
        <f>IF('Summary Clear'!ISX2=0,"",'Summary Clear'!ISX2)</f>
        <v/>
      </c>
      <c r="ISF13" s="109" t="str">
        <f>IF('Summary Clear'!ISY2=0,"",'Summary Clear'!ISY2)</f>
        <v/>
      </c>
      <c r="ISG13" s="109" t="str">
        <f>IF('Summary Clear'!ISZ2=0,"",'Summary Clear'!ISZ2)</f>
        <v/>
      </c>
      <c r="ISH13" s="109" t="str">
        <f>IF('Summary Clear'!ITA2=0,"",'Summary Clear'!ITA2)</f>
        <v/>
      </c>
      <c r="ISI13" s="109" t="str">
        <f>IF('Summary Clear'!ITB2=0,"",'Summary Clear'!ITB2)</f>
        <v/>
      </c>
      <c r="ISJ13" s="109" t="str">
        <f>IF('Summary Clear'!ITC2=0,"",'Summary Clear'!ITC2)</f>
        <v/>
      </c>
      <c r="ISK13" s="109" t="str">
        <f>IF('Summary Clear'!ITD2=0,"",'Summary Clear'!ITD2)</f>
        <v/>
      </c>
      <c r="ISL13" s="109" t="str">
        <f>IF('Summary Clear'!ITE2=0,"",'Summary Clear'!ITE2)</f>
        <v/>
      </c>
      <c r="ISM13" s="109" t="str">
        <f>IF('Summary Clear'!ITF2=0,"",'Summary Clear'!ITF2)</f>
        <v/>
      </c>
      <c r="ISN13" s="109" t="str">
        <f>IF('Summary Clear'!ITG2=0,"",'Summary Clear'!ITG2)</f>
        <v/>
      </c>
      <c r="ISO13" s="109" t="str">
        <f>IF('Summary Clear'!ITH2=0,"",'Summary Clear'!ITH2)</f>
        <v/>
      </c>
      <c r="ISP13" s="109" t="str">
        <f>IF('Summary Clear'!ITI2=0,"",'Summary Clear'!ITI2)</f>
        <v/>
      </c>
      <c r="ISQ13" s="109" t="str">
        <f>IF('Summary Clear'!ITJ2=0,"",'Summary Clear'!ITJ2)</f>
        <v/>
      </c>
      <c r="ISR13" s="109" t="str">
        <f>IF('Summary Clear'!ITK2=0,"",'Summary Clear'!ITK2)</f>
        <v/>
      </c>
      <c r="ISS13" s="109" t="str">
        <f>IF('Summary Clear'!ITL2=0,"",'Summary Clear'!ITL2)</f>
        <v/>
      </c>
      <c r="IST13" s="109" t="str">
        <f>IF('Summary Clear'!ITM2=0,"",'Summary Clear'!ITM2)</f>
        <v/>
      </c>
      <c r="ISU13" s="109" t="str">
        <f>IF('Summary Clear'!ITN2=0,"",'Summary Clear'!ITN2)</f>
        <v/>
      </c>
      <c r="ISV13" s="109" t="str">
        <f>IF('Summary Clear'!ITO2=0,"",'Summary Clear'!ITO2)</f>
        <v/>
      </c>
      <c r="ISW13" s="109" t="str">
        <f>IF('Summary Clear'!ITP2=0,"",'Summary Clear'!ITP2)</f>
        <v/>
      </c>
      <c r="ISX13" s="109" t="str">
        <f>IF('Summary Clear'!ITQ2=0,"",'Summary Clear'!ITQ2)</f>
        <v/>
      </c>
      <c r="ISY13" s="109" t="str">
        <f>IF('Summary Clear'!ITR2=0,"",'Summary Clear'!ITR2)</f>
        <v/>
      </c>
      <c r="ISZ13" s="109" t="str">
        <f>IF('Summary Clear'!ITS2=0,"",'Summary Clear'!ITS2)</f>
        <v/>
      </c>
      <c r="ITA13" s="109" t="str">
        <f>IF('Summary Clear'!ITT2=0,"",'Summary Clear'!ITT2)</f>
        <v/>
      </c>
      <c r="ITB13" s="109" t="str">
        <f>IF('Summary Clear'!ITU2=0,"",'Summary Clear'!ITU2)</f>
        <v/>
      </c>
      <c r="ITC13" s="109" t="str">
        <f>IF('Summary Clear'!ITV2=0,"",'Summary Clear'!ITV2)</f>
        <v/>
      </c>
      <c r="ITD13" s="109" t="str">
        <f>IF('Summary Clear'!ITW2=0,"",'Summary Clear'!ITW2)</f>
        <v/>
      </c>
      <c r="ITE13" s="109" t="str">
        <f>IF('Summary Clear'!ITX2=0,"",'Summary Clear'!ITX2)</f>
        <v/>
      </c>
      <c r="ITF13" s="109" t="str">
        <f>IF('Summary Clear'!ITY2=0,"",'Summary Clear'!ITY2)</f>
        <v/>
      </c>
      <c r="ITG13" s="109" t="str">
        <f>IF('Summary Clear'!ITZ2=0,"",'Summary Clear'!ITZ2)</f>
        <v/>
      </c>
      <c r="ITH13" s="109" t="str">
        <f>IF('Summary Clear'!IUA2=0,"",'Summary Clear'!IUA2)</f>
        <v/>
      </c>
      <c r="ITI13" s="109" t="str">
        <f>IF('Summary Clear'!IUB2=0,"",'Summary Clear'!IUB2)</f>
        <v/>
      </c>
      <c r="ITJ13" s="109" t="str">
        <f>IF('Summary Clear'!IUC2=0,"",'Summary Clear'!IUC2)</f>
        <v/>
      </c>
      <c r="ITK13" s="109" t="str">
        <f>IF('Summary Clear'!IUD2=0,"",'Summary Clear'!IUD2)</f>
        <v/>
      </c>
      <c r="ITL13" s="109" t="str">
        <f>IF('Summary Clear'!IUE2=0,"",'Summary Clear'!IUE2)</f>
        <v/>
      </c>
      <c r="ITM13" s="109" t="str">
        <f>IF('Summary Clear'!IUF2=0,"",'Summary Clear'!IUF2)</f>
        <v/>
      </c>
      <c r="ITN13" s="109" t="str">
        <f>IF('Summary Clear'!IUG2=0,"",'Summary Clear'!IUG2)</f>
        <v/>
      </c>
      <c r="ITO13" s="109" t="str">
        <f>IF('Summary Clear'!IUH2=0,"",'Summary Clear'!IUH2)</f>
        <v/>
      </c>
      <c r="ITP13" s="109" t="str">
        <f>IF('Summary Clear'!IUI2=0,"",'Summary Clear'!IUI2)</f>
        <v/>
      </c>
      <c r="ITQ13" s="109" t="str">
        <f>IF('Summary Clear'!IUJ2=0,"",'Summary Clear'!IUJ2)</f>
        <v/>
      </c>
      <c r="ITR13" s="109" t="str">
        <f>IF('Summary Clear'!IUK2=0,"",'Summary Clear'!IUK2)</f>
        <v/>
      </c>
      <c r="ITS13" s="109" t="str">
        <f>IF('Summary Clear'!IUL2=0,"",'Summary Clear'!IUL2)</f>
        <v/>
      </c>
      <c r="ITT13" s="109" t="str">
        <f>IF('Summary Clear'!IUM2=0,"",'Summary Clear'!IUM2)</f>
        <v/>
      </c>
      <c r="ITU13" s="109" t="str">
        <f>IF('Summary Clear'!IUN2=0,"",'Summary Clear'!IUN2)</f>
        <v/>
      </c>
      <c r="ITV13" s="109" t="str">
        <f>IF('Summary Clear'!IUO2=0,"",'Summary Clear'!IUO2)</f>
        <v/>
      </c>
      <c r="ITW13" s="109" t="str">
        <f>IF('Summary Clear'!IUP2=0,"",'Summary Clear'!IUP2)</f>
        <v/>
      </c>
      <c r="ITX13" s="109" t="str">
        <f>IF('Summary Clear'!IUQ2=0,"",'Summary Clear'!IUQ2)</f>
        <v/>
      </c>
      <c r="ITY13" s="109" t="str">
        <f>IF('Summary Clear'!IUR2=0,"",'Summary Clear'!IUR2)</f>
        <v/>
      </c>
      <c r="ITZ13" s="109" t="str">
        <f>IF('Summary Clear'!IUS2=0,"",'Summary Clear'!IUS2)</f>
        <v/>
      </c>
      <c r="IUA13" s="109" t="str">
        <f>IF('Summary Clear'!IUT2=0,"",'Summary Clear'!IUT2)</f>
        <v/>
      </c>
      <c r="IUB13" s="109" t="str">
        <f>IF('Summary Clear'!IUU2=0,"",'Summary Clear'!IUU2)</f>
        <v/>
      </c>
      <c r="IUC13" s="109" t="str">
        <f>IF('Summary Clear'!IUV2=0,"",'Summary Clear'!IUV2)</f>
        <v/>
      </c>
      <c r="IUD13" s="109" t="str">
        <f>IF('Summary Clear'!IUW2=0,"",'Summary Clear'!IUW2)</f>
        <v/>
      </c>
      <c r="IUE13" s="109" t="str">
        <f>IF('Summary Clear'!IUX2=0,"",'Summary Clear'!IUX2)</f>
        <v/>
      </c>
      <c r="IUF13" s="109" t="str">
        <f>IF('Summary Clear'!IUY2=0,"",'Summary Clear'!IUY2)</f>
        <v/>
      </c>
      <c r="IUG13" s="109" t="str">
        <f>IF('Summary Clear'!IUZ2=0,"",'Summary Clear'!IUZ2)</f>
        <v/>
      </c>
      <c r="IUH13" s="109" t="str">
        <f>IF('Summary Clear'!IVA2=0,"",'Summary Clear'!IVA2)</f>
        <v/>
      </c>
      <c r="IUI13" s="109" t="str">
        <f>IF('Summary Clear'!IVB2=0,"",'Summary Clear'!IVB2)</f>
        <v/>
      </c>
      <c r="IUJ13" s="109" t="str">
        <f>IF('Summary Clear'!IVC2=0,"",'Summary Clear'!IVC2)</f>
        <v/>
      </c>
      <c r="IUK13" s="109" t="str">
        <f>IF('Summary Clear'!IVD2=0,"",'Summary Clear'!IVD2)</f>
        <v/>
      </c>
      <c r="IUL13" s="109" t="str">
        <f>IF('Summary Clear'!IVE2=0,"",'Summary Clear'!IVE2)</f>
        <v/>
      </c>
      <c r="IUM13" s="109" t="str">
        <f>IF('Summary Clear'!IVF2=0,"",'Summary Clear'!IVF2)</f>
        <v/>
      </c>
      <c r="IUN13" s="109" t="str">
        <f>IF('Summary Clear'!IVG2=0,"",'Summary Clear'!IVG2)</f>
        <v/>
      </c>
      <c r="IUO13" s="109" t="str">
        <f>IF('Summary Clear'!IVH2=0,"",'Summary Clear'!IVH2)</f>
        <v/>
      </c>
      <c r="IUP13" s="109" t="str">
        <f>IF('Summary Clear'!IVI2=0,"",'Summary Clear'!IVI2)</f>
        <v/>
      </c>
      <c r="IUQ13" s="109" t="str">
        <f>IF('Summary Clear'!IVJ2=0,"",'Summary Clear'!IVJ2)</f>
        <v/>
      </c>
      <c r="IUR13" s="109" t="str">
        <f>IF('Summary Clear'!IVK2=0,"",'Summary Clear'!IVK2)</f>
        <v/>
      </c>
      <c r="IUS13" s="109" t="str">
        <f>IF('Summary Clear'!IVL2=0,"",'Summary Clear'!IVL2)</f>
        <v/>
      </c>
      <c r="IUT13" s="109" t="str">
        <f>IF('Summary Clear'!IVM2=0,"",'Summary Clear'!IVM2)</f>
        <v/>
      </c>
      <c r="IUU13" s="109" t="str">
        <f>IF('Summary Clear'!IVN2=0,"",'Summary Clear'!IVN2)</f>
        <v/>
      </c>
      <c r="IUV13" s="109" t="str">
        <f>IF('Summary Clear'!IVO2=0,"",'Summary Clear'!IVO2)</f>
        <v/>
      </c>
      <c r="IUW13" s="109" t="str">
        <f>IF('Summary Clear'!IVP2=0,"",'Summary Clear'!IVP2)</f>
        <v/>
      </c>
      <c r="IUX13" s="109" t="str">
        <f>IF('Summary Clear'!IVQ2=0,"",'Summary Clear'!IVQ2)</f>
        <v/>
      </c>
      <c r="IUY13" s="109" t="str">
        <f>IF('Summary Clear'!IVR2=0,"",'Summary Clear'!IVR2)</f>
        <v/>
      </c>
      <c r="IUZ13" s="109" t="str">
        <f>IF('Summary Clear'!IVS2=0,"",'Summary Clear'!IVS2)</f>
        <v/>
      </c>
      <c r="IVA13" s="109" t="str">
        <f>IF('Summary Clear'!IVT2=0,"",'Summary Clear'!IVT2)</f>
        <v/>
      </c>
      <c r="IVB13" s="109" t="str">
        <f>IF('Summary Clear'!IVU2=0,"",'Summary Clear'!IVU2)</f>
        <v/>
      </c>
      <c r="IVC13" s="109" t="str">
        <f>IF('Summary Clear'!IVV2=0,"",'Summary Clear'!IVV2)</f>
        <v/>
      </c>
      <c r="IVD13" s="109" t="str">
        <f>IF('Summary Clear'!IVW2=0,"",'Summary Clear'!IVW2)</f>
        <v/>
      </c>
      <c r="IVE13" s="109" t="str">
        <f>IF('Summary Clear'!IVX2=0,"",'Summary Clear'!IVX2)</f>
        <v/>
      </c>
      <c r="IVF13" s="109" t="str">
        <f>IF('Summary Clear'!IVY2=0,"",'Summary Clear'!IVY2)</f>
        <v/>
      </c>
      <c r="IVG13" s="109" t="str">
        <f>IF('Summary Clear'!IVZ2=0,"",'Summary Clear'!IVZ2)</f>
        <v/>
      </c>
      <c r="IVH13" s="109" t="str">
        <f>IF('Summary Clear'!IWA2=0,"",'Summary Clear'!IWA2)</f>
        <v/>
      </c>
      <c r="IVI13" s="109" t="str">
        <f>IF('Summary Clear'!IWB2=0,"",'Summary Clear'!IWB2)</f>
        <v/>
      </c>
      <c r="IVJ13" s="109" t="str">
        <f>IF('Summary Clear'!IWC2=0,"",'Summary Clear'!IWC2)</f>
        <v/>
      </c>
      <c r="IVK13" s="109" t="str">
        <f>IF('Summary Clear'!IWD2=0,"",'Summary Clear'!IWD2)</f>
        <v/>
      </c>
      <c r="IVL13" s="109" t="str">
        <f>IF('Summary Clear'!IWE2=0,"",'Summary Clear'!IWE2)</f>
        <v/>
      </c>
      <c r="IVM13" s="109" t="str">
        <f>IF('Summary Clear'!IWF2=0,"",'Summary Clear'!IWF2)</f>
        <v/>
      </c>
      <c r="IVN13" s="109" t="str">
        <f>IF('Summary Clear'!IWG2=0,"",'Summary Clear'!IWG2)</f>
        <v/>
      </c>
      <c r="IVO13" s="109" t="str">
        <f>IF('Summary Clear'!IWH2=0,"",'Summary Clear'!IWH2)</f>
        <v/>
      </c>
      <c r="IVP13" s="109" t="str">
        <f>IF('Summary Clear'!IWI2=0,"",'Summary Clear'!IWI2)</f>
        <v/>
      </c>
      <c r="IVQ13" s="109" t="str">
        <f>IF('Summary Clear'!IWJ2=0,"",'Summary Clear'!IWJ2)</f>
        <v/>
      </c>
      <c r="IVR13" s="109" t="str">
        <f>IF('Summary Clear'!IWK2=0,"",'Summary Clear'!IWK2)</f>
        <v/>
      </c>
      <c r="IVS13" s="109" t="str">
        <f>IF('Summary Clear'!IWL2=0,"",'Summary Clear'!IWL2)</f>
        <v/>
      </c>
      <c r="IVT13" s="109" t="str">
        <f>IF('Summary Clear'!IWM2=0,"",'Summary Clear'!IWM2)</f>
        <v/>
      </c>
      <c r="IVU13" s="109" t="str">
        <f>IF('Summary Clear'!IWN2=0,"",'Summary Clear'!IWN2)</f>
        <v/>
      </c>
      <c r="IVV13" s="109" t="str">
        <f>IF('Summary Clear'!IWO2=0,"",'Summary Clear'!IWO2)</f>
        <v/>
      </c>
      <c r="IVW13" s="109" t="str">
        <f>IF('Summary Clear'!IWP2=0,"",'Summary Clear'!IWP2)</f>
        <v/>
      </c>
      <c r="IVX13" s="109" t="str">
        <f>IF('Summary Clear'!IWQ2=0,"",'Summary Clear'!IWQ2)</f>
        <v/>
      </c>
      <c r="IVY13" s="109" t="str">
        <f>IF('Summary Clear'!IWR2=0,"",'Summary Clear'!IWR2)</f>
        <v/>
      </c>
      <c r="IVZ13" s="109" t="str">
        <f>IF('Summary Clear'!IWS2=0,"",'Summary Clear'!IWS2)</f>
        <v/>
      </c>
      <c r="IWA13" s="109" t="str">
        <f>IF('Summary Clear'!IWT2=0,"",'Summary Clear'!IWT2)</f>
        <v/>
      </c>
      <c r="IWB13" s="109" t="str">
        <f>IF('Summary Clear'!IWU2=0,"",'Summary Clear'!IWU2)</f>
        <v/>
      </c>
      <c r="IWC13" s="109" t="str">
        <f>IF('Summary Clear'!IWV2=0,"",'Summary Clear'!IWV2)</f>
        <v/>
      </c>
      <c r="IWD13" s="109" t="str">
        <f>IF('Summary Clear'!IWW2=0,"",'Summary Clear'!IWW2)</f>
        <v/>
      </c>
      <c r="IWE13" s="109" t="str">
        <f>IF('Summary Clear'!IWX2=0,"",'Summary Clear'!IWX2)</f>
        <v/>
      </c>
      <c r="IWF13" s="109" t="str">
        <f>IF('Summary Clear'!IWY2=0,"",'Summary Clear'!IWY2)</f>
        <v/>
      </c>
      <c r="IWG13" s="109" t="str">
        <f>IF('Summary Clear'!IWZ2=0,"",'Summary Clear'!IWZ2)</f>
        <v/>
      </c>
      <c r="IWH13" s="109" t="str">
        <f>IF('Summary Clear'!IXA2=0,"",'Summary Clear'!IXA2)</f>
        <v/>
      </c>
      <c r="IWI13" s="109" t="str">
        <f>IF('Summary Clear'!IXB2=0,"",'Summary Clear'!IXB2)</f>
        <v/>
      </c>
      <c r="IWJ13" s="109" t="str">
        <f>IF('Summary Clear'!IXC2=0,"",'Summary Clear'!IXC2)</f>
        <v/>
      </c>
      <c r="IWK13" s="109" t="str">
        <f>IF('Summary Clear'!IXD2=0,"",'Summary Clear'!IXD2)</f>
        <v/>
      </c>
      <c r="IWL13" s="109" t="str">
        <f>IF('Summary Clear'!IXE2=0,"",'Summary Clear'!IXE2)</f>
        <v/>
      </c>
      <c r="IWM13" s="109" t="str">
        <f>IF('Summary Clear'!IXF2=0,"",'Summary Clear'!IXF2)</f>
        <v/>
      </c>
      <c r="IWN13" s="109" t="str">
        <f>IF('Summary Clear'!IXG2=0,"",'Summary Clear'!IXG2)</f>
        <v/>
      </c>
      <c r="IWO13" s="109" t="str">
        <f>IF('Summary Clear'!IXH2=0,"",'Summary Clear'!IXH2)</f>
        <v/>
      </c>
      <c r="IWP13" s="109" t="str">
        <f>IF('Summary Clear'!IXI2=0,"",'Summary Clear'!IXI2)</f>
        <v/>
      </c>
      <c r="IWQ13" s="109" t="str">
        <f>IF('Summary Clear'!IXJ2=0,"",'Summary Clear'!IXJ2)</f>
        <v/>
      </c>
      <c r="IWR13" s="109" t="str">
        <f>IF('Summary Clear'!IXK2=0,"",'Summary Clear'!IXK2)</f>
        <v/>
      </c>
      <c r="IWS13" s="109" t="str">
        <f>IF('Summary Clear'!IXL2=0,"",'Summary Clear'!IXL2)</f>
        <v/>
      </c>
      <c r="IWT13" s="109" t="str">
        <f>IF('Summary Clear'!IXM2=0,"",'Summary Clear'!IXM2)</f>
        <v/>
      </c>
      <c r="IWU13" s="109" t="str">
        <f>IF('Summary Clear'!IXN2=0,"",'Summary Clear'!IXN2)</f>
        <v/>
      </c>
      <c r="IWV13" s="109" t="str">
        <f>IF('Summary Clear'!IXO2=0,"",'Summary Clear'!IXO2)</f>
        <v/>
      </c>
      <c r="IWW13" s="109" t="str">
        <f>IF('Summary Clear'!IXP2=0,"",'Summary Clear'!IXP2)</f>
        <v/>
      </c>
      <c r="IWX13" s="109" t="str">
        <f>IF('Summary Clear'!IXQ2=0,"",'Summary Clear'!IXQ2)</f>
        <v/>
      </c>
      <c r="IWY13" s="109" t="str">
        <f>IF('Summary Clear'!IXR2=0,"",'Summary Clear'!IXR2)</f>
        <v/>
      </c>
      <c r="IWZ13" s="109" t="str">
        <f>IF('Summary Clear'!IXS2=0,"",'Summary Clear'!IXS2)</f>
        <v/>
      </c>
      <c r="IXA13" s="109" t="str">
        <f>IF('Summary Clear'!IXT2=0,"",'Summary Clear'!IXT2)</f>
        <v/>
      </c>
      <c r="IXB13" s="109" t="str">
        <f>IF('Summary Clear'!IXU2=0,"",'Summary Clear'!IXU2)</f>
        <v/>
      </c>
      <c r="IXC13" s="109" t="str">
        <f>IF('Summary Clear'!IXV2=0,"",'Summary Clear'!IXV2)</f>
        <v/>
      </c>
      <c r="IXD13" s="109" t="str">
        <f>IF('Summary Clear'!IXW2=0,"",'Summary Clear'!IXW2)</f>
        <v/>
      </c>
      <c r="IXE13" s="109" t="str">
        <f>IF('Summary Clear'!IXX2=0,"",'Summary Clear'!IXX2)</f>
        <v/>
      </c>
      <c r="IXF13" s="109" t="str">
        <f>IF('Summary Clear'!IXY2=0,"",'Summary Clear'!IXY2)</f>
        <v/>
      </c>
      <c r="IXG13" s="109" t="str">
        <f>IF('Summary Clear'!IXZ2=0,"",'Summary Clear'!IXZ2)</f>
        <v/>
      </c>
      <c r="IXH13" s="109" t="str">
        <f>IF('Summary Clear'!IYA2=0,"",'Summary Clear'!IYA2)</f>
        <v/>
      </c>
      <c r="IXI13" s="109" t="str">
        <f>IF('Summary Clear'!IYB2=0,"",'Summary Clear'!IYB2)</f>
        <v/>
      </c>
      <c r="IXJ13" s="109" t="str">
        <f>IF('Summary Clear'!IYC2=0,"",'Summary Clear'!IYC2)</f>
        <v/>
      </c>
      <c r="IXK13" s="109" t="str">
        <f>IF('Summary Clear'!IYD2=0,"",'Summary Clear'!IYD2)</f>
        <v/>
      </c>
      <c r="IXL13" s="109" t="str">
        <f>IF('Summary Clear'!IYE2=0,"",'Summary Clear'!IYE2)</f>
        <v/>
      </c>
      <c r="IXM13" s="109" t="str">
        <f>IF('Summary Clear'!IYF2=0,"",'Summary Clear'!IYF2)</f>
        <v/>
      </c>
      <c r="IXN13" s="109" t="str">
        <f>IF('Summary Clear'!IYG2=0,"",'Summary Clear'!IYG2)</f>
        <v/>
      </c>
      <c r="IXO13" s="109" t="str">
        <f>IF('Summary Clear'!IYH2=0,"",'Summary Clear'!IYH2)</f>
        <v/>
      </c>
      <c r="IXP13" s="109" t="str">
        <f>IF('Summary Clear'!IYI2=0,"",'Summary Clear'!IYI2)</f>
        <v/>
      </c>
      <c r="IXQ13" s="109" t="str">
        <f>IF('Summary Clear'!IYJ2=0,"",'Summary Clear'!IYJ2)</f>
        <v/>
      </c>
      <c r="IXR13" s="109" t="str">
        <f>IF('Summary Clear'!IYK2=0,"",'Summary Clear'!IYK2)</f>
        <v/>
      </c>
      <c r="IXS13" s="109" t="str">
        <f>IF('Summary Clear'!IYL2=0,"",'Summary Clear'!IYL2)</f>
        <v/>
      </c>
      <c r="IXT13" s="109" t="str">
        <f>IF('Summary Clear'!IYM2=0,"",'Summary Clear'!IYM2)</f>
        <v/>
      </c>
      <c r="IXU13" s="109" t="str">
        <f>IF('Summary Clear'!IYN2=0,"",'Summary Clear'!IYN2)</f>
        <v/>
      </c>
      <c r="IXV13" s="109" t="str">
        <f>IF('Summary Clear'!IYO2=0,"",'Summary Clear'!IYO2)</f>
        <v/>
      </c>
      <c r="IXW13" s="109" t="str">
        <f>IF('Summary Clear'!IYP2=0,"",'Summary Clear'!IYP2)</f>
        <v/>
      </c>
      <c r="IXX13" s="109" t="str">
        <f>IF('Summary Clear'!IYQ2=0,"",'Summary Clear'!IYQ2)</f>
        <v/>
      </c>
      <c r="IXY13" s="109" t="str">
        <f>IF('Summary Clear'!IYR2=0,"",'Summary Clear'!IYR2)</f>
        <v/>
      </c>
      <c r="IXZ13" s="109" t="str">
        <f>IF('Summary Clear'!IYS2=0,"",'Summary Clear'!IYS2)</f>
        <v/>
      </c>
      <c r="IYA13" s="109" t="str">
        <f>IF('Summary Clear'!IYT2=0,"",'Summary Clear'!IYT2)</f>
        <v/>
      </c>
      <c r="IYB13" s="109" t="str">
        <f>IF('Summary Clear'!IYU2=0,"",'Summary Clear'!IYU2)</f>
        <v/>
      </c>
      <c r="IYC13" s="109" t="str">
        <f>IF('Summary Clear'!IYV2=0,"",'Summary Clear'!IYV2)</f>
        <v/>
      </c>
      <c r="IYD13" s="109" t="str">
        <f>IF('Summary Clear'!IYW2=0,"",'Summary Clear'!IYW2)</f>
        <v/>
      </c>
      <c r="IYE13" s="109" t="str">
        <f>IF('Summary Clear'!IYX2=0,"",'Summary Clear'!IYX2)</f>
        <v/>
      </c>
      <c r="IYF13" s="109" t="str">
        <f>IF('Summary Clear'!IYY2=0,"",'Summary Clear'!IYY2)</f>
        <v/>
      </c>
      <c r="IYG13" s="109" t="str">
        <f>IF('Summary Clear'!IYZ2=0,"",'Summary Clear'!IYZ2)</f>
        <v/>
      </c>
      <c r="IYH13" s="109" t="str">
        <f>IF('Summary Clear'!IZA2=0,"",'Summary Clear'!IZA2)</f>
        <v/>
      </c>
      <c r="IYI13" s="109" t="str">
        <f>IF('Summary Clear'!IZB2=0,"",'Summary Clear'!IZB2)</f>
        <v/>
      </c>
      <c r="IYJ13" s="109" t="str">
        <f>IF('Summary Clear'!IZC2=0,"",'Summary Clear'!IZC2)</f>
        <v/>
      </c>
      <c r="IYK13" s="109" t="str">
        <f>IF('Summary Clear'!IZD2=0,"",'Summary Clear'!IZD2)</f>
        <v/>
      </c>
      <c r="IYL13" s="109" t="str">
        <f>IF('Summary Clear'!IZE2=0,"",'Summary Clear'!IZE2)</f>
        <v/>
      </c>
      <c r="IYM13" s="109" t="str">
        <f>IF('Summary Clear'!IZF2=0,"",'Summary Clear'!IZF2)</f>
        <v/>
      </c>
      <c r="IYN13" s="109" t="str">
        <f>IF('Summary Clear'!IZG2=0,"",'Summary Clear'!IZG2)</f>
        <v/>
      </c>
      <c r="IYO13" s="109" t="str">
        <f>IF('Summary Clear'!IZH2=0,"",'Summary Clear'!IZH2)</f>
        <v/>
      </c>
      <c r="IYP13" s="109" t="str">
        <f>IF('Summary Clear'!IZI2=0,"",'Summary Clear'!IZI2)</f>
        <v/>
      </c>
      <c r="IYQ13" s="109" t="str">
        <f>IF('Summary Clear'!IZJ2=0,"",'Summary Clear'!IZJ2)</f>
        <v/>
      </c>
      <c r="IYR13" s="109" t="str">
        <f>IF('Summary Clear'!IZK2=0,"",'Summary Clear'!IZK2)</f>
        <v/>
      </c>
      <c r="IYS13" s="109" t="str">
        <f>IF('Summary Clear'!IZL2=0,"",'Summary Clear'!IZL2)</f>
        <v/>
      </c>
      <c r="IYT13" s="109" t="str">
        <f>IF('Summary Clear'!IZM2=0,"",'Summary Clear'!IZM2)</f>
        <v/>
      </c>
      <c r="IYU13" s="109" t="str">
        <f>IF('Summary Clear'!IZN2=0,"",'Summary Clear'!IZN2)</f>
        <v/>
      </c>
      <c r="IYV13" s="109" t="str">
        <f>IF('Summary Clear'!IZO2=0,"",'Summary Clear'!IZO2)</f>
        <v/>
      </c>
      <c r="IYW13" s="109" t="str">
        <f>IF('Summary Clear'!IZP2=0,"",'Summary Clear'!IZP2)</f>
        <v/>
      </c>
      <c r="IYX13" s="109" t="str">
        <f>IF('Summary Clear'!IZQ2=0,"",'Summary Clear'!IZQ2)</f>
        <v/>
      </c>
      <c r="IYY13" s="109" t="str">
        <f>IF('Summary Clear'!IZR2=0,"",'Summary Clear'!IZR2)</f>
        <v/>
      </c>
      <c r="IYZ13" s="109" t="str">
        <f>IF('Summary Clear'!IZS2=0,"",'Summary Clear'!IZS2)</f>
        <v/>
      </c>
      <c r="IZA13" s="109" t="str">
        <f>IF('Summary Clear'!IZT2=0,"",'Summary Clear'!IZT2)</f>
        <v/>
      </c>
      <c r="IZB13" s="109" t="str">
        <f>IF('Summary Clear'!IZU2=0,"",'Summary Clear'!IZU2)</f>
        <v/>
      </c>
      <c r="IZC13" s="109" t="str">
        <f>IF('Summary Clear'!IZV2=0,"",'Summary Clear'!IZV2)</f>
        <v/>
      </c>
      <c r="IZD13" s="109" t="str">
        <f>IF('Summary Clear'!IZW2=0,"",'Summary Clear'!IZW2)</f>
        <v/>
      </c>
      <c r="IZE13" s="109" t="str">
        <f>IF('Summary Clear'!IZX2=0,"",'Summary Clear'!IZX2)</f>
        <v/>
      </c>
      <c r="IZF13" s="109" t="str">
        <f>IF('Summary Clear'!IZY2=0,"",'Summary Clear'!IZY2)</f>
        <v/>
      </c>
      <c r="IZG13" s="109" t="str">
        <f>IF('Summary Clear'!IZZ2=0,"",'Summary Clear'!IZZ2)</f>
        <v/>
      </c>
      <c r="IZH13" s="109" t="str">
        <f>IF('Summary Clear'!JAA2=0,"",'Summary Clear'!JAA2)</f>
        <v/>
      </c>
      <c r="IZI13" s="109" t="str">
        <f>IF('Summary Clear'!JAB2=0,"",'Summary Clear'!JAB2)</f>
        <v/>
      </c>
      <c r="IZJ13" s="109" t="str">
        <f>IF('Summary Clear'!JAC2=0,"",'Summary Clear'!JAC2)</f>
        <v/>
      </c>
      <c r="IZK13" s="109" t="str">
        <f>IF('Summary Clear'!JAD2=0,"",'Summary Clear'!JAD2)</f>
        <v/>
      </c>
      <c r="IZL13" s="109" t="str">
        <f>IF('Summary Clear'!JAE2=0,"",'Summary Clear'!JAE2)</f>
        <v/>
      </c>
      <c r="IZM13" s="109" t="str">
        <f>IF('Summary Clear'!JAF2=0,"",'Summary Clear'!JAF2)</f>
        <v/>
      </c>
      <c r="IZN13" s="109" t="str">
        <f>IF('Summary Clear'!JAG2=0,"",'Summary Clear'!JAG2)</f>
        <v/>
      </c>
      <c r="IZO13" s="109" t="str">
        <f>IF('Summary Clear'!JAH2=0,"",'Summary Clear'!JAH2)</f>
        <v/>
      </c>
      <c r="IZP13" s="109" t="str">
        <f>IF('Summary Clear'!JAI2=0,"",'Summary Clear'!JAI2)</f>
        <v/>
      </c>
      <c r="IZQ13" s="109" t="str">
        <f>IF('Summary Clear'!JAJ2=0,"",'Summary Clear'!JAJ2)</f>
        <v/>
      </c>
      <c r="IZR13" s="109" t="str">
        <f>IF('Summary Clear'!JAK2=0,"",'Summary Clear'!JAK2)</f>
        <v/>
      </c>
      <c r="IZS13" s="109" t="str">
        <f>IF('Summary Clear'!JAL2=0,"",'Summary Clear'!JAL2)</f>
        <v/>
      </c>
      <c r="IZT13" s="109" t="str">
        <f>IF('Summary Clear'!JAM2=0,"",'Summary Clear'!JAM2)</f>
        <v/>
      </c>
      <c r="IZU13" s="109" t="str">
        <f>IF('Summary Clear'!JAN2=0,"",'Summary Clear'!JAN2)</f>
        <v/>
      </c>
      <c r="IZV13" s="109" t="str">
        <f>IF('Summary Clear'!JAO2=0,"",'Summary Clear'!JAO2)</f>
        <v/>
      </c>
      <c r="IZW13" s="109" t="str">
        <f>IF('Summary Clear'!JAP2=0,"",'Summary Clear'!JAP2)</f>
        <v/>
      </c>
      <c r="IZX13" s="109" t="str">
        <f>IF('Summary Clear'!JAQ2=0,"",'Summary Clear'!JAQ2)</f>
        <v/>
      </c>
      <c r="IZY13" s="109" t="str">
        <f>IF('Summary Clear'!JAR2=0,"",'Summary Clear'!JAR2)</f>
        <v/>
      </c>
      <c r="IZZ13" s="109" t="str">
        <f>IF('Summary Clear'!JAS2=0,"",'Summary Clear'!JAS2)</f>
        <v/>
      </c>
      <c r="JAA13" s="109" t="str">
        <f>IF('Summary Clear'!JAT2=0,"",'Summary Clear'!JAT2)</f>
        <v/>
      </c>
      <c r="JAB13" s="109" t="str">
        <f>IF('Summary Clear'!JAU2=0,"",'Summary Clear'!JAU2)</f>
        <v/>
      </c>
      <c r="JAC13" s="109" t="str">
        <f>IF('Summary Clear'!JAV2=0,"",'Summary Clear'!JAV2)</f>
        <v/>
      </c>
      <c r="JAD13" s="109" t="str">
        <f>IF('Summary Clear'!JAW2=0,"",'Summary Clear'!JAW2)</f>
        <v/>
      </c>
      <c r="JAE13" s="109" t="str">
        <f>IF('Summary Clear'!JAX2=0,"",'Summary Clear'!JAX2)</f>
        <v/>
      </c>
      <c r="JAF13" s="109" t="str">
        <f>IF('Summary Clear'!JAY2=0,"",'Summary Clear'!JAY2)</f>
        <v/>
      </c>
      <c r="JAG13" s="109" t="str">
        <f>IF('Summary Clear'!JAZ2=0,"",'Summary Clear'!JAZ2)</f>
        <v/>
      </c>
      <c r="JAH13" s="109" t="str">
        <f>IF('Summary Clear'!JBA2=0,"",'Summary Clear'!JBA2)</f>
        <v/>
      </c>
      <c r="JAI13" s="109" t="str">
        <f>IF('Summary Clear'!JBB2=0,"",'Summary Clear'!JBB2)</f>
        <v/>
      </c>
      <c r="JAJ13" s="109" t="str">
        <f>IF('Summary Clear'!JBC2=0,"",'Summary Clear'!JBC2)</f>
        <v/>
      </c>
      <c r="JAK13" s="109" t="str">
        <f>IF('Summary Clear'!JBD2=0,"",'Summary Clear'!JBD2)</f>
        <v/>
      </c>
      <c r="JAL13" s="109" t="str">
        <f>IF('Summary Clear'!JBE2=0,"",'Summary Clear'!JBE2)</f>
        <v/>
      </c>
      <c r="JAM13" s="109" t="str">
        <f>IF('Summary Clear'!JBF2=0,"",'Summary Clear'!JBF2)</f>
        <v/>
      </c>
      <c r="JAN13" s="109" t="str">
        <f>IF('Summary Clear'!JBG2=0,"",'Summary Clear'!JBG2)</f>
        <v/>
      </c>
      <c r="JAO13" s="109" t="str">
        <f>IF('Summary Clear'!JBH2=0,"",'Summary Clear'!JBH2)</f>
        <v/>
      </c>
      <c r="JAP13" s="109" t="str">
        <f>IF('Summary Clear'!JBI2=0,"",'Summary Clear'!JBI2)</f>
        <v/>
      </c>
      <c r="JAQ13" s="109" t="str">
        <f>IF('Summary Clear'!JBJ2=0,"",'Summary Clear'!JBJ2)</f>
        <v/>
      </c>
      <c r="JAR13" s="109" t="str">
        <f>IF('Summary Clear'!JBK2=0,"",'Summary Clear'!JBK2)</f>
        <v/>
      </c>
      <c r="JAS13" s="109" t="str">
        <f>IF('Summary Clear'!JBL2=0,"",'Summary Clear'!JBL2)</f>
        <v/>
      </c>
      <c r="JAT13" s="109" t="str">
        <f>IF('Summary Clear'!JBM2=0,"",'Summary Clear'!JBM2)</f>
        <v/>
      </c>
      <c r="JAU13" s="109" t="str">
        <f>IF('Summary Clear'!JBN2=0,"",'Summary Clear'!JBN2)</f>
        <v/>
      </c>
      <c r="JAV13" s="109" t="str">
        <f>IF('Summary Clear'!JBO2=0,"",'Summary Clear'!JBO2)</f>
        <v/>
      </c>
      <c r="JAW13" s="109" t="str">
        <f>IF('Summary Clear'!JBP2=0,"",'Summary Clear'!JBP2)</f>
        <v/>
      </c>
      <c r="JAX13" s="109" t="str">
        <f>IF('Summary Clear'!JBQ2=0,"",'Summary Clear'!JBQ2)</f>
        <v/>
      </c>
      <c r="JAY13" s="109" t="str">
        <f>IF('Summary Clear'!JBR2=0,"",'Summary Clear'!JBR2)</f>
        <v/>
      </c>
      <c r="JAZ13" s="109" t="str">
        <f>IF('Summary Clear'!JBS2=0,"",'Summary Clear'!JBS2)</f>
        <v/>
      </c>
      <c r="JBA13" s="109" t="str">
        <f>IF('Summary Clear'!JBT2=0,"",'Summary Clear'!JBT2)</f>
        <v/>
      </c>
      <c r="JBB13" s="109" t="str">
        <f>IF('Summary Clear'!JBU2=0,"",'Summary Clear'!JBU2)</f>
        <v/>
      </c>
      <c r="JBC13" s="109" t="str">
        <f>IF('Summary Clear'!JBV2=0,"",'Summary Clear'!JBV2)</f>
        <v/>
      </c>
      <c r="JBD13" s="109" t="str">
        <f>IF('Summary Clear'!JBW2=0,"",'Summary Clear'!JBW2)</f>
        <v/>
      </c>
      <c r="JBE13" s="109" t="str">
        <f>IF('Summary Clear'!JBX2=0,"",'Summary Clear'!JBX2)</f>
        <v/>
      </c>
      <c r="JBF13" s="109" t="str">
        <f>IF('Summary Clear'!JBY2=0,"",'Summary Clear'!JBY2)</f>
        <v/>
      </c>
      <c r="JBG13" s="109" t="str">
        <f>IF('Summary Clear'!JBZ2=0,"",'Summary Clear'!JBZ2)</f>
        <v/>
      </c>
      <c r="JBH13" s="109" t="str">
        <f>IF('Summary Clear'!JCA2=0,"",'Summary Clear'!JCA2)</f>
        <v/>
      </c>
      <c r="JBI13" s="109" t="str">
        <f>IF('Summary Clear'!JCB2=0,"",'Summary Clear'!JCB2)</f>
        <v/>
      </c>
      <c r="JBJ13" s="109" t="str">
        <f>IF('Summary Clear'!JCC2=0,"",'Summary Clear'!JCC2)</f>
        <v/>
      </c>
      <c r="JBK13" s="109" t="str">
        <f>IF('Summary Clear'!JCD2=0,"",'Summary Clear'!JCD2)</f>
        <v/>
      </c>
      <c r="JBL13" s="109" t="str">
        <f>IF('Summary Clear'!JCE2=0,"",'Summary Clear'!JCE2)</f>
        <v/>
      </c>
      <c r="JBM13" s="109" t="str">
        <f>IF('Summary Clear'!JCF2=0,"",'Summary Clear'!JCF2)</f>
        <v/>
      </c>
      <c r="JBN13" s="109" t="str">
        <f>IF('Summary Clear'!JCG2=0,"",'Summary Clear'!JCG2)</f>
        <v/>
      </c>
      <c r="JBO13" s="109" t="str">
        <f>IF('Summary Clear'!JCH2=0,"",'Summary Clear'!JCH2)</f>
        <v/>
      </c>
      <c r="JBP13" s="109" t="str">
        <f>IF('Summary Clear'!JCI2=0,"",'Summary Clear'!JCI2)</f>
        <v/>
      </c>
      <c r="JBQ13" s="109" t="str">
        <f>IF('Summary Clear'!JCJ2=0,"",'Summary Clear'!JCJ2)</f>
        <v/>
      </c>
      <c r="JBR13" s="109" t="str">
        <f>IF('Summary Clear'!JCK2=0,"",'Summary Clear'!JCK2)</f>
        <v/>
      </c>
      <c r="JBS13" s="109" t="str">
        <f>IF('Summary Clear'!JCL2=0,"",'Summary Clear'!JCL2)</f>
        <v/>
      </c>
      <c r="JBT13" s="109" t="str">
        <f>IF('Summary Clear'!JCM2=0,"",'Summary Clear'!JCM2)</f>
        <v/>
      </c>
      <c r="JBU13" s="109" t="str">
        <f>IF('Summary Clear'!JCN2=0,"",'Summary Clear'!JCN2)</f>
        <v/>
      </c>
      <c r="JBV13" s="109" t="str">
        <f>IF('Summary Clear'!JCO2=0,"",'Summary Clear'!JCO2)</f>
        <v/>
      </c>
      <c r="JBW13" s="109" t="str">
        <f>IF('Summary Clear'!JCP2=0,"",'Summary Clear'!JCP2)</f>
        <v/>
      </c>
      <c r="JBX13" s="109" t="str">
        <f>IF('Summary Clear'!JCQ2=0,"",'Summary Clear'!JCQ2)</f>
        <v/>
      </c>
      <c r="JBY13" s="109" t="str">
        <f>IF('Summary Clear'!JCR2=0,"",'Summary Clear'!JCR2)</f>
        <v/>
      </c>
      <c r="JBZ13" s="109" t="str">
        <f>IF('Summary Clear'!JCS2=0,"",'Summary Clear'!JCS2)</f>
        <v/>
      </c>
      <c r="JCA13" s="109" t="str">
        <f>IF('Summary Clear'!JCT2=0,"",'Summary Clear'!JCT2)</f>
        <v/>
      </c>
      <c r="JCB13" s="109" t="str">
        <f>IF('Summary Clear'!JCU2=0,"",'Summary Clear'!JCU2)</f>
        <v/>
      </c>
      <c r="JCC13" s="109" t="str">
        <f>IF('Summary Clear'!JCV2=0,"",'Summary Clear'!JCV2)</f>
        <v/>
      </c>
      <c r="JCD13" s="109" t="str">
        <f>IF('Summary Clear'!JCW2=0,"",'Summary Clear'!JCW2)</f>
        <v/>
      </c>
      <c r="JCE13" s="109" t="str">
        <f>IF('Summary Clear'!JCX2=0,"",'Summary Clear'!JCX2)</f>
        <v/>
      </c>
      <c r="JCF13" s="109" t="str">
        <f>IF('Summary Clear'!JCY2=0,"",'Summary Clear'!JCY2)</f>
        <v/>
      </c>
      <c r="JCG13" s="109" t="str">
        <f>IF('Summary Clear'!JCZ2=0,"",'Summary Clear'!JCZ2)</f>
        <v/>
      </c>
      <c r="JCH13" s="109" t="str">
        <f>IF('Summary Clear'!JDA2=0,"",'Summary Clear'!JDA2)</f>
        <v/>
      </c>
      <c r="JCI13" s="109" t="str">
        <f>IF('Summary Clear'!JDB2=0,"",'Summary Clear'!JDB2)</f>
        <v/>
      </c>
      <c r="JCJ13" s="109" t="str">
        <f>IF('Summary Clear'!JDC2=0,"",'Summary Clear'!JDC2)</f>
        <v/>
      </c>
      <c r="JCK13" s="109" t="str">
        <f>IF('Summary Clear'!JDD2=0,"",'Summary Clear'!JDD2)</f>
        <v/>
      </c>
      <c r="JCL13" s="109" t="str">
        <f>IF('Summary Clear'!JDE2=0,"",'Summary Clear'!JDE2)</f>
        <v/>
      </c>
      <c r="JCM13" s="109" t="str">
        <f>IF('Summary Clear'!JDF2=0,"",'Summary Clear'!JDF2)</f>
        <v/>
      </c>
      <c r="JCN13" s="109" t="str">
        <f>IF('Summary Clear'!JDG2=0,"",'Summary Clear'!JDG2)</f>
        <v/>
      </c>
      <c r="JCO13" s="109" t="str">
        <f>IF('Summary Clear'!JDH2=0,"",'Summary Clear'!JDH2)</f>
        <v/>
      </c>
      <c r="JCP13" s="109" t="str">
        <f>IF('Summary Clear'!JDI2=0,"",'Summary Clear'!JDI2)</f>
        <v/>
      </c>
      <c r="JCQ13" s="109" t="str">
        <f>IF('Summary Clear'!JDJ2=0,"",'Summary Clear'!JDJ2)</f>
        <v/>
      </c>
      <c r="JCR13" s="109" t="str">
        <f>IF('Summary Clear'!JDK2=0,"",'Summary Clear'!JDK2)</f>
        <v/>
      </c>
      <c r="JCS13" s="109" t="str">
        <f>IF('Summary Clear'!JDL2=0,"",'Summary Clear'!JDL2)</f>
        <v/>
      </c>
      <c r="JCT13" s="109" t="str">
        <f>IF('Summary Clear'!JDM2=0,"",'Summary Clear'!JDM2)</f>
        <v/>
      </c>
      <c r="JCU13" s="109" t="str">
        <f>IF('Summary Clear'!JDN2=0,"",'Summary Clear'!JDN2)</f>
        <v/>
      </c>
      <c r="JCV13" s="109" t="str">
        <f>IF('Summary Clear'!JDO2=0,"",'Summary Clear'!JDO2)</f>
        <v/>
      </c>
      <c r="JCW13" s="109" t="str">
        <f>IF('Summary Clear'!JDP2=0,"",'Summary Clear'!JDP2)</f>
        <v/>
      </c>
      <c r="JCX13" s="109" t="str">
        <f>IF('Summary Clear'!JDQ2=0,"",'Summary Clear'!JDQ2)</f>
        <v/>
      </c>
      <c r="JCY13" s="109" t="str">
        <f>IF('Summary Clear'!JDR2=0,"",'Summary Clear'!JDR2)</f>
        <v/>
      </c>
      <c r="JCZ13" s="109" t="str">
        <f>IF('Summary Clear'!JDS2=0,"",'Summary Clear'!JDS2)</f>
        <v/>
      </c>
      <c r="JDA13" s="109" t="str">
        <f>IF('Summary Clear'!JDT2=0,"",'Summary Clear'!JDT2)</f>
        <v/>
      </c>
      <c r="JDB13" s="109" t="str">
        <f>IF('Summary Clear'!JDU2=0,"",'Summary Clear'!JDU2)</f>
        <v/>
      </c>
      <c r="JDC13" s="109" t="str">
        <f>IF('Summary Clear'!JDV2=0,"",'Summary Clear'!JDV2)</f>
        <v/>
      </c>
      <c r="JDD13" s="109" t="str">
        <f>IF('Summary Clear'!JDW2=0,"",'Summary Clear'!JDW2)</f>
        <v/>
      </c>
      <c r="JDE13" s="109" t="str">
        <f>IF('Summary Clear'!JDX2=0,"",'Summary Clear'!JDX2)</f>
        <v/>
      </c>
      <c r="JDF13" s="109" t="str">
        <f>IF('Summary Clear'!JDY2=0,"",'Summary Clear'!JDY2)</f>
        <v/>
      </c>
      <c r="JDG13" s="109" t="str">
        <f>IF('Summary Clear'!JDZ2=0,"",'Summary Clear'!JDZ2)</f>
        <v/>
      </c>
      <c r="JDH13" s="109" t="str">
        <f>IF('Summary Clear'!JEA2=0,"",'Summary Clear'!JEA2)</f>
        <v/>
      </c>
      <c r="JDI13" s="109" t="str">
        <f>IF('Summary Clear'!JEB2=0,"",'Summary Clear'!JEB2)</f>
        <v/>
      </c>
      <c r="JDJ13" s="109" t="str">
        <f>IF('Summary Clear'!JEC2=0,"",'Summary Clear'!JEC2)</f>
        <v/>
      </c>
      <c r="JDK13" s="109" t="str">
        <f>IF('Summary Clear'!JED2=0,"",'Summary Clear'!JED2)</f>
        <v/>
      </c>
      <c r="JDL13" s="109" t="str">
        <f>IF('Summary Clear'!JEE2=0,"",'Summary Clear'!JEE2)</f>
        <v/>
      </c>
      <c r="JDM13" s="109" t="str">
        <f>IF('Summary Clear'!JEF2=0,"",'Summary Clear'!JEF2)</f>
        <v/>
      </c>
      <c r="JDN13" s="109" t="str">
        <f>IF('Summary Clear'!JEG2=0,"",'Summary Clear'!JEG2)</f>
        <v/>
      </c>
      <c r="JDO13" s="109" t="str">
        <f>IF('Summary Clear'!JEH2=0,"",'Summary Clear'!JEH2)</f>
        <v/>
      </c>
      <c r="JDP13" s="109" t="str">
        <f>IF('Summary Clear'!JEI2=0,"",'Summary Clear'!JEI2)</f>
        <v/>
      </c>
      <c r="JDQ13" s="109" t="str">
        <f>IF('Summary Clear'!JEJ2=0,"",'Summary Clear'!JEJ2)</f>
        <v/>
      </c>
      <c r="JDR13" s="109" t="str">
        <f>IF('Summary Clear'!JEK2=0,"",'Summary Clear'!JEK2)</f>
        <v/>
      </c>
      <c r="JDS13" s="109" t="str">
        <f>IF('Summary Clear'!JEL2=0,"",'Summary Clear'!JEL2)</f>
        <v/>
      </c>
      <c r="JDT13" s="109" t="str">
        <f>IF('Summary Clear'!JEM2=0,"",'Summary Clear'!JEM2)</f>
        <v/>
      </c>
      <c r="JDU13" s="109" t="str">
        <f>IF('Summary Clear'!JEN2=0,"",'Summary Clear'!JEN2)</f>
        <v/>
      </c>
      <c r="JDV13" s="109" t="str">
        <f>IF('Summary Clear'!JEO2=0,"",'Summary Clear'!JEO2)</f>
        <v/>
      </c>
      <c r="JDW13" s="109" t="str">
        <f>IF('Summary Clear'!JEP2=0,"",'Summary Clear'!JEP2)</f>
        <v/>
      </c>
      <c r="JDX13" s="109" t="str">
        <f>IF('Summary Clear'!JEQ2=0,"",'Summary Clear'!JEQ2)</f>
        <v/>
      </c>
      <c r="JDY13" s="109" t="str">
        <f>IF('Summary Clear'!JER2=0,"",'Summary Clear'!JER2)</f>
        <v/>
      </c>
      <c r="JDZ13" s="109" t="str">
        <f>IF('Summary Clear'!JES2=0,"",'Summary Clear'!JES2)</f>
        <v/>
      </c>
      <c r="JEA13" s="109" t="str">
        <f>IF('Summary Clear'!JET2=0,"",'Summary Clear'!JET2)</f>
        <v/>
      </c>
      <c r="JEB13" s="109" t="str">
        <f>IF('Summary Clear'!JEU2=0,"",'Summary Clear'!JEU2)</f>
        <v/>
      </c>
      <c r="JEC13" s="109" t="str">
        <f>IF('Summary Clear'!JEV2=0,"",'Summary Clear'!JEV2)</f>
        <v/>
      </c>
      <c r="JED13" s="109" t="str">
        <f>IF('Summary Clear'!JEW2=0,"",'Summary Clear'!JEW2)</f>
        <v/>
      </c>
      <c r="JEE13" s="109" t="str">
        <f>IF('Summary Clear'!JEX2=0,"",'Summary Clear'!JEX2)</f>
        <v/>
      </c>
      <c r="JEF13" s="109" t="str">
        <f>IF('Summary Clear'!JEY2=0,"",'Summary Clear'!JEY2)</f>
        <v/>
      </c>
      <c r="JEG13" s="109" t="str">
        <f>IF('Summary Clear'!JEZ2=0,"",'Summary Clear'!JEZ2)</f>
        <v/>
      </c>
      <c r="JEH13" s="109" t="str">
        <f>IF('Summary Clear'!JFA2=0,"",'Summary Clear'!JFA2)</f>
        <v/>
      </c>
      <c r="JEI13" s="109" t="str">
        <f>IF('Summary Clear'!JFB2=0,"",'Summary Clear'!JFB2)</f>
        <v/>
      </c>
      <c r="JEJ13" s="109" t="str">
        <f>IF('Summary Clear'!JFC2=0,"",'Summary Clear'!JFC2)</f>
        <v/>
      </c>
      <c r="JEK13" s="109" t="str">
        <f>IF('Summary Clear'!JFD2=0,"",'Summary Clear'!JFD2)</f>
        <v/>
      </c>
      <c r="JEL13" s="109" t="str">
        <f>IF('Summary Clear'!JFE2=0,"",'Summary Clear'!JFE2)</f>
        <v/>
      </c>
      <c r="JEM13" s="109" t="str">
        <f>IF('Summary Clear'!JFF2=0,"",'Summary Clear'!JFF2)</f>
        <v/>
      </c>
      <c r="JEN13" s="109" t="str">
        <f>IF('Summary Clear'!JFG2=0,"",'Summary Clear'!JFG2)</f>
        <v/>
      </c>
      <c r="JEO13" s="109" t="str">
        <f>IF('Summary Clear'!JFH2=0,"",'Summary Clear'!JFH2)</f>
        <v/>
      </c>
      <c r="JEP13" s="109" t="str">
        <f>IF('Summary Clear'!JFI2=0,"",'Summary Clear'!JFI2)</f>
        <v/>
      </c>
      <c r="JEQ13" s="109" t="str">
        <f>IF('Summary Clear'!JFJ2=0,"",'Summary Clear'!JFJ2)</f>
        <v/>
      </c>
      <c r="JER13" s="109" t="str">
        <f>IF('Summary Clear'!JFK2=0,"",'Summary Clear'!JFK2)</f>
        <v/>
      </c>
      <c r="JES13" s="109" t="str">
        <f>IF('Summary Clear'!JFL2=0,"",'Summary Clear'!JFL2)</f>
        <v/>
      </c>
      <c r="JET13" s="109" t="str">
        <f>IF('Summary Clear'!JFM2=0,"",'Summary Clear'!JFM2)</f>
        <v/>
      </c>
      <c r="JEU13" s="109" t="str">
        <f>IF('Summary Clear'!JFN2=0,"",'Summary Clear'!JFN2)</f>
        <v/>
      </c>
      <c r="JEV13" s="109" t="str">
        <f>IF('Summary Clear'!JFO2=0,"",'Summary Clear'!JFO2)</f>
        <v/>
      </c>
      <c r="JEW13" s="109" t="str">
        <f>IF('Summary Clear'!JFP2=0,"",'Summary Clear'!JFP2)</f>
        <v/>
      </c>
      <c r="JEX13" s="109" t="str">
        <f>IF('Summary Clear'!JFQ2=0,"",'Summary Clear'!JFQ2)</f>
        <v/>
      </c>
      <c r="JEY13" s="109" t="str">
        <f>IF('Summary Clear'!JFR2=0,"",'Summary Clear'!JFR2)</f>
        <v/>
      </c>
      <c r="JEZ13" s="109" t="str">
        <f>IF('Summary Clear'!JFS2=0,"",'Summary Clear'!JFS2)</f>
        <v/>
      </c>
      <c r="JFA13" s="109" t="str">
        <f>IF('Summary Clear'!JFT2=0,"",'Summary Clear'!JFT2)</f>
        <v/>
      </c>
      <c r="JFB13" s="109" t="str">
        <f>IF('Summary Clear'!JFU2=0,"",'Summary Clear'!JFU2)</f>
        <v/>
      </c>
      <c r="JFC13" s="109" t="str">
        <f>IF('Summary Clear'!JFV2=0,"",'Summary Clear'!JFV2)</f>
        <v/>
      </c>
      <c r="JFD13" s="109" t="str">
        <f>IF('Summary Clear'!JFW2=0,"",'Summary Clear'!JFW2)</f>
        <v/>
      </c>
      <c r="JFE13" s="109" t="str">
        <f>IF('Summary Clear'!JFX2=0,"",'Summary Clear'!JFX2)</f>
        <v/>
      </c>
      <c r="JFF13" s="109" t="str">
        <f>IF('Summary Clear'!JFY2=0,"",'Summary Clear'!JFY2)</f>
        <v/>
      </c>
      <c r="JFG13" s="109" t="str">
        <f>IF('Summary Clear'!JFZ2=0,"",'Summary Clear'!JFZ2)</f>
        <v/>
      </c>
      <c r="JFH13" s="109" t="str">
        <f>IF('Summary Clear'!JGA2=0,"",'Summary Clear'!JGA2)</f>
        <v/>
      </c>
      <c r="JFI13" s="109" t="str">
        <f>IF('Summary Clear'!JGB2=0,"",'Summary Clear'!JGB2)</f>
        <v/>
      </c>
      <c r="JFJ13" s="109" t="str">
        <f>IF('Summary Clear'!JGC2=0,"",'Summary Clear'!JGC2)</f>
        <v/>
      </c>
      <c r="JFK13" s="109" t="str">
        <f>IF('Summary Clear'!JGD2=0,"",'Summary Clear'!JGD2)</f>
        <v/>
      </c>
      <c r="JFL13" s="109" t="str">
        <f>IF('Summary Clear'!JGE2=0,"",'Summary Clear'!JGE2)</f>
        <v/>
      </c>
      <c r="JFM13" s="109" t="str">
        <f>IF('Summary Clear'!JGF2=0,"",'Summary Clear'!JGF2)</f>
        <v/>
      </c>
      <c r="JFN13" s="109" t="str">
        <f>IF('Summary Clear'!JGG2=0,"",'Summary Clear'!JGG2)</f>
        <v/>
      </c>
      <c r="JFO13" s="109" t="str">
        <f>IF('Summary Clear'!JGH2=0,"",'Summary Clear'!JGH2)</f>
        <v/>
      </c>
      <c r="JFP13" s="109" t="str">
        <f>IF('Summary Clear'!JGI2=0,"",'Summary Clear'!JGI2)</f>
        <v/>
      </c>
      <c r="JFQ13" s="109" t="str">
        <f>IF('Summary Clear'!JGJ2=0,"",'Summary Clear'!JGJ2)</f>
        <v/>
      </c>
      <c r="JFR13" s="109" t="str">
        <f>IF('Summary Clear'!JGK2=0,"",'Summary Clear'!JGK2)</f>
        <v/>
      </c>
      <c r="JFS13" s="109" t="str">
        <f>IF('Summary Clear'!JGL2=0,"",'Summary Clear'!JGL2)</f>
        <v/>
      </c>
      <c r="JFT13" s="109" t="str">
        <f>IF('Summary Clear'!JGM2=0,"",'Summary Clear'!JGM2)</f>
        <v/>
      </c>
      <c r="JFU13" s="109" t="str">
        <f>IF('Summary Clear'!JGN2=0,"",'Summary Clear'!JGN2)</f>
        <v/>
      </c>
      <c r="JFV13" s="109" t="str">
        <f>IF('Summary Clear'!JGO2=0,"",'Summary Clear'!JGO2)</f>
        <v/>
      </c>
      <c r="JFW13" s="109" t="str">
        <f>IF('Summary Clear'!JGP2=0,"",'Summary Clear'!JGP2)</f>
        <v/>
      </c>
      <c r="JFX13" s="109" t="str">
        <f>IF('Summary Clear'!JGQ2=0,"",'Summary Clear'!JGQ2)</f>
        <v/>
      </c>
      <c r="JFY13" s="109" t="str">
        <f>IF('Summary Clear'!JGR2=0,"",'Summary Clear'!JGR2)</f>
        <v/>
      </c>
      <c r="JFZ13" s="109" t="str">
        <f>IF('Summary Clear'!JGS2=0,"",'Summary Clear'!JGS2)</f>
        <v/>
      </c>
      <c r="JGA13" s="109" t="str">
        <f>IF('Summary Clear'!JGT2=0,"",'Summary Clear'!JGT2)</f>
        <v/>
      </c>
      <c r="JGB13" s="109" t="str">
        <f>IF('Summary Clear'!JGU2=0,"",'Summary Clear'!JGU2)</f>
        <v/>
      </c>
      <c r="JGC13" s="109" t="str">
        <f>IF('Summary Clear'!JGV2=0,"",'Summary Clear'!JGV2)</f>
        <v/>
      </c>
      <c r="JGD13" s="109" t="str">
        <f>IF('Summary Clear'!JGW2=0,"",'Summary Clear'!JGW2)</f>
        <v/>
      </c>
      <c r="JGE13" s="109" t="str">
        <f>IF('Summary Clear'!JGX2=0,"",'Summary Clear'!JGX2)</f>
        <v/>
      </c>
      <c r="JGF13" s="109" t="str">
        <f>IF('Summary Clear'!JGY2=0,"",'Summary Clear'!JGY2)</f>
        <v/>
      </c>
      <c r="JGG13" s="109" t="str">
        <f>IF('Summary Clear'!JGZ2=0,"",'Summary Clear'!JGZ2)</f>
        <v/>
      </c>
      <c r="JGH13" s="109" t="str">
        <f>IF('Summary Clear'!JHA2=0,"",'Summary Clear'!JHA2)</f>
        <v/>
      </c>
      <c r="JGI13" s="109" t="str">
        <f>IF('Summary Clear'!JHB2=0,"",'Summary Clear'!JHB2)</f>
        <v/>
      </c>
      <c r="JGJ13" s="109" t="str">
        <f>IF('Summary Clear'!JHC2=0,"",'Summary Clear'!JHC2)</f>
        <v/>
      </c>
      <c r="JGK13" s="109" t="str">
        <f>IF('Summary Clear'!JHD2=0,"",'Summary Clear'!JHD2)</f>
        <v/>
      </c>
      <c r="JGL13" s="109" t="str">
        <f>IF('Summary Clear'!JHE2=0,"",'Summary Clear'!JHE2)</f>
        <v/>
      </c>
      <c r="JGM13" s="109" t="str">
        <f>IF('Summary Clear'!JHF2=0,"",'Summary Clear'!JHF2)</f>
        <v/>
      </c>
      <c r="JGN13" s="109" t="str">
        <f>IF('Summary Clear'!JHG2=0,"",'Summary Clear'!JHG2)</f>
        <v/>
      </c>
      <c r="JGO13" s="109" t="str">
        <f>IF('Summary Clear'!JHH2=0,"",'Summary Clear'!JHH2)</f>
        <v/>
      </c>
      <c r="JGP13" s="109" t="str">
        <f>IF('Summary Clear'!JHI2=0,"",'Summary Clear'!JHI2)</f>
        <v/>
      </c>
      <c r="JGQ13" s="109" t="str">
        <f>IF('Summary Clear'!JHJ2=0,"",'Summary Clear'!JHJ2)</f>
        <v/>
      </c>
      <c r="JGR13" s="109" t="str">
        <f>IF('Summary Clear'!JHK2=0,"",'Summary Clear'!JHK2)</f>
        <v/>
      </c>
      <c r="JGS13" s="109" t="str">
        <f>IF('Summary Clear'!JHL2=0,"",'Summary Clear'!JHL2)</f>
        <v/>
      </c>
      <c r="JGT13" s="109" t="str">
        <f>IF('Summary Clear'!JHM2=0,"",'Summary Clear'!JHM2)</f>
        <v/>
      </c>
      <c r="JGU13" s="109" t="str">
        <f>IF('Summary Clear'!JHN2=0,"",'Summary Clear'!JHN2)</f>
        <v/>
      </c>
      <c r="JGV13" s="109" t="str">
        <f>IF('Summary Clear'!JHO2=0,"",'Summary Clear'!JHO2)</f>
        <v/>
      </c>
      <c r="JGW13" s="109" t="str">
        <f>IF('Summary Clear'!JHP2=0,"",'Summary Clear'!JHP2)</f>
        <v/>
      </c>
      <c r="JGX13" s="109" t="str">
        <f>IF('Summary Clear'!JHQ2=0,"",'Summary Clear'!JHQ2)</f>
        <v/>
      </c>
      <c r="JGY13" s="109" t="str">
        <f>IF('Summary Clear'!JHR2=0,"",'Summary Clear'!JHR2)</f>
        <v/>
      </c>
      <c r="JGZ13" s="109" t="str">
        <f>IF('Summary Clear'!JHS2=0,"",'Summary Clear'!JHS2)</f>
        <v/>
      </c>
      <c r="JHA13" s="109" t="str">
        <f>IF('Summary Clear'!JHT2=0,"",'Summary Clear'!JHT2)</f>
        <v/>
      </c>
      <c r="JHB13" s="109" t="str">
        <f>IF('Summary Clear'!JHU2=0,"",'Summary Clear'!JHU2)</f>
        <v/>
      </c>
      <c r="JHC13" s="109" t="str">
        <f>IF('Summary Clear'!JHV2=0,"",'Summary Clear'!JHV2)</f>
        <v/>
      </c>
      <c r="JHD13" s="109" t="str">
        <f>IF('Summary Clear'!JHW2=0,"",'Summary Clear'!JHW2)</f>
        <v/>
      </c>
      <c r="JHE13" s="109" t="str">
        <f>IF('Summary Clear'!JHX2=0,"",'Summary Clear'!JHX2)</f>
        <v/>
      </c>
      <c r="JHF13" s="109" t="str">
        <f>IF('Summary Clear'!JHY2=0,"",'Summary Clear'!JHY2)</f>
        <v/>
      </c>
      <c r="JHG13" s="109" t="str">
        <f>IF('Summary Clear'!JHZ2=0,"",'Summary Clear'!JHZ2)</f>
        <v/>
      </c>
      <c r="JHH13" s="109" t="str">
        <f>IF('Summary Clear'!JIA2=0,"",'Summary Clear'!JIA2)</f>
        <v/>
      </c>
      <c r="JHI13" s="109" t="str">
        <f>IF('Summary Clear'!JIB2=0,"",'Summary Clear'!JIB2)</f>
        <v/>
      </c>
      <c r="JHJ13" s="109" t="str">
        <f>IF('Summary Clear'!JIC2=0,"",'Summary Clear'!JIC2)</f>
        <v/>
      </c>
      <c r="JHK13" s="109" t="str">
        <f>IF('Summary Clear'!JID2=0,"",'Summary Clear'!JID2)</f>
        <v/>
      </c>
      <c r="JHL13" s="109" t="str">
        <f>IF('Summary Clear'!JIE2=0,"",'Summary Clear'!JIE2)</f>
        <v/>
      </c>
      <c r="JHM13" s="109" t="str">
        <f>IF('Summary Clear'!JIF2=0,"",'Summary Clear'!JIF2)</f>
        <v/>
      </c>
      <c r="JHN13" s="109" t="str">
        <f>IF('Summary Clear'!JIG2=0,"",'Summary Clear'!JIG2)</f>
        <v/>
      </c>
      <c r="JHO13" s="109" t="str">
        <f>IF('Summary Clear'!JIH2=0,"",'Summary Clear'!JIH2)</f>
        <v/>
      </c>
      <c r="JHP13" s="109" t="str">
        <f>IF('Summary Clear'!JII2=0,"",'Summary Clear'!JII2)</f>
        <v/>
      </c>
      <c r="JHQ13" s="109" t="str">
        <f>IF('Summary Clear'!JIJ2=0,"",'Summary Clear'!JIJ2)</f>
        <v/>
      </c>
      <c r="JHR13" s="109" t="str">
        <f>IF('Summary Clear'!JIK2=0,"",'Summary Clear'!JIK2)</f>
        <v/>
      </c>
      <c r="JHS13" s="109" t="str">
        <f>IF('Summary Clear'!JIL2=0,"",'Summary Clear'!JIL2)</f>
        <v/>
      </c>
      <c r="JHT13" s="109" t="str">
        <f>IF('Summary Clear'!JIM2=0,"",'Summary Clear'!JIM2)</f>
        <v/>
      </c>
      <c r="JHU13" s="109" t="str">
        <f>IF('Summary Clear'!JIN2=0,"",'Summary Clear'!JIN2)</f>
        <v/>
      </c>
      <c r="JHV13" s="109" t="str">
        <f>IF('Summary Clear'!JIO2=0,"",'Summary Clear'!JIO2)</f>
        <v/>
      </c>
      <c r="JHW13" s="109" t="str">
        <f>IF('Summary Clear'!JIP2=0,"",'Summary Clear'!JIP2)</f>
        <v/>
      </c>
      <c r="JHX13" s="109" t="str">
        <f>IF('Summary Clear'!JIQ2=0,"",'Summary Clear'!JIQ2)</f>
        <v/>
      </c>
      <c r="JHY13" s="109" t="str">
        <f>IF('Summary Clear'!JIR2=0,"",'Summary Clear'!JIR2)</f>
        <v/>
      </c>
      <c r="JHZ13" s="109" t="str">
        <f>IF('Summary Clear'!JIS2=0,"",'Summary Clear'!JIS2)</f>
        <v/>
      </c>
      <c r="JIA13" s="109" t="str">
        <f>IF('Summary Clear'!JIT2=0,"",'Summary Clear'!JIT2)</f>
        <v/>
      </c>
      <c r="JIB13" s="109" t="str">
        <f>IF('Summary Clear'!JIU2=0,"",'Summary Clear'!JIU2)</f>
        <v/>
      </c>
      <c r="JIC13" s="109" t="str">
        <f>IF('Summary Clear'!JIV2=0,"",'Summary Clear'!JIV2)</f>
        <v/>
      </c>
      <c r="JID13" s="109" t="str">
        <f>IF('Summary Clear'!JIW2=0,"",'Summary Clear'!JIW2)</f>
        <v/>
      </c>
      <c r="JIE13" s="109" t="str">
        <f>IF('Summary Clear'!JIX2=0,"",'Summary Clear'!JIX2)</f>
        <v/>
      </c>
      <c r="JIF13" s="109" t="str">
        <f>IF('Summary Clear'!JIY2=0,"",'Summary Clear'!JIY2)</f>
        <v/>
      </c>
      <c r="JIG13" s="109" t="str">
        <f>IF('Summary Clear'!JIZ2=0,"",'Summary Clear'!JIZ2)</f>
        <v/>
      </c>
      <c r="JIH13" s="109" t="str">
        <f>IF('Summary Clear'!JJA2=0,"",'Summary Clear'!JJA2)</f>
        <v/>
      </c>
      <c r="JII13" s="109" t="str">
        <f>IF('Summary Clear'!JJB2=0,"",'Summary Clear'!JJB2)</f>
        <v/>
      </c>
      <c r="JIJ13" s="109" t="str">
        <f>IF('Summary Clear'!JJC2=0,"",'Summary Clear'!JJC2)</f>
        <v/>
      </c>
      <c r="JIK13" s="109" t="str">
        <f>IF('Summary Clear'!JJD2=0,"",'Summary Clear'!JJD2)</f>
        <v/>
      </c>
      <c r="JIL13" s="109" t="str">
        <f>IF('Summary Clear'!JJE2=0,"",'Summary Clear'!JJE2)</f>
        <v/>
      </c>
      <c r="JIM13" s="109" t="str">
        <f>IF('Summary Clear'!JJF2=0,"",'Summary Clear'!JJF2)</f>
        <v/>
      </c>
      <c r="JIN13" s="109" t="str">
        <f>IF('Summary Clear'!JJG2=0,"",'Summary Clear'!JJG2)</f>
        <v/>
      </c>
      <c r="JIO13" s="109" t="str">
        <f>IF('Summary Clear'!JJH2=0,"",'Summary Clear'!JJH2)</f>
        <v/>
      </c>
      <c r="JIP13" s="109" t="str">
        <f>IF('Summary Clear'!JJI2=0,"",'Summary Clear'!JJI2)</f>
        <v/>
      </c>
      <c r="JIQ13" s="109" t="str">
        <f>IF('Summary Clear'!JJJ2=0,"",'Summary Clear'!JJJ2)</f>
        <v/>
      </c>
      <c r="JIR13" s="109" t="str">
        <f>IF('Summary Clear'!JJK2=0,"",'Summary Clear'!JJK2)</f>
        <v/>
      </c>
      <c r="JIS13" s="109" t="str">
        <f>IF('Summary Clear'!JJL2=0,"",'Summary Clear'!JJL2)</f>
        <v/>
      </c>
      <c r="JIT13" s="109" t="str">
        <f>IF('Summary Clear'!JJM2=0,"",'Summary Clear'!JJM2)</f>
        <v/>
      </c>
      <c r="JIU13" s="109" t="str">
        <f>IF('Summary Clear'!JJN2=0,"",'Summary Clear'!JJN2)</f>
        <v/>
      </c>
      <c r="JIV13" s="109" t="str">
        <f>IF('Summary Clear'!JJO2=0,"",'Summary Clear'!JJO2)</f>
        <v/>
      </c>
      <c r="JIW13" s="109" t="str">
        <f>IF('Summary Clear'!JJP2=0,"",'Summary Clear'!JJP2)</f>
        <v/>
      </c>
      <c r="JIX13" s="109" t="str">
        <f>IF('Summary Clear'!JJQ2=0,"",'Summary Clear'!JJQ2)</f>
        <v/>
      </c>
      <c r="JIY13" s="109" t="str">
        <f>IF('Summary Clear'!JJR2=0,"",'Summary Clear'!JJR2)</f>
        <v/>
      </c>
      <c r="JIZ13" s="109" t="str">
        <f>IF('Summary Clear'!JJS2=0,"",'Summary Clear'!JJS2)</f>
        <v/>
      </c>
      <c r="JJA13" s="109" t="str">
        <f>IF('Summary Clear'!JJT2=0,"",'Summary Clear'!JJT2)</f>
        <v/>
      </c>
      <c r="JJB13" s="109" t="str">
        <f>IF('Summary Clear'!JJU2=0,"",'Summary Clear'!JJU2)</f>
        <v/>
      </c>
      <c r="JJC13" s="109" t="str">
        <f>IF('Summary Clear'!JJV2=0,"",'Summary Clear'!JJV2)</f>
        <v/>
      </c>
      <c r="JJD13" s="109" t="str">
        <f>IF('Summary Clear'!JJW2=0,"",'Summary Clear'!JJW2)</f>
        <v/>
      </c>
      <c r="JJE13" s="109" t="str">
        <f>IF('Summary Clear'!JJX2=0,"",'Summary Clear'!JJX2)</f>
        <v/>
      </c>
      <c r="JJF13" s="109" t="str">
        <f>IF('Summary Clear'!JJY2=0,"",'Summary Clear'!JJY2)</f>
        <v/>
      </c>
      <c r="JJG13" s="109" t="str">
        <f>IF('Summary Clear'!JJZ2=0,"",'Summary Clear'!JJZ2)</f>
        <v/>
      </c>
      <c r="JJH13" s="109" t="str">
        <f>IF('Summary Clear'!JKA2=0,"",'Summary Clear'!JKA2)</f>
        <v/>
      </c>
      <c r="JJI13" s="109" t="str">
        <f>IF('Summary Clear'!JKB2=0,"",'Summary Clear'!JKB2)</f>
        <v/>
      </c>
      <c r="JJJ13" s="109" t="str">
        <f>IF('Summary Clear'!JKC2=0,"",'Summary Clear'!JKC2)</f>
        <v/>
      </c>
      <c r="JJK13" s="109" t="str">
        <f>IF('Summary Clear'!JKD2=0,"",'Summary Clear'!JKD2)</f>
        <v/>
      </c>
      <c r="JJL13" s="109" t="str">
        <f>IF('Summary Clear'!JKE2=0,"",'Summary Clear'!JKE2)</f>
        <v/>
      </c>
      <c r="JJM13" s="109" t="str">
        <f>IF('Summary Clear'!JKF2=0,"",'Summary Clear'!JKF2)</f>
        <v/>
      </c>
      <c r="JJN13" s="109" t="str">
        <f>IF('Summary Clear'!JKG2=0,"",'Summary Clear'!JKG2)</f>
        <v/>
      </c>
      <c r="JJO13" s="109" t="str">
        <f>IF('Summary Clear'!JKH2=0,"",'Summary Clear'!JKH2)</f>
        <v/>
      </c>
      <c r="JJP13" s="109" t="str">
        <f>IF('Summary Clear'!JKI2=0,"",'Summary Clear'!JKI2)</f>
        <v/>
      </c>
      <c r="JJQ13" s="109" t="str">
        <f>IF('Summary Clear'!JKJ2=0,"",'Summary Clear'!JKJ2)</f>
        <v/>
      </c>
      <c r="JJR13" s="109" t="str">
        <f>IF('Summary Clear'!JKK2=0,"",'Summary Clear'!JKK2)</f>
        <v/>
      </c>
      <c r="JJS13" s="109" t="str">
        <f>IF('Summary Clear'!JKL2=0,"",'Summary Clear'!JKL2)</f>
        <v/>
      </c>
      <c r="JJT13" s="109" t="str">
        <f>IF('Summary Clear'!JKM2=0,"",'Summary Clear'!JKM2)</f>
        <v/>
      </c>
      <c r="JJU13" s="109" t="str">
        <f>IF('Summary Clear'!JKN2=0,"",'Summary Clear'!JKN2)</f>
        <v/>
      </c>
      <c r="JJV13" s="109" t="str">
        <f>IF('Summary Clear'!JKO2=0,"",'Summary Clear'!JKO2)</f>
        <v/>
      </c>
      <c r="JJW13" s="109" t="str">
        <f>IF('Summary Clear'!JKP2=0,"",'Summary Clear'!JKP2)</f>
        <v/>
      </c>
      <c r="JJX13" s="109" t="str">
        <f>IF('Summary Clear'!JKQ2=0,"",'Summary Clear'!JKQ2)</f>
        <v/>
      </c>
      <c r="JJY13" s="109" t="str">
        <f>IF('Summary Clear'!JKR2=0,"",'Summary Clear'!JKR2)</f>
        <v/>
      </c>
      <c r="JJZ13" s="109" t="str">
        <f>IF('Summary Clear'!JKS2=0,"",'Summary Clear'!JKS2)</f>
        <v/>
      </c>
      <c r="JKA13" s="109" t="str">
        <f>IF('Summary Clear'!JKT2=0,"",'Summary Clear'!JKT2)</f>
        <v/>
      </c>
      <c r="JKB13" s="109" t="str">
        <f>IF('Summary Clear'!JKU2=0,"",'Summary Clear'!JKU2)</f>
        <v/>
      </c>
      <c r="JKC13" s="109" t="str">
        <f>IF('Summary Clear'!JKV2=0,"",'Summary Clear'!JKV2)</f>
        <v/>
      </c>
      <c r="JKD13" s="109" t="str">
        <f>IF('Summary Clear'!JKW2=0,"",'Summary Clear'!JKW2)</f>
        <v/>
      </c>
      <c r="JKE13" s="109" t="str">
        <f>IF('Summary Clear'!JKX2=0,"",'Summary Clear'!JKX2)</f>
        <v/>
      </c>
      <c r="JKF13" s="109" t="str">
        <f>IF('Summary Clear'!JKY2=0,"",'Summary Clear'!JKY2)</f>
        <v/>
      </c>
      <c r="JKG13" s="109" t="str">
        <f>IF('Summary Clear'!JKZ2=0,"",'Summary Clear'!JKZ2)</f>
        <v/>
      </c>
      <c r="JKH13" s="109" t="str">
        <f>IF('Summary Clear'!JLA2=0,"",'Summary Clear'!JLA2)</f>
        <v/>
      </c>
      <c r="JKI13" s="109" t="str">
        <f>IF('Summary Clear'!JLB2=0,"",'Summary Clear'!JLB2)</f>
        <v/>
      </c>
      <c r="JKJ13" s="109" t="str">
        <f>IF('Summary Clear'!JLC2=0,"",'Summary Clear'!JLC2)</f>
        <v/>
      </c>
      <c r="JKK13" s="109" t="str">
        <f>IF('Summary Clear'!JLD2=0,"",'Summary Clear'!JLD2)</f>
        <v/>
      </c>
      <c r="JKL13" s="109" t="str">
        <f>IF('Summary Clear'!JLE2=0,"",'Summary Clear'!JLE2)</f>
        <v/>
      </c>
      <c r="JKM13" s="109" t="str">
        <f>IF('Summary Clear'!JLF2=0,"",'Summary Clear'!JLF2)</f>
        <v/>
      </c>
      <c r="JKN13" s="109" t="str">
        <f>IF('Summary Clear'!JLG2=0,"",'Summary Clear'!JLG2)</f>
        <v/>
      </c>
      <c r="JKO13" s="109" t="str">
        <f>IF('Summary Clear'!JLH2=0,"",'Summary Clear'!JLH2)</f>
        <v/>
      </c>
      <c r="JKP13" s="109" t="str">
        <f>IF('Summary Clear'!JLI2=0,"",'Summary Clear'!JLI2)</f>
        <v/>
      </c>
      <c r="JKQ13" s="109" t="str">
        <f>IF('Summary Clear'!JLJ2=0,"",'Summary Clear'!JLJ2)</f>
        <v/>
      </c>
      <c r="JKR13" s="109" t="str">
        <f>IF('Summary Clear'!JLK2=0,"",'Summary Clear'!JLK2)</f>
        <v/>
      </c>
      <c r="JKS13" s="109" t="str">
        <f>IF('Summary Clear'!JLL2=0,"",'Summary Clear'!JLL2)</f>
        <v/>
      </c>
      <c r="JKT13" s="109" t="str">
        <f>IF('Summary Clear'!JLM2=0,"",'Summary Clear'!JLM2)</f>
        <v/>
      </c>
      <c r="JKU13" s="109" t="str">
        <f>IF('Summary Clear'!JLN2=0,"",'Summary Clear'!JLN2)</f>
        <v/>
      </c>
      <c r="JKV13" s="109" t="str">
        <f>IF('Summary Clear'!JLO2=0,"",'Summary Clear'!JLO2)</f>
        <v/>
      </c>
      <c r="JKW13" s="109" t="str">
        <f>IF('Summary Clear'!JLP2=0,"",'Summary Clear'!JLP2)</f>
        <v/>
      </c>
      <c r="JKX13" s="109" t="str">
        <f>IF('Summary Clear'!JLQ2=0,"",'Summary Clear'!JLQ2)</f>
        <v/>
      </c>
      <c r="JKY13" s="109" t="str">
        <f>IF('Summary Clear'!JLR2=0,"",'Summary Clear'!JLR2)</f>
        <v/>
      </c>
      <c r="JKZ13" s="109" t="str">
        <f>IF('Summary Clear'!JLS2=0,"",'Summary Clear'!JLS2)</f>
        <v/>
      </c>
      <c r="JLA13" s="109" t="str">
        <f>IF('Summary Clear'!JLT2=0,"",'Summary Clear'!JLT2)</f>
        <v/>
      </c>
      <c r="JLB13" s="109" t="str">
        <f>IF('Summary Clear'!JLU2=0,"",'Summary Clear'!JLU2)</f>
        <v/>
      </c>
      <c r="JLC13" s="109" t="str">
        <f>IF('Summary Clear'!JLV2=0,"",'Summary Clear'!JLV2)</f>
        <v/>
      </c>
      <c r="JLD13" s="109" t="str">
        <f>IF('Summary Clear'!JLW2=0,"",'Summary Clear'!JLW2)</f>
        <v/>
      </c>
      <c r="JLE13" s="109" t="str">
        <f>IF('Summary Clear'!JLX2=0,"",'Summary Clear'!JLX2)</f>
        <v/>
      </c>
      <c r="JLF13" s="109" t="str">
        <f>IF('Summary Clear'!JLY2=0,"",'Summary Clear'!JLY2)</f>
        <v/>
      </c>
      <c r="JLG13" s="109" t="str">
        <f>IF('Summary Clear'!JLZ2=0,"",'Summary Clear'!JLZ2)</f>
        <v/>
      </c>
      <c r="JLH13" s="109" t="str">
        <f>IF('Summary Clear'!JMA2=0,"",'Summary Clear'!JMA2)</f>
        <v/>
      </c>
      <c r="JLI13" s="109" t="str">
        <f>IF('Summary Clear'!JMB2=0,"",'Summary Clear'!JMB2)</f>
        <v/>
      </c>
      <c r="JLJ13" s="109" t="str">
        <f>IF('Summary Clear'!JMC2=0,"",'Summary Clear'!JMC2)</f>
        <v/>
      </c>
      <c r="JLK13" s="109" t="str">
        <f>IF('Summary Clear'!JMD2=0,"",'Summary Clear'!JMD2)</f>
        <v/>
      </c>
      <c r="JLL13" s="109" t="str">
        <f>IF('Summary Clear'!JME2=0,"",'Summary Clear'!JME2)</f>
        <v/>
      </c>
      <c r="JLM13" s="109" t="str">
        <f>IF('Summary Clear'!JMF2=0,"",'Summary Clear'!JMF2)</f>
        <v/>
      </c>
      <c r="JLN13" s="109" t="str">
        <f>IF('Summary Clear'!JMG2=0,"",'Summary Clear'!JMG2)</f>
        <v/>
      </c>
      <c r="JLO13" s="109" t="str">
        <f>IF('Summary Clear'!JMH2=0,"",'Summary Clear'!JMH2)</f>
        <v/>
      </c>
      <c r="JLP13" s="109" t="str">
        <f>IF('Summary Clear'!JMI2=0,"",'Summary Clear'!JMI2)</f>
        <v/>
      </c>
      <c r="JLQ13" s="109" t="str">
        <f>IF('Summary Clear'!JMJ2=0,"",'Summary Clear'!JMJ2)</f>
        <v/>
      </c>
      <c r="JLR13" s="109" t="str">
        <f>IF('Summary Clear'!JMK2=0,"",'Summary Clear'!JMK2)</f>
        <v/>
      </c>
      <c r="JLS13" s="109" t="str">
        <f>IF('Summary Clear'!JML2=0,"",'Summary Clear'!JML2)</f>
        <v/>
      </c>
      <c r="JLT13" s="109" t="str">
        <f>IF('Summary Clear'!JMM2=0,"",'Summary Clear'!JMM2)</f>
        <v/>
      </c>
      <c r="JLU13" s="109" t="str">
        <f>IF('Summary Clear'!JMN2=0,"",'Summary Clear'!JMN2)</f>
        <v/>
      </c>
      <c r="JLV13" s="109" t="str">
        <f>IF('Summary Clear'!JMO2=0,"",'Summary Clear'!JMO2)</f>
        <v/>
      </c>
      <c r="JLW13" s="109" t="str">
        <f>IF('Summary Clear'!JMP2=0,"",'Summary Clear'!JMP2)</f>
        <v/>
      </c>
      <c r="JLX13" s="109" t="str">
        <f>IF('Summary Clear'!JMQ2=0,"",'Summary Clear'!JMQ2)</f>
        <v/>
      </c>
      <c r="JLY13" s="109" t="str">
        <f>IF('Summary Clear'!JMR2=0,"",'Summary Clear'!JMR2)</f>
        <v/>
      </c>
      <c r="JLZ13" s="109" t="str">
        <f>IF('Summary Clear'!JMS2=0,"",'Summary Clear'!JMS2)</f>
        <v/>
      </c>
      <c r="JMA13" s="109" t="str">
        <f>IF('Summary Clear'!JMT2=0,"",'Summary Clear'!JMT2)</f>
        <v/>
      </c>
      <c r="JMB13" s="109" t="str">
        <f>IF('Summary Clear'!JMU2=0,"",'Summary Clear'!JMU2)</f>
        <v/>
      </c>
      <c r="JMC13" s="109" t="str">
        <f>IF('Summary Clear'!JMV2=0,"",'Summary Clear'!JMV2)</f>
        <v/>
      </c>
      <c r="JMD13" s="109" t="str">
        <f>IF('Summary Clear'!JMW2=0,"",'Summary Clear'!JMW2)</f>
        <v/>
      </c>
      <c r="JME13" s="109" t="str">
        <f>IF('Summary Clear'!JMX2=0,"",'Summary Clear'!JMX2)</f>
        <v/>
      </c>
      <c r="JMF13" s="109" t="str">
        <f>IF('Summary Clear'!JMY2=0,"",'Summary Clear'!JMY2)</f>
        <v/>
      </c>
      <c r="JMG13" s="109" t="str">
        <f>IF('Summary Clear'!JMZ2=0,"",'Summary Clear'!JMZ2)</f>
        <v/>
      </c>
      <c r="JMH13" s="109" t="str">
        <f>IF('Summary Clear'!JNA2=0,"",'Summary Clear'!JNA2)</f>
        <v/>
      </c>
      <c r="JMI13" s="109" t="str">
        <f>IF('Summary Clear'!JNB2=0,"",'Summary Clear'!JNB2)</f>
        <v/>
      </c>
      <c r="JMJ13" s="109" t="str">
        <f>IF('Summary Clear'!JNC2=0,"",'Summary Clear'!JNC2)</f>
        <v/>
      </c>
      <c r="JMK13" s="109" t="str">
        <f>IF('Summary Clear'!JND2=0,"",'Summary Clear'!JND2)</f>
        <v/>
      </c>
      <c r="JML13" s="109" t="str">
        <f>IF('Summary Clear'!JNE2=0,"",'Summary Clear'!JNE2)</f>
        <v/>
      </c>
      <c r="JMM13" s="109" t="str">
        <f>IF('Summary Clear'!JNF2=0,"",'Summary Clear'!JNF2)</f>
        <v/>
      </c>
      <c r="JMN13" s="109" t="str">
        <f>IF('Summary Clear'!JNG2=0,"",'Summary Clear'!JNG2)</f>
        <v/>
      </c>
      <c r="JMO13" s="109" t="str">
        <f>IF('Summary Clear'!JNH2=0,"",'Summary Clear'!JNH2)</f>
        <v/>
      </c>
      <c r="JMP13" s="109" t="str">
        <f>IF('Summary Clear'!JNI2=0,"",'Summary Clear'!JNI2)</f>
        <v/>
      </c>
      <c r="JMQ13" s="109" t="str">
        <f>IF('Summary Clear'!JNJ2=0,"",'Summary Clear'!JNJ2)</f>
        <v/>
      </c>
      <c r="JMR13" s="109" t="str">
        <f>IF('Summary Clear'!JNK2=0,"",'Summary Clear'!JNK2)</f>
        <v/>
      </c>
      <c r="JMS13" s="109" t="str">
        <f>IF('Summary Clear'!JNL2=0,"",'Summary Clear'!JNL2)</f>
        <v/>
      </c>
      <c r="JMT13" s="109" t="str">
        <f>IF('Summary Clear'!JNM2=0,"",'Summary Clear'!JNM2)</f>
        <v/>
      </c>
      <c r="JMU13" s="109" t="str">
        <f>IF('Summary Clear'!JNN2=0,"",'Summary Clear'!JNN2)</f>
        <v/>
      </c>
      <c r="JMV13" s="109" t="str">
        <f>IF('Summary Clear'!JNO2=0,"",'Summary Clear'!JNO2)</f>
        <v/>
      </c>
      <c r="JMW13" s="109" t="str">
        <f>IF('Summary Clear'!JNP2=0,"",'Summary Clear'!JNP2)</f>
        <v/>
      </c>
      <c r="JMX13" s="109" t="str">
        <f>IF('Summary Clear'!JNQ2=0,"",'Summary Clear'!JNQ2)</f>
        <v/>
      </c>
      <c r="JMY13" s="109" t="str">
        <f>IF('Summary Clear'!JNR2=0,"",'Summary Clear'!JNR2)</f>
        <v/>
      </c>
      <c r="JMZ13" s="109" t="str">
        <f>IF('Summary Clear'!JNS2=0,"",'Summary Clear'!JNS2)</f>
        <v/>
      </c>
      <c r="JNA13" s="109" t="str">
        <f>IF('Summary Clear'!JNT2=0,"",'Summary Clear'!JNT2)</f>
        <v/>
      </c>
      <c r="JNB13" s="109" t="str">
        <f>IF('Summary Clear'!JNU2=0,"",'Summary Clear'!JNU2)</f>
        <v/>
      </c>
      <c r="JNC13" s="109" t="str">
        <f>IF('Summary Clear'!JNV2=0,"",'Summary Clear'!JNV2)</f>
        <v/>
      </c>
      <c r="JND13" s="109" t="str">
        <f>IF('Summary Clear'!JNW2=0,"",'Summary Clear'!JNW2)</f>
        <v/>
      </c>
      <c r="JNE13" s="109" t="str">
        <f>IF('Summary Clear'!JNX2=0,"",'Summary Clear'!JNX2)</f>
        <v/>
      </c>
      <c r="JNF13" s="109" t="str">
        <f>IF('Summary Clear'!JNY2=0,"",'Summary Clear'!JNY2)</f>
        <v/>
      </c>
      <c r="JNG13" s="109" t="str">
        <f>IF('Summary Clear'!JNZ2=0,"",'Summary Clear'!JNZ2)</f>
        <v/>
      </c>
      <c r="JNH13" s="109" t="str">
        <f>IF('Summary Clear'!JOA2=0,"",'Summary Clear'!JOA2)</f>
        <v/>
      </c>
      <c r="JNI13" s="109" t="str">
        <f>IF('Summary Clear'!JOB2=0,"",'Summary Clear'!JOB2)</f>
        <v/>
      </c>
      <c r="JNJ13" s="109" t="str">
        <f>IF('Summary Clear'!JOC2=0,"",'Summary Clear'!JOC2)</f>
        <v/>
      </c>
      <c r="JNK13" s="109" t="str">
        <f>IF('Summary Clear'!JOD2=0,"",'Summary Clear'!JOD2)</f>
        <v/>
      </c>
      <c r="JNL13" s="109" t="str">
        <f>IF('Summary Clear'!JOE2=0,"",'Summary Clear'!JOE2)</f>
        <v/>
      </c>
      <c r="JNM13" s="109" t="str">
        <f>IF('Summary Clear'!JOF2=0,"",'Summary Clear'!JOF2)</f>
        <v/>
      </c>
      <c r="JNN13" s="109" t="str">
        <f>IF('Summary Clear'!JOG2=0,"",'Summary Clear'!JOG2)</f>
        <v/>
      </c>
      <c r="JNO13" s="109" t="str">
        <f>IF('Summary Clear'!JOH2=0,"",'Summary Clear'!JOH2)</f>
        <v/>
      </c>
      <c r="JNP13" s="109" t="str">
        <f>IF('Summary Clear'!JOI2=0,"",'Summary Clear'!JOI2)</f>
        <v/>
      </c>
      <c r="JNQ13" s="109" t="str">
        <f>IF('Summary Clear'!JOJ2=0,"",'Summary Clear'!JOJ2)</f>
        <v/>
      </c>
      <c r="JNR13" s="109" t="str">
        <f>IF('Summary Clear'!JOK2=0,"",'Summary Clear'!JOK2)</f>
        <v/>
      </c>
      <c r="JNS13" s="109" t="str">
        <f>IF('Summary Clear'!JOL2=0,"",'Summary Clear'!JOL2)</f>
        <v/>
      </c>
      <c r="JNT13" s="109" t="str">
        <f>IF('Summary Clear'!JOM2=0,"",'Summary Clear'!JOM2)</f>
        <v/>
      </c>
      <c r="JNU13" s="109" t="str">
        <f>IF('Summary Clear'!JON2=0,"",'Summary Clear'!JON2)</f>
        <v/>
      </c>
      <c r="JNV13" s="109" t="str">
        <f>IF('Summary Clear'!JOO2=0,"",'Summary Clear'!JOO2)</f>
        <v/>
      </c>
      <c r="JNW13" s="109" t="str">
        <f>IF('Summary Clear'!JOP2=0,"",'Summary Clear'!JOP2)</f>
        <v/>
      </c>
      <c r="JNX13" s="109" t="str">
        <f>IF('Summary Clear'!JOQ2=0,"",'Summary Clear'!JOQ2)</f>
        <v/>
      </c>
      <c r="JNY13" s="109" t="str">
        <f>IF('Summary Clear'!JOR2=0,"",'Summary Clear'!JOR2)</f>
        <v/>
      </c>
      <c r="JNZ13" s="109" t="str">
        <f>IF('Summary Clear'!JOS2=0,"",'Summary Clear'!JOS2)</f>
        <v/>
      </c>
      <c r="JOA13" s="109" t="str">
        <f>IF('Summary Clear'!JOT2=0,"",'Summary Clear'!JOT2)</f>
        <v/>
      </c>
      <c r="JOB13" s="109" t="str">
        <f>IF('Summary Clear'!JOU2=0,"",'Summary Clear'!JOU2)</f>
        <v/>
      </c>
      <c r="JOC13" s="109" t="str">
        <f>IF('Summary Clear'!JOV2=0,"",'Summary Clear'!JOV2)</f>
        <v/>
      </c>
      <c r="JOD13" s="109" t="str">
        <f>IF('Summary Clear'!JOW2=0,"",'Summary Clear'!JOW2)</f>
        <v/>
      </c>
      <c r="JOE13" s="109" t="str">
        <f>IF('Summary Clear'!JOX2=0,"",'Summary Clear'!JOX2)</f>
        <v/>
      </c>
      <c r="JOF13" s="109" t="str">
        <f>IF('Summary Clear'!JOY2=0,"",'Summary Clear'!JOY2)</f>
        <v/>
      </c>
      <c r="JOG13" s="109" t="str">
        <f>IF('Summary Clear'!JOZ2=0,"",'Summary Clear'!JOZ2)</f>
        <v/>
      </c>
      <c r="JOH13" s="109" t="str">
        <f>IF('Summary Clear'!JPA2=0,"",'Summary Clear'!JPA2)</f>
        <v/>
      </c>
      <c r="JOI13" s="109" t="str">
        <f>IF('Summary Clear'!JPB2=0,"",'Summary Clear'!JPB2)</f>
        <v/>
      </c>
      <c r="JOJ13" s="109" t="str">
        <f>IF('Summary Clear'!JPC2=0,"",'Summary Clear'!JPC2)</f>
        <v/>
      </c>
      <c r="JOK13" s="109" t="str">
        <f>IF('Summary Clear'!JPD2=0,"",'Summary Clear'!JPD2)</f>
        <v/>
      </c>
      <c r="JOL13" s="109" t="str">
        <f>IF('Summary Clear'!JPE2=0,"",'Summary Clear'!JPE2)</f>
        <v/>
      </c>
      <c r="JOM13" s="109" t="str">
        <f>IF('Summary Clear'!JPF2=0,"",'Summary Clear'!JPF2)</f>
        <v/>
      </c>
      <c r="JON13" s="109" t="str">
        <f>IF('Summary Clear'!JPG2=0,"",'Summary Clear'!JPG2)</f>
        <v/>
      </c>
      <c r="JOO13" s="109" t="str">
        <f>IF('Summary Clear'!JPH2=0,"",'Summary Clear'!JPH2)</f>
        <v/>
      </c>
      <c r="JOP13" s="109" t="str">
        <f>IF('Summary Clear'!JPI2=0,"",'Summary Clear'!JPI2)</f>
        <v/>
      </c>
      <c r="JOQ13" s="109" t="str">
        <f>IF('Summary Clear'!JPJ2=0,"",'Summary Clear'!JPJ2)</f>
        <v/>
      </c>
      <c r="JOR13" s="109" t="str">
        <f>IF('Summary Clear'!JPK2=0,"",'Summary Clear'!JPK2)</f>
        <v/>
      </c>
      <c r="JOS13" s="109" t="str">
        <f>IF('Summary Clear'!JPL2=0,"",'Summary Clear'!JPL2)</f>
        <v/>
      </c>
      <c r="JOT13" s="109" t="str">
        <f>IF('Summary Clear'!JPM2=0,"",'Summary Clear'!JPM2)</f>
        <v/>
      </c>
      <c r="JOU13" s="109" t="str">
        <f>IF('Summary Clear'!JPN2=0,"",'Summary Clear'!JPN2)</f>
        <v/>
      </c>
      <c r="JOV13" s="109" t="str">
        <f>IF('Summary Clear'!JPO2=0,"",'Summary Clear'!JPO2)</f>
        <v/>
      </c>
      <c r="JOW13" s="109" t="str">
        <f>IF('Summary Clear'!JPP2=0,"",'Summary Clear'!JPP2)</f>
        <v/>
      </c>
      <c r="JOX13" s="109" t="str">
        <f>IF('Summary Clear'!JPQ2=0,"",'Summary Clear'!JPQ2)</f>
        <v/>
      </c>
      <c r="JOY13" s="109" t="str">
        <f>IF('Summary Clear'!JPR2=0,"",'Summary Clear'!JPR2)</f>
        <v/>
      </c>
      <c r="JOZ13" s="109" t="str">
        <f>IF('Summary Clear'!JPS2=0,"",'Summary Clear'!JPS2)</f>
        <v/>
      </c>
      <c r="JPA13" s="109" t="str">
        <f>IF('Summary Clear'!JPT2=0,"",'Summary Clear'!JPT2)</f>
        <v/>
      </c>
      <c r="JPB13" s="109" t="str">
        <f>IF('Summary Clear'!JPU2=0,"",'Summary Clear'!JPU2)</f>
        <v/>
      </c>
      <c r="JPC13" s="109" t="str">
        <f>IF('Summary Clear'!JPV2=0,"",'Summary Clear'!JPV2)</f>
        <v/>
      </c>
      <c r="JPD13" s="109" t="str">
        <f>IF('Summary Clear'!JPW2=0,"",'Summary Clear'!JPW2)</f>
        <v/>
      </c>
      <c r="JPE13" s="109" t="str">
        <f>IF('Summary Clear'!JPX2=0,"",'Summary Clear'!JPX2)</f>
        <v/>
      </c>
      <c r="JPF13" s="109" t="str">
        <f>IF('Summary Clear'!JPY2=0,"",'Summary Clear'!JPY2)</f>
        <v/>
      </c>
      <c r="JPG13" s="109" t="str">
        <f>IF('Summary Clear'!JPZ2=0,"",'Summary Clear'!JPZ2)</f>
        <v/>
      </c>
      <c r="JPH13" s="109" t="str">
        <f>IF('Summary Clear'!JQA2=0,"",'Summary Clear'!JQA2)</f>
        <v/>
      </c>
      <c r="JPI13" s="109" t="str">
        <f>IF('Summary Clear'!JQB2=0,"",'Summary Clear'!JQB2)</f>
        <v/>
      </c>
      <c r="JPJ13" s="109" t="str">
        <f>IF('Summary Clear'!JQC2=0,"",'Summary Clear'!JQC2)</f>
        <v/>
      </c>
      <c r="JPK13" s="109" t="str">
        <f>IF('Summary Clear'!JQD2=0,"",'Summary Clear'!JQD2)</f>
        <v/>
      </c>
      <c r="JPL13" s="109" t="str">
        <f>IF('Summary Clear'!JQE2=0,"",'Summary Clear'!JQE2)</f>
        <v/>
      </c>
      <c r="JPM13" s="109" t="str">
        <f>IF('Summary Clear'!JQF2=0,"",'Summary Clear'!JQF2)</f>
        <v/>
      </c>
      <c r="JPN13" s="109" t="str">
        <f>IF('Summary Clear'!JQG2=0,"",'Summary Clear'!JQG2)</f>
        <v/>
      </c>
      <c r="JPO13" s="109" t="str">
        <f>IF('Summary Clear'!JQH2=0,"",'Summary Clear'!JQH2)</f>
        <v/>
      </c>
      <c r="JPP13" s="109" t="str">
        <f>IF('Summary Clear'!JQI2=0,"",'Summary Clear'!JQI2)</f>
        <v/>
      </c>
      <c r="JPQ13" s="109" t="str">
        <f>IF('Summary Clear'!JQJ2=0,"",'Summary Clear'!JQJ2)</f>
        <v/>
      </c>
      <c r="JPR13" s="109" t="str">
        <f>IF('Summary Clear'!JQK2=0,"",'Summary Clear'!JQK2)</f>
        <v/>
      </c>
      <c r="JPS13" s="109" t="str">
        <f>IF('Summary Clear'!JQL2=0,"",'Summary Clear'!JQL2)</f>
        <v/>
      </c>
      <c r="JPT13" s="109" t="str">
        <f>IF('Summary Clear'!JQM2=0,"",'Summary Clear'!JQM2)</f>
        <v/>
      </c>
      <c r="JPU13" s="109" t="str">
        <f>IF('Summary Clear'!JQN2=0,"",'Summary Clear'!JQN2)</f>
        <v/>
      </c>
      <c r="JPV13" s="109" t="str">
        <f>IF('Summary Clear'!JQO2=0,"",'Summary Clear'!JQO2)</f>
        <v/>
      </c>
      <c r="JPW13" s="109" t="str">
        <f>IF('Summary Clear'!JQP2=0,"",'Summary Clear'!JQP2)</f>
        <v/>
      </c>
      <c r="JPX13" s="109" t="str">
        <f>IF('Summary Clear'!JQQ2=0,"",'Summary Clear'!JQQ2)</f>
        <v/>
      </c>
      <c r="JPY13" s="109" t="str">
        <f>IF('Summary Clear'!JQR2=0,"",'Summary Clear'!JQR2)</f>
        <v/>
      </c>
      <c r="JPZ13" s="109" t="str">
        <f>IF('Summary Clear'!JQS2=0,"",'Summary Clear'!JQS2)</f>
        <v/>
      </c>
      <c r="JQA13" s="109" t="str">
        <f>IF('Summary Clear'!JQT2=0,"",'Summary Clear'!JQT2)</f>
        <v/>
      </c>
      <c r="JQB13" s="109" t="str">
        <f>IF('Summary Clear'!JQU2=0,"",'Summary Clear'!JQU2)</f>
        <v/>
      </c>
      <c r="JQC13" s="109" t="str">
        <f>IF('Summary Clear'!JQV2=0,"",'Summary Clear'!JQV2)</f>
        <v/>
      </c>
      <c r="JQD13" s="109" t="str">
        <f>IF('Summary Clear'!JQW2=0,"",'Summary Clear'!JQW2)</f>
        <v/>
      </c>
      <c r="JQE13" s="109" t="str">
        <f>IF('Summary Clear'!JQX2=0,"",'Summary Clear'!JQX2)</f>
        <v/>
      </c>
      <c r="JQF13" s="109" t="str">
        <f>IF('Summary Clear'!JQY2=0,"",'Summary Clear'!JQY2)</f>
        <v/>
      </c>
      <c r="JQG13" s="109" t="str">
        <f>IF('Summary Clear'!JQZ2=0,"",'Summary Clear'!JQZ2)</f>
        <v/>
      </c>
      <c r="JQH13" s="109" t="str">
        <f>IF('Summary Clear'!JRA2=0,"",'Summary Clear'!JRA2)</f>
        <v/>
      </c>
      <c r="JQI13" s="109" t="str">
        <f>IF('Summary Clear'!JRB2=0,"",'Summary Clear'!JRB2)</f>
        <v/>
      </c>
      <c r="JQJ13" s="109" t="str">
        <f>IF('Summary Clear'!JRC2=0,"",'Summary Clear'!JRC2)</f>
        <v/>
      </c>
      <c r="JQK13" s="109" t="str">
        <f>IF('Summary Clear'!JRD2=0,"",'Summary Clear'!JRD2)</f>
        <v/>
      </c>
      <c r="JQL13" s="109" t="str">
        <f>IF('Summary Clear'!JRE2=0,"",'Summary Clear'!JRE2)</f>
        <v/>
      </c>
      <c r="JQM13" s="109" t="str">
        <f>IF('Summary Clear'!JRF2=0,"",'Summary Clear'!JRF2)</f>
        <v/>
      </c>
      <c r="JQN13" s="109" t="str">
        <f>IF('Summary Clear'!JRG2=0,"",'Summary Clear'!JRG2)</f>
        <v/>
      </c>
      <c r="JQO13" s="109" t="str">
        <f>IF('Summary Clear'!JRH2=0,"",'Summary Clear'!JRH2)</f>
        <v/>
      </c>
      <c r="JQP13" s="109" t="str">
        <f>IF('Summary Clear'!JRI2=0,"",'Summary Clear'!JRI2)</f>
        <v/>
      </c>
      <c r="JQQ13" s="109" t="str">
        <f>IF('Summary Clear'!JRJ2=0,"",'Summary Clear'!JRJ2)</f>
        <v/>
      </c>
      <c r="JQR13" s="109" t="str">
        <f>IF('Summary Clear'!JRK2=0,"",'Summary Clear'!JRK2)</f>
        <v/>
      </c>
      <c r="JQS13" s="109" t="str">
        <f>IF('Summary Clear'!JRL2=0,"",'Summary Clear'!JRL2)</f>
        <v/>
      </c>
      <c r="JQT13" s="109" t="str">
        <f>IF('Summary Clear'!JRM2=0,"",'Summary Clear'!JRM2)</f>
        <v/>
      </c>
      <c r="JQU13" s="109" t="str">
        <f>IF('Summary Clear'!JRN2=0,"",'Summary Clear'!JRN2)</f>
        <v/>
      </c>
      <c r="JQV13" s="109" t="str">
        <f>IF('Summary Clear'!JRO2=0,"",'Summary Clear'!JRO2)</f>
        <v/>
      </c>
      <c r="JQW13" s="109" t="str">
        <f>IF('Summary Clear'!JRP2=0,"",'Summary Clear'!JRP2)</f>
        <v/>
      </c>
      <c r="JQX13" s="109" t="str">
        <f>IF('Summary Clear'!JRQ2=0,"",'Summary Clear'!JRQ2)</f>
        <v/>
      </c>
      <c r="JQY13" s="109" t="str">
        <f>IF('Summary Clear'!JRR2=0,"",'Summary Clear'!JRR2)</f>
        <v/>
      </c>
      <c r="JQZ13" s="109" t="str">
        <f>IF('Summary Clear'!JRS2=0,"",'Summary Clear'!JRS2)</f>
        <v/>
      </c>
      <c r="JRA13" s="109" t="str">
        <f>IF('Summary Clear'!JRT2=0,"",'Summary Clear'!JRT2)</f>
        <v/>
      </c>
      <c r="JRB13" s="109" t="str">
        <f>IF('Summary Clear'!JRU2=0,"",'Summary Clear'!JRU2)</f>
        <v/>
      </c>
      <c r="JRC13" s="109" t="str">
        <f>IF('Summary Clear'!JRV2=0,"",'Summary Clear'!JRV2)</f>
        <v/>
      </c>
      <c r="JRD13" s="109" t="str">
        <f>IF('Summary Clear'!JRW2=0,"",'Summary Clear'!JRW2)</f>
        <v/>
      </c>
      <c r="JRE13" s="109" t="str">
        <f>IF('Summary Clear'!JRX2=0,"",'Summary Clear'!JRX2)</f>
        <v/>
      </c>
      <c r="JRF13" s="109" t="str">
        <f>IF('Summary Clear'!JRY2=0,"",'Summary Clear'!JRY2)</f>
        <v/>
      </c>
      <c r="JRG13" s="109" t="str">
        <f>IF('Summary Clear'!JRZ2=0,"",'Summary Clear'!JRZ2)</f>
        <v/>
      </c>
      <c r="JRH13" s="109" t="str">
        <f>IF('Summary Clear'!JSA2=0,"",'Summary Clear'!JSA2)</f>
        <v/>
      </c>
      <c r="JRI13" s="109" t="str">
        <f>IF('Summary Clear'!JSB2=0,"",'Summary Clear'!JSB2)</f>
        <v/>
      </c>
      <c r="JRJ13" s="109" t="str">
        <f>IF('Summary Clear'!JSC2=0,"",'Summary Clear'!JSC2)</f>
        <v/>
      </c>
      <c r="JRK13" s="109" t="str">
        <f>IF('Summary Clear'!JSD2=0,"",'Summary Clear'!JSD2)</f>
        <v/>
      </c>
      <c r="JRL13" s="109" t="str">
        <f>IF('Summary Clear'!JSE2=0,"",'Summary Clear'!JSE2)</f>
        <v/>
      </c>
      <c r="JRM13" s="109" t="str">
        <f>IF('Summary Clear'!JSF2=0,"",'Summary Clear'!JSF2)</f>
        <v/>
      </c>
      <c r="JRN13" s="109" t="str">
        <f>IF('Summary Clear'!JSG2=0,"",'Summary Clear'!JSG2)</f>
        <v/>
      </c>
      <c r="JRO13" s="109" t="str">
        <f>IF('Summary Clear'!JSH2=0,"",'Summary Clear'!JSH2)</f>
        <v/>
      </c>
      <c r="JRP13" s="109" t="str">
        <f>IF('Summary Clear'!JSI2=0,"",'Summary Clear'!JSI2)</f>
        <v/>
      </c>
      <c r="JRQ13" s="109" t="str">
        <f>IF('Summary Clear'!JSJ2=0,"",'Summary Clear'!JSJ2)</f>
        <v/>
      </c>
      <c r="JRR13" s="109" t="str">
        <f>IF('Summary Clear'!JSK2=0,"",'Summary Clear'!JSK2)</f>
        <v/>
      </c>
      <c r="JRS13" s="109" t="str">
        <f>IF('Summary Clear'!JSL2=0,"",'Summary Clear'!JSL2)</f>
        <v/>
      </c>
      <c r="JRT13" s="109" t="str">
        <f>IF('Summary Clear'!JSM2=0,"",'Summary Clear'!JSM2)</f>
        <v/>
      </c>
      <c r="JRU13" s="109" t="str">
        <f>IF('Summary Clear'!JSN2=0,"",'Summary Clear'!JSN2)</f>
        <v/>
      </c>
      <c r="JRV13" s="109" t="str">
        <f>IF('Summary Clear'!JSO2=0,"",'Summary Clear'!JSO2)</f>
        <v/>
      </c>
      <c r="JRW13" s="109" t="str">
        <f>IF('Summary Clear'!JSP2=0,"",'Summary Clear'!JSP2)</f>
        <v/>
      </c>
      <c r="JRX13" s="109" t="str">
        <f>IF('Summary Clear'!JSQ2=0,"",'Summary Clear'!JSQ2)</f>
        <v/>
      </c>
      <c r="JRY13" s="109" t="str">
        <f>IF('Summary Clear'!JSR2=0,"",'Summary Clear'!JSR2)</f>
        <v/>
      </c>
      <c r="JRZ13" s="109" t="str">
        <f>IF('Summary Clear'!JSS2=0,"",'Summary Clear'!JSS2)</f>
        <v/>
      </c>
      <c r="JSA13" s="109" t="str">
        <f>IF('Summary Clear'!JST2=0,"",'Summary Clear'!JST2)</f>
        <v/>
      </c>
      <c r="JSB13" s="109" t="str">
        <f>IF('Summary Clear'!JSU2=0,"",'Summary Clear'!JSU2)</f>
        <v/>
      </c>
      <c r="JSC13" s="109" t="str">
        <f>IF('Summary Clear'!JSV2=0,"",'Summary Clear'!JSV2)</f>
        <v/>
      </c>
      <c r="JSD13" s="109" t="str">
        <f>IF('Summary Clear'!JSW2=0,"",'Summary Clear'!JSW2)</f>
        <v/>
      </c>
      <c r="JSE13" s="109" t="str">
        <f>IF('Summary Clear'!JSX2=0,"",'Summary Clear'!JSX2)</f>
        <v/>
      </c>
      <c r="JSF13" s="109" t="str">
        <f>IF('Summary Clear'!JSY2=0,"",'Summary Clear'!JSY2)</f>
        <v/>
      </c>
      <c r="JSG13" s="109" t="str">
        <f>IF('Summary Clear'!JSZ2=0,"",'Summary Clear'!JSZ2)</f>
        <v/>
      </c>
      <c r="JSH13" s="109" t="str">
        <f>IF('Summary Clear'!JTA2=0,"",'Summary Clear'!JTA2)</f>
        <v/>
      </c>
      <c r="JSI13" s="109" t="str">
        <f>IF('Summary Clear'!JTB2=0,"",'Summary Clear'!JTB2)</f>
        <v/>
      </c>
      <c r="JSJ13" s="109" t="str">
        <f>IF('Summary Clear'!JTC2=0,"",'Summary Clear'!JTC2)</f>
        <v/>
      </c>
      <c r="JSK13" s="109" t="str">
        <f>IF('Summary Clear'!JTD2=0,"",'Summary Clear'!JTD2)</f>
        <v/>
      </c>
      <c r="JSL13" s="109" t="str">
        <f>IF('Summary Clear'!JTE2=0,"",'Summary Clear'!JTE2)</f>
        <v/>
      </c>
      <c r="JSM13" s="109" t="str">
        <f>IF('Summary Clear'!JTF2=0,"",'Summary Clear'!JTF2)</f>
        <v/>
      </c>
      <c r="JSN13" s="109" t="str">
        <f>IF('Summary Clear'!JTG2=0,"",'Summary Clear'!JTG2)</f>
        <v/>
      </c>
      <c r="JSO13" s="109" t="str">
        <f>IF('Summary Clear'!JTH2=0,"",'Summary Clear'!JTH2)</f>
        <v/>
      </c>
      <c r="JSP13" s="109" t="str">
        <f>IF('Summary Clear'!JTI2=0,"",'Summary Clear'!JTI2)</f>
        <v/>
      </c>
      <c r="JSQ13" s="109" t="str">
        <f>IF('Summary Clear'!JTJ2=0,"",'Summary Clear'!JTJ2)</f>
        <v/>
      </c>
      <c r="JSR13" s="109" t="str">
        <f>IF('Summary Clear'!JTK2=0,"",'Summary Clear'!JTK2)</f>
        <v/>
      </c>
      <c r="JSS13" s="109" t="str">
        <f>IF('Summary Clear'!JTL2=0,"",'Summary Clear'!JTL2)</f>
        <v/>
      </c>
      <c r="JST13" s="109" t="str">
        <f>IF('Summary Clear'!JTM2=0,"",'Summary Clear'!JTM2)</f>
        <v/>
      </c>
      <c r="JSU13" s="109" t="str">
        <f>IF('Summary Clear'!JTN2=0,"",'Summary Clear'!JTN2)</f>
        <v/>
      </c>
      <c r="JSV13" s="109" t="str">
        <f>IF('Summary Clear'!JTO2=0,"",'Summary Clear'!JTO2)</f>
        <v/>
      </c>
      <c r="JSW13" s="109" t="str">
        <f>IF('Summary Clear'!JTP2=0,"",'Summary Clear'!JTP2)</f>
        <v/>
      </c>
      <c r="JSX13" s="109" t="str">
        <f>IF('Summary Clear'!JTQ2=0,"",'Summary Clear'!JTQ2)</f>
        <v/>
      </c>
      <c r="JSY13" s="109" t="str">
        <f>IF('Summary Clear'!JTR2=0,"",'Summary Clear'!JTR2)</f>
        <v/>
      </c>
      <c r="JSZ13" s="109" t="str">
        <f>IF('Summary Clear'!JTS2=0,"",'Summary Clear'!JTS2)</f>
        <v/>
      </c>
      <c r="JTA13" s="109" t="str">
        <f>IF('Summary Clear'!JTT2=0,"",'Summary Clear'!JTT2)</f>
        <v/>
      </c>
      <c r="JTB13" s="109" t="str">
        <f>IF('Summary Clear'!JTU2=0,"",'Summary Clear'!JTU2)</f>
        <v/>
      </c>
      <c r="JTC13" s="109" t="str">
        <f>IF('Summary Clear'!JTV2=0,"",'Summary Clear'!JTV2)</f>
        <v/>
      </c>
      <c r="JTD13" s="109" t="str">
        <f>IF('Summary Clear'!JTW2=0,"",'Summary Clear'!JTW2)</f>
        <v/>
      </c>
      <c r="JTE13" s="109" t="str">
        <f>IF('Summary Clear'!JTX2=0,"",'Summary Clear'!JTX2)</f>
        <v/>
      </c>
      <c r="JTF13" s="109" t="str">
        <f>IF('Summary Clear'!JTY2=0,"",'Summary Clear'!JTY2)</f>
        <v/>
      </c>
      <c r="JTG13" s="109" t="str">
        <f>IF('Summary Clear'!JTZ2=0,"",'Summary Clear'!JTZ2)</f>
        <v/>
      </c>
      <c r="JTH13" s="109" t="str">
        <f>IF('Summary Clear'!JUA2=0,"",'Summary Clear'!JUA2)</f>
        <v/>
      </c>
      <c r="JTI13" s="109" t="str">
        <f>IF('Summary Clear'!JUB2=0,"",'Summary Clear'!JUB2)</f>
        <v/>
      </c>
      <c r="JTJ13" s="109" t="str">
        <f>IF('Summary Clear'!JUC2=0,"",'Summary Clear'!JUC2)</f>
        <v/>
      </c>
      <c r="JTK13" s="109" t="str">
        <f>IF('Summary Clear'!JUD2=0,"",'Summary Clear'!JUD2)</f>
        <v/>
      </c>
      <c r="JTL13" s="109" t="str">
        <f>IF('Summary Clear'!JUE2=0,"",'Summary Clear'!JUE2)</f>
        <v/>
      </c>
      <c r="JTM13" s="109" t="str">
        <f>IF('Summary Clear'!JUF2=0,"",'Summary Clear'!JUF2)</f>
        <v/>
      </c>
      <c r="JTN13" s="109" t="str">
        <f>IF('Summary Clear'!JUG2=0,"",'Summary Clear'!JUG2)</f>
        <v/>
      </c>
      <c r="JTO13" s="109" t="str">
        <f>IF('Summary Clear'!JUH2=0,"",'Summary Clear'!JUH2)</f>
        <v/>
      </c>
      <c r="JTP13" s="109" t="str">
        <f>IF('Summary Clear'!JUI2=0,"",'Summary Clear'!JUI2)</f>
        <v/>
      </c>
      <c r="JTQ13" s="109" t="str">
        <f>IF('Summary Clear'!JUJ2=0,"",'Summary Clear'!JUJ2)</f>
        <v/>
      </c>
      <c r="JTR13" s="109" t="str">
        <f>IF('Summary Clear'!JUK2=0,"",'Summary Clear'!JUK2)</f>
        <v/>
      </c>
      <c r="JTS13" s="109" t="str">
        <f>IF('Summary Clear'!JUL2=0,"",'Summary Clear'!JUL2)</f>
        <v/>
      </c>
      <c r="JTT13" s="109" t="str">
        <f>IF('Summary Clear'!JUM2=0,"",'Summary Clear'!JUM2)</f>
        <v/>
      </c>
      <c r="JTU13" s="109" t="str">
        <f>IF('Summary Clear'!JUN2=0,"",'Summary Clear'!JUN2)</f>
        <v/>
      </c>
      <c r="JTV13" s="109" t="str">
        <f>IF('Summary Clear'!JUO2=0,"",'Summary Clear'!JUO2)</f>
        <v/>
      </c>
      <c r="JTW13" s="109" t="str">
        <f>IF('Summary Clear'!JUP2=0,"",'Summary Clear'!JUP2)</f>
        <v/>
      </c>
      <c r="JTX13" s="109" t="str">
        <f>IF('Summary Clear'!JUQ2=0,"",'Summary Clear'!JUQ2)</f>
        <v/>
      </c>
      <c r="JTY13" s="109" t="str">
        <f>IF('Summary Clear'!JUR2=0,"",'Summary Clear'!JUR2)</f>
        <v/>
      </c>
      <c r="JTZ13" s="109" t="str">
        <f>IF('Summary Clear'!JUS2=0,"",'Summary Clear'!JUS2)</f>
        <v/>
      </c>
      <c r="JUA13" s="109" t="str">
        <f>IF('Summary Clear'!JUT2=0,"",'Summary Clear'!JUT2)</f>
        <v/>
      </c>
      <c r="JUB13" s="109" t="str">
        <f>IF('Summary Clear'!JUU2=0,"",'Summary Clear'!JUU2)</f>
        <v/>
      </c>
      <c r="JUC13" s="109" t="str">
        <f>IF('Summary Clear'!JUV2=0,"",'Summary Clear'!JUV2)</f>
        <v/>
      </c>
      <c r="JUD13" s="109" t="str">
        <f>IF('Summary Clear'!JUW2=0,"",'Summary Clear'!JUW2)</f>
        <v/>
      </c>
      <c r="JUE13" s="109" t="str">
        <f>IF('Summary Clear'!JUX2=0,"",'Summary Clear'!JUX2)</f>
        <v/>
      </c>
      <c r="JUF13" s="109" t="str">
        <f>IF('Summary Clear'!JUY2=0,"",'Summary Clear'!JUY2)</f>
        <v/>
      </c>
      <c r="JUG13" s="109" t="str">
        <f>IF('Summary Clear'!JUZ2=0,"",'Summary Clear'!JUZ2)</f>
        <v/>
      </c>
      <c r="JUH13" s="109" t="str">
        <f>IF('Summary Clear'!JVA2=0,"",'Summary Clear'!JVA2)</f>
        <v/>
      </c>
      <c r="JUI13" s="109" t="str">
        <f>IF('Summary Clear'!JVB2=0,"",'Summary Clear'!JVB2)</f>
        <v/>
      </c>
      <c r="JUJ13" s="109" t="str">
        <f>IF('Summary Clear'!JVC2=0,"",'Summary Clear'!JVC2)</f>
        <v/>
      </c>
      <c r="JUK13" s="109" t="str">
        <f>IF('Summary Clear'!JVD2=0,"",'Summary Clear'!JVD2)</f>
        <v/>
      </c>
      <c r="JUL13" s="109" t="str">
        <f>IF('Summary Clear'!JVE2=0,"",'Summary Clear'!JVE2)</f>
        <v/>
      </c>
      <c r="JUM13" s="109" t="str">
        <f>IF('Summary Clear'!JVF2=0,"",'Summary Clear'!JVF2)</f>
        <v/>
      </c>
      <c r="JUN13" s="109" t="str">
        <f>IF('Summary Clear'!JVG2=0,"",'Summary Clear'!JVG2)</f>
        <v/>
      </c>
      <c r="JUO13" s="109" t="str">
        <f>IF('Summary Clear'!JVH2=0,"",'Summary Clear'!JVH2)</f>
        <v/>
      </c>
      <c r="JUP13" s="109" t="str">
        <f>IF('Summary Clear'!JVI2=0,"",'Summary Clear'!JVI2)</f>
        <v/>
      </c>
      <c r="JUQ13" s="109" t="str">
        <f>IF('Summary Clear'!JVJ2=0,"",'Summary Clear'!JVJ2)</f>
        <v/>
      </c>
      <c r="JUR13" s="109" t="str">
        <f>IF('Summary Clear'!JVK2=0,"",'Summary Clear'!JVK2)</f>
        <v/>
      </c>
      <c r="JUS13" s="109" t="str">
        <f>IF('Summary Clear'!JVL2=0,"",'Summary Clear'!JVL2)</f>
        <v/>
      </c>
      <c r="JUT13" s="109" t="str">
        <f>IF('Summary Clear'!JVM2=0,"",'Summary Clear'!JVM2)</f>
        <v/>
      </c>
      <c r="JUU13" s="109" t="str">
        <f>IF('Summary Clear'!JVN2=0,"",'Summary Clear'!JVN2)</f>
        <v/>
      </c>
      <c r="JUV13" s="109" t="str">
        <f>IF('Summary Clear'!JVO2=0,"",'Summary Clear'!JVO2)</f>
        <v/>
      </c>
      <c r="JUW13" s="109" t="str">
        <f>IF('Summary Clear'!JVP2=0,"",'Summary Clear'!JVP2)</f>
        <v/>
      </c>
      <c r="JUX13" s="109" t="str">
        <f>IF('Summary Clear'!JVQ2=0,"",'Summary Clear'!JVQ2)</f>
        <v/>
      </c>
      <c r="JUY13" s="109" t="str">
        <f>IF('Summary Clear'!JVR2=0,"",'Summary Clear'!JVR2)</f>
        <v/>
      </c>
      <c r="JUZ13" s="109" t="str">
        <f>IF('Summary Clear'!JVS2=0,"",'Summary Clear'!JVS2)</f>
        <v/>
      </c>
      <c r="JVA13" s="109" t="str">
        <f>IF('Summary Clear'!JVT2=0,"",'Summary Clear'!JVT2)</f>
        <v/>
      </c>
      <c r="JVB13" s="109" t="str">
        <f>IF('Summary Clear'!JVU2=0,"",'Summary Clear'!JVU2)</f>
        <v/>
      </c>
      <c r="JVC13" s="109" t="str">
        <f>IF('Summary Clear'!JVV2=0,"",'Summary Clear'!JVV2)</f>
        <v/>
      </c>
      <c r="JVD13" s="109" t="str">
        <f>IF('Summary Clear'!JVW2=0,"",'Summary Clear'!JVW2)</f>
        <v/>
      </c>
      <c r="JVE13" s="109" t="str">
        <f>IF('Summary Clear'!JVX2=0,"",'Summary Clear'!JVX2)</f>
        <v/>
      </c>
      <c r="JVF13" s="109" t="str">
        <f>IF('Summary Clear'!JVY2=0,"",'Summary Clear'!JVY2)</f>
        <v/>
      </c>
      <c r="JVG13" s="109" t="str">
        <f>IF('Summary Clear'!JVZ2=0,"",'Summary Clear'!JVZ2)</f>
        <v/>
      </c>
      <c r="JVH13" s="109" t="str">
        <f>IF('Summary Clear'!JWA2=0,"",'Summary Clear'!JWA2)</f>
        <v/>
      </c>
      <c r="JVI13" s="109" t="str">
        <f>IF('Summary Clear'!JWB2=0,"",'Summary Clear'!JWB2)</f>
        <v/>
      </c>
      <c r="JVJ13" s="109" t="str">
        <f>IF('Summary Clear'!JWC2=0,"",'Summary Clear'!JWC2)</f>
        <v/>
      </c>
      <c r="JVK13" s="109" t="str">
        <f>IF('Summary Clear'!JWD2=0,"",'Summary Clear'!JWD2)</f>
        <v/>
      </c>
      <c r="JVL13" s="109" t="str">
        <f>IF('Summary Clear'!JWE2=0,"",'Summary Clear'!JWE2)</f>
        <v/>
      </c>
      <c r="JVM13" s="109" t="str">
        <f>IF('Summary Clear'!JWF2=0,"",'Summary Clear'!JWF2)</f>
        <v/>
      </c>
      <c r="JVN13" s="109" t="str">
        <f>IF('Summary Clear'!JWG2=0,"",'Summary Clear'!JWG2)</f>
        <v/>
      </c>
      <c r="JVO13" s="109" t="str">
        <f>IF('Summary Clear'!JWH2=0,"",'Summary Clear'!JWH2)</f>
        <v/>
      </c>
      <c r="JVP13" s="109" t="str">
        <f>IF('Summary Clear'!JWI2=0,"",'Summary Clear'!JWI2)</f>
        <v/>
      </c>
      <c r="JVQ13" s="109" t="str">
        <f>IF('Summary Clear'!JWJ2=0,"",'Summary Clear'!JWJ2)</f>
        <v/>
      </c>
      <c r="JVR13" s="109" t="str">
        <f>IF('Summary Clear'!JWK2=0,"",'Summary Clear'!JWK2)</f>
        <v/>
      </c>
      <c r="JVS13" s="109" t="str">
        <f>IF('Summary Clear'!JWL2=0,"",'Summary Clear'!JWL2)</f>
        <v/>
      </c>
      <c r="JVT13" s="109" t="str">
        <f>IF('Summary Clear'!JWM2=0,"",'Summary Clear'!JWM2)</f>
        <v/>
      </c>
      <c r="JVU13" s="109" t="str">
        <f>IF('Summary Clear'!JWN2=0,"",'Summary Clear'!JWN2)</f>
        <v/>
      </c>
      <c r="JVV13" s="109" t="str">
        <f>IF('Summary Clear'!JWO2=0,"",'Summary Clear'!JWO2)</f>
        <v/>
      </c>
      <c r="JVW13" s="109" t="str">
        <f>IF('Summary Clear'!JWP2=0,"",'Summary Clear'!JWP2)</f>
        <v/>
      </c>
      <c r="JVX13" s="109" t="str">
        <f>IF('Summary Clear'!JWQ2=0,"",'Summary Clear'!JWQ2)</f>
        <v/>
      </c>
      <c r="JVY13" s="109" t="str">
        <f>IF('Summary Clear'!JWR2=0,"",'Summary Clear'!JWR2)</f>
        <v/>
      </c>
      <c r="JVZ13" s="109" t="str">
        <f>IF('Summary Clear'!JWS2=0,"",'Summary Clear'!JWS2)</f>
        <v/>
      </c>
      <c r="JWA13" s="109" t="str">
        <f>IF('Summary Clear'!JWT2=0,"",'Summary Clear'!JWT2)</f>
        <v/>
      </c>
      <c r="JWB13" s="109" t="str">
        <f>IF('Summary Clear'!JWU2=0,"",'Summary Clear'!JWU2)</f>
        <v/>
      </c>
      <c r="JWC13" s="109" t="str">
        <f>IF('Summary Clear'!JWV2=0,"",'Summary Clear'!JWV2)</f>
        <v/>
      </c>
      <c r="JWD13" s="109" t="str">
        <f>IF('Summary Clear'!JWW2=0,"",'Summary Clear'!JWW2)</f>
        <v/>
      </c>
      <c r="JWE13" s="109" t="str">
        <f>IF('Summary Clear'!JWX2=0,"",'Summary Clear'!JWX2)</f>
        <v/>
      </c>
      <c r="JWF13" s="109" t="str">
        <f>IF('Summary Clear'!JWY2=0,"",'Summary Clear'!JWY2)</f>
        <v/>
      </c>
      <c r="JWG13" s="109" t="str">
        <f>IF('Summary Clear'!JWZ2=0,"",'Summary Clear'!JWZ2)</f>
        <v/>
      </c>
      <c r="JWH13" s="109" t="str">
        <f>IF('Summary Clear'!JXA2=0,"",'Summary Clear'!JXA2)</f>
        <v/>
      </c>
      <c r="JWI13" s="109" t="str">
        <f>IF('Summary Clear'!JXB2=0,"",'Summary Clear'!JXB2)</f>
        <v/>
      </c>
      <c r="JWJ13" s="109" t="str">
        <f>IF('Summary Clear'!JXC2=0,"",'Summary Clear'!JXC2)</f>
        <v/>
      </c>
      <c r="JWK13" s="109" t="str">
        <f>IF('Summary Clear'!JXD2=0,"",'Summary Clear'!JXD2)</f>
        <v/>
      </c>
      <c r="JWL13" s="109" t="str">
        <f>IF('Summary Clear'!JXE2=0,"",'Summary Clear'!JXE2)</f>
        <v/>
      </c>
      <c r="JWM13" s="109" t="str">
        <f>IF('Summary Clear'!JXF2=0,"",'Summary Clear'!JXF2)</f>
        <v/>
      </c>
      <c r="JWN13" s="109" t="str">
        <f>IF('Summary Clear'!JXG2=0,"",'Summary Clear'!JXG2)</f>
        <v/>
      </c>
      <c r="JWO13" s="109" t="str">
        <f>IF('Summary Clear'!JXH2=0,"",'Summary Clear'!JXH2)</f>
        <v/>
      </c>
      <c r="JWP13" s="109" t="str">
        <f>IF('Summary Clear'!JXI2=0,"",'Summary Clear'!JXI2)</f>
        <v/>
      </c>
      <c r="JWQ13" s="109" t="str">
        <f>IF('Summary Clear'!JXJ2=0,"",'Summary Clear'!JXJ2)</f>
        <v/>
      </c>
      <c r="JWR13" s="109" t="str">
        <f>IF('Summary Clear'!JXK2=0,"",'Summary Clear'!JXK2)</f>
        <v/>
      </c>
      <c r="JWS13" s="109" t="str">
        <f>IF('Summary Clear'!JXL2=0,"",'Summary Clear'!JXL2)</f>
        <v/>
      </c>
      <c r="JWT13" s="109" t="str">
        <f>IF('Summary Clear'!JXM2=0,"",'Summary Clear'!JXM2)</f>
        <v/>
      </c>
      <c r="JWU13" s="109" t="str">
        <f>IF('Summary Clear'!JXN2=0,"",'Summary Clear'!JXN2)</f>
        <v/>
      </c>
      <c r="JWV13" s="109" t="str">
        <f>IF('Summary Clear'!JXO2=0,"",'Summary Clear'!JXO2)</f>
        <v/>
      </c>
      <c r="JWW13" s="109" t="str">
        <f>IF('Summary Clear'!JXP2=0,"",'Summary Clear'!JXP2)</f>
        <v/>
      </c>
      <c r="JWX13" s="109" t="str">
        <f>IF('Summary Clear'!JXQ2=0,"",'Summary Clear'!JXQ2)</f>
        <v/>
      </c>
      <c r="JWY13" s="109" t="str">
        <f>IF('Summary Clear'!JXR2=0,"",'Summary Clear'!JXR2)</f>
        <v/>
      </c>
      <c r="JWZ13" s="109" t="str">
        <f>IF('Summary Clear'!JXS2=0,"",'Summary Clear'!JXS2)</f>
        <v/>
      </c>
      <c r="JXA13" s="109" t="str">
        <f>IF('Summary Clear'!JXT2=0,"",'Summary Clear'!JXT2)</f>
        <v/>
      </c>
      <c r="JXB13" s="109" t="str">
        <f>IF('Summary Clear'!JXU2=0,"",'Summary Clear'!JXU2)</f>
        <v/>
      </c>
      <c r="JXC13" s="109" t="str">
        <f>IF('Summary Clear'!JXV2=0,"",'Summary Clear'!JXV2)</f>
        <v/>
      </c>
      <c r="JXD13" s="109" t="str">
        <f>IF('Summary Clear'!JXW2=0,"",'Summary Clear'!JXW2)</f>
        <v/>
      </c>
      <c r="JXE13" s="109" t="str">
        <f>IF('Summary Clear'!JXX2=0,"",'Summary Clear'!JXX2)</f>
        <v/>
      </c>
      <c r="JXF13" s="109" t="str">
        <f>IF('Summary Clear'!JXY2=0,"",'Summary Clear'!JXY2)</f>
        <v/>
      </c>
      <c r="JXG13" s="109" t="str">
        <f>IF('Summary Clear'!JXZ2=0,"",'Summary Clear'!JXZ2)</f>
        <v/>
      </c>
      <c r="JXH13" s="109" t="str">
        <f>IF('Summary Clear'!JYA2=0,"",'Summary Clear'!JYA2)</f>
        <v/>
      </c>
      <c r="JXI13" s="109" t="str">
        <f>IF('Summary Clear'!JYB2=0,"",'Summary Clear'!JYB2)</f>
        <v/>
      </c>
      <c r="JXJ13" s="109" t="str">
        <f>IF('Summary Clear'!JYC2=0,"",'Summary Clear'!JYC2)</f>
        <v/>
      </c>
      <c r="JXK13" s="109" t="str">
        <f>IF('Summary Clear'!JYD2=0,"",'Summary Clear'!JYD2)</f>
        <v/>
      </c>
      <c r="JXL13" s="109" t="str">
        <f>IF('Summary Clear'!JYE2=0,"",'Summary Clear'!JYE2)</f>
        <v/>
      </c>
      <c r="JXM13" s="109" t="str">
        <f>IF('Summary Clear'!JYF2=0,"",'Summary Clear'!JYF2)</f>
        <v/>
      </c>
      <c r="JXN13" s="109" t="str">
        <f>IF('Summary Clear'!JYG2=0,"",'Summary Clear'!JYG2)</f>
        <v/>
      </c>
      <c r="JXO13" s="109" t="str">
        <f>IF('Summary Clear'!JYH2=0,"",'Summary Clear'!JYH2)</f>
        <v/>
      </c>
      <c r="JXP13" s="109" t="str">
        <f>IF('Summary Clear'!JYI2=0,"",'Summary Clear'!JYI2)</f>
        <v/>
      </c>
      <c r="JXQ13" s="109" t="str">
        <f>IF('Summary Clear'!JYJ2=0,"",'Summary Clear'!JYJ2)</f>
        <v/>
      </c>
      <c r="JXR13" s="109" t="str">
        <f>IF('Summary Clear'!JYK2=0,"",'Summary Clear'!JYK2)</f>
        <v/>
      </c>
      <c r="JXS13" s="109" t="str">
        <f>IF('Summary Clear'!JYL2=0,"",'Summary Clear'!JYL2)</f>
        <v/>
      </c>
      <c r="JXT13" s="109" t="str">
        <f>IF('Summary Clear'!JYM2=0,"",'Summary Clear'!JYM2)</f>
        <v/>
      </c>
      <c r="JXU13" s="109" t="str">
        <f>IF('Summary Clear'!JYN2=0,"",'Summary Clear'!JYN2)</f>
        <v/>
      </c>
      <c r="JXV13" s="109" t="str">
        <f>IF('Summary Clear'!JYO2=0,"",'Summary Clear'!JYO2)</f>
        <v/>
      </c>
      <c r="JXW13" s="109" t="str">
        <f>IF('Summary Clear'!JYP2=0,"",'Summary Clear'!JYP2)</f>
        <v/>
      </c>
      <c r="JXX13" s="109" t="str">
        <f>IF('Summary Clear'!JYQ2=0,"",'Summary Clear'!JYQ2)</f>
        <v/>
      </c>
      <c r="JXY13" s="109" t="str">
        <f>IF('Summary Clear'!JYR2=0,"",'Summary Clear'!JYR2)</f>
        <v/>
      </c>
      <c r="JXZ13" s="109" t="str">
        <f>IF('Summary Clear'!JYS2=0,"",'Summary Clear'!JYS2)</f>
        <v/>
      </c>
      <c r="JYA13" s="109" t="str">
        <f>IF('Summary Clear'!JYT2=0,"",'Summary Clear'!JYT2)</f>
        <v/>
      </c>
      <c r="JYB13" s="109" t="str">
        <f>IF('Summary Clear'!JYU2=0,"",'Summary Clear'!JYU2)</f>
        <v/>
      </c>
      <c r="JYC13" s="109" t="str">
        <f>IF('Summary Clear'!JYV2=0,"",'Summary Clear'!JYV2)</f>
        <v/>
      </c>
      <c r="JYD13" s="109" t="str">
        <f>IF('Summary Clear'!JYW2=0,"",'Summary Clear'!JYW2)</f>
        <v/>
      </c>
      <c r="JYE13" s="109" t="str">
        <f>IF('Summary Clear'!JYX2=0,"",'Summary Clear'!JYX2)</f>
        <v/>
      </c>
      <c r="JYF13" s="109" t="str">
        <f>IF('Summary Clear'!JYY2=0,"",'Summary Clear'!JYY2)</f>
        <v/>
      </c>
      <c r="JYG13" s="109" t="str">
        <f>IF('Summary Clear'!JYZ2=0,"",'Summary Clear'!JYZ2)</f>
        <v/>
      </c>
      <c r="JYH13" s="109" t="str">
        <f>IF('Summary Clear'!JZA2=0,"",'Summary Clear'!JZA2)</f>
        <v/>
      </c>
      <c r="JYI13" s="109" t="str">
        <f>IF('Summary Clear'!JZB2=0,"",'Summary Clear'!JZB2)</f>
        <v/>
      </c>
      <c r="JYJ13" s="109" t="str">
        <f>IF('Summary Clear'!JZC2=0,"",'Summary Clear'!JZC2)</f>
        <v/>
      </c>
      <c r="JYK13" s="109" t="str">
        <f>IF('Summary Clear'!JZD2=0,"",'Summary Clear'!JZD2)</f>
        <v/>
      </c>
      <c r="JYL13" s="109" t="str">
        <f>IF('Summary Clear'!JZE2=0,"",'Summary Clear'!JZE2)</f>
        <v/>
      </c>
      <c r="JYM13" s="109" t="str">
        <f>IF('Summary Clear'!JZF2=0,"",'Summary Clear'!JZF2)</f>
        <v/>
      </c>
      <c r="JYN13" s="109" t="str">
        <f>IF('Summary Clear'!JZG2=0,"",'Summary Clear'!JZG2)</f>
        <v/>
      </c>
      <c r="JYO13" s="109" t="str">
        <f>IF('Summary Clear'!JZH2=0,"",'Summary Clear'!JZH2)</f>
        <v/>
      </c>
      <c r="JYP13" s="109" t="str">
        <f>IF('Summary Clear'!JZI2=0,"",'Summary Clear'!JZI2)</f>
        <v/>
      </c>
      <c r="JYQ13" s="109" t="str">
        <f>IF('Summary Clear'!JZJ2=0,"",'Summary Clear'!JZJ2)</f>
        <v/>
      </c>
      <c r="JYR13" s="109" t="str">
        <f>IF('Summary Clear'!JZK2=0,"",'Summary Clear'!JZK2)</f>
        <v/>
      </c>
      <c r="JYS13" s="109" t="str">
        <f>IF('Summary Clear'!JZL2=0,"",'Summary Clear'!JZL2)</f>
        <v/>
      </c>
      <c r="JYT13" s="109" t="str">
        <f>IF('Summary Clear'!JZM2=0,"",'Summary Clear'!JZM2)</f>
        <v/>
      </c>
      <c r="JYU13" s="109" t="str">
        <f>IF('Summary Clear'!JZN2=0,"",'Summary Clear'!JZN2)</f>
        <v/>
      </c>
      <c r="JYV13" s="109" t="str">
        <f>IF('Summary Clear'!JZO2=0,"",'Summary Clear'!JZO2)</f>
        <v/>
      </c>
      <c r="JYW13" s="109" t="str">
        <f>IF('Summary Clear'!JZP2=0,"",'Summary Clear'!JZP2)</f>
        <v/>
      </c>
      <c r="JYX13" s="109" t="str">
        <f>IF('Summary Clear'!JZQ2=0,"",'Summary Clear'!JZQ2)</f>
        <v/>
      </c>
      <c r="JYY13" s="109" t="str">
        <f>IF('Summary Clear'!JZR2=0,"",'Summary Clear'!JZR2)</f>
        <v/>
      </c>
      <c r="JYZ13" s="109" t="str">
        <f>IF('Summary Clear'!JZS2=0,"",'Summary Clear'!JZS2)</f>
        <v/>
      </c>
      <c r="JZA13" s="109" t="str">
        <f>IF('Summary Clear'!JZT2=0,"",'Summary Clear'!JZT2)</f>
        <v/>
      </c>
      <c r="JZB13" s="109" t="str">
        <f>IF('Summary Clear'!JZU2=0,"",'Summary Clear'!JZU2)</f>
        <v/>
      </c>
      <c r="JZC13" s="109" t="str">
        <f>IF('Summary Clear'!JZV2=0,"",'Summary Clear'!JZV2)</f>
        <v/>
      </c>
      <c r="JZD13" s="109" t="str">
        <f>IF('Summary Clear'!JZW2=0,"",'Summary Clear'!JZW2)</f>
        <v/>
      </c>
      <c r="JZE13" s="109" t="str">
        <f>IF('Summary Clear'!JZX2=0,"",'Summary Clear'!JZX2)</f>
        <v/>
      </c>
      <c r="JZF13" s="109" t="str">
        <f>IF('Summary Clear'!JZY2=0,"",'Summary Clear'!JZY2)</f>
        <v/>
      </c>
      <c r="JZG13" s="109" t="str">
        <f>IF('Summary Clear'!JZZ2=0,"",'Summary Clear'!JZZ2)</f>
        <v/>
      </c>
      <c r="JZH13" s="109" t="str">
        <f>IF('Summary Clear'!KAA2=0,"",'Summary Clear'!KAA2)</f>
        <v/>
      </c>
      <c r="JZI13" s="109" t="str">
        <f>IF('Summary Clear'!KAB2=0,"",'Summary Clear'!KAB2)</f>
        <v/>
      </c>
      <c r="JZJ13" s="109" t="str">
        <f>IF('Summary Clear'!KAC2=0,"",'Summary Clear'!KAC2)</f>
        <v/>
      </c>
      <c r="JZK13" s="109" t="str">
        <f>IF('Summary Clear'!KAD2=0,"",'Summary Clear'!KAD2)</f>
        <v/>
      </c>
      <c r="JZL13" s="109" t="str">
        <f>IF('Summary Clear'!KAE2=0,"",'Summary Clear'!KAE2)</f>
        <v/>
      </c>
      <c r="JZM13" s="109" t="str">
        <f>IF('Summary Clear'!KAF2=0,"",'Summary Clear'!KAF2)</f>
        <v/>
      </c>
      <c r="JZN13" s="109" t="str">
        <f>IF('Summary Clear'!KAG2=0,"",'Summary Clear'!KAG2)</f>
        <v/>
      </c>
      <c r="JZO13" s="109" t="str">
        <f>IF('Summary Clear'!KAH2=0,"",'Summary Clear'!KAH2)</f>
        <v/>
      </c>
      <c r="JZP13" s="109" t="str">
        <f>IF('Summary Clear'!KAI2=0,"",'Summary Clear'!KAI2)</f>
        <v/>
      </c>
      <c r="JZQ13" s="109" t="str">
        <f>IF('Summary Clear'!KAJ2=0,"",'Summary Clear'!KAJ2)</f>
        <v/>
      </c>
      <c r="JZR13" s="109" t="str">
        <f>IF('Summary Clear'!KAK2=0,"",'Summary Clear'!KAK2)</f>
        <v/>
      </c>
      <c r="JZS13" s="109" t="str">
        <f>IF('Summary Clear'!KAL2=0,"",'Summary Clear'!KAL2)</f>
        <v/>
      </c>
      <c r="JZT13" s="109" t="str">
        <f>IF('Summary Clear'!KAM2=0,"",'Summary Clear'!KAM2)</f>
        <v/>
      </c>
      <c r="JZU13" s="109" t="str">
        <f>IF('Summary Clear'!KAN2=0,"",'Summary Clear'!KAN2)</f>
        <v/>
      </c>
      <c r="JZV13" s="109" t="str">
        <f>IF('Summary Clear'!KAO2=0,"",'Summary Clear'!KAO2)</f>
        <v/>
      </c>
      <c r="JZW13" s="109" t="str">
        <f>IF('Summary Clear'!KAP2=0,"",'Summary Clear'!KAP2)</f>
        <v/>
      </c>
      <c r="JZX13" s="109" t="str">
        <f>IF('Summary Clear'!KAQ2=0,"",'Summary Clear'!KAQ2)</f>
        <v/>
      </c>
      <c r="JZY13" s="109" t="str">
        <f>IF('Summary Clear'!KAR2=0,"",'Summary Clear'!KAR2)</f>
        <v/>
      </c>
      <c r="JZZ13" s="109" t="str">
        <f>IF('Summary Clear'!KAS2=0,"",'Summary Clear'!KAS2)</f>
        <v/>
      </c>
      <c r="KAA13" s="109" t="str">
        <f>IF('Summary Clear'!KAT2=0,"",'Summary Clear'!KAT2)</f>
        <v/>
      </c>
      <c r="KAB13" s="109" t="str">
        <f>IF('Summary Clear'!KAU2=0,"",'Summary Clear'!KAU2)</f>
        <v/>
      </c>
      <c r="KAC13" s="109" t="str">
        <f>IF('Summary Clear'!KAV2=0,"",'Summary Clear'!KAV2)</f>
        <v/>
      </c>
      <c r="KAD13" s="109" t="str">
        <f>IF('Summary Clear'!KAW2=0,"",'Summary Clear'!KAW2)</f>
        <v/>
      </c>
      <c r="KAE13" s="109" t="str">
        <f>IF('Summary Clear'!KAX2=0,"",'Summary Clear'!KAX2)</f>
        <v/>
      </c>
      <c r="KAF13" s="109" t="str">
        <f>IF('Summary Clear'!KAY2=0,"",'Summary Clear'!KAY2)</f>
        <v/>
      </c>
      <c r="KAG13" s="109" t="str">
        <f>IF('Summary Clear'!KAZ2=0,"",'Summary Clear'!KAZ2)</f>
        <v/>
      </c>
      <c r="KAH13" s="109" t="str">
        <f>IF('Summary Clear'!KBA2=0,"",'Summary Clear'!KBA2)</f>
        <v/>
      </c>
      <c r="KAI13" s="109" t="str">
        <f>IF('Summary Clear'!KBB2=0,"",'Summary Clear'!KBB2)</f>
        <v/>
      </c>
      <c r="KAJ13" s="109" t="str">
        <f>IF('Summary Clear'!KBC2=0,"",'Summary Clear'!KBC2)</f>
        <v/>
      </c>
      <c r="KAK13" s="109" t="str">
        <f>IF('Summary Clear'!KBD2=0,"",'Summary Clear'!KBD2)</f>
        <v/>
      </c>
      <c r="KAL13" s="109" t="str">
        <f>IF('Summary Clear'!KBE2=0,"",'Summary Clear'!KBE2)</f>
        <v/>
      </c>
      <c r="KAM13" s="109" t="str">
        <f>IF('Summary Clear'!KBF2=0,"",'Summary Clear'!KBF2)</f>
        <v/>
      </c>
      <c r="KAN13" s="109" t="str">
        <f>IF('Summary Clear'!KBG2=0,"",'Summary Clear'!KBG2)</f>
        <v/>
      </c>
      <c r="KAO13" s="109" t="str">
        <f>IF('Summary Clear'!KBH2=0,"",'Summary Clear'!KBH2)</f>
        <v/>
      </c>
      <c r="KAP13" s="109" t="str">
        <f>IF('Summary Clear'!KBI2=0,"",'Summary Clear'!KBI2)</f>
        <v/>
      </c>
      <c r="KAQ13" s="109" t="str">
        <f>IF('Summary Clear'!KBJ2=0,"",'Summary Clear'!KBJ2)</f>
        <v/>
      </c>
      <c r="KAR13" s="109" t="str">
        <f>IF('Summary Clear'!KBK2=0,"",'Summary Clear'!KBK2)</f>
        <v/>
      </c>
      <c r="KAS13" s="109" t="str">
        <f>IF('Summary Clear'!KBL2=0,"",'Summary Clear'!KBL2)</f>
        <v/>
      </c>
      <c r="KAT13" s="109" t="str">
        <f>IF('Summary Clear'!KBM2=0,"",'Summary Clear'!KBM2)</f>
        <v/>
      </c>
      <c r="KAU13" s="109" t="str">
        <f>IF('Summary Clear'!KBN2=0,"",'Summary Clear'!KBN2)</f>
        <v/>
      </c>
      <c r="KAV13" s="109" t="str">
        <f>IF('Summary Clear'!KBO2=0,"",'Summary Clear'!KBO2)</f>
        <v/>
      </c>
      <c r="KAW13" s="109" t="str">
        <f>IF('Summary Clear'!KBP2=0,"",'Summary Clear'!KBP2)</f>
        <v/>
      </c>
      <c r="KAX13" s="109" t="str">
        <f>IF('Summary Clear'!KBQ2=0,"",'Summary Clear'!KBQ2)</f>
        <v/>
      </c>
      <c r="KAY13" s="109" t="str">
        <f>IF('Summary Clear'!KBR2=0,"",'Summary Clear'!KBR2)</f>
        <v/>
      </c>
      <c r="KAZ13" s="109" t="str">
        <f>IF('Summary Clear'!KBS2=0,"",'Summary Clear'!KBS2)</f>
        <v/>
      </c>
      <c r="KBA13" s="109" t="str">
        <f>IF('Summary Clear'!KBT2=0,"",'Summary Clear'!KBT2)</f>
        <v/>
      </c>
      <c r="KBB13" s="109" t="str">
        <f>IF('Summary Clear'!KBU2=0,"",'Summary Clear'!KBU2)</f>
        <v/>
      </c>
      <c r="KBC13" s="109" t="str">
        <f>IF('Summary Clear'!KBV2=0,"",'Summary Clear'!KBV2)</f>
        <v/>
      </c>
      <c r="KBD13" s="109" t="str">
        <f>IF('Summary Clear'!KBW2=0,"",'Summary Clear'!KBW2)</f>
        <v/>
      </c>
      <c r="KBE13" s="109" t="str">
        <f>IF('Summary Clear'!KBX2=0,"",'Summary Clear'!KBX2)</f>
        <v/>
      </c>
      <c r="KBF13" s="109" t="str">
        <f>IF('Summary Clear'!KBY2=0,"",'Summary Clear'!KBY2)</f>
        <v/>
      </c>
      <c r="KBG13" s="109" t="str">
        <f>IF('Summary Clear'!KBZ2=0,"",'Summary Clear'!KBZ2)</f>
        <v/>
      </c>
      <c r="KBH13" s="109" t="str">
        <f>IF('Summary Clear'!KCA2=0,"",'Summary Clear'!KCA2)</f>
        <v/>
      </c>
      <c r="KBI13" s="109" t="str">
        <f>IF('Summary Clear'!KCB2=0,"",'Summary Clear'!KCB2)</f>
        <v/>
      </c>
      <c r="KBJ13" s="109" t="str">
        <f>IF('Summary Clear'!KCC2=0,"",'Summary Clear'!KCC2)</f>
        <v/>
      </c>
      <c r="KBK13" s="109" t="str">
        <f>IF('Summary Clear'!KCD2=0,"",'Summary Clear'!KCD2)</f>
        <v/>
      </c>
      <c r="KBL13" s="109" t="str">
        <f>IF('Summary Clear'!KCE2=0,"",'Summary Clear'!KCE2)</f>
        <v/>
      </c>
      <c r="KBM13" s="109" t="str">
        <f>IF('Summary Clear'!KCF2=0,"",'Summary Clear'!KCF2)</f>
        <v/>
      </c>
      <c r="KBN13" s="109" t="str">
        <f>IF('Summary Clear'!KCG2=0,"",'Summary Clear'!KCG2)</f>
        <v/>
      </c>
      <c r="KBO13" s="109" t="str">
        <f>IF('Summary Clear'!KCH2=0,"",'Summary Clear'!KCH2)</f>
        <v/>
      </c>
      <c r="KBP13" s="109" t="str">
        <f>IF('Summary Clear'!KCI2=0,"",'Summary Clear'!KCI2)</f>
        <v/>
      </c>
      <c r="KBQ13" s="109" t="str">
        <f>IF('Summary Clear'!KCJ2=0,"",'Summary Clear'!KCJ2)</f>
        <v/>
      </c>
      <c r="KBR13" s="109" t="str">
        <f>IF('Summary Clear'!KCK2=0,"",'Summary Clear'!KCK2)</f>
        <v/>
      </c>
      <c r="KBS13" s="109" t="str">
        <f>IF('Summary Clear'!KCL2=0,"",'Summary Clear'!KCL2)</f>
        <v/>
      </c>
      <c r="KBT13" s="109" t="str">
        <f>IF('Summary Clear'!KCM2=0,"",'Summary Clear'!KCM2)</f>
        <v/>
      </c>
      <c r="KBU13" s="109" t="str">
        <f>IF('Summary Clear'!KCN2=0,"",'Summary Clear'!KCN2)</f>
        <v/>
      </c>
      <c r="KBV13" s="109" t="str">
        <f>IF('Summary Clear'!KCO2=0,"",'Summary Clear'!KCO2)</f>
        <v/>
      </c>
      <c r="KBW13" s="109" t="str">
        <f>IF('Summary Clear'!KCP2=0,"",'Summary Clear'!KCP2)</f>
        <v/>
      </c>
      <c r="KBX13" s="109" t="str">
        <f>IF('Summary Clear'!KCQ2=0,"",'Summary Clear'!KCQ2)</f>
        <v/>
      </c>
      <c r="KBY13" s="109" t="str">
        <f>IF('Summary Clear'!KCR2=0,"",'Summary Clear'!KCR2)</f>
        <v/>
      </c>
      <c r="KBZ13" s="109" t="str">
        <f>IF('Summary Clear'!KCS2=0,"",'Summary Clear'!KCS2)</f>
        <v/>
      </c>
      <c r="KCA13" s="109" t="str">
        <f>IF('Summary Clear'!KCT2=0,"",'Summary Clear'!KCT2)</f>
        <v/>
      </c>
      <c r="KCB13" s="109" t="str">
        <f>IF('Summary Clear'!KCU2=0,"",'Summary Clear'!KCU2)</f>
        <v/>
      </c>
      <c r="KCC13" s="109" t="str">
        <f>IF('Summary Clear'!KCV2=0,"",'Summary Clear'!KCV2)</f>
        <v/>
      </c>
      <c r="KCD13" s="109" t="str">
        <f>IF('Summary Clear'!KCW2=0,"",'Summary Clear'!KCW2)</f>
        <v/>
      </c>
      <c r="KCE13" s="109" t="str">
        <f>IF('Summary Clear'!KCX2=0,"",'Summary Clear'!KCX2)</f>
        <v/>
      </c>
      <c r="KCF13" s="109" t="str">
        <f>IF('Summary Clear'!KCY2=0,"",'Summary Clear'!KCY2)</f>
        <v/>
      </c>
      <c r="KCG13" s="109" t="str">
        <f>IF('Summary Clear'!KCZ2=0,"",'Summary Clear'!KCZ2)</f>
        <v/>
      </c>
      <c r="KCH13" s="109" t="str">
        <f>IF('Summary Clear'!KDA2=0,"",'Summary Clear'!KDA2)</f>
        <v/>
      </c>
      <c r="KCI13" s="109" t="str">
        <f>IF('Summary Clear'!KDB2=0,"",'Summary Clear'!KDB2)</f>
        <v/>
      </c>
      <c r="KCJ13" s="109" t="str">
        <f>IF('Summary Clear'!KDC2=0,"",'Summary Clear'!KDC2)</f>
        <v/>
      </c>
      <c r="KCK13" s="109" t="str">
        <f>IF('Summary Clear'!KDD2=0,"",'Summary Clear'!KDD2)</f>
        <v/>
      </c>
      <c r="KCL13" s="109" t="str">
        <f>IF('Summary Clear'!KDE2=0,"",'Summary Clear'!KDE2)</f>
        <v/>
      </c>
      <c r="KCM13" s="109" t="str">
        <f>IF('Summary Clear'!KDF2=0,"",'Summary Clear'!KDF2)</f>
        <v/>
      </c>
      <c r="KCN13" s="109" t="str">
        <f>IF('Summary Clear'!KDG2=0,"",'Summary Clear'!KDG2)</f>
        <v/>
      </c>
      <c r="KCO13" s="109" t="str">
        <f>IF('Summary Clear'!KDH2=0,"",'Summary Clear'!KDH2)</f>
        <v/>
      </c>
      <c r="KCP13" s="109" t="str">
        <f>IF('Summary Clear'!KDI2=0,"",'Summary Clear'!KDI2)</f>
        <v/>
      </c>
      <c r="KCQ13" s="109" t="str">
        <f>IF('Summary Clear'!KDJ2=0,"",'Summary Clear'!KDJ2)</f>
        <v/>
      </c>
      <c r="KCR13" s="109" t="str">
        <f>IF('Summary Clear'!KDK2=0,"",'Summary Clear'!KDK2)</f>
        <v/>
      </c>
      <c r="KCS13" s="109" t="str">
        <f>IF('Summary Clear'!KDL2=0,"",'Summary Clear'!KDL2)</f>
        <v/>
      </c>
      <c r="KCT13" s="109" t="str">
        <f>IF('Summary Clear'!KDM2=0,"",'Summary Clear'!KDM2)</f>
        <v/>
      </c>
      <c r="KCU13" s="109" t="str">
        <f>IF('Summary Clear'!KDN2=0,"",'Summary Clear'!KDN2)</f>
        <v/>
      </c>
      <c r="KCV13" s="109" t="str">
        <f>IF('Summary Clear'!KDO2=0,"",'Summary Clear'!KDO2)</f>
        <v/>
      </c>
      <c r="KCW13" s="109" t="str">
        <f>IF('Summary Clear'!KDP2=0,"",'Summary Clear'!KDP2)</f>
        <v/>
      </c>
      <c r="KCX13" s="109" t="str">
        <f>IF('Summary Clear'!KDQ2=0,"",'Summary Clear'!KDQ2)</f>
        <v/>
      </c>
      <c r="KCY13" s="109" t="str">
        <f>IF('Summary Clear'!KDR2=0,"",'Summary Clear'!KDR2)</f>
        <v/>
      </c>
      <c r="KCZ13" s="109" t="str">
        <f>IF('Summary Clear'!KDS2=0,"",'Summary Clear'!KDS2)</f>
        <v/>
      </c>
      <c r="KDA13" s="109" t="str">
        <f>IF('Summary Clear'!KDT2=0,"",'Summary Clear'!KDT2)</f>
        <v/>
      </c>
      <c r="KDB13" s="109" t="str">
        <f>IF('Summary Clear'!KDU2=0,"",'Summary Clear'!KDU2)</f>
        <v/>
      </c>
      <c r="KDC13" s="109" t="str">
        <f>IF('Summary Clear'!KDV2=0,"",'Summary Clear'!KDV2)</f>
        <v/>
      </c>
      <c r="KDD13" s="109" t="str">
        <f>IF('Summary Clear'!KDW2=0,"",'Summary Clear'!KDW2)</f>
        <v/>
      </c>
      <c r="KDE13" s="109" t="str">
        <f>IF('Summary Clear'!KDX2=0,"",'Summary Clear'!KDX2)</f>
        <v/>
      </c>
      <c r="KDF13" s="109" t="str">
        <f>IF('Summary Clear'!KDY2=0,"",'Summary Clear'!KDY2)</f>
        <v/>
      </c>
      <c r="KDG13" s="109" t="str">
        <f>IF('Summary Clear'!KDZ2=0,"",'Summary Clear'!KDZ2)</f>
        <v/>
      </c>
      <c r="KDH13" s="109" t="str">
        <f>IF('Summary Clear'!KEA2=0,"",'Summary Clear'!KEA2)</f>
        <v/>
      </c>
      <c r="KDI13" s="109" t="str">
        <f>IF('Summary Clear'!KEB2=0,"",'Summary Clear'!KEB2)</f>
        <v/>
      </c>
      <c r="KDJ13" s="109" t="str">
        <f>IF('Summary Clear'!KEC2=0,"",'Summary Clear'!KEC2)</f>
        <v/>
      </c>
      <c r="KDK13" s="109" t="str">
        <f>IF('Summary Clear'!KED2=0,"",'Summary Clear'!KED2)</f>
        <v/>
      </c>
      <c r="KDL13" s="109" t="str">
        <f>IF('Summary Clear'!KEE2=0,"",'Summary Clear'!KEE2)</f>
        <v/>
      </c>
      <c r="KDM13" s="109" t="str">
        <f>IF('Summary Clear'!KEF2=0,"",'Summary Clear'!KEF2)</f>
        <v/>
      </c>
      <c r="KDN13" s="109" t="str">
        <f>IF('Summary Clear'!KEG2=0,"",'Summary Clear'!KEG2)</f>
        <v/>
      </c>
      <c r="KDO13" s="109" t="str">
        <f>IF('Summary Clear'!KEH2=0,"",'Summary Clear'!KEH2)</f>
        <v/>
      </c>
      <c r="KDP13" s="109" t="str">
        <f>IF('Summary Clear'!KEI2=0,"",'Summary Clear'!KEI2)</f>
        <v/>
      </c>
      <c r="KDQ13" s="109" t="str">
        <f>IF('Summary Clear'!KEJ2=0,"",'Summary Clear'!KEJ2)</f>
        <v/>
      </c>
      <c r="KDR13" s="109" t="str">
        <f>IF('Summary Clear'!KEK2=0,"",'Summary Clear'!KEK2)</f>
        <v/>
      </c>
      <c r="KDS13" s="109" t="str">
        <f>IF('Summary Clear'!KEL2=0,"",'Summary Clear'!KEL2)</f>
        <v/>
      </c>
      <c r="KDT13" s="109" t="str">
        <f>IF('Summary Clear'!KEM2=0,"",'Summary Clear'!KEM2)</f>
        <v/>
      </c>
      <c r="KDU13" s="109" t="str">
        <f>IF('Summary Clear'!KEN2=0,"",'Summary Clear'!KEN2)</f>
        <v/>
      </c>
      <c r="KDV13" s="109" t="str">
        <f>IF('Summary Clear'!KEO2=0,"",'Summary Clear'!KEO2)</f>
        <v/>
      </c>
      <c r="KDW13" s="109" t="str">
        <f>IF('Summary Clear'!KEP2=0,"",'Summary Clear'!KEP2)</f>
        <v/>
      </c>
      <c r="KDX13" s="109" t="str">
        <f>IF('Summary Clear'!KEQ2=0,"",'Summary Clear'!KEQ2)</f>
        <v/>
      </c>
      <c r="KDY13" s="109" t="str">
        <f>IF('Summary Clear'!KER2=0,"",'Summary Clear'!KER2)</f>
        <v/>
      </c>
      <c r="KDZ13" s="109" t="str">
        <f>IF('Summary Clear'!KES2=0,"",'Summary Clear'!KES2)</f>
        <v/>
      </c>
      <c r="KEA13" s="109" t="str">
        <f>IF('Summary Clear'!KET2=0,"",'Summary Clear'!KET2)</f>
        <v/>
      </c>
      <c r="KEB13" s="109" t="str">
        <f>IF('Summary Clear'!KEU2=0,"",'Summary Clear'!KEU2)</f>
        <v/>
      </c>
      <c r="KEC13" s="109" t="str">
        <f>IF('Summary Clear'!KEV2=0,"",'Summary Clear'!KEV2)</f>
        <v/>
      </c>
      <c r="KED13" s="109" t="str">
        <f>IF('Summary Clear'!KEW2=0,"",'Summary Clear'!KEW2)</f>
        <v/>
      </c>
      <c r="KEE13" s="109" t="str">
        <f>IF('Summary Clear'!KEX2=0,"",'Summary Clear'!KEX2)</f>
        <v/>
      </c>
      <c r="KEF13" s="109" t="str">
        <f>IF('Summary Clear'!KEY2=0,"",'Summary Clear'!KEY2)</f>
        <v/>
      </c>
      <c r="KEG13" s="109" t="str">
        <f>IF('Summary Clear'!KEZ2=0,"",'Summary Clear'!KEZ2)</f>
        <v/>
      </c>
      <c r="KEH13" s="109" t="str">
        <f>IF('Summary Clear'!KFA2=0,"",'Summary Clear'!KFA2)</f>
        <v/>
      </c>
      <c r="KEI13" s="109" t="str">
        <f>IF('Summary Clear'!KFB2=0,"",'Summary Clear'!KFB2)</f>
        <v/>
      </c>
      <c r="KEJ13" s="109" t="str">
        <f>IF('Summary Clear'!KFC2=0,"",'Summary Clear'!KFC2)</f>
        <v/>
      </c>
      <c r="KEK13" s="109" t="str">
        <f>IF('Summary Clear'!KFD2=0,"",'Summary Clear'!KFD2)</f>
        <v/>
      </c>
      <c r="KEL13" s="109" t="str">
        <f>IF('Summary Clear'!KFE2=0,"",'Summary Clear'!KFE2)</f>
        <v/>
      </c>
      <c r="KEM13" s="109" t="str">
        <f>IF('Summary Clear'!KFF2=0,"",'Summary Clear'!KFF2)</f>
        <v/>
      </c>
      <c r="KEN13" s="109" t="str">
        <f>IF('Summary Clear'!KFG2=0,"",'Summary Clear'!KFG2)</f>
        <v/>
      </c>
      <c r="KEO13" s="109" t="str">
        <f>IF('Summary Clear'!KFH2=0,"",'Summary Clear'!KFH2)</f>
        <v/>
      </c>
      <c r="KEP13" s="109" t="str">
        <f>IF('Summary Clear'!KFI2=0,"",'Summary Clear'!KFI2)</f>
        <v/>
      </c>
      <c r="KEQ13" s="109" t="str">
        <f>IF('Summary Clear'!KFJ2=0,"",'Summary Clear'!KFJ2)</f>
        <v/>
      </c>
      <c r="KER13" s="109" t="str">
        <f>IF('Summary Clear'!KFK2=0,"",'Summary Clear'!KFK2)</f>
        <v/>
      </c>
      <c r="KES13" s="109" t="str">
        <f>IF('Summary Clear'!KFL2=0,"",'Summary Clear'!KFL2)</f>
        <v/>
      </c>
      <c r="KET13" s="109" t="str">
        <f>IF('Summary Clear'!KFM2=0,"",'Summary Clear'!KFM2)</f>
        <v/>
      </c>
      <c r="KEU13" s="109" t="str">
        <f>IF('Summary Clear'!KFN2=0,"",'Summary Clear'!KFN2)</f>
        <v/>
      </c>
      <c r="KEV13" s="109" t="str">
        <f>IF('Summary Clear'!KFO2=0,"",'Summary Clear'!KFO2)</f>
        <v/>
      </c>
      <c r="KEW13" s="109" t="str">
        <f>IF('Summary Clear'!KFP2=0,"",'Summary Clear'!KFP2)</f>
        <v/>
      </c>
      <c r="KEX13" s="109" t="str">
        <f>IF('Summary Clear'!KFQ2=0,"",'Summary Clear'!KFQ2)</f>
        <v/>
      </c>
      <c r="KEY13" s="109" t="str">
        <f>IF('Summary Clear'!KFR2=0,"",'Summary Clear'!KFR2)</f>
        <v/>
      </c>
      <c r="KEZ13" s="109" t="str">
        <f>IF('Summary Clear'!KFS2=0,"",'Summary Clear'!KFS2)</f>
        <v/>
      </c>
      <c r="KFA13" s="109" t="str">
        <f>IF('Summary Clear'!KFT2=0,"",'Summary Clear'!KFT2)</f>
        <v/>
      </c>
      <c r="KFB13" s="109" t="str">
        <f>IF('Summary Clear'!KFU2=0,"",'Summary Clear'!KFU2)</f>
        <v/>
      </c>
      <c r="KFC13" s="109" t="str">
        <f>IF('Summary Clear'!KFV2=0,"",'Summary Clear'!KFV2)</f>
        <v/>
      </c>
      <c r="KFD13" s="109" t="str">
        <f>IF('Summary Clear'!KFW2=0,"",'Summary Clear'!KFW2)</f>
        <v/>
      </c>
      <c r="KFE13" s="109" t="str">
        <f>IF('Summary Clear'!KFX2=0,"",'Summary Clear'!KFX2)</f>
        <v/>
      </c>
      <c r="KFF13" s="109" t="str">
        <f>IF('Summary Clear'!KFY2=0,"",'Summary Clear'!KFY2)</f>
        <v/>
      </c>
      <c r="KFG13" s="109" t="str">
        <f>IF('Summary Clear'!KFZ2=0,"",'Summary Clear'!KFZ2)</f>
        <v/>
      </c>
      <c r="KFH13" s="109" t="str">
        <f>IF('Summary Clear'!KGA2=0,"",'Summary Clear'!KGA2)</f>
        <v/>
      </c>
      <c r="KFI13" s="109" t="str">
        <f>IF('Summary Clear'!KGB2=0,"",'Summary Clear'!KGB2)</f>
        <v/>
      </c>
      <c r="KFJ13" s="109" t="str">
        <f>IF('Summary Clear'!KGC2=0,"",'Summary Clear'!KGC2)</f>
        <v/>
      </c>
      <c r="KFK13" s="109" t="str">
        <f>IF('Summary Clear'!KGD2=0,"",'Summary Clear'!KGD2)</f>
        <v/>
      </c>
      <c r="KFL13" s="109" t="str">
        <f>IF('Summary Clear'!KGE2=0,"",'Summary Clear'!KGE2)</f>
        <v/>
      </c>
      <c r="KFM13" s="109" t="str">
        <f>IF('Summary Clear'!KGF2=0,"",'Summary Clear'!KGF2)</f>
        <v/>
      </c>
      <c r="KFN13" s="109" t="str">
        <f>IF('Summary Clear'!KGG2=0,"",'Summary Clear'!KGG2)</f>
        <v/>
      </c>
      <c r="KFO13" s="109" t="str">
        <f>IF('Summary Clear'!KGH2=0,"",'Summary Clear'!KGH2)</f>
        <v/>
      </c>
      <c r="KFP13" s="109" t="str">
        <f>IF('Summary Clear'!KGI2=0,"",'Summary Clear'!KGI2)</f>
        <v/>
      </c>
      <c r="KFQ13" s="109" t="str">
        <f>IF('Summary Clear'!KGJ2=0,"",'Summary Clear'!KGJ2)</f>
        <v/>
      </c>
      <c r="KFR13" s="109" t="str">
        <f>IF('Summary Clear'!KGK2=0,"",'Summary Clear'!KGK2)</f>
        <v/>
      </c>
      <c r="KFS13" s="109" t="str">
        <f>IF('Summary Clear'!KGL2=0,"",'Summary Clear'!KGL2)</f>
        <v/>
      </c>
      <c r="KFT13" s="109" t="str">
        <f>IF('Summary Clear'!KGM2=0,"",'Summary Clear'!KGM2)</f>
        <v/>
      </c>
      <c r="KFU13" s="109" t="str">
        <f>IF('Summary Clear'!KGN2=0,"",'Summary Clear'!KGN2)</f>
        <v/>
      </c>
      <c r="KFV13" s="109" t="str">
        <f>IF('Summary Clear'!KGO2=0,"",'Summary Clear'!KGO2)</f>
        <v/>
      </c>
      <c r="KFW13" s="109" t="str">
        <f>IF('Summary Clear'!KGP2=0,"",'Summary Clear'!KGP2)</f>
        <v/>
      </c>
      <c r="KFX13" s="109" t="str">
        <f>IF('Summary Clear'!KGQ2=0,"",'Summary Clear'!KGQ2)</f>
        <v/>
      </c>
      <c r="KFY13" s="109" t="str">
        <f>IF('Summary Clear'!KGR2=0,"",'Summary Clear'!KGR2)</f>
        <v/>
      </c>
      <c r="KFZ13" s="109" t="str">
        <f>IF('Summary Clear'!KGS2=0,"",'Summary Clear'!KGS2)</f>
        <v/>
      </c>
      <c r="KGA13" s="109" t="str">
        <f>IF('Summary Clear'!KGT2=0,"",'Summary Clear'!KGT2)</f>
        <v/>
      </c>
      <c r="KGB13" s="109" t="str">
        <f>IF('Summary Clear'!KGU2=0,"",'Summary Clear'!KGU2)</f>
        <v/>
      </c>
      <c r="KGC13" s="109" t="str">
        <f>IF('Summary Clear'!KGV2=0,"",'Summary Clear'!KGV2)</f>
        <v/>
      </c>
      <c r="KGD13" s="109" t="str">
        <f>IF('Summary Clear'!KGW2=0,"",'Summary Clear'!KGW2)</f>
        <v/>
      </c>
      <c r="KGE13" s="109" t="str">
        <f>IF('Summary Clear'!KGX2=0,"",'Summary Clear'!KGX2)</f>
        <v/>
      </c>
      <c r="KGF13" s="109" t="str">
        <f>IF('Summary Clear'!KGY2=0,"",'Summary Clear'!KGY2)</f>
        <v/>
      </c>
      <c r="KGG13" s="109" t="str">
        <f>IF('Summary Clear'!KGZ2=0,"",'Summary Clear'!KGZ2)</f>
        <v/>
      </c>
      <c r="KGH13" s="109" t="str">
        <f>IF('Summary Clear'!KHA2=0,"",'Summary Clear'!KHA2)</f>
        <v/>
      </c>
      <c r="KGI13" s="109" t="str">
        <f>IF('Summary Clear'!KHB2=0,"",'Summary Clear'!KHB2)</f>
        <v/>
      </c>
      <c r="KGJ13" s="109" t="str">
        <f>IF('Summary Clear'!KHC2=0,"",'Summary Clear'!KHC2)</f>
        <v/>
      </c>
      <c r="KGK13" s="109" t="str">
        <f>IF('Summary Clear'!KHD2=0,"",'Summary Clear'!KHD2)</f>
        <v/>
      </c>
      <c r="KGL13" s="109" t="str">
        <f>IF('Summary Clear'!KHE2=0,"",'Summary Clear'!KHE2)</f>
        <v/>
      </c>
      <c r="KGM13" s="109" t="str">
        <f>IF('Summary Clear'!KHF2=0,"",'Summary Clear'!KHF2)</f>
        <v/>
      </c>
      <c r="KGN13" s="109" t="str">
        <f>IF('Summary Clear'!KHG2=0,"",'Summary Clear'!KHG2)</f>
        <v/>
      </c>
      <c r="KGO13" s="109" t="str">
        <f>IF('Summary Clear'!KHH2=0,"",'Summary Clear'!KHH2)</f>
        <v/>
      </c>
      <c r="KGP13" s="109" t="str">
        <f>IF('Summary Clear'!KHI2=0,"",'Summary Clear'!KHI2)</f>
        <v/>
      </c>
      <c r="KGQ13" s="109" t="str">
        <f>IF('Summary Clear'!KHJ2=0,"",'Summary Clear'!KHJ2)</f>
        <v/>
      </c>
      <c r="KGR13" s="109" t="str">
        <f>IF('Summary Clear'!KHK2=0,"",'Summary Clear'!KHK2)</f>
        <v/>
      </c>
      <c r="KGS13" s="109" t="str">
        <f>IF('Summary Clear'!KHL2=0,"",'Summary Clear'!KHL2)</f>
        <v/>
      </c>
      <c r="KGT13" s="109" t="str">
        <f>IF('Summary Clear'!KHM2=0,"",'Summary Clear'!KHM2)</f>
        <v/>
      </c>
      <c r="KGU13" s="109" t="str">
        <f>IF('Summary Clear'!KHN2=0,"",'Summary Clear'!KHN2)</f>
        <v/>
      </c>
      <c r="KGV13" s="109" t="str">
        <f>IF('Summary Clear'!KHO2=0,"",'Summary Clear'!KHO2)</f>
        <v/>
      </c>
      <c r="KGW13" s="109" t="str">
        <f>IF('Summary Clear'!KHP2=0,"",'Summary Clear'!KHP2)</f>
        <v/>
      </c>
      <c r="KGX13" s="109" t="str">
        <f>IF('Summary Clear'!KHQ2=0,"",'Summary Clear'!KHQ2)</f>
        <v/>
      </c>
      <c r="KGY13" s="109" t="str">
        <f>IF('Summary Clear'!KHR2=0,"",'Summary Clear'!KHR2)</f>
        <v/>
      </c>
      <c r="KGZ13" s="109" t="str">
        <f>IF('Summary Clear'!KHS2=0,"",'Summary Clear'!KHS2)</f>
        <v/>
      </c>
      <c r="KHA13" s="109" t="str">
        <f>IF('Summary Clear'!KHT2=0,"",'Summary Clear'!KHT2)</f>
        <v/>
      </c>
      <c r="KHB13" s="109" t="str">
        <f>IF('Summary Clear'!KHU2=0,"",'Summary Clear'!KHU2)</f>
        <v/>
      </c>
      <c r="KHC13" s="109" t="str">
        <f>IF('Summary Clear'!KHV2=0,"",'Summary Clear'!KHV2)</f>
        <v/>
      </c>
      <c r="KHD13" s="109" t="str">
        <f>IF('Summary Clear'!KHW2=0,"",'Summary Clear'!KHW2)</f>
        <v/>
      </c>
      <c r="KHE13" s="109" t="str">
        <f>IF('Summary Clear'!KHX2=0,"",'Summary Clear'!KHX2)</f>
        <v/>
      </c>
      <c r="KHF13" s="109" t="str">
        <f>IF('Summary Clear'!KHY2=0,"",'Summary Clear'!KHY2)</f>
        <v/>
      </c>
      <c r="KHG13" s="109" t="str">
        <f>IF('Summary Clear'!KHZ2=0,"",'Summary Clear'!KHZ2)</f>
        <v/>
      </c>
      <c r="KHH13" s="109" t="str">
        <f>IF('Summary Clear'!KIA2=0,"",'Summary Clear'!KIA2)</f>
        <v/>
      </c>
      <c r="KHI13" s="109" t="str">
        <f>IF('Summary Clear'!KIB2=0,"",'Summary Clear'!KIB2)</f>
        <v/>
      </c>
      <c r="KHJ13" s="109" t="str">
        <f>IF('Summary Clear'!KIC2=0,"",'Summary Clear'!KIC2)</f>
        <v/>
      </c>
      <c r="KHK13" s="109" t="str">
        <f>IF('Summary Clear'!KID2=0,"",'Summary Clear'!KID2)</f>
        <v/>
      </c>
      <c r="KHL13" s="109" t="str">
        <f>IF('Summary Clear'!KIE2=0,"",'Summary Clear'!KIE2)</f>
        <v/>
      </c>
      <c r="KHM13" s="109" t="str">
        <f>IF('Summary Clear'!KIF2=0,"",'Summary Clear'!KIF2)</f>
        <v/>
      </c>
      <c r="KHN13" s="109" t="str">
        <f>IF('Summary Clear'!KIG2=0,"",'Summary Clear'!KIG2)</f>
        <v/>
      </c>
      <c r="KHO13" s="109" t="str">
        <f>IF('Summary Clear'!KIH2=0,"",'Summary Clear'!KIH2)</f>
        <v/>
      </c>
      <c r="KHP13" s="109" t="str">
        <f>IF('Summary Clear'!KII2=0,"",'Summary Clear'!KII2)</f>
        <v/>
      </c>
      <c r="KHQ13" s="109" t="str">
        <f>IF('Summary Clear'!KIJ2=0,"",'Summary Clear'!KIJ2)</f>
        <v/>
      </c>
      <c r="KHR13" s="109" t="str">
        <f>IF('Summary Clear'!KIK2=0,"",'Summary Clear'!KIK2)</f>
        <v/>
      </c>
      <c r="KHS13" s="109" t="str">
        <f>IF('Summary Clear'!KIL2=0,"",'Summary Clear'!KIL2)</f>
        <v/>
      </c>
      <c r="KHT13" s="109" t="str">
        <f>IF('Summary Clear'!KIM2=0,"",'Summary Clear'!KIM2)</f>
        <v/>
      </c>
      <c r="KHU13" s="109" t="str">
        <f>IF('Summary Clear'!KIN2=0,"",'Summary Clear'!KIN2)</f>
        <v/>
      </c>
      <c r="KHV13" s="109" t="str">
        <f>IF('Summary Clear'!KIO2=0,"",'Summary Clear'!KIO2)</f>
        <v/>
      </c>
      <c r="KHW13" s="109" t="str">
        <f>IF('Summary Clear'!KIP2=0,"",'Summary Clear'!KIP2)</f>
        <v/>
      </c>
      <c r="KHX13" s="109" t="str">
        <f>IF('Summary Clear'!KIQ2=0,"",'Summary Clear'!KIQ2)</f>
        <v/>
      </c>
      <c r="KHY13" s="109" t="str">
        <f>IF('Summary Clear'!KIR2=0,"",'Summary Clear'!KIR2)</f>
        <v/>
      </c>
      <c r="KHZ13" s="109" t="str">
        <f>IF('Summary Clear'!KIS2=0,"",'Summary Clear'!KIS2)</f>
        <v/>
      </c>
      <c r="KIA13" s="109" t="str">
        <f>IF('Summary Clear'!KIT2=0,"",'Summary Clear'!KIT2)</f>
        <v/>
      </c>
      <c r="KIB13" s="109" t="str">
        <f>IF('Summary Clear'!KIU2=0,"",'Summary Clear'!KIU2)</f>
        <v/>
      </c>
      <c r="KIC13" s="109" t="str">
        <f>IF('Summary Clear'!KIV2=0,"",'Summary Clear'!KIV2)</f>
        <v/>
      </c>
      <c r="KID13" s="109" t="str">
        <f>IF('Summary Clear'!KIW2=0,"",'Summary Clear'!KIW2)</f>
        <v/>
      </c>
      <c r="KIE13" s="109" t="str">
        <f>IF('Summary Clear'!KIX2=0,"",'Summary Clear'!KIX2)</f>
        <v/>
      </c>
      <c r="KIF13" s="109" t="str">
        <f>IF('Summary Clear'!KIY2=0,"",'Summary Clear'!KIY2)</f>
        <v/>
      </c>
      <c r="KIG13" s="109" t="str">
        <f>IF('Summary Clear'!KIZ2=0,"",'Summary Clear'!KIZ2)</f>
        <v/>
      </c>
      <c r="KIH13" s="109" t="str">
        <f>IF('Summary Clear'!KJA2=0,"",'Summary Clear'!KJA2)</f>
        <v/>
      </c>
      <c r="KII13" s="109" t="str">
        <f>IF('Summary Clear'!KJB2=0,"",'Summary Clear'!KJB2)</f>
        <v/>
      </c>
      <c r="KIJ13" s="109" t="str">
        <f>IF('Summary Clear'!KJC2=0,"",'Summary Clear'!KJC2)</f>
        <v/>
      </c>
      <c r="KIK13" s="109" t="str">
        <f>IF('Summary Clear'!KJD2=0,"",'Summary Clear'!KJD2)</f>
        <v/>
      </c>
      <c r="KIL13" s="109" t="str">
        <f>IF('Summary Clear'!KJE2=0,"",'Summary Clear'!KJE2)</f>
        <v/>
      </c>
      <c r="KIM13" s="109" t="str">
        <f>IF('Summary Clear'!KJF2=0,"",'Summary Clear'!KJF2)</f>
        <v/>
      </c>
      <c r="KIN13" s="109" t="str">
        <f>IF('Summary Clear'!KJG2=0,"",'Summary Clear'!KJG2)</f>
        <v/>
      </c>
      <c r="KIO13" s="109" t="str">
        <f>IF('Summary Clear'!KJH2=0,"",'Summary Clear'!KJH2)</f>
        <v/>
      </c>
      <c r="KIP13" s="109" t="str">
        <f>IF('Summary Clear'!KJI2=0,"",'Summary Clear'!KJI2)</f>
        <v/>
      </c>
      <c r="KIQ13" s="109" t="str">
        <f>IF('Summary Clear'!KJJ2=0,"",'Summary Clear'!KJJ2)</f>
        <v/>
      </c>
      <c r="KIR13" s="109" t="str">
        <f>IF('Summary Clear'!KJK2=0,"",'Summary Clear'!KJK2)</f>
        <v/>
      </c>
      <c r="KIS13" s="109" t="str">
        <f>IF('Summary Clear'!KJL2=0,"",'Summary Clear'!KJL2)</f>
        <v/>
      </c>
      <c r="KIT13" s="109" t="str">
        <f>IF('Summary Clear'!KJM2=0,"",'Summary Clear'!KJM2)</f>
        <v/>
      </c>
      <c r="KIU13" s="109" t="str">
        <f>IF('Summary Clear'!KJN2=0,"",'Summary Clear'!KJN2)</f>
        <v/>
      </c>
      <c r="KIV13" s="109" t="str">
        <f>IF('Summary Clear'!KJO2=0,"",'Summary Clear'!KJO2)</f>
        <v/>
      </c>
      <c r="KIW13" s="109" t="str">
        <f>IF('Summary Clear'!KJP2=0,"",'Summary Clear'!KJP2)</f>
        <v/>
      </c>
      <c r="KIX13" s="109" t="str">
        <f>IF('Summary Clear'!KJQ2=0,"",'Summary Clear'!KJQ2)</f>
        <v/>
      </c>
      <c r="KIY13" s="109" t="str">
        <f>IF('Summary Clear'!KJR2=0,"",'Summary Clear'!KJR2)</f>
        <v/>
      </c>
      <c r="KIZ13" s="109" t="str">
        <f>IF('Summary Clear'!KJS2=0,"",'Summary Clear'!KJS2)</f>
        <v/>
      </c>
      <c r="KJA13" s="109" t="str">
        <f>IF('Summary Clear'!KJT2=0,"",'Summary Clear'!KJT2)</f>
        <v/>
      </c>
      <c r="KJB13" s="109" t="str">
        <f>IF('Summary Clear'!KJU2=0,"",'Summary Clear'!KJU2)</f>
        <v/>
      </c>
      <c r="KJC13" s="109" t="str">
        <f>IF('Summary Clear'!KJV2=0,"",'Summary Clear'!KJV2)</f>
        <v/>
      </c>
      <c r="KJD13" s="109" t="str">
        <f>IF('Summary Clear'!KJW2=0,"",'Summary Clear'!KJW2)</f>
        <v/>
      </c>
      <c r="KJE13" s="109" t="str">
        <f>IF('Summary Clear'!KJX2=0,"",'Summary Clear'!KJX2)</f>
        <v/>
      </c>
      <c r="KJF13" s="109" t="str">
        <f>IF('Summary Clear'!KJY2=0,"",'Summary Clear'!KJY2)</f>
        <v/>
      </c>
      <c r="KJG13" s="109" t="str">
        <f>IF('Summary Clear'!KJZ2=0,"",'Summary Clear'!KJZ2)</f>
        <v/>
      </c>
      <c r="KJH13" s="109" t="str">
        <f>IF('Summary Clear'!KKA2=0,"",'Summary Clear'!KKA2)</f>
        <v/>
      </c>
      <c r="KJI13" s="109" t="str">
        <f>IF('Summary Clear'!KKB2=0,"",'Summary Clear'!KKB2)</f>
        <v/>
      </c>
      <c r="KJJ13" s="109" t="str">
        <f>IF('Summary Clear'!KKC2=0,"",'Summary Clear'!KKC2)</f>
        <v/>
      </c>
      <c r="KJK13" s="109" t="str">
        <f>IF('Summary Clear'!KKD2=0,"",'Summary Clear'!KKD2)</f>
        <v/>
      </c>
      <c r="KJL13" s="109" t="str">
        <f>IF('Summary Clear'!KKE2=0,"",'Summary Clear'!KKE2)</f>
        <v/>
      </c>
      <c r="KJM13" s="109" t="str">
        <f>IF('Summary Clear'!KKF2=0,"",'Summary Clear'!KKF2)</f>
        <v/>
      </c>
      <c r="KJN13" s="109" t="str">
        <f>IF('Summary Clear'!KKG2=0,"",'Summary Clear'!KKG2)</f>
        <v/>
      </c>
      <c r="KJO13" s="109" t="str">
        <f>IF('Summary Clear'!KKH2=0,"",'Summary Clear'!KKH2)</f>
        <v/>
      </c>
      <c r="KJP13" s="109" t="str">
        <f>IF('Summary Clear'!KKI2=0,"",'Summary Clear'!KKI2)</f>
        <v/>
      </c>
      <c r="KJQ13" s="109" t="str">
        <f>IF('Summary Clear'!KKJ2=0,"",'Summary Clear'!KKJ2)</f>
        <v/>
      </c>
      <c r="KJR13" s="109" t="str">
        <f>IF('Summary Clear'!KKK2=0,"",'Summary Clear'!KKK2)</f>
        <v/>
      </c>
      <c r="KJS13" s="109" t="str">
        <f>IF('Summary Clear'!KKL2=0,"",'Summary Clear'!KKL2)</f>
        <v/>
      </c>
      <c r="KJT13" s="109" t="str">
        <f>IF('Summary Clear'!KKM2=0,"",'Summary Clear'!KKM2)</f>
        <v/>
      </c>
      <c r="KJU13" s="109" t="str">
        <f>IF('Summary Clear'!KKN2=0,"",'Summary Clear'!KKN2)</f>
        <v/>
      </c>
      <c r="KJV13" s="109" t="str">
        <f>IF('Summary Clear'!KKO2=0,"",'Summary Clear'!KKO2)</f>
        <v/>
      </c>
      <c r="KJW13" s="109" t="str">
        <f>IF('Summary Clear'!KKP2=0,"",'Summary Clear'!KKP2)</f>
        <v/>
      </c>
      <c r="KJX13" s="109" t="str">
        <f>IF('Summary Clear'!KKQ2=0,"",'Summary Clear'!KKQ2)</f>
        <v/>
      </c>
      <c r="KJY13" s="109" t="str">
        <f>IF('Summary Clear'!KKR2=0,"",'Summary Clear'!KKR2)</f>
        <v/>
      </c>
      <c r="KJZ13" s="109" t="str">
        <f>IF('Summary Clear'!KKS2=0,"",'Summary Clear'!KKS2)</f>
        <v/>
      </c>
      <c r="KKA13" s="109" t="str">
        <f>IF('Summary Clear'!KKT2=0,"",'Summary Clear'!KKT2)</f>
        <v/>
      </c>
      <c r="KKB13" s="109" t="str">
        <f>IF('Summary Clear'!KKU2=0,"",'Summary Clear'!KKU2)</f>
        <v/>
      </c>
      <c r="KKC13" s="109" t="str">
        <f>IF('Summary Clear'!KKV2=0,"",'Summary Clear'!KKV2)</f>
        <v/>
      </c>
      <c r="KKD13" s="109" t="str">
        <f>IF('Summary Clear'!KKW2=0,"",'Summary Clear'!KKW2)</f>
        <v/>
      </c>
      <c r="KKE13" s="109" t="str">
        <f>IF('Summary Clear'!KKX2=0,"",'Summary Clear'!KKX2)</f>
        <v/>
      </c>
      <c r="KKF13" s="109" t="str">
        <f>IF('Summary Clear'!KKY2=0,"",'Summary Clear'!KKY2)</f>
        <v/>
      </c>
      <c r="KKG13" s="109" t="str">
        <f>IF('Summary Clear'!KKZ2=0,"",'Summary Clear'!KKZ2)</f>
        <v/>
      </c>
      <c r="KKH13" s="109" t="str">
        <f>IF('Summary Clear'!KLA2=0,"",'Summary Clear'!KLA2)</f>
        <v/>
      </c>
      <c r="KKI13" s="109" t="str">
        <f>IF('Summary Clear'!KLB2=0,"",'Summary Clear'!KLB2)</f>
        <v/>
      </c>
      <c r="KKJ13" s="109" t="str">
        <f>IF('Summary Clear'!KLC2=0,"",'Summary Clear'!KLC2)</f>
        <v/>
      </c>
      <c r="KKK13" s="109" t="str">
        <f>IF('Summary Clear'!KLD2=0,"",'Summary Clear'!KLD2)</f>
        <v/>
      </c>
      <c r="KKL13" s="109" t="str">
        <f>IF('Summary Clear'!KLE2=0,"",'Summary Clear'!KLE2)</f>
        <v/>
      </c>
      <c r="KKM13" s="109" t="str">
        <f>IF('Summary Clear'!KLF2=0,"",'Summary Clear'!KLF2)</f>
        <v/>
      </c>
      <c r="KKN13" s="109" t="str">
        <f>IF('Summary Clear'!KLG2=0,"",'Summary Clear'!KLG2)</f>
        <v/>
      </c>
      <c r="KKO13" s="109" t="str">
        <f>IF('Summary Clear'!KLH2=0,"",'Summary Clear'!KLH2)</f>
        <v/>
      </c>
      <c r="KKP13" s="109" t="str">
        <f>IF('Summary Clear'!KLI2=0,"",'Summary Clear'!KLI2)</f>
        <v/>
      </c>
      <c r="KKQ13" s="109" t="str">
        <f>IF('Summary Clear'!KLJ2=0,"",'Summary Clear'!KLJ2)</f>
        <v/>
      </c>
      <c r="KKR13" s="109" t="str">
        <f>IF('Summary Clear'!KLK2=0,"",'Summary Clear'!KLK2)</f>
        <v/>
      </c>
      <c r="KKS13" s="109" t="str">
        <f>IF('Summary Clear'!KLL2=0,"",'Summary Clear'!KLL2)</f>
        <v/>
      </c>
      <c r="KKT13" s="109" t="str">
        <f>IF('Summary Clear'!KLM2=0,"",'Summary Clear'!KLM2)</f>
        <v/>
      </c>
      <c r="KKU13" s="109" t="str">
        <f>IF('Summary Clear'!KLN2=0,"",'Summary Clear'!KLN2)</f>
        <v/>
      </c>
      <c r="KKV13" s="109" t="str">
        <f>IF('Summary Clear'!KLO2=0,"",'Summary Clear'!KLO2)</f>
        <v/>
      </c>
      <c r="KKW13" s="109" t="str">
        <f>IF('Summary Clear'!KLP2=0,"",'Summary Clear'!KLP2)</f>
        <v/>
      </c>
      <c r="KKX13" s="109" t="str">
        <f>IF('Summary Clear'!KLQ2=0,"",'Summary Clear'!KLQ2)</f>
        <v/>
      </c>
      <c r="KKY13" s="109" t="str">
        <f>IF('Summary Clear'!KLR2=0,"",'Summary Clear'!KLR2)</f>
        <v/>
      </c>
      <c r="KKZ13" s="109" t="str">
        <f>IF('Summary Clear'!KLS2=0,"",'Summary Clear'!KLS2)</f>
        <v/>
      </c>
      <c r="KLA13" s="109" t="str">
        <f>IF('Summary Clear'!KLT2=0,"",'Summary Clear'!KLT2)</f>
        <v/>
      </c>
      <c r="KLB13" s="109" t="str">
        <f>IF('Summary Clear'!KLU2=0,"",'Summary Clear'!KLU2)</f>
        <v/>
      </c>
      <c r="KLC13" s="109" t="str">
        <f>IF('Summary Clear'!KLV2=0,"",'Summary Clear'!KLV2)</f>
        <v/>
      </c>
      <c r="KLD13" s="109" t="str">
        <f>IF('Summary Clear'!KLW2=0,"",'Summary Clear'!KLW2)</f>
        <v/>
      </c>
      <c r="KLE13" s="109" t="str">
        <f>IF('Summary Clear'!KLX2=0,"",'Summary Clear'!KLX2)</f>
        <v/>
      </c>
      <c r="KLF13" s="109" t="str">
        <f>IF('Summary Clear'!KLY2=0,"",'Summary Clear'!KLY2)</f>
        <v/>
      </c>
      <c r="KLG13" s="109" t="str">
        <f>IF('Summary Clear'!KLZ2=0,"",'Summary Clear'!KLZ2)</f>
        <v/>
      </c>
      <c r="KLH13" s="109" t="str">
        <f>IF('Summary Clear'!KMA2=0,"",'Summary Clear'!KMA2)</f>
        <v/>
      </c>
      <c r="KLI13" s="109" t="str">
        <f>IF('Summary Clear'!KMB2=0,"",'Summary Clear'!KMB2)</f>
        <v/>
      </c>
      <c r="KLJ13" s="109" t="str">
        <f>IF('Summary Clear'!KMC2=0,"",'Summary Clear'!KMC2)</f>
        <v/>
      </c>
      <c r="KLK13" s="109" t="str">
        <f>IF('Summary Clear'!KMD2=0,"",'Summary Clear'!KMD2)</f>
        <v/>
      </c>
      <c r="KLL13" s="109" t="str">
        <f>IF('Summary Clear'!KME2=0,"",'Summary Clear'!KME2)</f>
        <v/>
      </c>
      <c r="KLM13" s="109" t="str">
        <f>IF('Summary Clear'!KMF2=0,"",'Summary Clear'!KMF2)</f>
        <v/>
      </c>
      <c r="KLN13" s="109" t="str">
        <f>IF('Summary Clear'!KMG2=0,"",'Summary Clear'!KMG2)</f>
        <v/>
      </c>
      <c r="KLO13" s="109" t="str">
        <f>IF('Summary Clear'!KMH2=0,"",'Summary Clear'!KMH2)</f>
        <v/>
      </c>
      <c r="KLP13" s="109" t="str">
        <f>IF('Summary Clear'!KMI2=0,"",'Summary Clear'!KMI2)</f>
        <v/>
      </c>
      <c r="KLQ13" s="109" t="str">
        <f>IF('Summary Clear'!KMJ2=0,"",'Summary Clear'!KMJ2)</f>
        <v/>
      </c>
      <c r="KLR13" s="109" t="str">
        <f>IF('Summary Clear'!KMK2=0,"",'Summary Clear'!KMK2)</f>
        <v/>
      </c>
      <c r="KLS13" s="109" t="str">
        <f>IF('Summary Clear'!KML2=0,"",'Summary Clear'!KML2)</f>
        <v/>
      </c>
      <c r="KLT13" s="109" t="str">
        <f>IF('Summary Clear'!KMM2=0,"",'Summary Clear'!KMM2)</f>
        <v/>
      </c>
      <c r="KLU13" s="109" t="str">
        <f>IF('Summary Clear'!KMN2=0,"",'Summary Clear'!KMN2)</f>
        <v/>
      </c>
      <c r="KLV13" s="109" t="str">
        <f>IF('Summary Clear'!KMO2=0,"",'Summary Clear'!KMO2)</f>
        <v/>
      </c>
      <c r="KLW13" s="109" t="str">
        <f>IF('Summary Clear'!KMP2=0,"",'Summary Clear'!KMP2)</f>
        <v/>
      </c>
      <c r="KLX13" s="109" t="str">
        <f>IF('Summary Clear'!KMQ2=0,"",'Summary Clear'!KMQ2)</f>
        <v/>
      </c>
      <c r="KLY13" s="109" t="str">
        <f>IF('Summary Clear'!KMR2=0,"",'Summary Clear'!KMR2)</f>
        <v/>
      </c>
      <c r="KLZ13" s="109" t="str">
        <f>IF('Summary Clear'!KMS2=0,"",'Summary Clear'!KMS2)</f>
        <v/>
      </c>
      <c r="KMA13" s="109" t="str">
        <f>IF('Summary Clear'!KMT2=0,"",'Summary Clear'!KMT2)</f>
        <v/>
      </c>
      <c r="KMB13" s="109" t="str">
        <f>IF('Summary Clear'!KMU2=0,"",'Summary Clear'!KMU2)</f>
        <v/>
      </c>
      <c r="KMC13" s="109" t="str">
        <f>IF('Summary Clear'!KMV2=0,"",'Summary Clear'!KMV2)</f>
        <v/>
      </c>
      <c r="KMD13" s="109" t="str">
        <f>IF('Summary Clear'!KMW2=0,"",'Summary Clear'!KMW2)</f>
        <v/>
      </c>
      <c r="KME13" s="109" t="str">
        <f>IF('Summary Clear'!KMX2=0,"",'Summary Clear'!KMX2)</f>
        <v/>
      </c>
      <c r="KMF13" s="109" t="str">
        <f>IF('Summary Clear'!KMY2=0,"",'Summary Clear'!KMY2)</f>
        <v/>
      </c>
      <c r="KMG13" s="109" t="str">
        <f>IF('Summary Clear'!KMZ2=0,"",'Summary Clear'!KMZ2)</f>
        <v/>
      </c>
      <c r="KMH13" s="109" t="str">
        <f>IF('Summary Clear'!KNA2=0,"",'Summary Clear'!KNA2)</f>
        <v/>
      </c>
      <c r="KMI13" s="109" t="str">
        <f>IF('Summary Clear'!KNB2=0,"",'Summary Clear'!KNB2)</f>
        <v/>
      </c>
      <c r="KMJ13" s="109" t="str">
        <f>IF('Summary Clear'!KNC2=0,"",'Summary Clear'!KNC2)</f>
        <v/>
      </c>
      <c r="KMK13" s="109" t="str">
        <f>IF('Summary Clear'!KND2=0,"",'Summary Clear'!KND2)</f>
        <v/>
      </c>
      <c r="KML13" s="109" t="str">
        <f>IF('Summary Clear'!KNE2=0,"",'Summary Clear'!KNE2)</f>
        <v/>
      </c>
      <c r="KMM13" s="109" t="str">
        <f>IF('Summary Clear'!KNF2=0,"",'Summary Clear'!KNF2)</f>
        <v/>
      </c>
      <c r="KMN13" s="109" t="str">
        <f>IF('Summary Clear'!KNG2=0,"",'Summary Clear'!KNG2)</f>
        <v/>
      </c>
      <c r="KMO13" s="109" t="str">
        <f>IF('Summary Clear'!KNH2=0,"",'Summary Clear'!KNH2)</f>
        <v/>
      </c>
      <c r="KMP13" s="109" t="str">
        <f>IF('Summary Clear'!KNI2=0,"",'Summary Clear'!KNI2)</f>
        <v/>
      </c>
      <c r="KMQ13" s="109" t="str">
        <f>IF('Summary Clear'!KNJ2=0,"",'Summary Clear'!KNJ2)</f>
        <v/>
      </c>
      <c r="KMR13" s="109" t="str">
        <f>IF('Summary Clear'!KNK2=0,"",'Summary Clear'!KNK2)</f>
        <v/>
      </c>
      <c r="KMS13" s="109" t="str">
        <f>IF('Summary Clear'!KNL2=0,"",'Summary Clear'!KNL2)</f>
        <v/>
      </c>
      <c r="KMT13" s="109" t="str">
        <f>IF('Summary Clear'!KNM2=0,"",'Summary Clear'!KNM2)</f>
        <v/>
      </c>
      <c r="KMU13" s="109" t="str">
        <f>IF('Summary Clear'!KNN2=0,"",'Summary Clear'!KNN2)</f>
        <v/>
      </c>
      <c r="KMV13" s="109" t="str">
        <f>IF('Summary Clear'!KNO2=0,"",'Summary Clear'!KNO2)</f>
        <v/>
      </c>
      <c r="KMW13" s="109" t="str">
        <f>IF('Summary Clear'!KNP2=0,"",'Summary Clear'!KNP2)</f>
        <v/>
      </c>
      <c r="KMX13" s="109" t="str">
        <f>IF('Summary Clear'!KNQ2=0,"",'Summary Clear'!KNQ2)</f>
        <v/>
      </c>
      <c r="KMY13" s="109" t="str">
        <f>IF('Summary Clear'!KNR2=0,"",'Summary Clear'!KNR2)</f>
        <v/>
      </c>
      <c r="KMZ13" s="109" t="str">
        <f>IF('Summary Clear'!KNS2=0,"",'Summary Clear'!KNS2)</f>
        <v/>
      </c>
      <c r="KNA13" s="109" t="str">
        <f>IF('Summary Clear'!KNT2=0,"",'Summary Clear'!KNT2)</f>
        <v/>
      </c>
      <c r="KNB13" s="109" t="str">
        <f>IF('Summary Clear'!KNU2=0,"",'Summary Clear'!KNU2)</f>
        <v/>
      </c>
      <c r="KNC13" s="109" t="str">
        <f>IF('Summary Clear'!KNV2=0,"",'Summary Clear'!KNV2)</f>
        <v/>
      </c>
      <c r="KND13" s="109" t="str">
        <f>IF('Summary Clear'!KNW2=0,"",'Summary Clear'!KNW2)</f>
        <v/>
      </c>
      <c r="KNE13" s="109" t="str">
        <f>IF('Summary Clear'!KNX2=0,"",'Summary Clear'!KNX2)</f>
        <v/>
      </c>
      <c r="KNF13" s="109" t="str">
        <f>IF('Summary Clear'!KNY2=0,"",'Summary Clear'!KNY2)</f>
        <v/>
      </c>
      <c r="KNG13" s="109" t="str">
        <f>IF('Summary Clear'!KNZ2=0,"",'Summary Clear'!KNZ2)</f>
        <v/>
      </c>
      <c r="KNH13" s="109" t="str">
        <f>IF('Summary Clear'!KOA2=0,"",'Summary Clear'!KOA2)</f>
        <v/>
      </c>
      <c r="KNI13" s="109" t="str">
        <f>IF('Summary Clear'!KOB2=0,"",'Summary Clear'!KOB2)</f>
        <v/>
      </c>
      <c r="KNJ13" s="109" t="str">
        <f>IF('Summary Clear'!KOC2=0,"",'Summary Clear'!KOC2)</f>
        <v/>
      </c>
      <c r="KNK13" s="109" t="str">
        <f>IF('Summary Clear'!KOD2=0,"",'Summary Clear'!KOD2)</f>
        <v/>
      </c>
      <c r="KNL13" s="109" t="str">
        <f>IF('Summary Clear'!KOE2=0,"",'Summary Clear'!KOE2)</f>
        <v/>
      </c>
      <c r="KNM13" s="109" t="str">
        <f>IF('Summary Clear'!KOF2=0,"",'Summary Clear'!KOF2)</f>
        <v/>
      </c>
      <c r="KNN13" s="109" t="str">
        <f>IF('Summary Clear'!KOG2=0,"",'Summary Clear'!KOG2)</f>
        <v/>
      </c>
      <c r="KNO13" s="109" t="str">
        <f>IF('Summary Clear'!KOH2=0,"",'Summary Clear'!KOH2)</f>
        <v/>
      </c>
      <c r="KNP13" s="109" t="str">
        <f>IF('Summary Clear'!KOI2=0,"",'Summary Clear'!KOI2)</f>
        <v/>
      </c>
      <c r="KNQ13" s="109" t="str">
        <f>IF('Summary Clear'!KOJ2=0,"",'Summary Clear'!KOJ2)</f>
        <v/>
      </c>
      <c r="KNR13" s="109" t="str">
        <f>IF('Summary Clear'!KOK2=0,"",'Summary Clear'!KOK2)</f>
        <v/>
      </c>
      <c r="KNS13" s="109" t="str">
        <f>IF('Summary Clear'!KOL2=0,"",'Summary Clear'!KOL2)</f>
        <v/>
      </c>
      <c r="KNT13" s="109" t="str">
        <f>IF('Summary Clear'!KOM2=0,"",'Summary Clear'!KOM2)</f>
        <v/>
      </c>
      <c r="KNU13" s="109" t="str">
        <f>IF('Summary Clear'!KON2=0,"",'Summary Clear'!KON2)</f>
        <v/>
      </c>
      <c r="KNV13" s="109" t="str">
        <f>IF('Summary Clear'!KOO2=0,"",'Summary Clear'!KOO2)</f>
        <v/>
      </c>
      <c r="KNW13" s="109" t="str">
        <f>IF('Summary Clear'!KOP2=0,"",'Summary Clear'!KOP2)</f>
        <v/>
      </c>
      <c r="KNX13" s="109" t="str">
        <f>IF('Summary Clear'!KOQ2=0,"",'Summary Clear'!KOQ2)</f>
        <v/>
      </c>
      <c r="KNY13" s="109" t="str">
        <f>IF('Summary Clear'!KOR2=0,"",'Summary Clear'!KOR2)</f>
        <v/>
      </c>
      <c r="KNZ13" s="109" t="str">
        <f>IF('Summary Clear'!KOS2=0,"",'Summary Clear'!KOS2)</f>
        <v/>
      </c>
      <c r="KOA13" s="109" t="str">
        <f>IF('Summary Clear'!KOT2=0,"",'Summary Clear'!KOT2)</f>
        <v/>
      </c>
      <c r="KOB13" s="109" t="str">
        <f>IF('Summary Clear'!KOU2=0,"",'Summary Clear'!KOU2)</f>
        <v/>
      </c>
      <c r="KOC13" s="109" t="str">
        <f>IF('Summary Clear'!KOV2=0,"",'Summary Clear'!KOV2)</f>
        <v/>
      </c>
      <c r="KOD13" s="109" t="str">
        <f>IF('Summary Clear'!KOW2=0,"",'Summary Clear'!KOW2)</f>
        <v/>
      </c>
      <c r="KOE13" s="109" t="str">
        <f>IF('Summary Clear'!KOX2=0,"",'Summary Clear'!KOX2)</f>
        <v/>
      </c>
      <c r="KOF13" s="109" t="str">
        <f>IF('Summary Clear'!KOY2=0,"",'Summary Clear'!KOY2)</f>
        <v/>
      </c>
      <c r="KOG13" s="109" t="str">
        <f>IF('Summary Clear'!KOZ2=0,"",'Summary Clear'!KOZ2)</f>
        <v/>
      </c>
      <c r="KOH13" s="109" t="str">
        <f>IF('Summary Clear'!KPA2=0,"",'Summary Clear'!KPA2)</f>
        <v/>
      </c>
      <c r="KOI13" s="109" t="str">
        <f>IF('Summary Clear'!KPB2=0,"",'Summary Clear'!KPB2)</f>
        <v/>
      </c>
      <c r="KOJ13" s="109" t="str">
        <f>IF('Summary Clear'!KPC2=0,"",'Summary Clear'!KPC2)</f>
        <v/>
      </c>
      <c r="KOK13" s="109" t="str">
        <f>IF('Summary Clear'!KPD2=0,"",'Summary Clear'!KPD2)</f>
        <v/>
      </c>
      <c r="KOL13" s="109" t="str">
        <f>IF('Summary Clear'!KPE2=0,"",'Summary Clear'!KPE2)</f>
        <v/>
      </c>
      <c r="KOM13" s="109" t="str">
        <f>IF('Summary Clear'!KPF2=0,"",'Summary Clear'!KPF2)</f>
        <v/>
      </c>
      <c r="KON13" s="109" t="str">
        <f>IF('Summary Clear'!KPG2=0,"",'Summary Clear'!KPG2)</f>
        <v/>
      </c>
      <c r="KOO13" s="109" t="str">
        <f>IF('Summary Clear'!KPH2=0,"",'Summary Clear'!KPH2)</f>
        <v/>
      </c>
      <c r="KOP13" s="109" t="str">
        <f>IF('Summary Clear'!KPI2=0,"",'Summary Clear'!KPI2)</f>
        <v/>
      </c>
      <c r="KOQ13" s="109" t="str">
        <f>IF('Summary Clear'!KPJ2=0,"",'Summary Clear'!KPJ2)</f>
        <v/>
      </c>
      <c r="KOR13" s="109" t="str">
        <f>IF('Summary Clear'!KPK2=0,"",'Summary Clear'!KPK2)</f>
        <v/>
      </c>
      <c r="KOS13" s="109" t="str">
        <f>IF('Summary Clear'!KPL2=0,"",'Summary Clear'!KPL2)</f>
        <v/>
      </c>
      <c r="KOT13" s="109" t="str">
        <f>IF('Summary Clear'!KPM2=0,"",'Summary Clear'!KPM2)</f>
        <v/>
      </c>
      <c r="KOU13" s="109" t="str">
        <f>IF('Summary Clear'!KPN2=0,"",'Summary Clear'!KPN2)</f>
        <v/>
      </c>
      <c r="KOV13" s="109" t="str">
        <f>IF('Summary Clear'!KPO2=0,"",'Summary Clear'!KPO2)</f>
        <v/>
      </c>
      <c r="KOW13" s="109" t="str">
        <f>IF('Summary Clear'!KPP2=0,"",'Summary Clear'!KPP2)</f>
        <v/>
      </c>
      <c r="KOX13" s="109" t="str">
        <f>IF('Summary Clear'!KPQ2=0,"",'Summary Clear'!KPQ2)</f>
        <v/>
      </c>
      <c r="KOY13" s="109" t="str">
        <f>IF('Summary Clear'!KPR2=0,"",'Summary Clear'!KPR2)</f>
        <v/>
      </c>
      <c r="KOZ13" s="109" t="str">
        <f>IF('Summary Clear'!KPS2=0,"",'Summary Clear'!KPS2)</f>
        <v/>
      </c>
      <c r="KPA13" s="109" t="str">
        <f>IF('Summary Clear'!KPT2=0,"",'Summary Clear'!KPT2)</f>
        <v/>
      </c>
      <c r="KPB13" s="109" t="str">
        <f>IF('Summary Clear'!KPU2=0,"",'Summary Clear'!KPU2)</f>
        <v/>
      </c>
      <c r="KPC13" s="109" t="str">
        <f>IF('Summary Clear'!KPV2=0,"",'Summary Clear'!KPV2)</f>
        <v/>
      </c>
      <c r="KPD13" s="109" t="str">
        <f>IF('Summary Clear'!KPW2=0,"",'Summary Clear'!KPW2)</f>
        <v/>
      </c>
      <c r="KPE13" s="109" t="str">
        <f>IF('Summary Clear'!KPX2=0,"",'Summary Clear'!KPX2)</f>
        <v/>
      </c>
      <c r="KPF13" s="109" t="str">
        <f>IF('Summary Clear'!KPY2=0,"",'Summary Clear'!KPY2)</f>
        <v/>
      </c>
      <c r="KPG13" s="109" t="str">
        <f>IF('Summary Clear'!KPZ2=0,"",'Summary Clear'!KPZ2)</f>
        <v/>
      </c>
      <c r="KPH13" s="109" t="str">
        <f>IF('Summary Clear'!KQA2=0,"",'Summary Clear'!KQA2)</f>
        <v/>
      </c>
      <c r="KPI13" s="109" t="str">
        <f>IF('Summary Clear'!KQB2=0,"",'Summary Clear'!KQB2)</f>
        <v/>
      </c>
      <c r="KPJ13" s="109" t="str">
        <f>IF('Summary Clear'!KQC2=0,"",'Summary Clear'!KQC2)</f>
        <v/>
      </c>
      <c r="KPK13" s="109" t="str">
        <f>IF('Summary Clear'!KQD2=0,"",'Summary Clear'!KQD2)</f>
        <v/>
      </c>
      <c r="KPL13" s="109" t="str">
        <f>IF('Summary Clear'!KQE2=0,"",'Summary Clear'!KQE2)</f>
        <v/>
      </c>
      <c r="KPM13" s="109" t="str">
        <f>IF('Summary Clear'!KQF2=0,"",'Summary Clear'!KQF2)</f>
        <v/>
      </c>
      <c r="KPN13" s="109" t="str">
        <f>IF('Summary Clear'!KQG2=0,"",'Summary Clear'!KQG2)</f>
        <v/>
      </c>
      <c r="KPO13" s="109" t="str">
        <f>IF('Summary Clear'!KQH2=0,"",'Summary Clear'!KQH2)</f>
        <v/>
      </c>
      <c r="KPP13" s="109" t="str">
        <f>IF('Summary Clear'!KQI2=0,"",'Summary Clear'!KQI2)</f>
        <v/>
      </c>
      <c r="KPQ13" s="109" t="str">
        <f>IF('Summary Clear'!KQJ2=0,"",'Summary Clear'!KQJ2)</f>
        <v/>
      </c>
      <c r="KPR13" s="109" t="str">
        <f>IF('Summary Clear'!KQK2=0,"",'Summary Clear'!KQK2)</f>
        <v/>
      </c>
      <c r="KPS13" s="109" t="str">
        <f>IF('Summary Clear'!KQL2=0,"",'Summary Clear'!KQL2)</f>
        <v/>
      </c>
      <c r="KPT13" s="109" t="str">
        <f>IF('Summary Clear'!KQM2=0,"",'Summary Clear'!KQM2)</f>
        <v/>
      </c>
      <c r="KPU13" s="109" t="str">
        <f>IF('Summary Clear'!KQN2=0,"",'Summary Clear'!KQN2)</f>
        <v/>
      </c>
      <c r="KPV13" s="109" t="str">
        <f>IF('Summary Clear'!KQO2=0,"",'Summary Clear'!KQO2)</f>
        <v/>
      </c>
      <c r="KPW13" s="109" t="str">
        <f>IF('Summary Clear'!KQP2=0,"",'Summary Clear'!KQP2)</f>
        <v/>
      </c>
      <c r="KPX13" s="109" t="str">
        <f>IF('Summary Clear'!KQQ2=0,"",'Summary Clear'!KQQ2)</f>
        <v/>
      </c>
      <c r="KPY13" s="109" t="str">
        <f>IF('Summary Clear'!KQR2=0,"",'Summary Clear'!KQR2)</f>
        <v/>
      </c>
      <c r="KPZ13" s="109" t="str">
        <f>IF('Summary Clear'!KQS2=0,"",'Summary Clear'!KQS2)</f>
        <v/>
      </c>
      <c r="KQA13" s="109" t="str">
        <f>IF('Summary Clear'!KQT2=0,"",'Summary Clear'!KQT2)</f>
        <v/>
      </c>
      <c r="KQB13" s="109" t="str">
        <f>IF('Summary Clear'!KQU2=0,"",'Summary Clear'!KQU2)</f>
        <v/>
      </c>
      <c r="KQC13" s="109" t="str">
        <f>IF('Summary Clear'!KQV2=0,"",'Summary Clear'!KQV2)</f>
        <v/>
      </c>
      <c r="KQD13" s="109" t="str">
        <f>IF('Summary Clear'!KQW2=0,"",'Summary Clear'!KQW2)</f>
        <v/>
      </c>
      <c r="KQE13" s="109" t="str">
        <f>IF('Summary Clear'!KQX2=0,"",'Summary Clear'!KQX2)</f>
        <v/>
      </c>
      <c r="KQF13" s="109" t="str">
        <f>IF('Summary Clear'!KQY2=0,"",'Summary Clear'!KQY2)</f>
        <v/>
      </c>
      <c r="KQG13" s="109" t="str">
        <f>IF('Summary Clear'!KQZ2=0,"",'Summary Clear'!KQZ2)</f>
        <v/>
      </c>
      <c r="KQH13" s="109" t="str">
        <f>IF('Summary Clear'!KRA2=0,"",'Summary Clear'!KRA2)</f>
        <v/>
      </c>
      <c r="KQI13" s="109" t="str">
        <f>IF('Summary Clear'!KRB2=0,"",'Summary Clear'!KRB2)</f>
        <v/>
      </c>
      <c r="KQJ13" s="109" t="str">
        <f>IF('Summary Clear'!KRC2=0,"",'Summary Clear'!KRC2)</f>
        <v/>
      </c>
      <c r="KQK13" s="109" t="str">
        <f>IF('Summary Clear'!KRD2=0,"",'Summary Clear'!KRD2)</f>
        <v/>
      </c>
      <c r="KQL13" s="109" t="str">
        <f>IF('Summary Clear'!KRE2=0,"",'Summary Clear'!KRE2)</f>
        <v/>
      </c>
      <c r="KQM13" s="109" t="str">
        <f>IF('Summary Clear'!KRF2=0,"",'Summary Clear'!KRF2)</f>
        <v/>
      </c>
      <c r="KQN13" s="109" t="str">
        <f>IF('Summary Clear'!KRG2=0,"",'Summary Clear'!KRG2)</f>
        <v/>
      </c>
      <c r="KQO13" s="109" t="str">
        <f>IF('Summary Clear'!KRH2=0,"",'Summary Clear'!KRH2)</f>
        <v/>
      </c>
      <c r="KQP13" s="109" t="str">
        <f>IF('Summary Clear'!KRI2=0,"",'Summary Clear'!KRI2)</f>
        <v/>
      </c>
      <c r="KQQ13" s="109" t="str">
        <f>IF('Summary Clear'!KRJ2=0,"",'Summary Clear'!KRJ2)</f>
        <v/>
      </c>
      <c r="KQR13" s="109" t="str">
        <f>IF('Summary Clear'!KRK2=0,"",'Summary Clear'!KRK2)</f>
        <v/>
      </c>
      <c r="KQS13" s="109" t="str">
        <f>IF('Summary Clear'!KRL2=0,"",'Summary Clear'!KRL2)</f>
        <v/>
      </c>
      <c r="KQT13" s="109" t="str">
        <f>IF('Summary Clear'!KRM2=0,"",'Summary Clear'!KRM2)</f>
        <v/>
      </c>
      <c r="KQU13" s="109" t="str">
        <f>IF('Summary Clear'!KRN2=0,"",'Summary Clear'!KRN2)</f>
        <v/>
      </c>
      <c r="KQV13" s="109" t="str">
        <f>IF('Summary Clear'!KRO2=0,"",'Summary Clear'!KRO2)</f>
        <v/>
      </c>
      <c r="KQW13" s="109" t="str">
        <f>IF('Summary Clear'!KRP2=0,"",'Summary Clear'!KRP2)</f>
        <v/>
      </c>
      <c r="KQX13" s="109" t="str">
        <f>IF('Summary Clear'!KRQ2=0,"",'Summary Clear'!KRQ2)</f>
        <v/>
      </c>
      <c r="KQY13" s="109" t="str">
        <f>IF('Summary Clear'!KRR2=0,"",'Summary Clear'!KRR2)</f>
        <v/>
      </c>
      <c r="KQZ13" s="109" t="str">
        <f>IF('Summary Clear'!KRS2=0,"",'Summary Clear'!KRS2)</f>
        <v/>
      </c>
      <c r="KRA13" s="109" t="str">
        <f>IF('Summary Clear'!KRT2=0,"",'Summary Clear'!KRT2)</f>
        <v/>
      </c>
      <c r="KRB13" s="109" t="str">
        <f>IF('Summary Clear'!KRU2=0,"",'Summary Clear'!KRU2)</f>
        <v/>
      </c>
      <c r="KRC13" s="109" t="str">
        <f>IF('Summary Clear'!KRV2=0,"",'Summary Clear'!KRV2)</f>
        <v/>
      </c>
      <c r="KRD13" s="109" t="str">
        <f>IF('Summary Clear'!KRW2=0,"",'Summary Clear'!KRW2)</f>
        <v/>
      </c>
      <c r="KRE13" s="109" t="str">
        <f>IF('Summary Clear'!KRX2=0,"",'Summary Clear'!KRX2)</f>
        <v/>
      </c>
      <c r="KRF13" s="109" t="str">
        <f>IF('Summary Clear'!KRY2=0,"",'Summary Clear'!KRY2)</f>
        <v/>
      </c>
      <c r="KRG13" s="109" t="str">
        <f>IF('Summary Clear'!KRZ2=0,"",'Summary Clear'!KRZ2)</f>
        <v/>
      </c>
      <c r="KRH13" s="109" t="str">
        <f>IF('Summary Clear'!KSA2=0,"",'Summary Clear'!KSA2)</f>
        <v/>
      </c>
      <c r="KRI13" s="109" t="str">
        <f>IF('Summary Clear'!KSB2=0,"",'Summary Clear'!KSB2)</f>
        <v/>
      </c>
      <c r="KRJ13" s="109" t="str">
        <f>IF('Summary Clear'!KSC2=0,"",'Summary Clear'!KSC2)</f>
        <v/>
      </c>
      <c r="KRK13" s="109" t="str">
        <f>IF('Summary Clear'!KSD2=0,"",'Summary Clear'!KSD2)</f>
        <v/>
      </c>
      <c r="KRL13" s="109" t="str">
        <f>IF('Summary Clear'!KSE2=0,"",'Summary Clear'!KSE2)</f>
        <v/>
      </c>
      <c r="KRM13" s="109" t="str">
        <f>IF('Summary Clear'!KSF2=0,"",'Summary Clear'!KSF2)</f>
        <v/>
      </c>
      <c r="KRN13" s="109" t="str">
        <f>IF('Summary Clear'!KSG2=0,"",'Summary Clear'!KSG2)</f>
        <v/>
      </c>
      <c r="KRO13" s="109" t="str">
        <f>IF('Summary Clear'!KSH2=0,"",'Summary Clear'!KSH2)</f>
        <v/>
      </c>
      <c r="KRP13" s="109" t="str">
        <f>IF('Summary Clear'!KSI2=0,"",'Summary Clear'!KSI2)</f>
        <v/>
      </c>
      <c r="KRQ13" s="109" t="str">
        <f>IF('Summary Clear'!KSJ2=0,"",'Summary Clear'!KSJ2)</f>
        <v/>
      </c>
      <c r="KRR13" s="109" t="str">
        <f>IF('Summary Clear'!KSK2=0,"",'Summary Clear'!KSK2)</f>
        <v/>
      </c>
      <c r="KRS13" s="109" t="str">
        <f>IF('Summary Clear'!KSL2=0,"",'Summary Clear'!KSL2)</f>
        <v/>
      </c>
      <c r="KRT13" s="109" t="str">
        <f>IF('Summary Clear'!KSM2=0,"",'Summary Clear'!KSM2)</f>
        <v/>
      </c>
      <c r="KRU13" s="109" t="str">
        <f>IF('Summary Clear'!KSN2=0,"",'Summary Clear'!KSN2)</f>
        <v/>
      </c>
      <c r="KRV13" s="109" t="str">
        <f>IF('Summary Clear'!KSO2=0,"",'Summary Clear'!KSO2)</f>
        <v/>
      </c>
      <c r="KRW13" s="109" t="str">
        <f>IF('Summary Clear'!KSP2=0,"",'Summary Clear'!KSP2)</f>
        <v/>
      </c>
      <c r="KRX13" s="109" t="str">
        <f>IF('Summary Clear'!KSQ2=0,"",'Summary Clear'!KSQ2)</f>
        <v/>
      </c>
      <c r="KRY13" s="109" t="str">
        <f>IF('Summary Clear'!KSR2=0,"",'Summary Clear'!KSR2)</f>
        <v/>
      </c>
      <c r="KRZ13" s="109" t="str">
        <f>IF('Summary Clear'!KSS2=0,"",'Summary Clear'!KSS2)</f>
        <v/>
      </c>
      <c r="KSA13" s="109" t="str">
        <f>IF('Summary Clear'!KST2=0,"",'Summary Clear'!KST2)</f>
        <v/>
      </c>
      <c r="KSB13" s="109" t="str">
        <f>IF('Summary Clear'!KSU2=0,"",'Summary Clear'!KSU2)</f>
        <v/>
      </c>
      <c r="KSC13" s="109" t="str">
        <f>IF('Summary Clear'!KSV2=0,"",'Summary Clear'!KSV2)</f>
        <v/>
      </c>
      <c r="KSD13" s="109" t="str">
        <f>IF('Summary Clear'!KSW2=0,"",'Summary Clear'!KSW2)</f>
        <v/>
      </c>
      <c r="KSE13" s="109" t="str">
        <f>IF('Summary Clear'!KSX2=0,"",'Summary Clear'!KSX2)</f>
        <v/>
      </c>
      <c r="KSF13" s="109" t="str">
        <f>IF('Summary Clear'!KSY2=0,"",'Summary Clear'!KSY2)</f>
        <v/>
      </c>
      <c r="KSG13" s="109" t="str">
        <f>IF('Summary Clear'!KSZ2=0,"",'Summary Clear'!KSZ2)</f>
        <v/>
      </c>
      <c r="KSH13" s="109" t="str">
        <f>IF('Summary Clear'!KTA2=0,"",'Summary Clear'!KTA2)</f>
        <v/>
      </c>
      <c r="KSI13" s="109" t="str">
        <f>IF('Summary Clear'!KTB2=0,"",'Summary Clear'!KTB2)</f>
        <v/>
      </c>
      <c r="KSJ13" s="109" t="str">
        <f>IF('Summary Clear'!KTC2=0,"",'Summary Clear'!KTC2)</f>
        <v/>
      </c>
      <c r="KSK13" s="109" t="str">
        <f>IF('Summary Clear'!KTD2=0,"",'Summary Clear'!KTD2)</f>
        <v/>
      </c>
      <c r="KSL13" s="109" t="str">
        <f>IF('Summary Clear'!KTE2=0,"",'Summary Clear'!KTE2)</f>
        <v/>
      </c>
      <c r="KSM13" s="109" t="str">
        <f>IF('Summary Clear'!KTF2=0,"",'Summary Clear'!KTF2)</f>
        <v/>
      </c>
      <c r="KSN13" s="109" t="str">
        <f>IF('Summary Clear'!KTG2=0,"",'Summary Clear'!KTG2)</f>
        <v/>
      </c>
      <c r="KSO13" s="109" t="str">
        <f>IF('Summary Clear'!KTH2=0,"",'Summary Clear'!KTH2)</f>
        <v/>
      </c>
      <c r="KSP13" s="109" t="str">
        <f>IF('Summary Clear'!KTI2=0,"",'Summary Clear'!KTI2)</f>
        <v/>
      </c>
      <c r="KSQ13" s="109" t="str">
        <f>IF('Summary Clear'!KTJ2=0,"",'Summary Clear'!KTJ2)</f>
        <v/>
      </c>
      <c r="KSR13" s="109" t="str">
        <f>IF('Summary Clear'!KTK2=0,"",'Summary Clear'!KTK2)</f>
        <v/>
      </c>
      <c r="KSS13" s="109" t="str">
        <f>IF('Summary Clear'!KTL2=0,"",'Summary Clear'!KTL2)</f>
        <v/>
      </c>
      <c r="KST13" s="109" t="str">
        <f>IF('Summary Clear'!KTM2=0,"",'Summary Clear'!KTM2)</f>
        <v/>
      </c>
      <c r="KSU13" s="109" t="str">
        <f>IF('Summary Clear'!KTN2=0,"",'Summary Clear'!KTN2)</f>
        <v/>
      </c>
      <c r="KSV13" s="109" t="str">
        <f>IF('Summary Clear'!KTO2=0,"",'Summary Clear'!KTO2)</f>
        <v/>
      </c>
      <c r="KSW13" s="109" t="str">
        <f>IF('Summary Clear'!KTP2=0,"",'Summary Clear'!KTP2)</f>
        <v/>
      </c>
      <c r="KSX13" s="109" t="str">
        <f>IF('Summary Clear'!KTQ2=0,"",'Summary Clear'!KTQ2)</f>
        <v/>
      </c>
      <c r="KSY13" s="109" t="str">
        <f>IF('Summary Clear'!KTR2=0,"",'Summary Clear'!KTR2)</f>
        <v/>
      </c>
      <c r="KSZ13" s="109" t="str">
        <f>IF('Summary Clear'!KTS2=0,"",'Summary Clear'!KTS2)</f>
        <v/>
      </c>
      <c r="KTA13" s="109" t="str">
        <f>IF('Summary Clear'!KTT2=0,"",'Summary Clear'!KTT2)</f>
        <v/>
      </c>
      <c r="KTB13" s="109" t="str">
        <f>IF('Summary Clear'!KTU2=0,"",'Summary Clear'!KTU2)</f>
        <v/>
      </c>
      <c r="KTC13" s="109" t="str">
        <f>IF('Summary Clear'!KTV2=0,"",'Summary Clear'!KTV2)</f>
        <v/>
      </c>
      <c r="KTD13" s="109" t="str">
        <f>IF('Summary Clear'!KTW2=0,"",'Summary Clear'!KTW2)</f>
        <v/>
      </c>
      <c r="KTE13" s="109" t="str">
        <f>IF('Summary Clear'!KTX2=0,"",'Summary Clear'!KTX2)</f>
        <v/>
      </c>
      <c r="KTF13" s="109" t="str">
        <f>IF('Summary Clear'!KTY2=0,"",'Summary Clear'!KTY2)</f>
        <v/>
      </c>
      <c r="KTG13" s="109" t="str">
        <f>IF('Summary Clear'!KTZ2=0,"",'Summary Clear'!KTZ2)</f>
        <v/>
      </c>
      <c r="KTH13" s="109" t="str">
        <f>IF('Summary Clear'!KUA2=0,"",'Summary Clear'!KUA2)</f>
        <v/>
      </c>
      <c r="KTI13" s="109" t="str">
        <f>IF('Summary Clear'!KUB2=0,"",'Summary Clear'!KUB2)</f>
        <v/>
      </c>
      <c r="KTJ13" s="109" t="str">
        <f>IF('Summary Clear'!KUC2=0,"",'Summary Clear'!KUC2)</f>
        <v/>
      </c>
      <c r="KTK13" s="109" t="str">
        <f>IF('Summary Clear'!KUD2=0,"",'Summary Clear'!KUD2)</f>
        <v/>
      </c>
      <c r="KTL13" s="109" t="str">
        <f>IF('Summary Clear'!KUE2=0,"",'Summary Clear'!KUE2)</f>
        <v/>
      </c>
      <c r="KTM13" s="109" t="str">
        <f>IF('Summary Clear'!KUF2=0,"",'Summary Clear'!KUF2)</f>
        <v/>
      </c>
      <c r="KTN13" s="109" t="str">
        <f>IF('Summary Clear'!KUG2=0,"",'Summary Clear'!KUG2)</f>
        <v/>
      </c>
      <c r="KTO13" s="109" t="str">
        <f>IF('Summary Clear'!KUH2=0,"",'Summary Clear'!KUH2)</f>
        <v/>
      </c>
      <c r="KTP13" s="109" t="str">
        <f>IF('Summary Clear'!KUI2=0,"",'Summary Clear'!KUI2)</f>
        <v/>
      </c>
      <c r="KTQ13" s="109" t="str">
        <f>IF('Summary Clear'!KUJ2=0,"",'Summary Clear'!KUJ2)</f>
        <v/>
      </c>
      <c r="KTR13" s="109" t="str">
        <f>IF('Summary Clear'!KUK2=0,"",'Summary Clear'!KUK2)</f>
        <v/>
      </c>
      <c r="KTS13" s="109" t="str">
        <f>IF('Summary Clear'!KUL2=0,"",'Summary Clear'!KUL2)</f>
        <v/>
      </c>
      <c r="KTT13" s="109" t="str">
        <f>IF('Summary Clear'!KUM2=0,"",'Summary Clear'!KUM2)</f>
        <v/>
      </c>
      <c r="KTU13" s="109" t="str">
        <f>IF('Summary Clear'!KUN2=0,"",'Summary Clear'!KUN2)</f>
        <v/>
      </c>
      <c r="KTV13" s="109" t="str">
        <f>IF('Summary Clear'!KUO2=0,"",'Summary Clear'!KUO2)</f>
        <v/>
      </c>
      <c r="KTW13" s="109" t="str">
        <f>IF('Summary Clear'!KUP2=0,"",'Summary Clear'!KUP2)</f>
        <v/>
      </c>
      <c r="KTX13" s="109" t="str">
        <f>IF('Summary Clear'!KUQ2=0,"",'Summary Clear'!KUQ2)</f>
        <v/>
      </c>
      <c r="KTY13" s="109" t="str">
        <f>IF('Summary Clear'!KUR2=0,"",'Summary Clear'!KUR2)</f>
        <v/>
      </c>
      <c r="KTZ13" s="109" t="str">
        <f>IF('Summary Clear'!KUS2=0,"",'Summary Clear'!KUS2)</f>
        <v/>
      </c>
      <c r="KUA13" s="109" t="str">
        <f>IF('Summary Clear'!KUT2=0,"",'Summary Clear'!KUT2)</f>
        <v/>
      </c>
      <c r="KUB13" s="109" t="str">
        <f>IF('Summary Clear'!KUU2=0,"",'Summary Clear'!KUU2)</f>
        <v/>
      </c>
      <c r="KUC13" s="109" t="str">
        <f>IF('Summary Clear'!KUV2=0,"",'Summary Clear'!KUV2)</f>
        <v/>
      </c>
      <c r="KUD13" s="109" t="str">
        <f>IF('Summary Clear'!KUW2=0,"",'Summary Clear'!KUW2)</f>
        <v/>
      </c>
      <c r="KUE13" s="109" t="str">
        <f>IF('Summary Clear'!KUX2=0,"",'Summary Clear'!KUX2)</f>
        <v/>
      </c>
      <c r="KUF13" s="109" t="str">
        <f>IF('Summary Clear'!KUY2=0,"",'Summary Clear'!KUY2)</f>
        <v/>
      </c>
      <c r="KUG13" s="109" t="str">
        <f>IF('Summary Clear'!KUZ2=0,"",'Summary Clear'!KUZ2)</f>
        <v/>
      </c>
      <c r="KUH13" s="109" t="str">
        <f>IF('Summary Clear'!KVA2=0,"",'Summary Clear'!KVA2)</f>
        <v/>
      </c>
      <c r="KUI13" s="109" t="str">
        <f>IF('Summary Clear'!KVB2=0,"",'Summary Clear'!KVB2)</f>
        <v/>
      </c>
      <c r="KUJ13" s="109" t="str">
        <f>IF('Summary Clear'!KVC2=0,"",'Summary Clear'!KVC2)</f>
        <v/>
      </c>
      <c r="KUK13" s="109" t="str">
        <f>IF('Summary Clear'!KVD2=0,"",'Summary Clear'!KVD2)</f>
        <v/>
      </c>
      <c r="KUL13" s="109" t="str">
        <f>IF('Summary Clear'!KVE2=0,"",'Summary Clear'!KVE2)</f>
        <v/>
      </c>
      <c r="KUM13" s="109" t="str">
        <f>IF('Summary Clear'!KVF2=0,"",'Summary Clear'!KVF2)</f>
        <v/>
      </c>
      <c r="KUN13" s="109" t="str">
        <f>IF('Summary Clear'!KVG2=0,"",'Summary Clear'!KVG2)</f>
        <v/>
      </c>
      <c r="KUO13" s="109" t="str">
        <f>IF('Summary Clear'!KVH2=0,"",'Summary Clear'!KVH2)</f>
        <v/>
      </c>
      <c r="KUP13" s="109" t="str">
        <f>IF('Summary Clear'!KVI2=0,"",'Summary Clear'!KVI2)</f>
        <v/>
      </c>
      <c r="KUQ13" s="109" t="str">
        <f>IF('Summary Clear'!KVJ2=0,"",'Summary Clear'!KVJ2)</f>
        <v/>
      </c>
      <c r="KUR13" s="109" t="str">
        <f>IF('Summary Clear'!KVK2=0,"",'Summary Clear'!KVK2)</f>
        <v/>
      </c>
      <c r="KUS13" s="109" t="str">
        <f>IF('Summary Clear'!KVL2=0,"",'Summary Clear'!KVL2)</f>
        <v/>
      </c>
      <c r="KUT13" s="109" t="str">
        <f>IF('Summary Clear'!KVM2=0,"",'Summary Clear'!KVM2)</f>
        <v/>
      </c>
      <c r="KUU13" s="109" t="str">
        <f>IF('Summary Clear'!KVN2=0,"",'Summary Clear'!KVN2)</f>
        <v/>
      </c>
      <c r="KUV13" s="109" t="str">
        <f>IF('Summary Clear'!KVO2=0,"",'Summary Clear'!KVO2)</f>
        <v/>
      </c>
      <c r="KUW13" s="109" t="str">
        <f>IF('Summary Clear'!KVP2=0,"",'Summary Clear'!KVP2)</f>
        <v/>
      </c>
      <c r="KUX13" s="109" t="str">
        <f>IF('Summary Clear'!KVQ2=0,"",'Summary Clear'!KVQ2)</f>
        <v/>
      </c>
      <c r="KUY13" s="109" t="str">
        <f>IF('Summary Clear'!KVR2=0,"",'Summary Clear'!KVR2)</f>
        <v/>
      </c>
      <c r="KUZ13" s="109" t="str">
        <f>IF('Summary Clear'!KVS2=0,"",'Summary Clear'!KVS2)</f>
        <v/>
      </c>
      <c r="KVA13" s="109" t="str">
        <f>IF('Summary Clear'!KVT2=0,"",'Summary Clear'!KVT2)</f>
        <v/>
      </c>
      <c r="KVB13" s="109" t="str">
        <f>IF('Summary Clear'!KVU2=0,"",'Summary Clear'!KVU2)</f>
        <v/>
      </c>
      <c r="KVC13" s="109" t="str">
        <f>IF('Summary Clear'!KVV2=0,"",'Summary Clear'!KVV2)</f>
        <v/>
      </c>
      <c r="KVD13" s="109" t="str">
        <f>IF('Summary Clear'!KVW2=0,"",'Summary Clear'!KVW2)</f>
        <v/>
      </c>
      <c r="KVE13" s="109" t="str">
        <f>IF('Summary Clear'!KVX2=0,"",'Summary Clear'!KVX2)</f>
        <v/>
      </c>
      <c r="KVF13" s="109" t="str">
        <f>IF('Summary Clear'!KVY2=0,"",'Summary Clear'!KVY2)</f>
        <v/>
      </c>
      <c r="KVG13" s="109" t="str">
        <f>IF('Summary Clear'!KVZ2=0,"",'Summary Clear'!KVZ2)</f>
        <v/>
      </c>
      <c r="KVH13" s="109" t="str">
        <f>IF('Summary Clear'!KWA2=0,"",'Summary Clear'!KWA2)</f>
        <v/>
      </c>
      <c r="KVI13" s="109" t="str">
        <f>IF('Summary Clear'!KWB2=0,"",'Summary Clear'!KWB2)</f>
        <v/>
      </c>
      <c r="KVJ13" s="109" t="str">
        <f>IF('Summary Clear'!KWC2=0,"",'Summary Clear'!KWC2)</f>
        <v/>
      </c>
      <c r="KVK13" s="109" t="str">
        <f>IF('Summary Clear'!KWD2=0,"",'Summary Clear'!KWD2)</f>
        <v/>
      </c>
      <c r="KVL13" s="109" t="str">
        <f>IF('Summary Clear'!KWE2=0,"",'Summary Clear'!KWE2)</f>
        <v/>
      </c>
      <c r="KVM13" s="109" t="str">
        <f>IF('Summary Clear'!KWF2=0,"",'Summary Clear'!KWF2)</f>
        <v/>
      </c>
      <c r="KVN13" s="109" t="str">
        <f>IF('Summary Clear'!KWG2=0,"",'Summary Clear'!KWG2)</f>
        <v/>
      </c>
      <c r="KVO13" s="109" t="str">
        <f>IF('Summary Clear'!KWH2=0,"",'Summary Clear'!KWH2)</f>
        <v/>
      </c>
      <c r="KVP13" s="109" t="str">
        <f>IF('Summary Clear'!KWI2=0,"",'Summary Clear'!KWI2)</f>
        <v/>
      </c>
      <c r="KVQ13" s="109" t="str">
        <f>IF('Summary Clear'!KWJ2=0,"",'Summary Clear'!KWJ2)</f>
        <v/>
      </c>
      <c r="KVR13" s="109" t="str">
        <f>IF('Summary Clear'!KWK2=0,"",'Summary Clear'!KWK2)</f>
        <v/>
      </c>
      <c r="KVS13" s="109" t="str">
        <f>IF('Summary Clear'!KWL2=0,"",'Summary Clear'!KWL2)</f>
        <v/>
      </c>
      <c r="KVT13" s="109" t="str">
        <f>IF('Summary Clear'!KWM2=0,"",'Summary Clear'!KWM2)</f>
        <v/>
      </c>
      <c r="KVU13" s="109" t="str">
        <f>IF('Summary Clear'!KWN2=0,"",'Summary Clear'!KWN2)</f>
        <v/>
      </c>
      <c r="KVV13" s="109" t="str">
        <f>IF('Summary Clear'!KWO2=0,"",'Summary Clear'!KWO2)</f>
        <v/>
      </c>
      <c r="KVW13" s="109" t="str">
        <f>IF('Summary Clear'!KWP2=0,"",'Summary Clear'!KWP2)</f>
        <v/>
      </c>
      <c r="KVX13" s="109" t="str">
        <f>IF('Summary Clear'!KWQ2=0,"",'Summary Clear'!KWQ2)</f>
        <v/>
      </c>
      <c r="KVY13" s="109" t="str">
        <f>IF('Summary Clear'!KWR2=0,"",'Summary Clear'!KWR2)</f>
        <v/>
      </c>
      <c r="KVZ13" s="109" t="str">
        <f>IF('Summary Clear'!KWS2=0,"",'Summary Clear'!KWS2)</f>
        <v/>
      </c>
      <c r="KWA13" s="109" t="str">
        <f>IF('Summary Clear'!KWT2=0,"",'Summary Clear'!KWT2)</f>
        <v/>
      </c>
      <c r="KWB13" s="109" t="str">
        <f>IF('Summary Clear'!KWU2=0,"",'Summary Clear'!KWU2)</f>
        <v/>
      </c>
      <c r="KWC13" s="109" t="str">
        <f>IF('Summary Clear'!KWV2=0,"",'Summary Clear'!KWV2)</f>
        <v/>
      </c>
      <c r="KWD13" s="109" t="str">
        <f>IF('Summary Clear'!KWW2=0,"",'Summary Clear'!KWW2)</f>
        <v/>
      </c>
      <c r="KWE13" s="109" t="str">
        <f>IF('Summary Clear'!KWX2=0,"",'Summary Clear'!KWX2)</f>
        <v/>
      </c>
      <c r="KWF13" s="109" t="str">
        <f>IF('Summary Clear'!KWY2=0,"",'Summary Clear'!KWY2)</f>
        <v/>
      </c>
      <c r="KWG13" s="109" t="str">
        <f>IF('Summary Clear'!KWZ2=0,"",'Summary Clear'!KWZ2)</f>
        <v/>
      </c>
      <c r="KWH13" s="109" t="str">
        <f>IF('Summary Clear'!KXA2=0,"",'Summary Clear'!KXA2)</f>
        <v/>
      </c>
      <c r="KWI13" s="109" t="str">
        <f>IF('Summary Clear'!KXB2=0,"",'Summary Clear'!KXB2)</f>
        <v/>
      </c>
      <c r="KWJ13" s="109" t="str">
        <f>IF('Summary Clear'!KXC2=0,"",'Summary Clear'!KXC2)</f>
        <v/>
      </c>
      <c r="KWK13" s="109" t="str">
        <f>IF('Summary Clear'!KXD2=0,"",'Summary Clear'!KXD2)</f>
        <v/>
      </c>
      <c r="KWL13" s="109" t="str">
        <f>IF('Summary Clear'!KXE2=0,"",'Summary Clear'!KXE2)</f>
        <v/>
      </c>
      <c r="KWM13" s="109" t="str">
        <f>IF('Summary Clear'!KXF2=0,"",'Summary Clear'!KXF2)</f>
        <v/>
      </c>
      <c r="KWN13" s="109" t="str">
        <f>IF('Summary Clear'!KXG2=0,"",'Summary Clear'!KXG2)</f>
        <v/>
      </c>
      <c r="KWO13" s="109" t="str">
        <f>IF('Summary Clear'!KXH2=0,"",'Summary Clear'!KXH2)</f>
        <v/>
      </c>
      <c r="KWP13" s="109" t="str">
        <f>IF('Summary Clear'!KXI2=0,"",'Summary Clear'!KXI2)</f>
        <v/>
      </c>
      <c r="KWQ13" s="109" t="str">
        <f>IF('Summary Clear'!KXJ2=0,"",'Summary Clear'!KXJ2)</f>
        <v/>
      </c>
      <c r="KWR13" s="109" t="str">
        <f>IF('Summary Clear'!KXK2=0,"",'Summary Clear'!KXK2)</f>
        <v/>
      </c>
      <c r="KWS13" s="109" t="str">
        <f>IF('Summary Clear'!KXL2=0,"",'Summary Clear'!KXL2)</f>
        <v/>
      </c>
      <c r="KWT13" s="109" t="str">
        <f>IF('Summary Clear'!KXM2=0,"",'Summary Clear'!KXM2)</f>
        <v/>
      </c>
      <c r="KWU13" s="109" t="str">
        <f>IF('Summary Clear'!KXN2=0,"",'Summary Clear'!KXN2)</f>
        <v/>
      </c>
      <c r="KWV13" s="109" t="str">
        <f>IF('Summary Clear'!KXO2=0,"",'Summary Clear'!KXO2)</f>
        <v/>
      </c>
      <c r="KWW13" s="109" t="str">
        <f>IF('Summary Clear'!KXP2=0,"",'Summary Clear'!KXP2)</f>
        <v/>
      </c>
      <c r="KWX13" s="109" t="str">
        <f>IF('Summary Clear'!KXQ2=0,"",'Summary Clear'!KXQ2)</f>
        <v/>
      </c>
      <c r="KWY13" s="109" t="str">
        <f>IF('Summary Clear'!KXR2=0,"",'Summary Clear'!KXR2)</f>
        <v/>
      </c>
      <c r="KWZ13" s="109" t="str">
        <f>IF('Summary Clear'!KXS2=0,"",'Summary Clear'!KXS2)</f>
        <v/>
      </c>
      <c r="KXA13" s="109" t="str">
        <f>IF('Summary Clear'!KXT2=0,"",'Summary Clear'!KXT2)</f>
        <v/>
      </c>
      <c r="KXB13" s="109" t="str">
        <f>IF('Summary Clear'!KXU2=0,"",'Summary Clear'!KXU2)</f>
        <v/>
      </c>
      <c r="KXC13" s="109" t="str">
        <f>IF('Summary Clear'!KXV2=0,"",'Summary Clear'!KXV2)</f>
        <v/>
      </c>
      <c r="KXD13" s="109" t="str">
        <f>IF('Summary Clear'!KXW2=0,"",'Summary Clear'!KXW2)</f>
        <v/>
      </c>
      <c r="KXE13" s="109" t="str">
        <f>IF('Summary Clear'!KXX2=0,"",'Summary Clear'!KXX2)</f>
        <v/>
      </c>
      <c r="KXF13" s="109" t="str">
        <f>IF('Summary Clear'!KXY2=0,"",'Summary Clear'!KXY2)</f>
        <v/>
      </c>
      <c r="KXG13" s="109" t="str">
        <f>IF('Summary Clear'!KXZ2=0,"",'Summary Clear'!KXZ2)</f>
        <v/>
      </c>
      <c r="KXH13" s="109" t="str">
        <f>IF('Summary Clear'!KYA2=0,"",'Summary Clear'!KYA2)</f>
        <v/>
      </c>
      <c r="KXI13" s="109" t="str">
        <f>IF('Summary Clear'!KYB2=0,"",'Summary Clear'!KYB2)</f>
        <v/>
      </c>
      <c r="KXJ13" s="109" t="str">
        <f>IF('Summary Clear'!KYC2=0,"",'Summary Clear'!KYC2)</f>
        <v/>
      </c>
      <c r="KXK13" s="109" t="str">
        <f>IF('Summary Clear'!KYD2=0,"",'Summary Clear'!KYD2)</f>
        <v/>
      </c>
      <c r="KXL13" s="109" t="str">
        <f>IF('Summary Clear'!KYE2=0,"",'Summary Clear'!KYE2)</f>
        <v/>
      </c>
      <c r="KXM13" s="109" t="str">
        <f>IF('Summary Clear'!KYF2=0,"",'Summary Clear'!KYF2)</f>
        <v/>
      </c>
      <c r="KXN13" s="109" t="str">
        <f>IF('Summary Clear'!KYG2=0,"",'Summary Clear'!KYG2)</f>
        <v/>
      </c>
      <c r="KXO13" s="109" t="str">
        <f>IF('Summary Clear'!KYH2=0,"",'Summary Clear'!KYH2)</f>
        <v/>
      </c>
      <c r="KXP13" s="109" t="str">
        <f>IF('Summary Clear'!KYI2=0,"",'Summary Clear'!KYI2)</f>
        <v/>
      </c>
      <c r="KXQ13" s="109" t="str">
        <f>IF('Summary Clear'!KYJ2=0,"",'Summary Clear'!KYJ2)</f>
        <v/>
      </c>
      <c r="KXR13" s="109" t="str">
        <f>IF('Summary Clear'!KYK2=0,"",'Summary Clear'!KYK2)</f>
        <v/>
      </c>
      <c r="KXS13" s="109" t="str">
        <f>IF('Summary Clear'!KYL2=0,"",'Summary Clear'!KYL2)</f>
        <v/>
      </c>
      <c r="KXT13" s="109" t="str">
        <f>IF('Summary Clear'!KYM2=0,"",'Summary Clear'!KYM2)</f>
        <v/>
      </c>
      <c r="KXU13" s="109" t="str">
        <f>IF('Summary Clear'!KYN2=0,"",'Summary Clear'!KYN2)</f>
        <v/>
      </c>
      <c r="KXV13" s="109" t="str">
        <f>IF('Summary Clear'!KYO2=0,"",'Summary Clear'!KYO2)</f>
        <v/>
      </c>
      <c r="KXW13" s="109" t="str">
        <f>IF('Summary Clear'!KYP2=0,"",'Summary Clear'!KYP2)</f>
        <v/>
      </c>
      <c r="KXX13" s="109" t="str">
        <f>IF('Summary Clear'!KYQ2=0,"",'Summary Clear'!KYQ2)</f>
        <v/>
      </c>
      <c r="KXY13" s="109" t="str">
        <f>IF('Summary Clear'!KYR2=0,"",'Summary Clear'!KYR2)</f>
        <v/>
      </c>
      <c r="KXZ13" s="109" t="str">
        <f>IF('Summary Clear'!KYS2=0,"",'Summary Clear'!KYS2)</f>
        <v/>
      </c>
      <c r="KYA13" s="109" t="str">
        <f>IF('Summary Clear'!KYT2=0,"",'Summary Clear'!KYT2)</f>
        <v/>
      </c>
      <c r="KYB13" s="109" t="str">
        <f>IF('Summary Clear'!KYU2=0,"",'Summary Clear'!KYU2)</f>
        <v/>
      </c>
      <c r="KYC13" s="109" t="str">
        <f>IF('Summary Clear'!KYV2=0,"",'Summary Clear'!KYV2)</f>
        <v/>
      </c>
      <c r="KYD13" s="109" t="str">
        <f>IF('Summary Clear'!KYW2=0,"",'Summary Clear'!KYW2)</f>
        <v/>
      </c>
      <c r="KYE13" s="109" t="str">
        <f>IF('Summary Clear'!KYX2=0,"",'Summary Clear'!KYX2)</f>
        <v/>
      </c>
      <c r="KYF13" s="109" t="str">
        <f>IF('Summary Clear'!KYY2=0,"",'Summary Clear'!KYY2)</f>
        <v/>
      </c>
      <c r="KYG13" s="109" t="str">
        <f>IF('Summary Clear'!KYZ2=0,"",'Summary Clear'!KYZ2)</f>
        <v/>
      </c>
      <c r="KYH13" s="109" t="str">
        <f>IF('Summary Clear'!KZA2=0,"",'Summary Clear'!KZA2)</f>
        <v/>
      </c>
      <c r="KYI13" s="109" t="str">
        <f>IF('Summary Clear'!KZB2=0,"",'Summary Clear'!KZB2)</f>
        <v/>
      </c>
      <c r="KYJ13" s="109" t="str">
        <f>IF('Summary Clear'!KZC2=0,"",'Summary Clear'!KZC2)</f>
        <v/>
      </c>
      <c r="KYK13" s="109" t="str">
        <f>IF('Summary Clear'!KZD2=0,"",'Summary Clear'!KZD2)</f>
        <v/>
      </c>
      <c r="KYL13" s="109" t="str">
        <f>IF('Summary Clear'!KZE2=0,"",'Summary Clear'!KZE2)</f>
        <v/>
      </c>
      <c r="KYM13" s="109" t="str">
        <f>IF('Summary Clear'!KZF2=0,"",'Summary Clear'!KZF2)</f>
        <v/>
      </c>
      <c r="KYN13" s="109" t="str">
        <f>IF('Summary Clear'!KZG2=0,"",'Summary Clear'!KZG2)</f>
        <v/>
      </c>
      <c r="KYO13" s="109" t="str">
        <f>IF('Summary Clear'!KZH2=0,"",'Summary Clear'!KZH2)</f>
        <v/>
      </c>
      <c r="KYP13" s="109" t="str">
        <f>IF('Summary Clear'!KZI2=0,"",'Summary Clear'!KZI2)</f>
        <v/>
      </c>
      <c r="KYQ13" s="109" t="str">
        <f>IF('Summary Clear'!KZJ2=0,"",'Summary Clear'!KZJ2)</f>
        <v/>
      </c>
      <c r="KYR13" s="109" t="str">
        <f>IF('Summary Clear'!KZK2=0,"",'Summary Clear'!KZK2)</f>
        <v/>
      </c>
      <c r="KYS13" s="109" t="str">
        <f>IF('Summary Clear'!KZL2=0,"",'Summary Clear'!KZL2)</f>
        <v/>
      </c>
      <c r="KYT13" s="109" t="str">
        <f>IF('Summary Clear'!KZM2=0,"",'Summary Clear'!KZM2)</f>
        <v/>
      </c>
      <c r="KYU13" s="109" t="str">
        <f>IF('Summary Clear'!KZN2=0,"",'Summary Clear'!KZN2)</f>
        <v/>
      </c>
      <c r="KYV13" s="109" t="str">
        <f>IF('Summary Clear'!KZO2=0,"",'Summary Clear'!KZO2)</f>
        <v/>
      </c>
      <c r="KYW13" s="109" t="str">
        <f>IF('Summary Clear'!KZP2=0,"",'Summary Clear'!KZP2)</f>
        <v/>
      </c>
      <c r="KYX13" s="109" t="str">
        <f>IF('Summary Clear'!KZQ2=0,"",'Summary Clear'!KZQ2)</f>
        <v/>
      </c>
      <c r="KYY13" s="109" t="str">
        <f>IF('Summary Clear'!KZR2=0,"",'Summary Clear'!KZR2)</f>
        <v/>
      </c>
      <c r="KYZ13" s="109" t="str">
        <f>IF('Summary Clear'!KZS2=0,"",'Summary Clear'!KZS2)</f>
        <v/>
      </c>
      <c r="KZA13" s="109" t="str">
        <f>IF('Summary Clear'!KZT2=0,"",'Summary Clear'!KZT2)</f>
        <v/>
      </c>
      <c r="KZB13" s="109" t="str">
        <f>IF('Summary Clear'!KZU2=0,"",'Summary Clear'!KZU2)</f>
        <v/>
      </c>
      <c r="KZC13" s="109" t="str">
        <f>IF('Summary Clear'!KZV2=0,"",'Summary Clear'!KZV2)</f>
        <v/>
      </c>
      <c r="KZD13" s="109" t="str">
        <f>IF('Summary Clear'!KZW2=0,"",'Summary Clear'!KZW2)</f>
        <v/>
      </c>
      <c r="KZE13" s="109" t="str">
        <f>IF('Summary Clear'!KZX2=0,"",'Summary Clear'!KZX2)</f>
        <v/>
      </c>
      <c r="KZF13" s="109" t="str">
        <f>IF('Summary Clear'!KZY2=0,"",'Summary Clear'!KZY2)</f>
        <v/>
      </c>
      <c r="KZG13" s="109" t="str">
        <f>IF('Summary Clear'!KZZ2=0,"",'Summary Clear'!KZZ2)</f>
        <v/>
      </c>
      <c r="KZH13" s="109" t="str">
        <f>IF('Summary Clear'!LAA2=0,"",'Summary Clear'!LAA2)</f>
        <v/>
      </c>
      <c r="KZI13" s="109" t="str">
        <f>IF('Summary Clear'!LAB2=0,"",'Summary Clear'!LAB2)</f>
        <v/>
      </c>
      <c r="KZJ13" s="109" t="str">
        <f>IF('Summary Clear'!LAC2=0,"",'Summary Clear'!LAC2)</f>
        <v/>
      </c>
      <c r="KZK13" s="109" t="str">
        <f>IF('Summary Clear'!LAD2=0,"",'Summary Clear'!LAD2)</f>
        <v/>
      </c>
      <c r="KZL13" s="109" t="str">
        <f>IF('Summary Clear'!LAE2=0,"",'Summary Clear'!LAE2)</f>
        <v/>
      </c>
      <c r="KZM13" s="109" t="str">
        <f>IF('Summary Clear'!LAF2=0,"",'Summary Clear'!LAF2)</f>
        <v/>
      </c>
      <c r="KZN13" s="109" t="str">
        <f>IF('Summary Clear'!LAG2=0,"",'Summary Clear'!LAG2)</f>
        <v/>
      </c>
      <c r="KZO13" s="109" t="str">
        <f>IF('Summary Clear'!LAH2=0,"",'Summary Clear'!LAH2)</f>
        <v/>
      </c>
      <c r="KZP13" s="109" t="str">
        <f>IF('Summary Clear'!LAI2=0,"",'Summary Clear'!LAI2)</f>
        <v/>
      </c>
      <c r="KZQ13" s="109" t="str">
        <f>IF('Summary Clear'!LAJ2=0,"",'Summary Clear'!LAJ2)</f>
        <v/>
      </c>
      <c r="KZR13" s="109" t="str">
        <f>IF('Summary Clear'!LAK2=0,"",'Summary Clear'!LAK2)</f>
        <v/>
      </c>
      <c r="KZS13" s="109" t="str">
        <f>IF('Summary Clear'!LAL2=0,"",'Summary Clear'!LAL2)</f>
        <v/>
      </c>
      <c r="KZT13" s="109" t="str">
        <f>IF('Summary Clear'!LAM2=0,"",'Summary Clear'!LAM2)</f>
        <v/>
      </c>
      <c r="KZU13" s="109" t="str">
        <f>IF('Summary Clear'!LAN2=0,"",'Summary Clear'!LAN2)</f>
        <v/>
      </c>
      <c r="KZV13" s="109" t="str">
        <f>IF('Summary Clear'!LAO2=0,"",'Summary Clear'!LAO2)</f>
        <v/>
      </c>
      <c r="KZW13" s="109" t="str">
        <f>IF('Summary Clear'!LAP2=0,"",'Summary Clear'!LAP2)</f>
        <v/>
      </c>
      <c r="KZX13" s="109" t="str">
        <f>IF('Summary Clear'!LAQ2=0,"",'Summary Clear'!LAQ2)</f>
        <v/>
      </c>
      <c r="KZY13" s="109" t="str">
        <f>IF('Summary Clear'!LAR2=0,"",'Summary Clear'!LAR2)</f>
        <v/>
      </c>
      <c r="KZZ13" s="109" t="str">
        <f>IF('Summary Clear'!LAS2=0,"",'Summary Clear'!LAS2)</f>
        <v/>
      </c>
      <c r="LAA13" s="109" t="str">
        <f>IF('Summary Clear'!LAT2=0,"",'Summary Clear'!LAT2)</f>
        <v/>
      </c>
      <c r="LAB13" s="109" t="str">
        <f>IF('Summary Clear'!LAU2=0,"",'Summary Clear'!LAU2)</f>
        <v/>
      </c>
      <c r="LAC13" s="109" t="str">
        <f>IF('Summary Clear'!LAV2=0,"",'Summary Clear'!LAV2)</f>
        <v/>
      </c>
      <c r="LAD13" s="109" t="str">
        <f>IF('Summary Clear'!LAW2=0,"",'Summary Clear'!LAW2)</f>
        <v/>
      </c>
      <c r="LAE13" s="109" t="str">
        <f>IF('Summary Clear'!LAX2=0,"",'Summary Clear'!LAX2)</f>
        <v/>
      </c>
      <c r="LAF13" s="109" t="str">
        <f>IF('Summary Clear'!LAY2=0,"",'Summary Clear'!LAY2)</f>
        <v/>
      </c>
      <c r="LAG13" s="109" t="str">
        <f>IF('Summary Clear'!LAZ2=0,"",'Summary Clear'!LAZ2)</f>
        <v/>
      </c>
      <c r="LAH13" s="109" t="str">
        <f>IF('Summary Clear'!LBA2=0,"",'Summary Clear'!LBA2)</f>
        <v/>
      </c>
      <c r="LAI13" s="109" t="str">
        <f>IF('Summary Clear'!LBB2=0,"",'Summary Clear'!LBB2)</f>
        <v/>
      </c>
      <c r="LAJ13" s="109" t="str">
        <f>IF('Summary Clear'!LBC2=0,"",'Summary Clear'!LBC2)</f>
        <v/>
      </c>
      <c r="LAK13" s="109" t="str">
        <f>IF('Summary Clear'!LBD2=0,"",'Summary Clear'!LBD2)</f>
        <v/>
      </c>
      <c r="LAL13" s="109" t="str">
        <f>IF('Summary Clear'!LBE2=0,"",'Summary Clear'!LBE2)</f>
        <v/>
      </c>
      <c r="LAM13" s="109" t="str">
        <f>IF('Summary Clear'!LBF2=0,"",'Summary Clear'!LBF2)</f>
        <v/>
      </c>
      <c r="LAN13" s="109" t="str">
        <f>IF('Summary Clear'!LBG2=0,"",'Summary Clear'!LBG2)</f>
        <v/>
      </c>
      <c r="LAO13" s="109" t="str">
        <f>IF('Summary Clear'!LBH2=0,"",'Summary Clear'!LBH2)</f>
        <v/>
      </c>
      <c r="LAP13" s="109" t="str">
        <f>IF('Summary Clear'!LBI2=0,"",'Summary Clear'!LBI2)</f>
        <v/>
      </c>
      <c r="LAQ13" s="109" t="str">
        <f>IF('Summary Clear'!LBJ2=0,"",'Summary Clear'!LBJ2)</f>
        <v/>
      </c>
      <c r="LAR13" s="109" t="str">
        <f>IF('Summary Clear'!LBK2=0,"",'Summary Clear'!LBK2)</f>
        <v/>
      </c>
      <c r="LAS13" s="109" t="str">
        <f>IF('Summary Clear'!LBL2=0,"",'Summary Clear'!LBL2)</f>
        <v/>
      </c>
      <c r="LAT13" s="109" t="str">
        <f>IF('Summary Clear'!LBM2=0,"",'Summary Clear'!LBM2)</f>
        <v/>
      </c>
      <c r="LAU13" s="109" t="str">
        <f>IF('Summary Clear'!LBN2=0,"",'Summary Clear'!LBN2)</f>
        <v/>
      </c>
      <c r="LAV13" s="109" t="str">
        <f>IF('Summary Clear'!LBO2=0,"",'Summary Clear'!LBO2)</f>
        <v/>
      </c>
      <c r="LAW13" s="109" t="str">
        <f>IF('Summary Clear'!LBP2=0,"",'Summary Clear'!LBP2)</f>
        <v/>
      </c>
      <c r="LAX13" s="109" t="str">
        <f>IF('Summary Clear'!LBQ2=0,"",'Summary Clear'!LBQ2)</f>
        <v/>
      </c>
      <c r="LAY13" s="109" t="str">
        <f>IF('Summary Clear'!LBR2=0,"",'Summary Clear'!LBR2)</f>
        <v/>
      </c>
      <c r="LAZ13" s="109" t="str">
        <f>IF('Summary Clear'!LBS2=0,"",'Summary Clear'!LBS2)</f>
        <v/>
      </c>
      <c r="LBA13" s="109" t="str">
        <f>IF('Summary Clear'!LBT2=0,"",'Summary Clear'!LBT2)</f>
        <v/>
      </c>
      <c r="LBB13" s="109" t="str">
        <f>IF('Summary Clear'!LBU2=0,"",'Summary Clear'!LBU2)</f>
        <v/>
      </c>
      <c r="LBC13" s="109" t="str">
        <f>IF('Summary Clear'!LBV2=0,"",'Summary Clear'!LBV2)</f>
        <v/>
      </c>
      <c r="LBD13" s="109" t="str">
        <f>IF('Summary Clear'!LBW2=0,"",'Summary Clear'!LBW2)</f>
        <v/>
      </c>
      <c r="LBE13" s="109" t="str">
        <f>IF('Summary Clear'!LBX2=0,"",'Summary Clear'!LBX2)</f>
        <v/>
      </c>
      <c r="LBF13" s="109" t="str">
        <f>IF('Summary Clear'!LBY2=0,"",'Summary Clear'!LBY2)</f>
        <v/>
      </c>
      <c r="LBG13" s="109" t="str">
        <f>IF('Summary Clear'!LBZ2=0,"",'Summary Clear'!LBZ2)</f>
        <v/>
      </c>
      <c r="LBH13" s="109" t="str">
        <f>IF('Summary Clear'!LCA2=0,"",'Summary Clear'!LCA2)</f>
        <v/>
      </c>
      <c r="LBI13" s="109" t="str">
        <f>IF('Summary Clear'!LCB2=0,"",'Summary Clear'!LCB2)</f>
        <v/>
      </c>
      <c r="LBJ13" s="109" t="str">
        <f>IF('Summary Clear'!LCC2=0,"",'Summary Clear'!LCC2)</f>
        <v/>
      </c>
      <c r="LBK13" s="109" t="str">
        <f>IF('Summary Clear'!LCD2=0,"",'Summary Clear'!LCD2)</f>
        <v/>
      </c>
      <c r="LBL13" s="109" t="str">
        <f>IF('Summary Clear'!LCE2=0,"",'Summary Clear'!LCE2)</f>
        <v/>
      </c>
      <c r="LBM13" s="109" t="str">
        <f>IF('Summary Clear'!LCF2=0,"",'Summary Clear'!LCF2)</f>
        <v/>
      </c>
      <c r="LBN13" s="109" t="str">
        <f>IF('Summary Clear'!LCG2=0,"",'Summary Clear'!LCG2)</f>
        <v/>
      </c>
      <c r="LBO13" s="109" t="str">
        <f>IF('Summary Clear'!LCH2=0,"",'Summary Clear'!LCH2)</f>
        <v/>
      </c>
      <c r="LBP13" s="109" t="str">
        <f>IF('Summary Clear'!LCI2=0,"",'Summary Clear'!LCI2)</f>
        <v/>
      </c>
      <c r="LBQ13" s="109" t="str">
        <f>IF('Summary Clear'!LCJ2=0,"",'Summary Clear'!LCJ2)</f>
        <v/>
      </c>
      <c r="LBR13" s="109" t="str">
        <f>IF('Summary Clear'!LCK2=0,"",'Summary Clear'!LCK2)</f>
        <v/>
      </c>
      <c r="LBS13" s="109" t="str">
        <f>IF('Summary Clear'!LCL2=0,"",'Summary Clear'!LCL2)</f>
        <v/>
      </c>
      <c r="LBT13" s="109" t="str">
        <f>IF('Summary Clear'!LCM2=0,"",'Summary Clear'!LCM2)</f>
        <v/>
      </c>
      <c r="LBU13" s="109" t="str">
        <f>IF('Summary Clear'!LCN2=0,"",'Summary Clear'!LCN2)</f>
        <v/>
      </c>
      <c r="LBV13" s="109" t="str">
        <f>IF('Summary Clear'!LCO2=0,"",'Summary Clear'!LCO2)</f>
        <v/>
      </c>
      <c r="LBW13" s="109" t="str">
        <f>IF('Summary Clear'!LCP2=0,"",'Summary Clear'!LCP2)</f>
        <v/>
      </c>
      <c r="LBX13" s="109" t="str">
        <f>IF('Summary Clear'!LCQ2=0,"",'Summary Clear'!LCQ2)</f>
        <v/>
      </c>
      <c r="LBY13" s="109" t="str">
        <f>IF('Summary Clear'!LCR2=0,"",'Summary Clear'!LCR2)</f>
        <v/>
      </c>
      <c r="LBZ13" s="109" t="str">
        <f>IF('Summary Clear'!LCS2=0,"",'Summary Clear'!LCS2)</f>
        <v/>
      </c>
      <c r="LCA13" s="109" t="str">
        <f>IF('Summary Clear'!LCT2=0,"",'Summary Clear'!LCT2)</f>
        <v/>
      </c>
      <c r="LCB13" s="109" t="str">
        <f>IF('Summary Clear'!LCU2=0,"",'Summary Clear'!LCU2)</f>
        <v/>
      </c>
      <c r="LCC13" s="109" t="str">
        <f>IF('Summary Clear'!LCV2=0,"",'Summary Clear'!LCV2)</f>
        <v/>
      </c>
      <c r="LCD13" s="109" t="str">
        <f>IF('Summary Clear'!LCW2=0,"",'Summary Clear'!LCW2)</f>
        <v/>
      </c>
      <c r="LCE13" s="109" t="str">
        <f>IF('Summary Clear'!LCX2=0,"",'Summary Clear'!LCX2)</f>
        <v/>
      </c>
      <c r="LCF13" s="109" t="str">
        <f>IF('Summary Clear'!LCY2=0,"",'Summary Clear'!LCY2)</f>
        <v/>
      </c>
      <c r="LCG13" s="109" t="str">
        <f>IF('Summary Clear'!LCZ2=0,"",'Summary Clear'!LCZ2)</f>
        <v/>
      </c>
      <c r="LCH13" s="109" t="str">
        <f>IF('Summary Clear'!LDA2=0,"",'Summary Clear'!LDA2)</f>
        <v/>
      </c>
      <c r="LCI13" s="109" t="str">
        <f>IF('Summary Clear'!LDB2=0,"",'Summary Clear'!LDB2)</f>
        <v/>
      </c>
      <c r="LCJ13" s="109" t="str">
        <f>IF('Summary Clear'!LDC2=0,"",'Summary Clear'!LDC2)</f>
        <v/>
      </c>
      <c r="LCK13" s="109" t="str">
        <f>IF('Summary Clear'!LDD2=0,"",'Summary Clear'!LDD2)</f>
        <v/>
      </c>
      <c r="LCL13" s="109" t="str">
        <f>IF('Summary Clear'!LDE2=0,"",'Summary Clear'!LDE2)</f>
        <v/>
      </c>
      <c r="LCM13" s="109" t="str">
        <f>IF('Summary Clear'!LDF2=0,"",'Summary Clear'!LDF2)</f>
        <v/>
      </c>
      <c r="LCN13" s="109" t="str">
        <f>IF('Summary Clear'!LDG2=0,"",'Summary Clear'!LDG2)</f>
        <v/>
      </c>
      <c r="LCO13" s="109" t="str">
        <f>IF('Summary Clear'!LDH2=0,"",'Summary Clear'!LDH2)</f>
        <v/>
      </c>
      <c r="LCP13" s="109" t="str">
        <f>IF('Summary Clear'!LDI2=0,"",'Summary Clear'!LDI2)</f>
        <v/>
      </c>
      <c r="LCQ13" s="109" t="str">
        <f>IF('Summary Clear'!LDJ2=0,"",'Summary Clear'!LDJ2)</f>
        <v/>
      </c>
      <c r="LCR13" s="109" t="str">
        <f>IF('Summary Clear'!LDK2=0,"",'Summary Clear'!LDK2)</f>
        <v/>
      </c>
      <c r="LCS13" s="109" t="str">
        <f>IF('Summary Clear'!LDL2=0,"",'Summary Clear'!LDL2)</f>
        <v/>
      </c>
      <c r="LCT13" s="109" t="str">
        <f>IF('Summary Clear'!LDM2=0,"",'Summary Clear'!LDM2)</f>
        <v/>
      </c>
      <c r="LCU13" s="109" t="str">
        <f>IF('Summary Clear'!LDN2=0,"",'Summary Clear'!LDN2)</f>
        <v/>
      </c>
      <c r="LCV13" s="109" t="str">
        <f>IF('Summary Clear'!LDO2=0,"",'Summary Clear'!LDO2)</f>
        <v/>
      </c>
      <c r="LCW13" s="109" t="str">
        <f>IF('Summary Clear'!LDP2=0,"",'Summary Clear'!LDP2)</f>
        <v/>
      </c>
      <c r="LCX13" s="109" t="str">
        <f>IF('Summary Clear'!LDQ2=0,"",'Summary Clear'!LDQ2)</f>
        <v/>
      </c>
      <c r="LCY13" s="109" t="str">
        <f>IF('Summary Clear'!LDR2=0,"",'Summary Clear'!LDR2)</f>
        <v/>
      </c>
      <c r="LCZ13" s="109" t="str">
        <f>IF('Summary Clear'!LDS2=0,"",'Summary Clear'!LDS2)</f>
        <v/>
      </c>
      <c r="LDA13" s="109" t="str">
        <f>IF('Summary Clear'!LDT2=0,"",'Summary Clear'!LDT2)</f>
        <v/>
      </c>
      <c r="LDB13" s="109" t="str">
        <f>IF('Summary Clear'!LDU2=0,"",'Summary Clear'!LDU2)</f>
        <v/>
      </c>
      <c r="LDC13" s="109" t="str">
        <f>IF('Summary Clear'!LDV2=0,"",'Summary Clear'!LDV2)</f>
        <v/>
      </c>
      <c r="LDD13" s="109" t="str">
        <f>IF('Summary Clear'!LDW2=0,"",'Summary Clear'!LDW2)</f>
        <v/>
      </c>
      <c r="LDE13" s="109" t="str">
        <f>IF('Summary Clear'!LDX2=0,"",'Summary Clear'!LDX2)</f>
        <v/>
      </c>
      <c r="LDF13" s="109" t="str">
        <f>IF('Summary Clear'!LDY2=0,"",'Summary Clear'!LDY2)</f>
        <v/>
      </c>
      <c r="LDG13" s="109" t="str">
        <f>IF('Summary Clear'!LDZ2=0,"",'Summary Clear'!LDZ2)</f>
        <v/>
      </c>
      <c r="LDH13" s="109" t="str">
        <f>IF('Summary Clear'!LEA2=0,"",'Summary Clear'!LEA2)</f>
        <v/>
      </c>
      <c r="LDI13" s="109" t="str">
        <f>IF('Summary Clear'!LEB2=0,"",'Summary Clear'!LEB2)</f>
        <v/>
      </c>
      <c r="LDJ13" s="109" t="str">
        <f>IF('Summary Clear'!LEC2=0,"",'Summary Clear'!LEC2)</f>
        <v/>
      </c>
      <c r="LDK13" s="109" t="str">
        <f>IF('Summary Clear'!LED2=0,"",'Summary Clear'!LED2)</f>
        <v/>
      </c>
      <c r="LDL13" s="109" t="str">
        <f>IF('Summary Clear'!LEE2=0,"",'Summary Clear'!LEE2)</f>
        <v/>
      </c>
      <c r="LDM13" s="109" t="str">
        <f>IF('Summary Clear'!LEF2=0,"",'Summary Clear'!LEF2)</f>
        <v/>
      </c>
      <c r="LDN13" s="109" t="str">
        <f>IF('Summary Clear'!LEG2=0,"",'Summary Clear'!LEG2)</f>
        <v/>
      </c>
      <c r="LDO13" s="109" t="str">
        <f>IF('Summary Clear'!LEH2=0,"",'Summary Clear'!LEH2)</f>
        <v/>
      </c>
      <c r="LDP13" s="109" t="str">
        <f>IF('Summary Clear'!LEI2=0,"",'Summary Clear'!LEI2)</f>
        <v/>
      </c>
      <c r="LDQ13" s="109" t="str">
        <f>IF('Summary Clear'!LEJ2=0,"",'Summary Clear'!LEJ2)</f>
        <v/>
      </c>
      <c r="LDR13" s="109" t="str">
        <f>IF('Summary Clear'!LEK2=0,"",'Summary Clear'!LEK2)</f>
        <v/>
      </c>
      <c r="LDS13" s="109" t="str">
        <f>IF('Summary Clear'!LEL2=0,"",'Summary Clear'!LEL2)</f>
        <v/>
      </c>
      <c r="LDT13" s="109" t="str">
        <f>IF('Summary Clear'!LEM2=0,"",'Summary Clear'!LEM2)</f>
        <v/>
      </c>
      <c r="LDU13" s="109" t="str">
        <f>IF('Summary Clear'!LEN2=0,"",'Summary Clear'!LEN2)</f>
        <v/>
      </c>
      <c r="LDV13" s="109" t="str">
        <f>IF('Summary Clear'!LEO2=0,"",'Summary Clear'!LEO2)</f>
        <v/>
      </c>
      <c r="LDW13" s="109" t="str">
        <f>IF('Summary Clear'!LEP2=0,"",'Summary Clear'!LEP2)</f>
        <v/>
      </c>
      <c r="LDX13" s="109" t="str">
        <f>IF('Summary Clear'!LEQ2=0,"",'Summary Clear'!LEQ2)</f>
        <v/>
      </c>
      <c r="LDY13" s="109" t="str">
        <f>IF('Summary Clear'!LER2=0,"",'Summary Clear'!LER2)</f>
        <v/>
      </c>
      <c r="LDZ13" s="109" t="str">
        <f>IF('Summary Clear'!LES2=0,"",'Summary Clear'!LES2)</f>
        <v/>
      </c>
      <c r="LEA13" s="109" t="str">
        <f>IF('Summary Clear'!LET2=0,"",'Summary Clear'!LET2)</f>
        <v/>
      </c>
      <c r="LEB13" s="109" t="str">
        <f>IF('Summary Clear'!LEU2=0,"",'Summary Clear'!LEU2)</f>
        <v/>
      </c>
      <c r="LEC13" s="109" t="str">
        <f>IF('Summary Clear'!LEV2=0,"",'Summary Clear'!LEV2)</f>
        <v/>
      </c>
      <c r="LED13" s="109" t="str">
        <f>IF('Summary Clear'!LEW2=0,"",'Summary Clear'!LEW2)</f>
        <v/>
      </c>
      <c r="LEE13" s="109" t="str">
        <f>IF('Summary Clear'!LEX2=0,"",'Summary Clear'!LEX2)</f>
        <v/>
      </c>
      <c r="LEF13" s="109" t="str">
        <f>IF('Summary Clear'!LEY2=0,"",'Summary Clear'!LEY2)</f>
        <v/>
      </c>
      <c r="LEG13" s="109" t="str">
        <f>IF('Summary Clear'!LEZ2=0,"",'Summary Clear'!LEZ2)</f>
        <v/>
      </c>
      <c r="LEH13" s="109" t="str">
        <f>IF('Summary Clear'!LFA2=0,"",'Summary Clear'!LFA2)</f>
        <v/>
      </c>
      <c r="LEI13" s="109" t="str">
        <f>IF('Summary Clear'!LFB2=0,"",'Summary Clear'!LFB2)</f>
        <v/>
      </c>
      <c r="LEJ13" s="109" t="str">
        <f>IF('Summary Clear'!LFC2=0,"",'Summary Clear'!LFC2)</f>
        <v/>
      </c>
      <c r="LEK13" s="109" t="str">
        <f>IF('Summary Clear'!LFD2=0,"",'Summary Clear'!LFD2)</f>
        <v/>
      </c>
      <c r="LEL13" s="109" t="str">
        <f>IF('Summary Clear'!LFE2=0,"",'Summary Clear'!LFE2)</f>
        <v/>
      </c>
      <c r="LEM13" s="109" t="str">
        <f>IF('Summary Clear'!LFF2=0,"",'Summary Clear'!LFF2)</f>
        <v/>
      </c>
      <c r="LEN13" s="109" t="str">
        <f>IF('Summary Clear'!LFG2=0,"",'Summary Clear'!LFG2)</f>
        <v/>
      </c>
      <c r="LEO13" s="109" t="str">
        <f>IF('Summary Clear'!LFH2=0,"",'Summary Clear'!LFH2)</f>
        <v/>
      </c>
      <c r="LEP13" s="109" t="str">
        <f>IF('Summary Clear'!LFI2=0,"",'Summary Clear'!LFI2)</f>
        <v/>
      </c>
      <c r="LEQ13" s="109" t="str">
        <f>IF('Summary Clear'!LFJ2=0,"",'Summary Clear'!LFJ2)</f>
        <v/>
      </c>
      <c r="LER13" s="109" t="str">
        <f>IF('Summary Clear'!LFK2=0,"",'Summary Clear'!LFK2)</f>
        <v/>
      </c>
      <c r="LES13" s="109" t="str">
        <f>IF('Summary Clear'!LFL2=0,"",'Summary Clear'!LFL2)</f>
        <v/>
      </c>
      <c r="LET13" s="109" t="str">
        <f>IF('Summary Clear'!LFM2=0,"",'Summary Clear'!LFM2)</f>
        <v/>
      </c>
      <c r="LEU13" s="109" t="str">
        <f>IF('Summary Clear'!LFN2=0,"",'Summary Clear'!LFN2)</f>
        <v/>
      </c>
      <c r="LEV13" s="109" t="str">
        <f>IF('Summary Clear'!LFO2=0,"",'Summary Clear'!LFO2)</f>
        <v/>
      </c>
      <c r="LEW13" s="109" t="str">
        <f>IF('Summary Clear'!LFP2=0,"",'Summary Clear'!LFP2)</f>
        <v/>
      </c>
      <c r="LEX13" s="109" t="str">
        <f>IF('Summary Clear'!LFQ2=0,"",'Summary Clear'!LFQ2)</f>
        <v/>
      </c>
      <c r="LEY13" s="109" t="str">
        <f>IF('Summary Clear'!LFR2=0,"",'Summary Clear'!LFR2)</f>
        <v/>
      </c>
      <c r="LEZ13" s="109" t="str">
        <f>IF('Summary Clear'!LFS2=0,"",'Summary Clear'!LFS2)</f>
        <v/>
      </c>
      <c r="LFA13" s="109" t="str">
        <f>IF('Summary Clear'!LFT2=0,"",'Summary Clear'!LFT2)</f>
        <v/>
      </c>
      <c r="LFB13" s="109" t="str">
        <f>IF('Summary Clear'!LFU2=0,"",'Summary Clear'!LFU2)</f>
        <v/>
      </c>
      <c r="LFC13" s="109" t="str">
        <f>IF('Summary Clear'!LFV2=0,"",'Summary Clear'!LFV2)</f>
        <v/>
      </c>
      <c r="LFD13" s="109" t="str">
        <f>IF('Summary Clear'!LFW2=0,"",'Summary Clear'!LFW2)</f>
        <v/>
      </c>
      <c r="LFE13" s="109" t="str">
        <f>IF('Summary Clear'!LFX2=0,"",'Summary Clear'!LFX2)</f>
        <v/>
      </c>
      <c r="LFF13" s="109" t="str">
        <f>IF('Summary Clear'!LFY2=0,"",'Summary Clear'!LFY2)</f>
        <v/>
      </c>
      <c r="LFG13" s="109" t="str">
        <f>IF('Summary Clear'!LFZ2=0,"",'Summary Clear'!LFZ2)</f>
        <v/>
      </c>
      <c r="LFH13" s="109" t="str">
        <f>IF('Summary Clear'!LGA2=0,"",'Summary Clear'!LGA2)</f>
        <v/>
      </c>
      <c r="LFI13" s="109" t="str">
        <f>IF('Summary Clear'!LGB2=0,"",'Summary Clear'!LGB2)</f>
        <v/>
      </c>
      <c r="LFJ13" s="109" t="str">
        <f>IF('Summary Clear'!LGC2=0,"",'Summary Clear'!LGC2)</f>
        <v/>
      </c>
      <c r="LFK13" s="109" t="str">
        <f>IF('Summary Clear'!LGD2=0,"",'Summary Clear'!LGD2)</f>
        <v/>
      </c>
      <c r="LFL13" s="109" t="str">
        <f>IF('Summary Clear'!LGE2=0,"",'Summary Clear'!LGE2)</f>
        <v/>
      </c>
      <c r="LFM13" s="109" t="str">
        <f>IF('Summary Clear'!LGF2=0,"",'Summary Clear'!LGF2)</f>
        <v/>
      </c>
      <c r="LFN13" s="109" t="str">
        <f>IF('Summary Clear'!LGG2=0,"",'Summary Clear'!LGG2)</f>
        <v/>
      </c>
      <c r="LFO13" s="109" t="str">
        <f>IF('Summary Clear'!LGH2=0,"",'Summary Clear'!LGH2)</f>
        <v/>
      </c>
      <c r="LFP13" s="109" t="str">
        <f>IF('Summary Clear'!LGI2=0,"",'Summary Clear'!LGI2)</f>
        <v/>
      </c>
      <c r="LFQ13" s="109" t="str">
        <f>IF('Summary Clear'!LGJ2=0,"",'Summary Clear'!LGJ2)</f>
        <v/>
      </c>
      <c r="LFR13" s="109" t="str">
        <f>IF('Summary Clear'!LGK2=0,"",'Summary Clear'!LGK2)</f>
        <v/>
      </c>
      <c r="LFS13" s="109" t="str">
        <f>IF('Summary Clear'!LGL2=0,"",'Summary Clear'!LGL2)</f>
        <v/>
      </c>
      <c r="LFT13" s="109" t="str">
        <f>IF('Summary Clear'!LGM2=0,"",'Summary Clear'!LGM2)</f>
        <v/>
      </c>
      <c r="LFU13" s="109" t="str">
        <f>IF('Summary Clear'!LGN2=0,"",'Summary Clear'!LGN2)</f>
        <v/>
      </c>
      <c r="LFV13" s="109" t="str">
        <f>IF('Summary Clear'!LGO2=0,"",'Summary Clear'!LGO2)</f>
        <v/>
      </c>
      <c r="LFW13" s="109" t="str">
        <f>IF('Summary Clear'!LGP2=0,"",'Summary Clear'!LGP2)</f>
        <v/>
      </c>
      <c r="LFX13" s="109" t="str">
        <f>IF('Summary Clear'!LGQ2=0,"",'Summary Clear'!LGQ2)</f>
        <v/>
      </c>
      <c r="LFY13" s="109" t="str">
        <f>IF('Summary Clear'!LGR2=0,"",'Summary Clear'!LGR2)</f>
        <v/>
      </c>
      <c r="LFZ13" s="109" t="str">
        <f>IF('Summary Clear'!LGS2=0,"",'Summary Clear'!LGS2)</f>
        <v/>
      </c>
      <c r="LGA13" s="109" t="str">
        <f>IF('Summary Clear'!LGT2=0,"",'Summary Clear'!LGT2)</f>
        <v/>
      </c>
      <c r="LGB13" s="109" t="str">
        <f>IF('Summary Clear'!LGU2=0,"",'Summary Clear'!LGU2)</f>
        <v/>
      </c>
      <c r="LGC13" s="109" t="str">
        <f>IF('Summary Clear'!LGV2=0,"",'Summary Clear'!LGV2)</f>
        <v/>
      </c>
      <c r="LGD13" s="109" t="str">
        <f>IF('Summary Clear'!LGW2=0,"",'Summary Clear'!LGW2)</f>
        <v/>
      </c>
      <c r="LGE13" s="109" t="str">
        <f>IF('Summary Clear'!LGX2=0,"",'Summary Clear'!LGX2)</f>
        <v/>
      </c>
      <c r="LGF13" s="109" t="str">
        <f>IF('Summary Clear'!LGY2=0,"",'Summary Clear'!LGY2)</f>
        <v/>
      </c>
      <c r="LGG13" s="109" t="str">
        <f>IF('Summary Clear'!LGZ2=0,"",'Summary Clear'!LGZ2)</f>
        <v/>
      </c>
      <c r="LGH13" s="109" t="str">
        <f>IF('Summary Clear'!LHA2=0,"",'Summary Clear'!LHA2)</f>
        <v/>
      </c>
      <c r="LGI13" s="109" t="str">
        <f>IF('Summary Clear'!LHB2=0,"",'Summary Clear'!LHB2)</f>
        <v/>
      </c>
      <c r="LGJ13" s="109" t="str">
        <f>IF('Summary Clear'!LHC2=0,"",'Summary Clear'!LHC2)</f>
        <v/>
      </c>
      <c r="LGK13" s="109" t="str">
        <f>IF('Summary Clear'!LHD2=0,"",'Summary Clear'!LHD2)</f>
        <v/>
      </c>
      <c r="LGL13" s="109" t="str">
        <f>IF('Summary Clear'!LHE2=0,"",'Summary Clear'!LHE2)</f>
        <v/>
      </c>
      <c r="LGM13" s="109" t="str">
        <f>IF('Summary Clear'!LHF2=0,"",'Summary Clear'!LHF2)</f>
        <v/>
      </c>
      <c r="LGN13" s="109" t="str">
        <f>IF('Summary Clear'!LHG2=0,"",'Summary Clear'!LHG2)</f>
        <v/>
      </c>
      <c r="LGO13" s="109" t="str">
        <f>IF('Summary Clear'!LHH2=0,"",'Summary Clear'!LHH2)</f>
        <v/>
      </c>
      <c r="LGP13" s="109" t="str">
        <f>IF('Summary Clear'!LHI2=0,"",'Summary Clear'!LHI2)</f>
        <v/>
      </c>
      <c r="LGQ13" s="109" t="str">
        <f>IF('Summary Clear'!LHJ2=0,"",'Summary Clear'!LHJ2)</f>
        <v/>
      </c>
      <c r="LGR13" s="109" t="str">
        <f>IF('Summary Clear'!LHK2=0,"",'Summary Clear'!LHK2)</f>
        <v/>
      </c>
      <c r="LGS13" s="109" t="str">
        <f>IF('Summary Clear'!LHL2=0,"",'Summary Clear'!LHL2)</f>
        <v/>
      </c>
      <c r="LGT13" s="109" t="str">
        <f>IF('Summary Clear'!LHM2=0,"",'Summary Clear'!LHM2)</f>
        <v/>
      </c>
      <c r="LGU13" s="109" t="str">
        <f>IF('Summary Clear'!LHN2=0,"",'Summary Clear'!LHN2)</f>
        <v/>
      </c>
      <c r="LGV13" s="109" t="str">
        <f>IF('Summary Clear'!LHO2=0,"",'Summary Clear'!LHO2)</f>
        <v/>
      </c>
      <c r="LGW13" s="109" t="str">
        <f>IF('Summary Clear'!LHP2=0,"",'Summary Clear'!LHP2)</f>
        <v/>
      </c>
      <c r="LGX13" s="109" t="str">
        <f>IF('Summary Clear'!LHQ2=0,"",'Summary Clear'!LHQ2)</f>
        <v/>
      </c>
      <c r="LGY13" s="109" t="str">
        <f>IF('Summary Clear'!LHR2=0,"",'Summary Clear'!LHR2)</f>
        <v/>
      </c>
      <c r="LGZ13" s="109" t="str">
        <f>IF('Summary Clear'!LHS2=0,"",'Summary Clear'!LHS2)</f>
        <v/>
      </c>
      <c r="LHA13" s="109" t="str">
        <f>IF('Summary Clear'!LHT2=0,"",'Summary Clear'!LHT2)</f>
        <v/>
      </c>
      <c r="LHB13" s="109" t="str">
        <f>IF('Summary Clear'!LHU2=0,"",'Summary Clear'!LHU2)</f>
        <v/>
      </c>
      <c r="LHC13" s="109" t="str">
        <f>IF('Summary Clear'!LHV2=0,"",'Summary Clear'!LHV2)</f>
        <v/>
      </c>
      <c r="LHD13" s="109" t="str">
        <f>IF('Summary Clear'!LHW2=0,"",'Summary Clear'!LHW2)</f>
        <v/>
      </c>
      <c r="LHE13" s="109" t="str">
        <f>IF('Summary Clear'!LHX2=0,"",'Summary Clear'!LHX2)</f>
        <v/>
      </c>
      <c r="LHF13" s="109" t="str">
        <f>IF('Summary Clear'!LHY2=0,"",'Summary Clear'!LHY2)</f>
        <v/>
      </c>
      <c r="LHG13" s="109" t="str">
        <f>IF('Summary Clear'!LHZ2=0,"",'Summary Clear'!LHZ2)</f>
        <v/>
      </c>
      <c r="LHH13" s="109" t="str">
        <f>IF('Summary Clear'!LIA2=0,"",'Summary Clear'!LIA2)</f>
        <v/>
      </c>
      <c r="LHI13" s="109" t="str">
        <f>IF('Summary Clear'!LIB2=0,"",'Summary Clear'!LIB2)</f>
        <v/>
      </c>
      <c r="LHJ13" s="109" t="str">
        <f>IF('Summary Clear'!LIC2=0,"",'Summary Clear'!LIC2)</f>
        <v/>
      </c>
      <c r="LHK13" s="109" t="str">
        <f>IF('Summary Clear'!LID2=0,"",'Summary Clear'!LID2)</f>
        <v/>
      </c>
      <c r="LHL13" s="109" t="str">
        <f>IF('Summary Clear'!LIE2=0,"",'Summary Clear'!LIE2)</f>
        <v/>
      </c>
      <c r="LHM13" s="109" t="str">
        <f>IF('Summary Clear'!LIF2=0,"",'Summary Clear'!LIF2)</f>
        <v/>
      </c>
      <c r="LHN13" s="109" t="str">
        <f>IF('Summary Clear'!LIG2=0,"",'Summary Clear'!LIG2)</f>
        <v/>
      </c>
      <c r="LHO13" s="109" t="str">
        <f>IF('Summary Clear'!LIH2=0,"",'Summary Clear'!LIH2)</f>
        <v/>
      </c>
      <c r="LHP13" s="109" t="str">
        <f>IF('Summary Clear'!LII2=0,"",'Summary Clear'!LII2)</f>
        <v/>
      </c>
      <c r="LHQ13" s="109" t="str">
        <f>IF('Summary Clear'!LIJ2=0,"",'Summary Clear'!LIJ2)</f>
        <v/>
      </c>
      <c r="LHR13" s="109" t="str">
        <f>IF('Summary Clear'!LIK2=0,"",'Summary Clear'!LIK2)</f>
        <v/>
      </c>
      <c r="LHS13" s="109" t="str">
        <f>IF('Summary Clear'!LIL2=0,"",'Summary Clear'!LIL2)</f>
        <v/>
      </c>
      <c r="LHT13" s="109" t="str">
        <f>IF('Summary Clear'!LIM2=0,"",'Summary Clear'!LIM2)</f>
        <v/>
      </c>
      <c r="LHU13" s="109" t="str">
        <f>IF('Summary Clear'!LIN2=0,"",'Summary Clear'!LIN2)</f>
        <v/>
      </c>
      <c r="LHV13" s="109" t="str">
        <f>IF('Summary Clear'!LIO2=0,"",'Summary Clear'!LIO2)</f>
        <v/>
      </c>
      <c r="LHW13" s="109" t="str">
        <f>IF('Summary Clear'!LIP2=0,"",'Summary Clear'!LIP2)</f>
        <v/>
      </c>
      <c r="LHX13" s="109" t="str">
        <f>IF('Summary Clear'!LIQ2=0,"",'Summary Clear'!LIQ2)</f>
        <v/>
      </c>
      <c r="LHY13" s="109" t="str">
        <f>IF('Summary Clear'!LIR2=0,"",'Summary Clear'!LIR2)</f>
        <v/>
      </c>
      <c r="LHZ13" s="109" t="str">
        <f>IF('Summary Clear'!LIS2=0,"",'Summary Clear'!LIS2)</f>
        <v/>
      </c>
      <c r="LIA13" s="109" t="str">
        <f>IF('Summary Clear'!LIT2=0,"",'Summary Clear'!LIT2)</f>
        <v/>
      </c>
      <c r="LIB13" s="109" t="str">
        <f>IF('Summary Clear'!LIU2=0,"",'Summary Clear'!LIU2)</f>
        <v/>
      </c>
      <c r="LIC13" s="109" t="str">
        <f>IF('Summary Clear'!LIV2=0,"",'Summary Clear'!LIV2)</f>
        <v/>
      </c>
      <c r="LID13" s="109" t="str">
        <f>IF('Summary Clear'!LIW2=0,"",'Summary Clear'!LIW2)</f>
        <v/>
      </c>
      <c r="LIE13" s="109" t="str">
        <f>IF('Summary Clear'!LIX2=0,"",'Summary Clear'!LIX2)</f>
        <v/>
      </c>
      <c r="LIF13" s="109" t="str">
        <f>IF('Summary Clear'!LIY2=0,"",'Summary Clear'!LIY2)</f>
        <v/>
      </c>
      <c r="LIG13" s="109" t="str">
        <f>IF('Summary Clear'!LIZ2=0,"",'Summary Clear'!LIZ2)</f>
        <v/>
      </c>
      <c r="LIH13" s="109" t="str">
        <f>IF('Summary Clear'!LJA2=0,"",'Summary Clear'!LJA2)</f>
        <v/>
      </c>
      <c r="LII13" s="109" t="str">
        <f>IF('Summary Clear'!LJB2=0,"",'Summary Clear'!LJB2)</f>
        <v/>
      </c>
      <c r="LIJ13" s="109" t="str">
        <f>IF('Summary Clear'!LJC2=0,"",'Summary Clear'!LJC2)</f>
        <v/>
      </c>
      <c r="LIK13" s="109" t="str">
        <f>IF('Summary Clear'!LJD2=0,"",'Summary Clear'!LJD2)</f>
        <v/>
      </c>
      <c r="LIL13" s="109" t="str">
        <f>IF('Summary Clear'!LJE2=0,"",'Summary Clear'!LJE2)</f>
        <v/>
      </c>
      <c r="LIM13" s="109" t="str">
        <f>IF('Summary Clear'!LJF2=0,"",'Summary Clear'!LJF2)</f>
        <v/>
      </c>
      <c r="LIN13" s="109" t="str">
        <f>IF('Summary Clear'!LJG2=0,"",'Summary Clear'!LJG2)</f>
        <v/>
      </c>
      <c r="LIO13" s="109" t="str">
        <f>IF('Summary Clear'!LJH2=0,"",'Summary Clear'!LJH2)</f>
        <v/>
      </c>
      <c r="LIP13" s="109" t="str">
        <f>IF('Summary Clear'!LJI2=0,"",'Summary Clear'!LJI2)</f>
        <v/>
      </c>
      <c r="LIQ13" s="109" t="str">
        <f>IF('Summary Clear'!LJJ2=0,"",'Summary Clear'!LJJ2)</f>
        <v/>
      </c>
      <c r="LIR13" s="109" t="str">
        <f>IF('Summary Clear'!LJK2=0,"",'Summary Clear'!LJK2)</f>
        <v/>
      </c>
      <c r="LIS13" s="109" t="str">
        <f>IF('Summary Clear'!LJL2=0,"",'Summary Clear'!LJL2)</f>
        <v/>
      </c>
      <c r="LIT13" s="109" t="str">
        <f>IF('Summary Clear'!LJM2=0,"",'Summary Clear'!LJM2)</f>
        <v/>
      </c>
      <c r="LIU13" s="109" t="str">
        <f>IF('Summary Clear'!LJN2=0,"",'Summary Clear'!LJN2)</f>
        <v/>
      </c>
      <c r="LIV13" s="109" t="str">
        <f>IF('Summary Clear'!LJO2=0,"",'Summary Clear'!LJO2)</f>
        <v/>
      </c>
      <c r="LIW13" s="109" t="str">
        <f>IF('Summary Clear'!LJP2=0,"",'Summary Clear'!LJP2)</f>
        <v/>
      </c>
      <c r="LIX13" s="109" t="str">
        <f>IF('Summary Clear'!LJQ2=0,"",'Summary Clear'!LJQ2)</f>
        <v/>
      </c>
      <c r="LIY13" s="109" t="str">
        <f>IF('Summary Clear'!LJR2=0,"",'Summary Clear'!LJR2)</f>
        <v/>
      </c>
      <c r="LIZ13" s="109" t="str">
        <f>IF('Summary Clear'!LJS2=0,"",'Summary Clear'!LJS2)</f>
        <v/>
      </c>
      <c r="LJA13" s="109" t="str">
        <f>IF('Summary Clear'!LJT2=0,"",'Summary Clear'!LJT2)</f>
        <v/>
      </c>
      <c r="LJB13" s="109" t="str">
        <f>IF('Summary Clear'!LJU2=0,"",'Summary Clear'!LJU2)</f>
        <v/>
      </c>
      <c r="LJC13" s="109" t="str">
        <f>IF('Summary Clear'!LJV2=0,"",'Summary Clear'!LJV2)</f>
        <v/>
      </c>
      <c r="LJD13" s="109" t="str">
        <f>IF('Summary Clear'!LJW2=0,"",'Summary Clear'!LJW2)</f>
        <v/>
      </c>
      <c r="LJE13" s="109" t="str">
        <f>IF('Summary Clear'!LJX2=0,"",'Summary Clear'!LJX2)</f>
        <v/>
      </c>
      <c r="LJF13" s="109" t="str">
        <f>IF('Summary Clear'!LJY2=0,"",'Summary Clear'!LJY2)</f>
        <v/>
      </c>
      <c r="LJG13" s="109" t="str">
        <f>IF('Summary Clear'!LJZ2=0,"",'Summary Clear'!LJZ2)</f>
        <v/>
      </c>
      <c r="LJH13" s="109" t="str">
        <f>IF('Summary Clear'!LKA2=0,"",'Summary Clear'!LKA2)</f>
        <v/>
      </c>
      <c r="LJI13" s="109" t="str">
        <f>IF('Summary Clear'!LKB2=0,"",'Summary Clear'!LKB2)</f>
        <v/>
      </c>
      <c r="LJJ13" s="109" t="str">
        <f>IF('Summary Clear'!LKC2=0,"",'Summary Clear'!LKC2)</f>
        <v/>
      </c>
      <c r="LJK13" s="109" t="str">
        <f>IF('Summary Clear'!LKD2=0,"",'Summary Clear'!LKD2)</f>
        <v/>
      </c>
      <c r="LJL13" s="109" t="str">
        <f>IF('Summary Clear'!LKE2=0,"",'Summary Clear'!LKE2)</f>
        <v/>
      </c>
      <c r="LJM13" s="109" t="str">
        <f>IF('Summary Clear'!LKF2=0,"",'Summary Clear'!LKF2)</f>
        <v/>
      </c>
      <c r="LJN13" s="109" t="str">
        <f>IF('Summary Clear'!LKG2=0,"",'Summary Clear'!LKG2)</f>
        <v/>
      </c>
      <c r="LJO13" s="109" t="str">
        <f>IF('Summary Clear'!LKH2=0,"",'Summary Clear'!LKH2)</f>
        <v/>
      </c>
      <c r="LJP13" s="109" t="str">
        <f>IF('Summary Clear'!LKI2=0,"",'Summary Clear'!LKI2)</f>
        <v/>
      </c>
      <c r="LJQ13" s="109" t="str">
        <f>IF('Summary Clear'!LKJ2=0,"",'Summary Clear'!LKJ2)</f>
        <v/>
      </c>
      <c r="LJR13" s="109" t="str">
        <f>IF('Summary Clear'!LKK2=0,"",'Summary Clear'!LKK2)</f>
        <v/>
      </c>
      <c r="LJS13" s="109" t="str">
        <f>IF('Summary Clear'!LKL2=0,"",'Summary Clear'!LKL2)</f>
        <v/>
      </c>
      <c r="LJT13" s="109" t="str">
        <f>IF('Summary Clear'!LKM2=0,"",'Summary Clear'!LKM2)</f>
        <v/>
      </c>
      <c r="LJU13" s="109" t="str">
        <f>IF('Summary Clear'!LKN2=0,"",'Summary Clear'!LKN2)</f>
        <v/>
      </c>
      <c r="LJV13" s="109" t="str">
        <f>IF('Summary Clear'!LKO2=0,"",'Summary Clear'!LKO2)</f>
        <v/>
      </c>
      <c r="LJW13" s="109" t="str">
        <f>IF('Summary Clear'!LKP2=0,"",'Summary Clear'!LKP2)</f>
        <v/>
      </c>
      <c r="LJX13" s="109" t="str">
        <f>IF('Summary Clear'!LKQ2=0,"",'Summary Clear'!LKQ2)</f>
        <v/>
      </c>
      <c r="LJY13" s="109" t="str">
        <f>IF('Summary Clear'!LKR2=0,"",'Summary Clear'!LKR2)</f>
        <v/>
      </c>
      <c r="LJZ13" s="109" t="str">
        <f>IF('Summary Clear'!LKS2=0,"",'Summary Clear'!LKS2)</f>
        <v/>
      </c>
      <c r="LKA13" s="109" t="str">
        <f>IF('Summary Clear'!LKT2=0,"",'Summary Clear'!LKT2)</f>
        <v/>
      </c>
      <c r="LKB13" s="109" t="str">
        <f>IF('Summary Clear'!LKU2=0,"",'Summary Clear'!LKU2)</f>
        <v/>
      </c>
      <c r="LKC13" s="109" t="str">
        <f>IF('Summary Clear'!LKV2=0,"",'Summary Clear'!LKV2)</f>
        <v/>
      </c>
      <c r="LKD13" s="109" t="str">
        <f>IF('Summary Clear'!LKW2=0,"",'Summary Clear'!LKW2)</f>
        <v/>
      </c>
      <c r="LKE13" s="109" t="str">
        <f>IF('Summary Clear'!LKX2=0,"",'Summary Clear'!LKX2)</f>
        <v/>
      </c>
      <c r="LKF13" s="109" t="str">
        <f>IF('Summary Clear'!LKY2=0,"",'Summary Clear'!LKY2)</f>
        <v/>
      </c>
      <c r="LKG13" s="109" t="str">
        <f>IF('Summary Clear'!LKZ2=0,"",'Summary Clear'!LKZ2)</f>
        <v/>
      </c>
      <c r="LKH13" s="109" t="str">
        <f>IF('Summary Clear'!LLA2=0,"",'Summary Clear'!LLA2)</f>
        <v/>
      </c>
      <c r="LKI13" s="109" t="str">
        <f>IF('Summary Clear'!LLB2=0,"",'Summary Clear'!LLB2)</f>
        <v/>
      </c>
      <c r="LKJ13" s="109" t="str">
        <f>IF('Summary Clear'!LLC2=0,"",'Summary Clear'!LLC2)</f>
        <v/>
      </c>
      <c r="LKK13" s="109" t="str">
        <f>IF('Summary Clear'!LLD2=0,"",'Summary Clear'!LLD2)</f>
        <v/>
      </c>
      <c r="LKL13" s="109" t="str">
        <f>IF('Summary Clear'!LLE2=0,"",'Summary Clear'!LLE2)</f>
        <v/>
      </c>
      <c r="LKM13" s="109" t="str">
        <f>IF('Summary Clear'!LLF2=0,"",'Summary Clear'!LLF2)</f>
        <v/>
      </c>
      <c r="LKN13" s="109" t="str">
        <f>IF('Summary Clear'!LLG2=0,"",'Summary Clear'!LLG2)</f>
        <v/>
      </c>
      <c r="LKO13" s="109" t="str">
        <f>IF('Summary Clear'!LLH2=0,"",'Summary Clear'!LLH2)</f>
        <v/>
      </c>
      <c r="LKP13" s="109" t="str">
        <f>IF('Summary Clear'!LLI2=0,"",'Summary Clear'!LLI2)</f>
        <v/>
      </c>
      <c r="LKQ13" s="109" t="str">
        <f>IF('Summary Clear'!LLJ2=0,"",'Summary Clear'!LLJ2)</f>
        <v/>
      </c>
      <c r="LKR13" s="109" t="str">
        <f>IF('Summary Clear'!LLK2=0,"",'Summary Clear'!LLK2)</f>
        <v/>
      </c>
      <c r="LKS13" s="109" t="str">
        <f>IF('Summary Clear'!LLL2=0,"",'Summary Clear'!LLL2)</f>
        <v/>
      </c>
      <c r="LKT13" s="109" t="str">
        <f>IF('Summary Clear'!LLM2=0,"",'Summary Clear'!LLM2)</f>
        <v/>
      </c>
      <c r="LKU13" s="109" t="str">
        <f>IF('Summary Clear'!LLN2=0,"",'Summary Clear'!LLN2)</f>
        <v/>
      </c>
      <c r="LKV13" s="109" t="str">
        <f>IF('Summary Clear'!LLO2=0,"",'Summary Clear'!LLO2)</f>
        <v/>
      </c>
      <c r="LKW13" s="109" t="str">
        <f>IF('Summary Clear'!LLP2=0,"",'Summary Clear'!LLP2)</f>
        <v/>
      </c>
      <c r="LKX13" s="109" t="str">
        <f>IF('Summary Clear'!LLQ2=0,"",'Summary Clear'!LLQ2)</f>
        <v/>
      </c>
      <c r="LKY13" s="109" t="str">
        <f>IF('Summary Clear'!LLR2=0,"",'Summary Clear'!LLR2)</f>
        <v/>
      </c>
      <c r="LKZ13" s="109" t="str">
        <f>IF('Summary Clear'!LLS2=0,"",'Summary Clear'!LLS2)</f>
        <v/>
      </c>
      <c r="LLA13" s="109" t="str">
        <f>IF('Summary Clear'!LLT2=0,"",'Summary Clear'!LLT2)</f>
        <v/>
      </c>
      <c r="LLB13" s="109" t="str">
        <f>IF('Summary Clear'!LLU2=0,"",'Summary Clear'!LLU2)</f>
        <v/>
      </c>
      <c r="LLC13" s="109" t="str">
        <f>IF('Summary Clear'!LLV2=0,"",'Summary Clear'!LLV2)</f>
        <v/>
      </c>
      <c r="LLD13" s="109" t="str">
        <f>IF('Summary Clear'!LLW2=0,"",'Summary Clear'!LLW2)</f>
        <v/>
      </c>
      <c r="LLE13" s="109" t="str">
        <f>IF('Summary Clear'!LLX2=0,"",'Summary Clear'!LLX2)</f>
        <v/>
      </c>
      <c r="LLF13" s="109" t="str">
        <f>IF('Summary Clear'!LLY2=0,"",'Summary Clear'!LLY2)</f>
        <v/>
      </c>
      <c r="LLG13" s="109" t="str">
        <f>IF('Summary Clear'!LLZ2=0,"",'Summary Clear'!LLZ2)</f>
        <v/>
      </c>
      <c r="LLH13" s="109" t="str">
        <f>IF('Summary Clear'!LMA2=0,"",'Summary Clear'!LMA2)</f>
        <v/>
      </c>
      <c r="LLI13" s="109" t="str">
        <f>IF('Summary Clear'!LMB2=0,"",'Summary Clear'!LMB2)</f>
        <v/>
      </c>
      <c r="LLJ13" s="109" t="str">
        <f>IF('Summary Clear'!LMC2=0,"",'Summary Clear'!LMC2)</f>
        <v/>
      </c>
      <c r="LLK13" s="109" t="str">
        <f>IF('Summary Clear'!LMD2=0,"",'Summary Clear'!LMD2)</f>
        <v/>
      </c>
      <c r="LLL13" s="109" t="str">
        <f>IF('Summary Clear'!LME2=0,"",'Summary Clear'!LME2)</f>
        <v/>
      </c>
      <c r="LLM13" s="109" t="str">
        <f>IF('Summary Clear'!LMF2=0,"",'Summary Clear'!LMF2)</f>
        <v/>
      </c>
      <c r="LLN13" s="109" t="str">
        <f>IF('Summary Clear'!LMG2=0,"",'Summary Clear'!LMG2)</f>
        <v/>
      </c>
      <c r="LLO13" s="109" t="str">
        <f>IF('Summary Clear'!LMH2=0,"",'Summary Clear'!LMH2)</f>
        <v/>
      </c>
      <c r="LLP13" s="109" t="str">
        <f>IF('Summary Clear'!LMI2=0,"",'Summary Clear'!LMI2)</f>
        <v/>
      </c>
      <c r="LLQ13" s="109" t="str">
        <f>IF('Summary Clear'!LMJ2=0,"",'Summary Clear'!LMJ2)</f>
        <v/>
      </c>
      <c r="LLR13" s="109" t="str">
        <f>IF('Summary Clear'!LMK2=0,"",'Summary Clear'!LMK2)</f>
        <v/>
      </c>
      <c r="LLS13" s="109" t="str">
        <f>IF('Summary Clear'!LML2=0,"",'Summary Clear'!LML2)</f>
        <v/>
      </c>
      <c r="LLT13" s="109" t="str">
        <f>IF('Summary Clear'!LMM2=0,"",'Summary Clear'!LMM2)</f>
        <v/>
      </c>
      <c r="LLU13" s="109" t="str">
        <f>IF('Summary Clear'!LMN2=0,"",'Summary Clear'!LMN2)</f>
        <v/>
      </c>
      <c r="LLV13" s="109" t="str">
        <f>IF('Summary Clear'!LMO2=0,"",'Summary Clear'!LMO2)</f>
        <v/>
      </c>
      <c r="LLW13" s="109" t="str">
        <f>IF('Summary Clear'!LMP2=0,"",'Summary Clear'!LMP2)</f>
        <v/>
      </c>
      <c r="LLX13" s="109" t="str">
        <f>IF('Summary Clear'!LMQ2=0,"",'Summary Clear'!LMQ2)</f>
        <v/>
      </c>
      <c r="LLY13" s="109" t="str">
        <f>IF('Summary Clear'!LMR2=0,"",'Summary Clear'!LMR2)</f>
        <v/>
      </c>
      <c r="LLZ13" s="109" t="str">
        <f>IF('Summary Clear'!LMS2=0,"",'Summary Clear'!LMS2)</f>
        <v/>
      </c>
      <c r="LMA13" s="109" t="str">
        <f>IF('Summary Clear'!LMT2=0,"",'Summary Clear'!LMT2)</f>
        <v/>
      </c>
      <c r="LMB13" s="109" t="str">
        <f>IF('Summary Clear'!LMU2=0,"",'Summary Clear'!LMU2)</f>
        <v/>
      </c>
      <c r="LMC13" s="109" t="str">
        <f>IF('Summary Clear'!LMV2=0,"",'Summary Clear'!LMV2)</f>
        <v/>
      </c>
      <c r="LMD13" s="109" t="str">
        <f>IF('Summary Clear'!LMW2=0,"",'Summary Clear'!LMW2)</f>
        <v/>
      </c>
      <c r="LME13" s="109" t="str">
        <f>IF('Summary Clear'!LMX2=0,"",'Summary Clear'!LMX2)</f>
        <v/>
      </c>
      <c r="LMF13" s="109" t="str">
        <f>IF('Summary Clear'!LMY2=0,"",'Summary Clear'!LMY2)</f>
        <v/>
      </c>
      <c r="LMG13" s="109" t="str">
        <f>IF('Summary Clear'!LMZ2=0,"",'Summary Clear'!LMZ2)</f>
        <v/>
      </c>
      <c r="LMH13" s="109" t="str">
        <f>IF('Summary Clear'!LNA2=0,"",'Summary Clear'!LNA2)</f>
        <v/>
      </c>
      <c r="LMI13" s="109" t="str">
        <f>IF('Summary Clear'!LNB2=0,"",'Summary Clear'!LNB2)</f>
        <v/>
      </c>
      <c r="LMJ13" s="109" t="str">
        <f>IF('Summary Clear'!LNC2=0,"",'Summary Clear'!LNC2)</f>
        <v/>
      </c>
      <c r="LMK13" s="109" t="str">
        <f>IF('Summary Clear'!LND2=0,"",'Summary Clear'!LND2)</f>
        <v/>
      </c>
      <c r="LML13" s="109" t="str">
        <f>IF('Summary Clear'!LNE2=0,"",'Summary Clear'!LNE2)</f>
        <v/>
      </c>
      <c r="LMM13" s="109" t="str">
        <f>IF('Summary Clear'!LNF2=0,"",'Summary Clear'!LNF2)</f>
        <v/>
      </c>
      <c r="LMN13" s="109" t="str">
        <f>IF('Summary Clear'!LNG2=0,"",'Summary Clear'!LNG2)</f>
        <v/>
      </c>
      <c r="LMO13" s="109" t="str">
        <f>IF('Summary Clear'!LNH2=0,"",'Summary Clear'!LNH2)</f>
        <v/>
      </c>
      <c r="LMP13" s="109" t="str">
        <f>IF('Summary Clear'!LNI2=0,"",'Summary Clear'!LNI2)</f>
        <v/>
      </c>
      <c r="LMQ13" s="109" t="str">
        <f>IF('Summary Clear'!LNJ2=0,"",'Summary Clear'!LNJ2)</f>
        <v/>
      </c>
      <c r="LMR13" s="109" t="str">
        <f>IF('Summary Clear'!LNK2=0,"",'Summary Clear'!LNK2)</f>
        <v/>
      </c>
      <c r="LMS13" s="109" t="str">
        <f>IF('Summary Clear'!LNL2=0,"",'Summary Clear'!LNL2)</f>
        <v/>
      </c>
      <c r="LMT13" s="109" t="str">
        <f>IF('Summary Clear'!LNM2=0,"",'Summary Clear'!LNM2)</f>
        <v/>
      </c>
      <c r="LMU13" s="109" t="str">
        <f>IF('Summary Clear'!LNN2=0,"",'Summary Clear'!LNN2)</f>
        <v/>
      </c>
      <c r="LMV13" s="109" t="str">
        <f>IF('Summary Clear'!LNO2=0,"",'Summary Clear'!LNO2)</f>
        <v/>
      </c>
      <c r="LMW13" s="109" t="str">
        <f>IF('Summary Clear'!LNP2=0,"",'Summary Clear'!LNP2)</f>
        <v/>
      </c>
      <c r="LMX13" s="109" t="str">
        <f>IF('Summary Clear'!LNQ2=0,"",'Summary Clear'!LNQ2)</f>
        <v/>
      </c>
      <c r="LMY13" s="109" t="str">
        <f>IF('Summary Clear'!LNR2=0,"",'Summary Clear'!LNR2)</f>
        <v/>
      </c>
      <c r="LMZ13" s="109" t="str">
        <f>IF('Summary Clear'!LNS2=0,"",'Summary Clear'!LNS2)</f>
        <v/>
      </c>
      <c r="LNA13" s="109" t="str">
        <f>IF('Summary Clear'!LNT2=0,"",'Summary Clear'!LNT2)</f>
        <v/>
      </c>
      <c r="LNB13" s="109" t="str">
        <f>IF('Summary Clear'!LNU2=0,"",'Summary Clear'!LNU2)</f>
        <v/>
      </c>
      <c r="LNC13" s="109" t="str">
        <f>IF('Summary Clear'!LNV2=0,"",'Summary Clear'!LNV2)</f>
        <v/>
      </c>
      <c r="LND13" s="109" t="str">
        <f>IF('Summary Clear'!LNW2=0,"",'Summary Clear'!LNW2)</f>
        <v/>
      </c>
      <c r="LNE13" s="109" t="str">
        <f>IF('Summary Clear'!LNX2=0,"",'Summary Clear'!LNX2)</f>
        <v/>
      </c>
      <c r="LNF13" s="109" t="str">
        <f>IF('Summary Clear'!LNY2=0,"",'Summary Clear'!LNY2)</f>
        <v/>
      </c>
      <c r="LNG13" s="109" t="str">
        <f>IF('Summary Clear'!LNZ2=0,"",'Summary Clear'!LNZ2)</f>
        <v/>
      </c>
      <c r="LNH13" s="109" t="str">
        <f>IF('Summary Clear'!LOA2=0,"",'Summary Clear'!LOA2)</f>
        <v/>
      </c>
      <c r="LNI13" s="109" t="str">
        <f>IF('Summary Clear'!LOB2=0,"",'Summary Clear'!LOB2)</f>
        <v/>
      </c>
      <c r="LNJ13" s="109" t="str">
        <f>IF('Summary Clear'!LOC2=0,"",'Summary Clear'!LOC2)</f>
        <v/>
      </c>
      <c r="LNK13" s="109" t="str">
        <f>IF('Summary Clear'!LOD2=0,"",'Summary Clear'!LOD2)</f>
        <v/>
      </c>
      <c r="LNL13" s="109" t="str">
        <f>IF('Summary Clear'!LOE2=0,"",'Summary Clear'!LOE2)</f>
        <v/>
      </c>
      <c r="LNM13" s="109" t="str">
        <f>IF('Summary Clear'!LOF2=0,"",'Summary Clear'!LOF2)</f>
        <v/>
      </c>
      <c r="LNN13" s="109" t="str">
        <f>IF('Summary Clear'!LOG2=0,"",'Summary Clear'!LOG2)</f>
        <v/>
      </c>
      <c r="LNO13" s="109" t="str">
        <f>IF('Summary Clear'!LOH2=0,"",'Summary Clear'!LOH2)</f>
        <v/>
      </c>
      <c r="LNP13" s="109" t="str">
        <f>IF('Summary Clear'!LOI2=0,"",'Summary Clear'!LOI2)</f>
        <v/>
      </c>
      <c r="LNQ13" s="109" t="str">
        <f>IF('Summary Clear'!LOJ2=0,"",'Summary Clear'!LOJ2)</f>
        <v/>
      </c>
      <c r="LNR13" s="109" t="str">
        <f>IF('Summary Clear'!LOK2=0,"",'Summary Clear'!LOK2)</f>
        <v/>
      </c>
      <c r="LNS13" s="109" t="str">
        <f>IF('Summary Clear'!LOL2=0,"",'Summary Clear'!LOL2)</f>
        <v/>
      </c>
      <c r="LNT13" s="109" t="str">
        <f>IF('Summary Clear'!LOM2=0,"",'Summary Clear'!LOM2)</f>
        <v/>
      </c>
      <c r="LNU13" s="109" t="str">
        <f>IF('Summary Clear'!LON2=0,"",'Summary Clear'!LON2)</f>
        <v/>
      </c>
      <c r="LNV13" s="109" t="str">
        <f>IF('Summary Clear'!LOO2=0,"",'Summary Clear'!LOO2)</f>
        <v/>
      </c>
      <c r="LNW13" s="109" t="str">
        <f>IF('Summary Clear'!LOP2=0,"",'Summary Clear'!LOP2)</f>
        <v/>
      </c>
      <c r="LNX13" s="109" t="str">
        <f>IF('Summary Clear'!LOQ2=0,"",'Summary Clear'!LOQ2)</f>
        <v/>
      </c>
      <c r="LNY13" s="109" t="str">
        <f>IF('Summary Clear'!LOR2=0,"",'Summary Clear'!LOR2)</f>
        <v/>
      </c>
      <c r="LNZ13" s="109" t="str">
        <f>IF('Summary Clear'!LOS2=0,"",'Summary Clear'!LOS2)</f>
        <v/>
      </c>
      <c r="LOA13" s="109" t="str">
        <f>IF('Summary Clear'!LOT2=0,"",'Summary Clear'!LOT2)</f>
        <v/>
      </c>
      <c r="LOB13" s="109" t="str">
        <f>IF('Summary Clear'!LOU2=0,"",'Summary Clear'!LOU2)</f>
        <v/>
      </c>
      <c r="LOC13" s="109" t="str">
        <f>IF('Summary Clear'!LOV2=0,"",'Summary Clear'!LOV2)</f>
        <v/>
      </c>
      <c r="LOD13" s="109" t="str">
        <f>IF('Summary Clear'!LOW2=0,"",'Summary Clear'!LOW2)</f>
        <v/>
      </c>
      <c r="LOE13" s="109" t="str">
        <f>IF('Summary Clear'!LOX2=0,"",'Summary Clear'!LOX2)</f>
        <v/>
      </c>
      <c r="LOF13" s="109" t="str">
        <f>IF('Summary Clear'!LOY2=0,"",'Summary Clear'!LOY2)</f>
        <v/>
      </c>
      <c r="LOG13" s="109" t="str">
        <f>IF('Summary Clear'!LOZ2=0,"",'Summary Clear'!LOZ2)</f>
        <v/>
      </c>
      <c r="LOH13" s="109" t="str">
        <f>IF('Summary Clear'!LPA2=0,"",'Summary Clear'!LPA2)</f>
        <v/>
      </c>
      <c r="LOI13" s="109" t="str">
        <f>IF('Summary Clear'!LPB2=0,"",'Summary Clear'!LPB2)</f>
        <v/>
      </c>
      <c r="LOJ13" s="109" t="str">
        <f>IF('Summary Clear'!LPC2=0,"",'Summary Clear'!LPC2)</f>
        <v/>
      </c>
      <c r="LOK13" s="109" t="str">
        <f>IF('Summary Clear'!LPD2=0,"",'Summary Clear'!LPD2)</f>
        <v/>
      </c>
      <c r="LOL13" s="109" t="str">
        <f>IF('Summary Clear'!LPE2=0,"",'Summary Clear'!LPE2)</f>
        <v/>
      </c>
      <c r="LOM13" s="109" t="str">
        <f>IF('Summary Clear'!LPF2=0,"",'Summary Clear'!LPF2)</f>
        <v/>
      </c>
      <c r="LON13" s="109" t="str">
        <f>IF('Summary Clear'!LPG2=0,"",'Summary Clear'!LPG2)</f>
        <v/>
      </c>
      <c r="LOO13" s="109" t="str">
        <f>IF('Summary Clear'!LPH2=0,"",'Summary Clear'!LPH2)</f>
        <v/>
      </c>
      <c r="LOP13" s="109" t="str">
        <f>IF('Summary Clear'!LPI2=0,"",'Summary Clear'!LPI2)</f>
        <v/>
      </c>
      <c r="LOQ13" s="109" t="str">
        <f>IF('Summary Clear'!LPJ2=0,"",'Summary Clear'!LPJ2)</f>
        <v/>
      </c>
      <c r="LOR13" s="109" t="str">
        <f>IF('Summary Clear'!LPK2=0,"",'Summary Clear'!LPK2)</f>
        <v/>
      </c>
      <c r="LOS13" s="109" t="str">
        <f>IF('Summary Clear'!LPL2=0,"",'Summary Clear'!LPL2)</f>
        <v/>
      </c>
      <c r="LOT13" s="109" t="str">
        <f>IF('Summary Clear'!LPM2=0,"",'Summary Clear'!LPM2)</f>
        <v/>
      </c>
      <c r="LOU13" s="109" t="str">
        <f>IF('Summary Clear'!LPN2=0,"",'Summary Clear'!LPN2)</f>
        <v/>
      </c>
      <c r="LOV13" s="109" t="str">
        <f>IF('Summary Clear'!LPO2=0,"",'Summary Clear'!LPO2)</f>
        <v/>
      </c>
      <c r="LOW13" s="109" t="str">
        <f>IF('Summary Clear'!LPP2=0,"",'Summary Clear'!LPP2)</f>
        <v/>
      </c>
      <c r="LOX13" s="109" t="str">
        <f>IF('Summary Clear'!LPQ2=0,"",'Summary Clear'!LPQ2)</f>
        <v/>
      </c>
      <c r="LOY13" s="109" t="str">
        <f>IF('Summary Clear'!LPR2=0,"",'Summary Clear'!LPR2)</f>
        <v/>
      </c>
      <c r="LOZ13" s="109" t="str">
        <f>IF('Summary Clear'!LPS2=0,"",'Summary Clear'!LPS2)</f>
        <v/>
      </c>
      <c r="LPA13" s="109" t="str">
        <f>IF('Summary Clear'!LPT2=0,"",'Summary Clear'!LPT2)</f>
        <v/>
      </c>
      <c r="LPB13" s="109" t="str">
        <f>IF('Summary Clear'!LPU2=0,"",'Summary Clear'!LPU2)</f>
        <v/>
      </c>
      <c r="LPC13" s="109" t="str">
        <f>IF('Summary Clear'!LPV2=0,"",'Summary Clear'!LPV2)</f>
        <v/>
      </c>
      <c r="LPD13" s="109" t="str">
        <f>IF('Summary Clear'!LPW2=0,"",'Summary Clear'!LPW2)</f>
        <v/>
      </c>
      <c r="LPE13" s="109" t="str">
        <f>IF('Summary Clear'!LPX2=0,"",'Summary Clear'!LPX2)</f>
        <v/>
      </c>
      <c r="LPF13" s="109" t="str">
        <f>IF('Summary Clear'!LPY2=0,"",'Summary Clear'!LPY2)</f>
        <v/>
      </c>
      <c r="LPG13" s="109" t="str">
        <f>IF('Summary Clear'!LPZ2=0,"",'Summary Clear'!LPZ2)</f>
        <v/>
      </c>
      <c r="LPH13" s="109" t="str">
        <f>IF('Summary Clear'!LQA2=0,"",'Summary Clear'!LQA2)</f>
        <v/>
      </c>
      <c r="LPI13" s="109" t="str">
        <f>IF('Summary Clear'!LQB2=0,"",'Summary Clear'!LQB2)</f>
        <v/>
      </c>
      <c r="LPJ13" s="109" t="str">
        <f>IF('Summary Clear'!LQC2=0,"",'Summary Clear'!LQC2)</f>
        <v/>
      </c>
      <c r="LPK13" s="109" t="str">
        <f>IF('Summary Clear'!LQD2=0,"",'Summary Clear'!LQD2)</f>
        <v/>
      </c>
      <c r="LPL13" s="109" t="str">
        <f>IF('Summary Clear'!LQE2=0,"",'Summary Clear'!LQE2)</f>
        <v/>
      </c>
      <c r="LPM13" s="109" t="str">
        <f>IF('Summary Clear'!LQF2=0,"",'Summary Clear'!LQF2)</f>
        <v/>
      </c>
      <c r="LPN13" s="109" t="str">
        <f>IF('Summary Clear'!LQG2=0,"",'Summary Clear'!LQG2)</f>
        <v/>
      </c>
      <c r="LPO13" s="109" t="str">
        <f>IF('Summary Clear'!LQH2=0,"",'Summary Clear'!LQH2)</f>
        <v/>
      </c>
      <c r="LPP13" s="109" t="str">
        <f>IF('Summary Clear'!LQI2=0,"",'Summary Clear'!LQI2)</f>
        <v/>
      </c>
      <c r="LPQ13" s="109" t="str">
        <f>IF('Summary Clear'!LQJ2=0,"",'Summary Clear'!LQJ2)</f>
        <v/>
      </c>
      <c r="LPR13" s="109" t="str">
        <f>IF('Summary Clear'!LQK2=0,"",'Summary Clear'!LQK2)</f>
        <v/>
      </c>
      <c r="LPS13" s="109" t="str">
        <f>IF('Summary Clear'!LQL2=0,"",'Summary Clear'!LQL2)</f>
        <v/>
      </c>
      <c r="LPT13" s="109" t="str">
        <f>IF('Summary Clear'!LQM2=0,"",'Summary Clear'!LQM2)</f>
        <v/>
      </c>
      <c r="LPU13" s="109" t="str">
        <f>IF('Summary Clear'!LQN2=0,"",'Summary Clear'!LQN2)</f>
        <v/>
      </c>
      <c r="LPV13" s="109" t="str">
        <f>IF('Summary Clear'!LQO2=0,"",'Summary Clear'!LQO2)</f>
        <v/>
      </c>
      <c r="LPW13" s="109" t="str">
        <f>IF('Summary Clear'!LQP2=0,"",'Summary Clear'!LQP2)</f>
        <v/>
      </c>
      <c r="LPX13" s="109" t="str">
        <f>IF('Summary Clear'!LQQ2=0,"",'Summary Clear'!LQQ2)</f>
        <v/>
      </c>
      <c r="LPY13" s="109" t="str">
        <f>IF('Summary Clear'!LQR2=0,"",'Summary Clear'!LQR2)</f>
        <v/>
      </c>
      <c r="LPZ13" s="109" t="str">
        <f>IF('Summary Clear'!LQS2=0,"",'Summary Clear'!LQS2)</f>
        <v/>
      </c>
      <c r="LQA13" s="109" t="str">
        <f>IF('Summary Clear'!LQT2=0,"",'Summary Clear'!LQT2)</f>
        <v/>
      </c>
      <c r="LQB13" s="109" t="str">
        <f>IF('Summary Clear'!LQU2=0,"",'Summary Clear'!LQU2)</f>
        <v/>
      </c>
      <c r="LQC13" s="109" t="str">
        <f>IF('Summary Clear'!LQV2=0,"",'Summary Clear'!LQV2)</f>
        <v/>
      </c>
      <c r="LQD13" s="109" t="str">
        <f>IF('Summary Clear'!LQW2=0,"",'Summary Clear'!LQW2)</f>
        <v/>
      </c>
      <c r="LQE13" s="109" t="str">
        <f>IF('Summary Clear'!LQX2=0,"",'Summary Clear'!LQX2)</f>
        <v/>
      </c>
      <c r="LQF13" s="109" t="str">
        <f>IF('Summary Clear'!LQY2=0,"",'Summary Clear'!LQY2)</f>
        <v/>
      </c>
      <c r="LQG13" s="109" t="str">
        <f>IF('Summary Clear'!LQZ2=0,"",'Summary Clear'!LQZ2)</f>
        <v/>
      </c>
      <c r="LQH13" s="109" t="str">
        <f>IF('Summary Clear'!LRA2=0,"",'Summary Clear'!LRA2)</f>
        <v/>
      </c>
      <c r="LQI13" s="109" t="str">
        <f>IF('Summary Clear'!LRB2=0,"",'Summary Clear'!LRB2)</f>
        <v/>
      </c>
      <c r="LQJ13" s="109" t="str">
        <f>IF('Summary Clear'!LRC2=0,"",'Summary Clear'!LRC2)</f>
        <v/>
      </c>
      <c r="LQK13" s="109" t="str">
        <f>IF('Summary Clear'!LRD2=0,"",'Summary Clear'!LRD2)</f>
        <v/>
      </c>
      <c r="LQL13" s="109" t="str">
        <f>IF('Summary Clear'!LRE2=0,"",'Summary Clear'!LRE2)</f>
        <v/>
      </c>
      <c r="LQM13" s="109" t="str">
        <f>IF('Summary Clear'!LRF2=0,"",'Summary Clear'!LRF2)</f>
        <v/>
      </c>
      <c r="LQN13" s="109" t="str">
        <f>IF('Summary Clear'!LRG2=0,"",'Summary Clear'!LRG2)</f>
        <v/>
      </c>
      <c r="LQO13" s="109" t="str">
        <f>IF('Summary Clear'!LRH2=0,"",'Summary Clear'!LRH2)</f>
        <v/>
      </c>
      <c r="LQP13" s="109" t="str">
        <f>IF('Summary Clear'!LRI2=0,"",'Summary Clear'!LRI2)</f>
        <v/>
      </c>
      <c r="LQQ13" s="109" t="str">
        <f>IF('Summary Clear'!LRJ2=0,"",'Summary Clear'!LRJ2)</f>
        <v/>
      </c>
      <c r="LQR13" s="109" t="str">
        <f>IF('Summary Clear'!LRK2=0,"",'Summary Clear'!LRK2)</f>
        <v/>
      </c>
      <c r="LQS13" s="109" t="str">
        <f>IF('Summary Clear'!LRL2=0,"",'Summary Clear'!LRL2)</f>
        <v/>
      </c>
      <c r="LQT13" s="109" t="str">
        <f>IF('Summary Clear'!LRM2=0,"",'Summary Clear'!LRM2)</f>
        <v/>
      </c>
      <c r="LQU13" s="109" t="str">
        <f>IF('Summary Clear'!LRN2=0,"",'Summary Clear'!LRN2)</f>
        <v/>
      </c>
      <c r="LQV13" s="109" t="str">
        <f>IF('Summary Clear'!LRO2=0,"",'Summary Clear'!LRO2)</f>
        <v/>
      </c>
      <c r="LQW13" s="109" t="str">
        <f>IF('Summary Clear'!LRP2=0,"",'Summary Clear'!LRP2)</f>
        <v/>
      </c>
      <c r="LQX13" s="109" t="str">
        <f>IF('Summary Clear'!LRQ2=0,"",'Summary Clear'!LRQ2)</f>
        <v/>
      </c>
      <c r="LQY13" s="109" t="str">
        <f>IF('Summary Clear'!LRR2=0,"",'Summary Clear'!LRR2)</f>
        <v/>
      </c>
      <c r="LQZ13" s="109" t="str">
        <f>IF('Summary Clear'!LRS2=0,"",'Summary Clear'!LRS2)</f>
        <v/>
      </c>
      <c r="LRA13" s="109" t="str">
        <f>IF('Summary Clear'!LRT2=0,"",'Summary Clear'!LRT2)</f>
        <v/>
      </c>
      <c r="LRB13" s="109" t="str">
        <f>IF('Summary Clear'!LRU2=0,"",'Summary Clear'!LRU2)</f>
        <v/>
      </c>
      <c r="LRC13" s="109" t="str">
        <f>IF('Summary Clear'!LRV2=0,"",'Summary Clear'!LRV2)</f>
        <v/>
      </c>
      <c r="LRD13" s="109" t="str">
        <f>IF('Summary Clear'!LRW2=0,"",'Summary Clear'!LRW2)</f>
        <v/>
      </c>
      <c r="LRE13" s="109" t="str">
        <f>IF('Summary Clear'!LRX2=0,"",'Summary Clear'!LRX2)</f>
        <v/>
      </c>
      <c r="LRF13" s="109" t="str">
        <f>IF('Summary Clear'!LRY2=0,"",'Summary Clear'!LRY2)</f>
        <v/>
      </c>
      <c r="LRG13" s="109" t="str">
        <f>IF('Summary Clear'!LRZ2=0,"",'Summary Clear'!LRZ2)</f>
        <v/>
      </c>
      <c r="LRH13" s="109" t="str">
        <f>IF('Summary Clear'!LSA2=0,"",'Summary Clear'!LSA2)</f>
        <v/>
      </c>
      <c r="LRI13" s="109" t="str">
        <f>IF('Summary Clear'!LSB2=0,"",'Summary Clear'!LSB2)</f>
        <v/>
      </c>
      <c r="LRJ13" s="109" t="str">
        <f>IF('Summary Clear'!LSC2=0,"",'Summary Clear'!LSC2)</f>
        <v/>
      </c>
      <c r="LRK13" s="109" t="str">
        <f>IF('Summary Clear'!LSD2=0,"",'Summary Clear'!LSD2)</f>
        <v/>
      </c>
      <c r="LRL13" s="109" t="str">
        <f>IF('Summary Clear'!LSE2=0,"",'Summary Clear'!LSE2)</f>
        <v/>
      </c>
      <c r="LRM13" s="109" t="str">
        <f>IF('Summary Clear'!LSF2=0,"",'Summary Clear'!LSF2)</f>
        <v/>
      </c>
      <c r="LRN13" s="109" t="str">
        <f>IF('Summary Clear'!LSG2=0,"",'Summary Clear'!LSG2)</f>
        <v/>
      </c>
      <c r="LRO13" s="109" t="str">
        <f>IF('Summary Clear'!LSH2=0,"",'Summary Clear'!LSH2)</f>
        <v/>
      </c>
      <c r="LRP13" s="109" t="str">
        <f>IF('Summary Clear'!LSI2=0,"",'Summary Clear'!LSI2)</f>
        <v/>
      </c>
      <c r="LRQ13" s="109" t="str">
        <f>IF('Summary Clear'!LSJ2=0,"",'Summary Clear'!LSJ2)</f>
        <v/>
      </c>
      <c r="LRR13" s="109" t="str">
        <f>IF('Summary Clear'!LSK2=0,"",'Summary Clear'!LSK2)</f>
        <v/>
      </c>
      <c r="LRS13" s="109" t="str">
        <f>IF('Summary Clear'!LSL2=0,"",'Summary Clear'!LSL2)</f>
        <v/>
      </c>
      <c r="LRT13" s="109" t="str">
        <f>IF('Summary Clear'!LSM2=0,"",'Summary Clear'!LSM2)</f>
        <v/>
      </c>
      <c r="LRU13" s="109" t="str">
        <f>IF('Summary Clear'!LSN2=0,"",'Summary Clear'!LSN2)</f>
        <v/>
      </c>
      <c r="LRV13" s="109" t="str">
        <f>IF('Summary Clear'!LSO2=0,"",'Summary Clear'!LSO2)</f>
        <v/>
      </c>
      <c r="LRW13" s="109" t="str">
        <f>IF('Summary Clear'!LSP2=0,"",'Summary Clear'!LSP2)</f>
        <v/>
      </c>
      <c r="LRX13" s="109" t="str">
        <f>IF('Summary Clear'!LSQ2=0,"",'Summary Clear'!LSQ2)</f>
        <v/>
      </c>
      <c r="LRY13" s="109" t="str">
        <f>IF('Summary Clear'!LSR2=0,"",'Summary Clear'!LSR2)</f>
        <v/>
      </c>
      <c r="LRZ13" s="109" t="str">
        <f>IF('Summary Clear'!LSS2=0,"",'Summary Clear'!LSS2)</f>
        <v/>
      </c>
      <c r="LSA13" s="109" t="str">
        <f>IF('Summary Clear'!LST2=0,"",'Summary Clear'!LST2)</f>
        <v/>
      </c>
      <c r="LSB13" s="109" t="str">
        <f>IF('Summary Clear'!LSU2=0,"",'Summary Clear'!LSU2)</f>
        <v/>
      </c>
      <c r="LSC13" s="109" t="str">
        <f>IF('Summary Clear'!LSV2=0,"",'Summary Clear'!LSV2)</f>
        <v/>
      </c>
      <c r="LSD13" s="109" t="str">
        <f>IF('Summary Clear'!LSW2=0,"",'Summary Clear'!LSW2)</f>
        <v/>
      </c>
      <c r="LSE13" s="109" t="str">
        <f>IF('Summary Clear'!LSX2=0,"",'Summary Clear'!LSX2)</f>
        <v/>
      </c>
      <c r="LSF13" s="109" t="str">
        <f>IF('Summary Clear'!LSY2=0,"",'Summary Clear'!LSY2)</f>
        <v/>
      </c>
      <c r="LSG13" s="109" t="str">
        <f>IF('Summary Clear'!LSZ2=0,"",'Summary Clear'!LSZ2)</f>
        <v/>
      </c>
      <c r="LSH13" s="109" t="str">
        <f>IF('Summary Clear'!LTA2=0,"",'Summary Clear'!LTA2)</f>
        <v/>
      </c>
      <c r="LSI13" s="109" t="str">
        <f>IF('Summary Clear'!LTB2=0,"",'Summary Clear'!LTB2)</f>
        <v/>
      </c>
      <c r="LSJ13" s="109" t="str">
        <f>IF('Summary Clear'!LTC2=0,"",'Summary Clear'!LTC2)</f>
        <v/>
      </c>
      <c r="LSK13" s="109" t="str">
        <f>IF('Summary Clear'!LTD2=0,"",'Summary Clear'!LTD2)</f>
        <v/>
      </c>
      <c r="LSL13" s="109" t="str">
        <f>IF('Summary Clear'!LTE2=0,"",'Summary Clear'!LTE2)</f>
        <v/>
      </c>
      <c r="LSM13" s="109" t="str">
        <f>IF('Summary Clear'!LTF2=0,"",'Summary Clear'!LTF2)</f>
        <v/>
      </c>
      <c r="LSN13" s="109" t="str">
        <f>IF('Summary Clear'!LTG2=0,"",'Summary Clear'!LTG2)</f>
        <v/>
      </c>
      <c r="LSO13" s="109" t="str">
        <f>IF('Summary Clear'!LTH2=0,"",'Summary Clear'!LTH2)</f>
        <v/>
      </c>
      <c r="LSP13" s="109" t="str">
        <f>IF('Summary Clear'!LTI2=0,"",'Summary Clear'!LTI2)</f>
        <v/>
      </c>
      <c r="LSQ13" s="109" t="str">
        <f>IF('Summary Clear'!LTJ2=0,"",'Summary Clear'!LTJ2)</f>
        <v/>
      </c>
      <c r="LSR13" s="109" t="str">
        <f>IF('Summary Clear'!LTK2=0,"",'Summary Clear'!LTK2)</f>
        <v/>
      </c>
      <c r="LSS13" s="109" t="str">
        <f>IF('Summary Clear'!LTL2=0,"",'Summary Clear'!LTL2)</f>
        <v/>
      </c>
      <c r="LST13" s="109" t="str">
        <f>IF('Summary Clear'!LTM2=0,"",'Summary Clear'!LTM2)</f>
        <v/>
      </c>
      <c r="LSU13" s="109" t="str">
        <f>IF('Summary Clear'!LTN2=0,"",'Summary Clear'!LTN2)</f>
        <v/>
      </c>
      <c r="LSV13" s="109" t="str">
        <f>IF('Summary Clear'!LTO2=0,"",'Summary Clear'!LTO2)</f>
        <v/>
      </c>
      <c r="LSW13" s="109" t="str">
        <f>IF('Summary Clear'!LTP2=0,"",'Summary Clear'!LTP2)</f>
        <v/>
      </c>
      <c r="LSX13" s="109" t="str">
        <f>IF('Summary Clear'!LTQ2=0,"",'Summary Clear'!LTQ2)</f>
        <v/>
      </c>
      <c r="LSY13" s="109" t="str">
        <f>IF('Summary Clear'!LTR2=0,"",'Summary Clear'!LTR2)</f>
        <v/>
      </c>
      <c r="LSZ13" s="109" t="str">
        <f>IF('Summary Clear'!LTS2=0,"",'Summary Clear'!LTS2)</f>
        <v/>
      </c>
      <c r="LTA13" s="109" t="str">
        <f>IF('Summary Clear'!LTT2=0,"",'Summary Clear'!LTT2)</f>
        <v/>
      </c>
      <c r="LTB13" s="109" t="str">
        <f>IF('Summary Clear'!LTU2=0,"",'Summary Clear'!LTU2)</f>
        <v/>
      </c>
      <c r="LTC13" s="109" t="str">
        <f>IF('Summary Clear'!LTV2=0,"",'Summary Clear'!LTV2)</f>
        <v/>
      </c>
      <c r="LTD13" s="109" t="str">
        <f>IF('Summary Clear'!LTW2=0,"",'Summary Clear'!LTW2)</f>
        <v/>
      </c>
      <c r="LTE13" s="109" t="str">
        <f>IF('Summary Clear'!LTX2=0,"",'Summary Clear'!LTX2)</f>
        <v/>
      </c>
      <c r="LTF13" s="109" t="str">
        <f>IF('Summary Clear'!LTY2=0,"",'Summary Clear'!LTY2)</f>
        <v/>
      </c>
      <c r="LTG13" s="109" t="str">
        <f>IF('Summary Clear'!LTZ2=0,"",'Summary Clear'!LTZ2)</f>
        <v/>
      </c>
      <c r="LTH13" s="109" t="str">
        <f>IF('Summary Clear'!LUA2=0,"",'Summary Clear'!LUA2)</f>
        <v/>
      </c>
      <c r="LTI13" s="109" t="str">
        <f>IF('Summary Clear'!LUB2=0,"",'Summary Clear'!LUB2)</f>
        <v/>
      </c>
      <c r="LTJ13" s="109" t="str">
        <f>IF('Summary Clear'!LUC2=0,"",'Summary Clear'!LUC2)</f>
        <v/>
      </c>
      <c r="LTK13" s="109" t="str">
        <f>IF('Summary Clear'!LUD2=0,"",'Summary Clear'!LUD2)</f>
        <v/>
      </c>
      <c r="LTL13" s="109" t="str">
        <f>IF('Summary Clear'!LUE2=0,"",'Summary Clear'!LUE2)</f>
        <v/>
      </c>
      <c r="LTM13" s="109" t="str">
        <f>IF('Summary Clear'!LUF2=0,"",'Summary Clear'!LUF2)</f>
        <v/>
      </c>
      <c r="LTN13" s="109" t="str">
        <f>IF('Summary Clear'!LUG2=0,"",'Summary Clear'!LUG2)</f>
        <v/>
      </c>
      <c r="LTO13" s="109" t="str">
        <f>IF('Summary Clear'!LUH2=0,"",'Summary Clear'!LUH2)</f>
        <v/>
      </c>
      <c r="LTP13" s="109" t="str">
        <f>IF('Summary Clear'!LUI2=0,"",'Summary Clear'!LUI2)</f>
        <v/>
      </c>
      <c r="LTQ13" s="109" t="str">
        <f>IF('Summary Clear'!LUJ2=0,"",'Summary Clear'!LUJ2)</f>
        <v/>
      </c>
      <c r="LTR13" s="109" t="str">
        <f>IF('Summary Clear'!LUK2=0,"",'Summary Clear'!LUK2)</f>
        <v/>
      </c>
      <c r="LTS13" s="109" t="str">
        <f>IF('Summary Clear'!LUL2=0,"",'Summary Clear'!LUL2)</f>
        <v/>
      </c>
      <c r="LTT13" s="109" t="str">
        <f>IF('Summary Clear'!LUM2=0,"",'Summary Clear'!LUM2)</f>
        <v/>
      </c>
      <c r="LTU13" s="109" t="str">
        <f>IF('Summary Clear'!LUN2=0,"",'Summary Clear'!LUN2)</f>
        <v/>
      </c>
      <c r="LTV13" s="109" t="str">
        <f>IF('Summary Clear'!LUO2=0,"",'Summary Clear'!LUO2)</f>
        <v/>
      </c>
      <c r="LTW13" s="109" t="str">
        <f>IF('Summary Clear'!LUP2=0,"",'Summary Clear'!LUP2)</f>
        <v/>
      </c>
      <c r="LTX13" s="109" t="str">
        <f>IF('Summary Clear'!LUQ2=0,"",'Summary Clear'!LUQ2)</f>
        <v/>
      </c>
      <c r="LTY13" s="109" t="str">
        <f>IF('Summary Clear'!LUR2=0,"",'Summary Clear'!LUR2)</f>
        <v/>
      </c>
      <c r="LTZ13" s="109" t="str">
        <f>IF('Summary Clear'!LUS2=0,"",'Summary Clear'!LUS2)</f>
        <v/>
      </c>
      <c r="LUA13" s="109" t="str">
        <f>IF('Summary Clear'!LUT2=0,"",'Summary Clear'!LUT2)</f>
        <v/>
      </c>
      <c r="LUB13" s="109" t="str">
        <f>IF('Summary Clear'!LUU2=0,"",'Summary Clear'!LUU2)</f>
        <v/>
      </c>
      <c r="LUC13" s="109" t="str">
        <f>IF('Summary Clear'!LUV2=0,"",'Summary Clear'!LUV2)</f>
        <v/>
      </c>
      <c r="LUD13" s="109" t="str">
        <f>IF('Summary Clear'!LUW2=0,"",'Summary Clear'!LUW2)</f>
        <v/>
      </c>
      <c r="LUE13" s="109" t="str">
        <f>IF('Summary Clear'!LUX2=0,"",'Summary Clear'!LUX2)</f>
        <v/>
      </c>
      <c r="LUF13" s="109" t="str">
        <f>IF('Summary Clear'!LUY2=0,"",'Summary Clear'!LUY2)</f>
        <v/>
      </c>
      <c r="LUG13" s="109" t="str">
        <f>IF('Summary Clear'!LUZ2=0,"",'Summary Clear'!LUZ2)</f>
        <v/>
      </c>
      <c r="LUH13" s="109" t="str">
        <f>IF('Summary Clear'!LVA2=0,"",'Summary Clear'!LVA2)</f>
        <v/>
      </c>
      <c r="LUI13" s="109" t="str">
        <f>IF('Summary Clear'!LVB2=0,"",'Summary Clear'!LVB2)</f>
        <v/>
      </c>
      <c r="LUJ13" s="109" t="str">
        <f>IF('Summary Clear'!LVC2=0,"",'Summary Clear'!LVC2)</f>
        <v/>
      </c>
      <c r="LUK13" s="109" t="str">
        <f>IF('Summary Clear'!LVD2=0,"",'Summary Clear'!LVD2)</f>
        <v/>
      </c>
      <c r="LUL13" s="109" t="str">
        <f>IF('Summary Clear'!LVE2=0,"",'Summary Clear'!LVE2)</f>
        <v/>
      </c>
      <c r="LUM13" s="109" t="str">
        <f>IF('Summary Clear'!LVF2=0,"",'Summary Clear'!LVF2)</f>
        <v/>
      </c>
      <c r="LUN13" s="109" t="str">
        <f>IF('Summary Clear'!LVG2=0,"",'Summary Clear'!LVG2)</f>
        <v/>
      </c>
      <c r="LUO13" s="109" t="str">
        <f>IF('Summary Clear'!LVH2=0,"",'Summary Clear'!LVH2)</f>
        <v/>
      </c>
      <c r="LUP13" s="109" t="str">
        <f>IF('Summary Clear'!LVI2=0,"",'Summary Clear'!LVI2)</f>
        <v/>
      </c>
      <c r="LUQ13" s="109" t="str">
        <f>IF('Summary Clear'!LVJ2=0,"",'Summary Clear'!LVJ2)</f>
        <v/>
      </c>
      <c r="LUR13" s="109" t="str">
        <f>IF('Summary Clear'!LVK2=0,"",'Summary Clear'!LVK2)</f>
        <v/>
      </c>
      <c r="LUS13" s="109" t="str">
        <f>IF('Summary Clear'!LVL2=0,"",'Summary Clear'!LVL2)</f>
        <v/>
      </c>
      <c r="LUT13" s="109" t="str">
        <f>IF('Summary Clear'!LVM2=0,"",'Summary Clear'!LVM2)</f>
        <v/>
      </c>
      <c r="LUU13" s="109" t="str">
        <f>IF('Summary Clear'!LVN2=0,"",'Summary Clear'!LVN2)</f>
        <v/>
      </c>
      <c r="LUV13" s="109" t="str">
        <f>IF('Summary Clear'!LVO2=0,"",'Summary Clear'!LVO2)</f>
        <v/>
      </c>
      <c r="LUW13" s="109" t="str">
        <f>IF('Summary Clear'!LVP2=0,"",'Summary Clear'!LVP2)</f>
        <v/>
      </c>
      <c r="LUX13" s="109" t="str">
        <f>IF('Summary Clear'!LVQ2=0,"",'Summary Clear'!LVQ2)</f>
        <v/>
      </c>
      <c r="LUY13" s="109" t="str">
        <f>IF('Summary Clear'!LVR2=0,"",'Summary Clear'!LVR2)</f>
        <v/>
      </c>
      <c r="LUZ13" s="109" t="str">
        <f>IF('Summary Clear'!LVS2=0,"",'Summary Clear'!LVS2)</f>
        <v/>
      </c>
      <c r="LVA13" s="109" t="str">
        <f>IF('Summary Clear'!LVT2=0,"",'Summary Clear'!LVT2)</f>
        <v/>
      </c>
      <c r="LVB13" s="109" t="str">
        <f>IF('Summary Clear'!LVU2=0,"",'Summary Clear'!LVU2)</f>
        <v/>
      </c>
      <c r="LVC13" s="109" t="str">
        <f>IF('Summary Clear'!LVV2=0,"",'Summary Clear'!LVV2)</f>
        <v/>
      </c>
      <c r="LVD13" s="109" t="str">
        <f>IF('Summary Clear'!LVW2=0,"",'Summary Clear'!LVW2)</f>
        <v/>
      </c>
      <c r="LVE13" s="109" t="str">
        <f>IF('Summary Clear'!LVX2=0,"",'Summary Clear'!LVX2)</f>
        <v/>
      </c>
      <c r="LVF13" s="109" t="str">
        <f>IF('Summary Clear'!LVY2=0,"",'Summary Clear'!LVY2)</f>
        <v/>
      </c>
      <c r="LVG13" s="109" t="str">
        <f>IF('Summary Clear'!LVZ2=0,"",'Summary Clear'!LVZ2)</f>
        <v/>
      </c>
      <c r="LVH13" s="109" t="str">
        <f>IF('Summary Clear'!LWA2=0,"",'Summary Clear'!LWA2)</f>
        <v/>
      </c>
      <c r="LVI13" s="109" t="str">
        <f>IF('Summary Clear'!LWB2=0,"",'Summary Clear'!LWB2)</f>
        <v/>
      </c>
      <c r="LVJ13" s="109" t="str">
        <f>IF('Summary Clear'!LWC2=0,"",'Summary Clear'!LWC2)</f>
        <v/>
      </c>
      <c r="LVK13" s="109" t="str">
        <f>IF('Summary Clear'!LWD2=0,"",'Summary Clear'!LWD2)</f>
        <v/>
      </c>
      <c r="LVL13" s="109" t="str">
        <f>IF('Summary Clear'!LWE2=0,"",'Summary Clear'!LWE2)</f>
        <v/>
      </c>
      <c r="LVM13" s="109" t="str">
        <f>IF('Summary Clear'!LWF2=0,"",'Summary Clear'!LWF2)</f>
        <v/>
      </c>
      <c r="LVN13" s="109" t="str">
        <f>IF('Summary Clear'!LWG2=0,"",'Summary Clear'!LWG2)</f>
        <v/>
      </c>
      <c r="LVO13" s="109" t="str">
        <f>IF('Summary Clear'!LWH2=0,"",'Summary Clear'!LWH2)</f>
        <v/>
      </c>
      <c r="LVP13" s="109" t="str">
        <f>IF('Summary Clear'!LWI2=0,"",'Summary Clear'!LWI2)</f>
        <v/>
      </c>
      <c r="LVQ13" s="109" t="str">
        <f>IF('Summary Clear'!LWJ2=0,"",'Summary Clear'!LWJ2)</f>
        <v/>
      </c>
      <c r="LVR13" s="109" t="str">
        <f>IF('Summary Clear'!LWK2=0,"",'Summary Clear'!LWK2)</f>
        <v/>
      </c>
      <c r="LVS13" s="109" t="str">
        <f>IF('Summary Clear'!LWL2=0,"",'Summary Clear'!LWL2)</f>
        <v/>
      </c>
      <c r="LVT13" s="109" t="str">
        <f>IF('Summary Clear'!LWM2=0,"",'Summary Clear'!LWM2)</f>
        <v/>
      </c>
      <c r="LVU13" s="109" t="str">
        <f>IF('Summary Clear'!LWN2=0,"",'Summary Clear'!LWN2)</f>
        <v/>
      </c>
      <c r="LVV13" s="109" t="str">
        <f>IF('Summary Clear'!LWO2=0,"",'Summary Clear'!LWO2)</f>
        <v/>
      </c>
      <c r="LVW13" s="109" t="str">
        <f>IF('Summary Clear'!LWP2=0,"",'Summary Clear'!LWP2)</f>
        <v/>
      </c>
      <c r="LVX13" s="109" t="str">
        <f>IF('Summary Clear'!LWQ2=0,"",'Summary Clear'!LWQ2)</f>
        <v/>
      </c>
      <c r="LVY13" s="109" t="str">
        <f>IF('Summary Clear'!LWR2=0,"",'Summary Clear'!LWR2)</f>
        <v/>
      </c>
      <c r="LVZ13" s="109" t="str">
        <f>IF('Summary Clear'!LWS2=0,"",'Summary Clear'!LWS2)</f>
        <v/>
      </c>
      <c r="LWA13" s="109" t="str">
        <f>IF('Summary Clear'!LWT2=0,"",'Summary Clear'!LWT2)</f>
        <v/>
      </c>
      <c r="LWB13" s="109" t="str">
        <f>IF('Summary Clear'!LWU2=0,"",'Summary Clear'!LWU2)</f>
        <v/>
      </c>
      <c r="LWC13" s="109" t="str">
        <f>IF('Summary Clear'!LWV2=0,"",'Summary Clear'!LWV2)</f>
        <v/>
      </c>
      <c r="LWD13" s="109" t="str">
        <f>IF('Summary Clear'!LWW2=0,"",'Summary Clear'!LWW2)</f>
        <v/>
      </c>
      <c r="LWE13" s="109" t="str">
        <f>IF('Summary Clear'!LWX2=0,"",'Summary Clear'!LWX2)</f>
        <v/>
      </c>
      <c r="LWF13" s="109" t="str">
        <f>IF('Summary Clear'!LWY2=0,"",'Summary Clear'!LWY2)</f>
        <v/>
      </c>
      <c r="LWG13" s="109" t="str">
        <f>IF('Summary Clear'!LWZ2=0,"",'Summary Clear'!LWZ2)</f>
        <v/>
      </c>
      <c r="LWH13" s="109" t="str">
        <f>IF('Summary Clear'!LXA2=0,"",'Summary Clear'!LXA2)</f>
        <v/>
      </c>
      <c r="LWI13" s="109" t="str">
        <f>IF('Summary Clear'!LXB2=0,"",'Summary Clear'!LXB2)</f>
        <v/>
      </c>
      <c r="LWJ13" s="109" t="str">
        <f>IF('Summary Clear'!LXC2=0,"",'Summary Clear'!LXC2)</f>
        <v/>
      </c>
      <c r="LWK13" s="109" t="str">
        <f>IF('Summary Clear'!LXD2=0,"",'Summary Clear'!LXD2)</f>
        <v/>
      </c>
      <c r="LWL13" s="109" t="str">
        <f>IF('Summary Clear'!LXE2=0,"",'Summary Clear'!LXE2)</f>
        <v/>
      </c>
      <c r="LWM13" s="109" t="str">
        <f>IF('Summary Clear'!LXF2=0,"",'Summary Clear'!LXF2)</f>
        <v/>
      </c>
      <c r="LWN13" s="109" t="str">
        <f>IF('Summary Clear'!LXG2=0,"",'Summary Clear'!LXG2)</f>
        <v/>
      </c>
      <c r="LWO13" s="109" t="str">
        <f>IF('Summary Clear'!LXH2=0,"",'Summary Clear'!LXH2)</f>
        <v/>
      </c>
      <c r="LWP13" s="109" t="str">
        <f>IF('Summary Clear'!LXI2=0,"",'Summary Clear'!LXI2)</f>
        <v/>
      </c>
      <c r="LWQ13" s="109" t="str">
        <f>IF('Summary Clear'!LXJ2=0,"",'Summary Clear'!LXJ2)</f>
        <v/>
      </c>
      <c r="LWR13" s="109" t="str">
        <f>IF('Summary Clear'!LXK2=0,"",'Summary Clear'!LXK2)</f>
        <v/>
      </c>
      <c r="LWS13" s="109" t="str">
        <f>IF('Summary Clear'!LXL2=0,"",'Summary Clear'!LXL2)</f>
        <v/>
      </c>
      <c r="LWT13" s="109" t="str">
        <f>IF('Summary Clear'!LXM2=0,"",'Summary Clear'!LXM2)</f>
        <v/>
      </c>
      <c r="LWU13" s="109" t="str">
        <f>IF('Summary Clear'!LXN2=0,"",'Summary Clear'!LXN2)</f>
        <v/>
      </c>
      <c r="LWV13" s="109" t="str">
        <f>IF('Summary Clear'!LXO2=0,"",'Summary Clear'!LXO2)</f>
        <v/>
      </c>
      <c r="LWW13" s="109" t="str">
        <f>IF('Summary Clear'!LXP2=0,"",'Summary Clear'!LXP2)</f>
        <v/>
      </c>
      <c r="LWX13" s="109" t="str">
        <f>IF('Summary Clear'!LXQ2=0,"",'Summary Clear'!LXQ2)</f>
        <v/>
      </c>
      <c r="LWY13" s="109" t="str">
        <f>IF('Summary Clear'!LXR2=0,"",'Summary Clear'!LXR2)</f>
        <v/>
      </c>
      <c r="LWZ13" s="109" t="str">
        <f>IF('Summary Clear'!LXS2=0,"",'Summary Clear'!LXS2)</f>
        <v/>
      </c>
      <c r="LXA13" s="109" t="str">
        <f>IF('Summary Clear'!LXT2=0,"",'Summary Clear'!LXT2)</f>
        <v/>
      </c>
      <c r="LXB13" s="109" t="str">
        <f>IF('Summary Clear'!LXU2=0,"",'Summary Clear'!LXU2)</f>
        <v/>
      </c>
      <c r="LXC13" s="109" t="str">
        <f>IF('Summary Clear'!LXV2=0,"",'Summary Clear'!LXV2)</f>
        <v/>
      </c>
      <c r="LXD13" s="109" t="str">
        <f>IF('Summary Clear'!LXW2=0,"",'Summary Clear'!LXW2)</f>
        <v/>
      </c>
      <c r="LXE13" s="109" t="str">
        <f>IF('Summary Clear'!LXX2=0,"",'Summary Clear'!LXX2)</f>
        <v/>
      </c>
      <c r="LXF13" s="109" t="str">
        <f>IF('Summary Clear'!LXY2=0,"",'Summary Clear'!LXY2)</f>
        <v/>
      </c>
      <c r="LXG13" s="109" t="str">
        <f>IF('Summary Clear'!LXZ2=0,"",'Summary Clear'!LXZ2)</f>
        <v/>
      </c>
      <c r="LXH13" s="109" t="str">
        <f>IF('Summary Clear'!LYA2=0,"",'Summary Clear'!LYA2)</f>
        <v/>
      </c>
      <c r="LXI13" s="109" t="str">
        <f>IF('Summary Clear'!LYB2=0,"",'Summary Clear'!LYB2)</f>
        <v/>
      </c>
      <c r="LXJ13" s="109" t="str">
        <f>IF('Summary Clear'!LYC2=0,"",'Summary Clear'!LYC2)</f>
        <v/>
      </c>
      <c r="LXK13" s="109" t="str">
        <f>IF('Summary Clear'!LYD2=0,"",'Summary Clear'!LYD2)</f>
        <v/>
      </c>
      <c r="LXL13" s="109" t="str">
        <f>IF('Summary Clear'!LYE2=0,"",'Summary Clear'!LYE2)</f>
        <v/>
      </c>
      <c r="LXM13" s="109" t="str">
        <f>IF('Summary Clear'!LYF2=0,"",'Summary Clear'!LYF2)</f>
        <v/>
      </c>
      <c r="LXN13" s="109" t="str">
        <f>IF('Summary Clear'!LYG2=0,"",'Summary Clear'!LYG2)</f>
        <v/>
      </c>
      <c r="LXO13" s="109" t="str">
        <f>IF('Summary Clear'!LYH2=0,"",'Summary Clear'!LYH2)</f>
        <v/>
      </c>
      <c r="LXP13" s="109" t="str">
        <f>IF('Summary Clear'!LYI2=0,"",'Summary Clear'!LYI2)</f>
        <v/>
      </c>
      <c r="LXQ13" s="109" t="str">
        <f>IF('Summary Clear'!LYJ2=0,"",'Summary Clear'!LYJ2)</f>
        <v/>
      </c>
      <c r="LXR13" s="109" t="str">
        <f>IF('Summary Clear'!LYK2=0,"",'Summary Clear'!LYK2)</f>
        <v/>
      </c>
      <c r="LXS13" s="109" t="str">
        <f>IF('Summary Clear'!LYL2=0,"",'Summary Clear'!LYL2)</f>
        <v/>
      </c>
      <c r="LXT13" s="109" t="str">
        <f>IF('Summary Clear'!LYM2=0,"",'Summary Clear'!LYM2)</f>
        <v/>
      </c>
      <c r="LXU13" s="109" t="str">
        <f>IF('Summary Clear'!LYN2=0,"",'Summary Clear'!LYN2)</f>
        <v/>
      </c>
      <c r="LXV13" s="109" t="str">
        <f>IF('Summary Clear'!LYO2=0,"",'Summary Clear'!LYO2)</f>
        <v/>
      </c>
      <c r="LXW13" s="109" t="str">
        <f>IF('Summary Clear'!LYP2=0,"",'Summary Clear'!LYP2)</f>
        <v/>
      </c>
      <c r="LXX13" s="109" t="str">
        <f>IF('Summary Clear'!LYQ2=0,"",'Summary Clear'!LYQ2)</f>
        <v/>
      </c>
      <c r="LXY13" s="109" t="str">
        <f>IF('Summary Clear'!LYR2=0,"",'Summary Clear'!LYR2)</f>
        <v/>
      </c>
      <c r="LXZ13" s="109" t="str">
        <f>IF('Summary Clear'!LYS2=0,"",'Summary Clear'!LYS2)</f>
        <v/>
      </c>
      <c r="LYA13" s="109" t="str">
        <f>IF('Summary Clear'!LYT2=0,"",'Summary Clear'!LYT2)</f>
        <v/>
      </c>
      <c r="LYB13" s="109" t="str">
        <f>IF('Summary Clear'!LYU2=0,"",'Summary Clear'!LYU2)</f>
        <v/>
      </c>
      <c r="LYC13" s="109" t="str">
        <f>IF('Summary Clear'!LYV2=0,"",'Summary Clear'!LYV2)</f>
        <v/>
      </c>
      <c r="LYD13" s="109" t="str">
        <f>IF('Summary Clear'!LYW2=0,"",'Summary Clear'!LYW2)</f>
        <v/>
      </c>
      <c r="LYE13" s="109" t="str">
        <f>IF('Summary Clear'!LYX2=0,"",'Summary Clear'!LYX2)</f>
        <v/>
      </c>
      <c r="LYF13" s="109" t="str">
        <f>IF('Summary Clear'!LYY2=0,"",'Summary Clear'!LYY2)</f>
        <v/>
      </c>
      <c r="LYG13" s="109" t="str">
        <f>IF('Summary Clear'!LYZ2=0,"",'Summary Clear'!LYZ2)</f>
        <v/>
      </c>
      <c r="LYH13" s="109" t="str">
        <f>IF('Summary Clear'!LZA2=0,"",'Summary Clear'!LZA2)</f>
        <v/>
      </c>
      <c r="LYI13" s="109" t="str">
        <f>IF('Summary Clear'!LZB2=0,"",'Summary Clear'!LZB2)</f>
        <v/>
      </c>
      <c r="LYJ13" s="109" t="str">
        <f>IF('Summary Clear'!LZC2=0,"",'Summary Clear'!LZC2)</f>
        <v/>
      </c>
      <c r="LYK13" s="109" t="str">
        <f>IF('Summary Clear'!LZD2=0,"",'Summary Clear'!LZD2)</f>
        <v/>
      </c>
      <c r="LYL13" s="109" t="str">
        <f>IF('Summary Clear'!LZE2=0,"",'Summary Clear'!LZE2)</f>
        <v/>
      </c>
      <c r="LYM13" s="109" t="str">
        <f>IF('Summary Clear'!LZF2=0,"",'Summary Clear'!LZF2)</f>
        <v/>
      </c>
      <c r="LYN13" s="109" t="str">
        <f>IF('Summary Clear'!LZG2=0,"",'Summary Clear'!LZG2)</f>
        <v/>
      </c>
      <c r="LYO13" s="109" t="str">
        <f>IF('Summary Clear'!LZH2=0,"",'Summary Clear'!LZH2)</f>
        <v/>
      </c>
      <c r="LYP13" s="109" t="str">
        <f>IF('Summary Clear'!LZI2=0,"",'Summary Clear'!LZI2)</f>
        <v/>
      </c>
      <c r="LYQ13" s="109" t="str">
        <f>IF('Summary Clear'!LZJ2=0,"",'Summary Clear'!LZJ2)</f>
        <v/>
      </c>
      <c r="LYR13" s="109" t="str">
        <f>IF('Summary Clear'!LZK2=0,"",'Summary Clear'!LZK2)</f>
        <v/>
      </c>
      <c r="LYS13" s="109" t="str">
        <f>IF('Summary Clear'!LZL2=0,"",'Summary Clear'!LZL2)</f>
        <v/>
      </c>
      <c r="LYT13" s="109" t="str">
        <f>IF('Summary Clear'!LZM2=0,"",'Summary Clear'!LZM2)</f>
        <v/>
      </c>
      <c r="LYU13" s="109" t="str">
        <f>IF('Summary Clear'!LZN2=0,"",'Summary Clear'!LZN2)</f>
        <v/>
      </c>
      <c r="LYV13" s="109" t="str">
        <f>IF('Summary Clear'!LZO2=0,"",'Summary Clear'!LZO2)</f>
        <v/>
      </c>
      <c r="LYW13" s="109" t="str">
        <f>IF('Summary Clear'!LZP2=0,"",'Summary Clear'!LZP2)</f>
        <v/>
      </c>
      <c r="LYX13" s="109" t="str">
        <f>IF('Summary Clear'!LZQ2=0,"",'Summary Clear'!LZQ2)</f>
        <v/>
      </c>
      <c r="LYY13" s="109" t="str">
        <f>IF('Summary Clear'!LZR2=0,"",'Summary Clear'!LZR2)</f>
        <v/>
      </c>
      <c r="LYZ13" s="109" t="str">
        <f>IF('Summary Clear'!LZS2=0,"",'Summary Clear'!LZS2)</f>
        <v/>
      </c>
      <c r="LZA13" s="109" t="str">
        <f>IF('Summary Clear'!LZT2=0,"",'Summary Clear'!LZT2)</f>
        <v/>
      </c>
      <c r="LZB13" s="109" t="str">
        <f>IF('Summary Clear'!LZU2=0,"",'Summary Clear'!LZU2)</f>
        <v/>
      </c>
      <c r="LZC13" s="109" t="str">
        <f>IF('Summary Clear'!LZV2=0,"",'Summary Clear'!LZV2)</f>
        <v/>
      </c>
      <c r="LZD13" s="109" t="str">
        <f>IF('Summary Clear'!LZW2=0,"",'Summary Clear'!LZW2)</f>
        <v/>
      </c>
      <c r="LZE13" s="109" t="str">
        <f>IF('Summary Clear'!LZX2=0,"",'Summary Clear'!LZX2)</f>
        <v/>
      </c>
      <c r="LZF13" s="109" t="str">
        <f>IF('Summary Clear'!LZY2=0,"",'Summary Clear'!LZY2)</f>
        <v/>
      </c>
      <c r="LZG13" s="109" t="str">
        <f>IF('Summary Clear'!LZZ2=0,"",'Summary Clear'!LZZ2)</f>
        <v/>
      </c>
      <c r="LZH13" s="109" t="str">
        <f>IF('Summary Clear'!MAA2=0,"",'Summary Clear'!MAA2)</f>
        <v/>
      </c>
      <c r="LZI13" s="109" t="str">
        <f>IF('Summary Clear'!MAB2=0,"",'Summary Clear'!MAB2)</f>
        <v/>
      </c>
      <c r="LZJ13" s="109" t="str">
        <f>IF('Summary Clear'!MAC2=0,"",'Summary Clear'!MAC2)</f>
        <v/>
      </c>
      <c r="LZK13" s="109" t="str">
        <f>IF('Summary Clear'!MAD2=0,"",'Summary Clear'!MAD2)</f>
        <v/>
      </c>
      <c r="LZL13" s="109" t="str">
        <f>IF('Summary Clear'!MAE2=0,"",'Summary Clear'!MAE2)</f>
        <v/>
      </c>
      <c r="LZM13" s="109" t="str">
        <f>IF('Summary Clear'!MAF2=0,"",'Summary Clear'!MAF2)</f>
        <v/>
      </c>
      <c r="LZN13" s="109" t="str">
        <f>IF('Summary Clear'!MAG2=0,"",'Summary Clear'!MAG2)</f>
        <v/>
      </c>
      <c r="LZO13" s="109" t="str">
        <f>IF('Summary Clear'!MAH2=0,"",'Summary Clear'!MAH2)</f>
        <v/>
      </c>
      <c r="LZP13" s="109" t="str">
        <f>IF('Summary Clear'!MAI2=0,"",'Summary Clear'!MAI2)</f>
        <v/>
      </c>
      <c r="LZQ13" s="109" t="str">
        <f>IF('Summary Clear'!MAJ2=0,"",'Summary Clear'!MAJ2)</f>
        <v/>
      </c>
      <c r="LZR13" s="109" t="str">
        <f>IF('Summary Clear'!MAK2=0,"",'Summary Clear'!MAK2)</f>
        <v/>
      </c>
      <c r="LZS13" s="109" t="str">
        <f>IF('Summary Clear'!MAL2=0,"",'Summary Clear'!MAL2)</f>
        <v/>
      </c>
      <c r="LZT13" s="109" t="str">
        <f>IF('Summary Clear'!MAM2=0,"",'Summary Clear'!MAM2)</f>
        <v/>
      </c>
      <c r="LZU13" s="109" t="str">
        <f>IF('Summary Clear'!MAN2=0,"",'Summary Clear'!MAN2)</f>
        <v/>
      </c>
      <c r="LZV13" s="109" t="str">
        <f>IF('Summary Clear'!MAO2=0,"",'Summary Clear'!MAO2)</f>
        <v/>
      </c>
      <c r="LZW13" s="109" t="str">
        <f>IF('Summary Clear'!MAP2=0,"",'Summary Clear'!MAP2)</f>
        <v/>
      </c>
      <c r="LZX13" s="109" t="str">
        <f>IF('Summary Clear'!MAQ2=0,"",'Summary Clear'!MAQ2)</f>
        <v/>
      </c>
      <c r="LZY13" s="109" t="str">
        <f>IF('Summary Clear'!MAR2=0,"",'Summary Clear'!MAR2)</f>
        <v/>
      </c>
      <c r="LZZ13" s="109" t="str">
        <f>IF('Summary Clear'!MAS2=0,"",'Summary Clear'!MAS2)</f>
        <v/>
      </c>
      <c r="MAA13" s="109" t="str">
        <f>IF('Summary Clear'!MAT2=0,"",'Summary Clear'!MAT2)</f>
        <v/>
      </c>
      <c r="MAB13" s="109" t="str">
        <f>IF('Summary Clear'!MAU2=0,"",'Summary Clear'!MAU2)</f>
        <v/>
      </c>
      <c r="MAC13" s="109" t="str">
        <f>IF('Summary Clear'!MAV2=0,"",'Summary Clear'!MAV2)</f>
        <v/>
      </c>
      <c r="MAD13" s="109" t="str">
        <f>IF('Summary Clear'!MAW2=0,"",'Summary Clear'!MAW2)</f>
        <v/>
      </c>
      <c r="MAE13" s="109" t="str">
        <f>IF('Summary Clear'!MAX2=0,"",'Summary Clear'!MAX2)</f>
        <v/>
      </c>
      <c r="MAF13" s="109" t="str">
        <f>IF('Summary Clear'!MAY2=0,"",'Summary Clear'!MAY2)</f>
        <v/>
      </c>
      <c r="MAG13" s="109" t="str">
        <f>IF('Summary Clear'!MAZ2=0,"",'Summary Clear'!MAZ2)</f>
        <v/>
      </c>
      <c r="MAH13" s="109" t="str">
        <f>IF('Summary Clear'!MBA2=0,"",'Summary Clear'!MBA2)</f>
        <v/>
      </c>
      <c r="MAI13" s="109" t="str">
        <f>IF('Summary Clear'!MBB2=0,"",'Summary Clear'!MBB2)</f>
        <v/>
      </c>
      <c r="MAJ13" s="109" t="str">
        <f>IF('Summary Clear'!MBC2=0,"",'Summary Clear'!MBC2)</f>
        <v/>
      </c>
      <c r="MAK13" s="109" t="str">
        <f>IF('Summary Clear'!MBD2=0,"",'Summary Clear'!MBD2)</f>
        <v/>
      </c>
      <c r="MAL13" s="109" t="str">
        <f>IF('Summary Clear'!MBE2=0,"",'Summary Clear'!MBE2)</f>
        <v/>
      </c>
      <c r="MAM13" s="109" t="str">
        <f>IF('Summary Clear'!MBF2=0,"",'Summary Clear'!MBF2)</f>
        <v/>
      </c>
      <c r="MAN13" s="109" t="str">
        <f>IF('Summary Clear'!MBG2=0,"",'Summary Clear'!MBG2)</f>
        <v/>
      </c>
      <c r="MAO13" s="109" t="str">
        <f>IF('Summary Clear'!MBH2=0,"",'Summary Clear'!MBH2)</f>
        <v/>
      </c>
      <c r="MAP13" s="109" t="str">
        <f>IF('Summary Clear'!MBI2=0,"",'Summary Clear'!MBI2)</f>
        <v/>
      </c>
      <c r="MAQ13" s="109" t="str">
        <f>IF('Summary Clear'!MBJ2=0,"",'Summary Clear'!MBJ2)</f>
        <v/>
      </c>
      <c r="MAR13" s="109" t="str">
        <f>IF('Summary Clear'!MBK2=0,"",'Summary Clear'!MBK2)</f>
        <v/>
      </c>
      <c r="MAS13" s="109" t="str">
        <f>IF('Summary Clear'!MBL2=0,"",'Summary Clear'!MBL2)</f>
        <v/>
      </c>
      <c r="MAT13" s="109" t="str">
        <f>IF('Summary Clear'!MBM2=0,"",'Summary Clear'!MBM2)</f>
        <v/>
      </c>
      <c r="MAU13" s="109" t="str">
        <f>IF('Summary Clear'!MBN2=0,"",'Summary Clear'!MBN2)</f>
        <v/>
      </c>
      <c r="MAV13" s="109" t="str">
        <f>IF('Summary Clear'!MBO2=0,"",'Summary Clear'!MBO2)</f>
        <v/>
      </c>
      <c r="MAW13" s="109" t="str">
        <f>IF('Summary Clear'!MBP2=0,"",'Summary Clear'!MBP2)</f>
        <v/>
      </c>
      <c r="MAX13" s="109" t="str">
        <f>IF('Summary Clear'!MBQ2=0,"",'Summary Clear'!MBQ2)</f>
        <v/>
      </c>
      <c r="MAY13" s="109" t="str">
        <f>IF('Summary Clear'!MBR2=0,"",'Summary Clear'!MBR2)</f>
        <v/>
      </c>
      <c r="MAZ13" s="109" t="str">
        <f>IF('Summary Clear'!MBS2=0,"",'Summary Clear'!MBS2)</f>
        <v/>
      </c>
      <c r="MBA13" s="109" t="str">
        <f>IF('Summary Clear'!MBT2=0,"",'Summary Clear'!MBT2)</f>
        <v/>
      </c>
      <c r="MBB13" s="109" t="str">
        <f>IF('Summary Clear'!MBU2=0,"",'Summary Clear'!MBU2)</f>
        <v/>
      </c>
      <c r="MBC13" s="109" t="str">
        <f>IF('Summary Clear'!MBV2=0,"",'Summary Clear'!MBV2)</f>
        <v/>
      </c>
      <c r="MBD13" s="109" t="str">
        <f>IF('Summary Clear'!MBW2=0,"",'Summary Clear'!MBW2)</f>
        <v/>
      </c>
      <c r="MBE13" s="109" t="str">
        <f>IF('Summary Clear'!MBX2=0,"",'Summary Clear'!MBX2)</f>
        <v/>
      </c>
      <c r="MBF13" s="109" t="str">
        <f>IF('Summary Clear'!MBY2=0,"",'Summary Clear'!MBY2)</f>
        <v/>
      </c>
      <c r="MBG13" s="109" t="str">
        <f>IF('Summary Clear'!MBZ2=0,"",'Summary Clear'!MBZ2)</f>
        <v/>
      </c>
      <c r="MBH13" s="109" t="str">
        <f>IF('Summary Clear'!MCA2=0,"",'Summary Clear'!MCA2)</f>
        <v/>
      </c>
      <c r="MBI13" s="109" t="str">
        <f>IF('Summary Clear'!MCB2=0,"",'Summary Clear'!MCB2)</f>
        <v/>
      </c>
      <c r="MBJ13" s="109" t="str">
        <f>IF('Summary Clear'!MCC2=0,"",'Summary Clear'!MCC2)</f>
        <v/>
      </c>
      <c r="MBK13" s="109" t="str">
        <f>IF('Summary Clear'!MCD2=0,"",'Summary Clear'!MCD2)</f>
        <v/>
      </c>
      <c r="MBL13" s="109" t="str">
        <f>IF('Summary Clear'!MCE2=0,"",'Summary Clear'!MCE2)</f>
        <v/>
      </c>
      <c r="MBM13" s="109" t="str">
        <f>IF('Summary Clear'!MCF2=0,"",'Summary Clear'!MCF2)</f>
        <v/>
      </c>
      <c r="MBN13" s="109" t="str">
        <f>IF('Summary Clear'!MCG2=0,"",'Summary Clear'!MCG2)</f>
        <v/>
      </c>
      <c r="MBO13" s="109" t="str">
        <f>IF('Summary Clear'!MCH2=0,"",'Summary Clear'!MCH2)</f>
        <v/>
      </c>
      <c r="MBP13" s="109" t="str">
        <f>IF('Summary Clear'!MCI2=0,"",'Summary Clear'!MCI2)</f>
        <v/>
      </c>
      <c r="MBQ13" s="109" t="str">
        <f>IF('Summary Clear'!MCJ2=0,"",'Summary Clear'!MCJ2)</f>
        <v/>
      </c>
      <c r="MBR13" s="109" t="str">
        <f>IF('Summary Clear'!MCK2=0,"",'Summary Clear'!MCK2)</f>
        <v/>
      </c>
      <c r="MBS13" s="109" t="str">
        <f>IF('Summary Clear'!MCL2=0,"",'Summary Clear'!MCL2)</f>
        <v/>
      </c>
      <c r="MBT13" s="109" t="str">
        <f>IF('Summary Clear'!MCM2=0,"",'Summary Clear'!MCM2)</f>
        <v/>
      </c>
      <c r="MBU13" s="109" t="str">
        <f>IF('Summary Clear'!MCN2=0,"",'Summary Clear'!MCN2)</f>
        <v/>
      </c>
      <c r="MBV13" s="109" t="str">
        <f>IF('Summary Clear'!MCO2=0,"",'Summary Clear'!MCO2)</f>
        <v/>
      </c>
      <c r="MBW13" s="109" t="str">
        <f>IF('Summary Clear'!MCP2=0,"",'Summary Clear'!MCP2)</f>
        <v/>
      </c>
      <c r="MBX13" s="109" t="str">
        <f>IF('Summary Clear'!MCQ2=0,"",'Summary Clear'!MCQ2)</f>
        <v/>
      </c>
      <c r="MBY13" s="109" t="str">
        <f>IF('Summary Clear'!MCR2=0,"",'Summary Clear'!MCR2)</f>
        <v/>
      </c>
      <c r="MBZ13" s="109" t="str">
        <f>IF('Summary Clear'!MCS2=0,"",'Summary Clear'!MCS2)</f>
        <v/>
      </c>
      <c r="MCA13" s="109" t="str">
        <f>IF('Summary Clear'!MCT2=0,"",'Summary Clear'!MCT2)</f>
        <v/>
      </c>
      <c r="MCB13" s="109" t="str">
        <f>IF('Summary Clear'!MCU2=0,"",'Summary Clear'!MCU2)</f>
        <v/>
      </c>
      <c r="MCC13" s="109" t="str">
        <f>IF('Summary Clear'!MCV2=0,"",'Summary Clear'!MCV2)</f>
        <v/>
      </c>
      <c r="MCD13" s="109" t="str">
        <f>IF('Summary Clear'!MCW2=0,"",'Summary Clear'!MCW2)</f>
        <v/>
      </c>
      <c r="MCE13" s="109" t="str">
        <f>IF('Summary Clear'!MCX2=0,"",'Summary Clear'!MCX2)</f>
        <v/>
      </c>
      <c r="MCF13" s="109" t="str">
        <f>IF('Summary Clear'!MCY2=0,"",'Summary Clear'!MCY2)</f>
        <v/>
      </c>
      <c r="MCG13" s="109" t="str">
        <f>IF('Summary Clear'!MCZ2=0,"",'Summary Clear'!MCZ2)</f>
        <v/>
      </c>
      <c r="MCH13" s="109" t="str">
        <f>IF('Summary Clear'!MDA2=0,"",'Summary Clear'!MDA2)</f>
        <v/>
      </c>
      <c r="MCI13" s="109" t="str">
        <f>IF('Summary Clear'!MDB2=0,"",'Summary Clear'!MDB2)</f>
        <v/>
      </c>
      <c r="MCJ13" s="109" t="str">
        <f>IF('Summary Clear'!MDC2=0,"",'Summary Clear'!MDC2)</f>
        <v/>
      </c>
      <c r="MCK13" s="109" t="str">
        <f>IF('Summary Clear'!MDD2=0,"",'Summary Clear'!MDD2)</f>
        <v/>
      </c>
      <c r="MCL13" s="109" t="str">
        <f>IF('Summary Clear'!MDE2=0,"",'Summary Clear'!MDE2)</f>
        <v/>
      </c>
      <c r="MCM13" s="109" t="str">
        <f>IF('Summary Clear'!MDF2=0,"",'Summary Clear'!MDF2)</f>
        <v/>
      </c>
      <c r="MCN13" s="109" t="str">
        <f>IF('Summary Clear'!MDG2=0,"",'Summary Clear'!MDG2)</f>
        <v/>
      </c>
      <c r="MCO13" s="109" t="str">
        <f>IF('Summary Clear'!MDH2=0,"",'Summary Clear'!MDH2)</f>
        <v/>
      </c>
      <c r="MCP13" s="109" t="str">
        <f>IF('Summary Clear'!MDI2=0,"",'Summary Clear'!MDI2)</f>
        <v/>
      </c>
      <c r="MCQ13" s="109" t="str">
        <f>IF('Summary Clear'!MDJ2=0,"",'Summary Clear'!MDJ2)</f>
        <v/>
      </c>
      <c r="MCR13" s="109" t="str">
        <f>IF('Summary Clear'!MDK2=0,"",'Summary Clear'!MDK2)</f>
        <v/>
      </c>
      <c r="MCS13" s="109" t="str">
        <f>IF('Summary Clear'!MDL2=0,"",'Summary Clear'!MDL2)</f>
        <v/>
      </c>
      <c r="MCT13" s="109" t="str">
        <f>IF('Summary Clear'!MDM2=0,"",'Summary Clear'!MDM2)</f>
        <v/>
      </c>
      <c r="MCU13" s="109" t="str">
        <f>IF('Summary Clear'!MDN2=0,"",'Summary Clear'!MDN2)</f>
        <v/>
      </c>
      <c r="MCV13" s="109" t="str">
        <f>IF('Summary Clear'!MDO2=0,"",'Summary Clear'!MDO2)</f>
        <v/>
      </c>
      <c r="MCW13" s="109" t="str">
        <f>IF('Summary Clear'!MDP2=0,"",'Summary Clear'!MDP2)</f>
        <v/>
      </c>
      <c r="MCX13" s="109" t="str">
        <f>IF('Summary Clear'!MDQ2=0,"",'Summary Clear'!MDQ2)</f>
        <v/>
      </c>
      <c r="MCY13" s="109" t="str">
        <f>IF('Summary Clear'!MDR2=0,"",'Summary Clear'!MDR2)</f>
        <v/>
      </c>
      <c r="MCZ13" s="109" t="str">
        <f>IF('Summary Clear'!MDS2=0,"",'Summary Clear'!MDS2)</f>
        <v/>
      </c>
      <c r="MDA13" s="109" t="str">
        <f>IF('Summary Clear'!MDT2=0,"",'Summary Clear'!MDT2)</f>
        <v/>
      </c>
      <c r="MDB13" s="109" t="str">
        <f>IF('Summary Clear'!MDU2=0,"",'Summary Clear'!MDU2)</f>
        <v/>
      </c>
      <c r="MDC13" s="109" t="str">
        <f>IF('Summary Clear'!MDV2=0,"",'Summary Clear'!MDV2)</f>
        <v/>
      </c>
      <c r="MDD13" s="109" t="str">
        <f>IF('Summary Clear'!MDW2=0,"",'Summary Clear'!MDW2)</f>
        <v/>
      </c>
      <c r="MDE13" s="109" t="str">
        <f>IF('Summary Clear'!MDX2=0,"",'Summary Clear'!MDX2)</f>
        <v/>
      </c>
      <c r="MDF13" s="109" t="str">
        <f>IF('Summary Clear'!MDY2=0,"",'Summary Clear'!MDY2)</f>
        <v/>
      </c>
      <c r="MDG13" s="109" t="str">
        <f>IF('Summary Clear'!MDZ2=0,"",'Summary Clear'!MDZ2)</f>
        <v/>
      </c>
      <c r="MDH13" s="109" t="str">
        <f>IF('Summary Clear'!MEA2=0,"",'Summary Clear'!MEA2)</f>
        <v/>
      </c>
      <c r="MDI13" s="109" t="str">
        <f>IF('Summary Clear'!MEB2=0,"",'Summary Clear'!MEB2)</f>
        <v/>
      </c>
      <c r="MDJ13" s="109" t="str">
        <f>IF('Summary Clear'!MEC2=0,"",'Summary Clear'!MEC2)</f>
        <v/>
      </c>
      <c r="MDK13" s="109" t="str">
        <f>IF('Summary Clear'!MED2=0,"",'Summary Clear'!MED2)</f>
        <v/>
      </c>
      <c r="MDL13" s="109" t="str">
        <f>IF('Summary Clear'!MEE2=0,"",'Summary Clear'!MEE2)</f>
        <v/>
      </c>
      <c r="MDM13" s="109" t="str">
        <f>IF('Summary Clear'!MEF2=0,"",'Summary Clear'!MEF2)</f>
        <v/>
      </c>
      <c r="MDN13" s="109" t="str">
        <f>IF('Summary Clear'!MEG2=0,"",'Summary Clear'!MEG2)</f>
        <v/>
      </c>
      <c r="MDO13" s="109" t="str">
        <f>IF('Summary Clear'!MEH2=0,"",'Summary Clear'!MEH2)</f>
        <v/>
      </c>
      <c r="MDP13" s="109" t="str">
        <f>IF('Summary Clear'!MEI2=0,"",'Summary Clear'!MEI2)</f>
        <v/>
      </c>
      <c r="MDQ13" s="109" t="str">
        <f>IF('Summary Clear'!MEJ2=0,"",'Summary Clear'!MEJ2)</f>
        <v/>
      </c>
      <c r="MDR13" s="109" t="str">
        <f>IF('Summary Clear'!MEK2=0,"",'Summary Clear'!MEK2)</f>
        <v/>
      </c>
      <c r="MDS13" s="109" t="str">
        <f>IF('Summary Clear'!MEL2=0,"",'Summary Clear'!MEL2)</f>
        <v/>
      </c>
      <c r="MDT13" s="109" t="str">
        <f>IF('Summary Clear'!MEM2=0,"",'Summary Clear'!MEM2)</f>
        <v/>
      </c>
      <c r="MDU13" s="109" t="str">
        <f>IF('Summary Clear'!MEN2=0,"",'Summary Clear'!MEN2)</f>
        <v/>
      </c>
      <c r="MDV13" s="109" t="str">
        <f>IF('Summary Clear'!MEO2=0,"",'Summary Clear'!MEO2)</f>
        <v/>
      </c>
      <c r="MDW13" s="109" t="str">
        <f>IF('Summary Clear'!MEP2=0,"",'Summary Clear'!MEP2)</f>
        <v/>
      </c>
      <c r="MDX13" s="109" t="str">
        <f>IF('Summary Clear'!MEQ2=0,"",'Summary Clear'!MEQ2)</f>
        <v/>
      </c>
      <c r="MDY13" s="109" t="str">
        <f>IF('Summary Clear'!MER2=0,"",'Summary Clear'!MER2)</f>
        <v/>
      </c>
      <c r="MDZ13" s="109" t="str">
        <f>IF('Summary Clear'!MES2=0,"",'Summary Clear'!MES2)</f>
        <v/>
      </c>
      <c r="MEA13" s="109" t="str">
        <f>IF('Summary Clear'!MET2=0,"",'Summary Clear'!MET2)</f>
        <v/>
      </c>
      <c r="MEB13" s="109" t="str">
        <f>IF('Summary Clear'!MEU2=0,"",'Summary Clear'!MEU2)</f>
        <v/>
      </c>
      <c r="MEC13" s="109" t="str">
        <f>IF('Summary Clear'!MEV2=0,"",'Summary Clear'!MEV2)</f>
        <v/>
      </c>
      <c r="MED13" s="109" t="str">
        <f>IF('Summary Clear'!MEW2=0,"",'Summary Clear'!MEW2)</f>
        <v/>
      </c>
      <c r="MEE13" s="109" t="str">
        <f>IF('Summary Clear'!MEX2=0,"",'Summary Clear'!MEX2)</f>
        <v/>
      </c>
      <c r="MEF13" s="109" t="str">
        <f>IF('Summary Clear'!MEY2=0,"",'Summary Clear'!MEY2)</f>
        <v/>
      </c>
      <c r="MEG13" s="109" t="str">
        <f>IF('Summary Clear'!MEZ2=0,"",'Summary Clear'!MEZ2)</f>
        <v/>
      </c>
      <c r="MEH13" s="109" t="str">
        <f>IF('Summary Clear'!MFA2=0,"",'Summary Clear'!MFA2)</f>
        <v/>
      </c>
      <c r="MEI13" s="109" t="str">
        <f>IF('Summary Clear'!MFB2=0,"",'Summary Clear'!MFB2)</f>
        <v/>
      </c>
      <c r="MEJ13" s="109" t="str">
        <f>IF('Summary Clear'!MFC2=0,"",'Summary Clear'!MFC2)</f>
        <v/>
      </c>
      <c r="MEK13" s="109" t="str">
        <f>IF('Summary Clear'!MFD2=0,"",'Summary Clear'!MFD2)</f>
        <v/>
      </c>
      <c r="MEL13" s="109" t="str">
        <f>IF('Summary Clear'!MFE2=0,"",'Summary Clear'!MFE2)</f>
        <v/>
      </c>
      <c r="MEM13" s="109" t="str">
        <f>IF('Summary Clear'!MFF2=0,"",'Summary Clear'!MFF2)</f>
        <v/>
      </c>
      <c r="MEN13" s="109" t="str">
        <f>IF('Summary Clear'!MFG2=0,"",'Summary Clear'!MFG2)</f>
        <v/>
      </c>
      <c r="MEO13" s="109" t="str">
        <f>IF('Summary Clear'!MFH2=0,"",'Summary Clear'!MFH2)</f>
        <v/>
      </c>
      <c r="MEP13" s="109" t="str">
        <f>IF('Summary Clear'!MFI2=0,"",'Summary Clear'!MFI2)</f>
        <v/>
      </c>
      <c r="MEQ13" s="109" t="str">
        <f>IF('Summary Clear'!MFJ2=0,"",'Summary Clear'!MFJ2)</f>
        <v/>
      </c>
      <c r="MER13" s="109" t="str">
        <f>IF('Summary Clear'!MFK2=0,"",'Summary Clear'!MFK2)</f>
        <v/>
      </c>
      <c r="MES13" s="109" t="str">
        <f>IF('Summary Clear'!MFL2=0,"",'Summary Clear'!MFL2)</f>
        <v/>
      </c>
      <c r="MET13" s="109" t="str">
        <f>IF('Summary Clear'!MFM2=0,"",'Summary Clear'!MFM2)</f>
        <v/>
      </c>
      <c r="MEU13" s="109" t="str">
        <f>IF('Summary Clear'!MFN2=0,"",'Summary Clear'!MFN2)</f>
        <v/>
      </c>
      <c r="MEV13" s="109" t="str">
        <f>IF('Summary Clear'!MFO2=0,"",'Summary Clear'!MFO2)</f>
        <v/>
      </c>
      <c r="MEW13" s="109" t="str">
        <f>IF('Summary Clear'!MFP2=0,"",'Summary Clear'!MFP2)</f>
        <v/>
      </c>
      <c r="MEX13" s="109" t="str">
        <f>IF('Summary Clear'!MFQ2=0,"",'Summary Clear'!MFQ2)</f>
        <v/>
      </c>
      <c r="MEY13" s="109" t="str">
        <f>IF('Summary Clear'!MFR2=0,"",'Summary Clear'!MFR2)</f>
        <v/>
      </c>
      <c r="MEZ13" s="109" t="str">
        <f>IF('Summary Clear'!MFS2=0,"",'Summary Clear'!MFS2)</f>
        <v/>
      </c>
      <c r="MFA13" s="109" t="str">
        <f>IF('Summary Clear'!MFT2=0,"",'Summary Clear'!MFT2)</f>
        <v/>
      </c>
      <c r="MFB13" s="109" t="str">
        <f>IF('Summary Clear'!MFU2=0,"",'Summary Clear'!MFU2)</f>
        <v/>
      </c>
      <c r="MFC13" s="109" t="str">
        <f>IF('Summary Clear'!MFV2=0,"",'Summary Clear'!MFV2)</f>
        <v/>
      </c>
      <c r="MFD13" s="109" t="str">
        <f>IF('Summary Clear'!MFW2=0,"",'Summary Clear'!MFW2)</f>
        <v/>
      </c>
      <c r="MFE13" s="109" t="str">
        <f>IF('Summary Clear'!MFX2=0,"",'Summary Clear'!MFX2)</f>
        <v/>
      </c>
      <c r="MFF13" s="109" t="str">
        <f>IF('Summary Clear'!MFY2=0,"",'Summary Clear'!MFY2)</f>
        <v/>
      </c>
      <c r="MFG13" s="109" t="str">
        <f>IF('Summary Clear'!MFZ2=0,"",'Summary Clear'!MFZ2)</f>
        <v/>
      </c>
      <c r="MFH13" s="109" t="str">
        <f>IF('Summary Clear'!MGA2=0,"",'Summary Clear'!MGA2)</f>
        <v/>
      </c>
      <c r="MFI13" s="109" t="str">
        <f>IF('Summary Clear'!MGB2=0,"",'Summary Clear'!MGB2)</f>
        <v/>
      </c>
      <c r="MFJ13" s="109" t="str">
        <f>IF('Summary Clear'!MGC2=0,"",'Summary Clear'!MGC2)</f>
        <v/>
      </c>
      <c r="MFK13" s="109" t="str">
        <f>IF('Summary Clear'!MGD2=0,"",'Summary Clear'!MGD2)</f>
        <v/>
      </c>
      <c r="MFL13" s="109" t="str">
        <f>IF('Summary Clear'!MGE2=0,"",'Summary Clear'!MGE2)</f>
        <v/>
      </c>
      <c r="MFM13" s="109" t="str">
        <f>IF('Summary Clear'!MGF2=0,"",'Summary Clear'!MGF2)</f>
        <v/>
      </c>
      <c r="MFN13" s="109" t="str">
        <f>IF('Summary Clear'!MGG2=0,"",'Summary Clear'!MGG2)</f>
        <v/>
      </c>
      <c r="MFO13" s="109" t="str">
        <f>IF('Summary Clear'!MGH2=0,"",'Summary Clear'!MGH2)</f>
        <v/>
      </c>
      <c r="MFP13" s="109" t="str">
        <f>IF('Summary Clear'!MGI2=0,"",'Summary Clear'!MGI2)</f>
        <v/>
      </c>
      <c r="MFQ13" s="109" t="str">
        <f>IF('Summary Clear'!MGJ2=0,"",'Summary Clear'!MGJ2)</f>
        <v/>
      </c>
      <c r="MFR13" s="109" t="str">
        <f>IF('Summary Clear'!MGK2=0,"",'Summary Clear'!MGK2)</f>
        <v/>
      </c>
      <c r="MFS13" s="109" t="str">
        <f>IF('Summary Clear'!MGL2=0,"",'Summary Clear'!MGL2)</f>
        <v/>
      </c>
      <c r="MFT13" s="109" t="str">
        <f>IF('Summary Clear'!MGM2=0,"",'Summary Clear'!MGM2)</f>
        <v/>
      </c>
      <c r="MFU13" s="109" t="str">
        <f>IF('Summary Clear'!MGN2=0,"",'Summary Clear'!MGN2)</f>
        <v/>
      </c>
      <c r="MFV13" s="109" t="str">
        <f>IF('Summary Clear'!MGO2=0,"",'Summary Clear'!MGO2)</f>
        <v/>
      </c>
      <c r="MFW13" s="109" t="str">
        <f>IF('Summary Clear'!MGP2=0,"",'Summary Clear'!MGP2)</f>
        <v/>
      </c>
      <c r="MFX13" s="109" t="str">
        <f>IF('Summary Clear'!MGQ2=0,"",'Summary Clear'!MGQ2)</f>
        <v/>
      </c>
      <c r="MFY13" s="109" t="str">
        <f>IF('Summary Clear'!MGR2=0,"",'Summary Clear'!MGR2)</f>
        <v/>
      </c>
      <c r="MFZ13" s="109" t="str">
        <f>IF('Summary Clear'!MGS2=0,"",'Summary Clear'!MGS2)</f>
        <v/>
      </c>
      <c r="MGA13" s="109" t="str">
        <f>IF('Summary Clear'!MGT2=0,"",'Summary Clear'!MGT2)</f>
        <v/>
      </c>
      <c r="MGB13" s="109" t="str">
        <f>IF('Summary Clear'!MGU2=0,"",'Summary Clear'!MGU2)</f>
        <v/>
      </c>
      <c r="MGC13" s="109" t="str">
        <f>IF('Summary Clear'!MGV2=0,"",'Summary Clear'!MGV2)</f>
        <v/>
      </c>
      <c r="MGD13" s="109" t="str">
        <f>IF('Summary Clear'!MGW2=0,"",'Summary Clear'!MGW2)</f>
        <v/>
      </c>
      <c r="MGE13" s="109" t="str">
        <f>IF('Summary Clear'!MGX2=0,"",'Summary Clear'!MGX2)</f>
        <v/>
      </c>
      <c r="MGF13" s="109" t="str">
        <f>IF('Summary Clear'!MGY2=0,"",'Summary Clear'!MGY2)</f>
        <v/>
      </c>
      <c r="MGG13" s="109" t="str">
        <f>IF('Summary Clear'!MGZ2=0,"",'Summary Clear'!MGZ2)</f>
        <v/>
      </c>
      <c r="MGH13" s="109" t="str">
        <f>IF('Summary Clear'!MHA2=0,"",'Summary Clear'!MHA2)</f>
        <v/>
      </c>
      <c r="MGI13" s="109" t="str">
        <f>IF('Summary Clear'!MHB2=0,"",'Summary Clear'!MHB2)</f>
        <v/>
      </c>
      <c r="MGJ13" s="109" t="str">
        <f>IF('Summary Clear'!MHC2=0,"",'Summary Clear'!MHC2)</f>
        <v/>
      </c>
      <c r="MGK13" s="109" t="str">
        <f>IF('Summary Clear'!MHD2=0,"",'Summary Clear'!MHD2)</f>
        <v/>
      </c>
      <c r="MGL13" s="109" t="str">
        <f>IF('Summary Clear'!MHE2=0,"",'Summary Clear'!MHE2)</f>
        <v/>
      </c>
      <c r="MGM13" s="109" t="str">
        <f>IF('Summary Clear'!MHF2=0,"",'Summary Clear'!MHF2)</f>
        <v/>
      </c>
      <c r="MGN13" s="109" t="str">
        <f>IF('Summary Clear'!MHG2=0,"",'Summary Clear'!MHG2)</f>
        <v/>
      </c>
      <c r="MGO13" s="109" t="str">
        <f>IF('Summary Clear'!MHH2=0,"",'Summary Clear'!MHH2)</f>
        <v/>
      </c>
      <c r="MGP13" s="109" t="str">
        <f>IF('Summary Clear'!MHI2=0,"",'Summary Clear'!MHI2)</f>
        <v/>
      </c>
      <c r="MGQ13" s="109" t="str">
        <f>IF('Summary Clear'!MHJ2=0,"",'Summary Clear'!MHJ2)</f>
        <v/>
      </c>
      <c r="MGR13" s="109" t="str">
        <f>IF('Summary Clear'!MHK2=0,"",'Summary Clear'!MHK2)</f>
        <v/>
      </c>
      <c r="MGS13" s="109" t="str">
        <f>IF('Summary Clear'!MHL2=0,"",'Summary Clear'!MHL2)</f>
        <v/>
      </c>
      <c r="MGT13" s="109" t="str">
        <f>IF('Summary Clear'!MHM2=0,"",'Summary Clear'!MHM2)</f>
        <v/>
      </c>
      <c r="MGU13" s="109" t="str">
        <f>IF('Summary Clear'!MHN2=0,"",'Summary Clear'!MHN2)</f>
        <v/>
      </c>
      <c r="MGV13" s="109" t="str">
        <f>IF('Summary Clear'!MHO2=0,"",'Summary Clear'!MHO2)</f>
        <v/>
      </c>
      <c r="MGW13" s="109" t="str">
        <f>IF('Summary Clear'!MHP2=0,"",'Summary Clear'!MHP2)</f>
        <v/>
      </c>
      <c r="MGX13" s="109" t="str">
        <f>IF('Summary Clear'!MHQ2=0,"",'Summary Clear'!MHQ2)</f>
        <v/>
      </c>
      <c r="MGY13" s="109" t="str">
        <f>IF('Summary Clear'!MHR2=0,"",'Summary Clear'!MHR2)</f>
        <v/>
      </c>
      <c r="MGZ13" s="109" t="str">
        <f>IF('Summary Clear'!MHS2=0,"",'Summary Clear'!MHS2)</f>
        <v/>
      </c>
      <c r="MHA13" s="109" t="str">
        <f>IF('Summary Clear'!MHT2=0,"",'Summary Clear'!MHT2)</f>
        <v/>
      </c>
      <c r="MHB13" s="109" t="str">
        <f>IF('Summary Clear'!MHU2=0,"",'Summary Clear'!MHU2)</f>
        <v/>
      </c>
      <c r="MHC13" s="109" t="str">
        <f>IF('Summary Clear'!MHV2=0,"",'Summary Clear'!MHV2)</f>
        <v/>
      </c>
      <c r="MHD13" s="109" t="str">
        <f>IF('Summary Clear'!MHW2=0,"",'Summary Clear'!MHW2)</f>
        <v/>
      </c>
      <c r="MHE13" s="109" t="str">
        <f>IF('Summary Clear'!MHX2=0,"",'Summary Clear'!MHX2)</f>
        <v/>
      </c>
      <c r="MHF13" s="109" t="str">
        <f>IF('Summary Clear'!MHY2=0,"",'Summary Clear'!MHY2)</f>
        <v/>
      </c>
      <c r="MHG13" s="109" t="str">
        <f>IF('Summary Clear'!MHZ2=0,"",'Summary Clear'!MHZ2)</f>
        <v/>
      </c>
      <c r="MHH13" s="109" t="str">
        <f>IF('Summary Clear'!MIA2=0,"",'Summary Clear'!MIA2)</f>
        <v/>
      </c>
      <c r="MHI13" s="109" t="str">
        <f>IF('Summary Clear'!MIB2=0,"",'Summary Clear'!MIB2)</f>
        <v/>
      </c>
      <c r="MHJ13" s="109" t="str">
        <f>IF('Summary Clear'!MIC2=0,"",'Summary Clear'!MIC2)</f>
        <v/>
      </c>
      <c r="MHK13" s="109" t="str">
        <f>IF('Summary Clear'!MID2=0,"",'Summary Clear'!MID2)</f>
        <v/>
      </c>
      <c r="MHL13" s="109" t="str">
        <f>IF('Summary Clear'!MIE2=0,"",'Summary Clear'!MIE2)</f>
        <v/>
      </c>
      <c r="MHM13" s="109" t="str">
        <f>IF('Summary Clear'!MIF2=0,"",'Summary Clear'!MIF2)</f>
        <v/>
      </c>
      <c r="MHN13" s="109" t="str">
        <f>IF('Summary Clear'!MIG2=0,"",'Summary Clear'!MIG2)</f>
        <v/>
      </c>
      <c r="MHO13" s="109" t="str">
        <f>IF('Summary Clear'!MIH2=0,"",'Summary Clear'!MIH2)</f>
        <v/>
      </c>
      <c r="MHP13" s="109" t="str">
        <f>IF('Summary Clear'!MII2=0,"",'Summary Clear'!MII2)</f>
        <v/>
      </c>
      <c r="MHQ13" s="109" t="str">
        <f>IF('Summary Clear'!MIJ2=0,"",'Summary Clear'!MIJ2)</f>
        <v/>
      </c>
      <c r="MHR13" s="109" t="str">
        <f>IF('Summary Clear'!MIK2=0,"",'Summary Clear'!MIK2)</f>
        <v/>
      </c>
      <c r="MHS13" s="109" t="str">
        <f>IF('Summary Clear'!MIL2=0,"",'Summary Clear'!MIL2)</f>
        <v/>
      </c>
      <c r="MHT13" s="109" t="str">
        <f>IF('Summary Clear'!MIM2=0,"",'Summary Clear'!MIM2)</f>
        <v/>
      </c>
      <c r="MHU13" s="109" t="str">
        <f>IF('Summary Clear'!MIN2=0,"",'Summary Clear'!MIN2)</f>
        <v/>
      </c>
      <c r="MHV13" s="109" t="str">
        <f>IF('Summary Clear'!MIO2=0,"",'Summary Clear'!MIO2)</f>
        <v/>
      </c>
      <c r="MHW13" s="109" t="str">
        <f>IF('Summary Clear'!MIP2=0,"",'Summary Clear'!MIP2)</f>
        <v/>
      </c>
      <c r="MHX13" s="109" t="str">
        <f>IF('Summary Clear'!MIQ2=0,"",'Summary Clear'!MIQ2)</f>
        <v/>
      </c>
      <c r="MHY13" s="109" t="str">
        <f>IF('Summary Clear'!MIR2=0,"",'Summary Clear'!MIR2)</f>
        <v/>
      </c>
      <c r="MHZ13" s="109" t="str">
        <f>IF('Summary Clear'!MIS2=0,"",'Summary Clear'!MIS2)</f>
        <v/>
      </c>
      <c r="MIA13" s="109" t="str">
        <f>IF('Summary Clear'!MIT2=0,"",'Summary Clear'!MIT2)</f>
        <v/>
      </c>
      <c r="MIB13" s="109" t="str">
        <f>IF('Summary Clear'!MIU2=0,"",'Summary Clear'!MIU2)</f>
        <v/>
      </c>
      <c r="MIC13" s="109" t="str">
        <f>IF('Summary Clear'!MIV2=0,"",'Summary Clear'!MIV2)</f>
        <v/>
      </c>
      <c r="MID13" s="109" t="str">
        <f>IF('Summary Clear'!MIW2=0,"",'Summary Clear'!MIW2)</f>
        <v/>
      </c>
      <c r="MIE13" s="109" t="str">
        <f>IF('Summary Clear'!MIX2=0,"",'Summary Clear'!MIX2)</f>
        <v/>
      </c>
      <c r="MIF13" s="109" t="str">
        <f>IF('Summary Clear'!MIY2=0,"",'Summary Clear'!MIY2)</f>
        <v/>
      </c>
      <c r="MIG13" s="109" t="str">
        <f>IF('Summary Clear'!MIZ2=0,"",'Summary Clear'!MIZ2)</f>
        <v/>
      </c>
      <c r="MIH13" s="109" t="str">
        <f>IF('Summary Clear'!MJA2=0,"",'Summary Clear'!MJA2)</f>
        <v/>
      </c>
      <c r="MII13" s="109" t="str">
        <f>IF('Summary Clear'!MJB2=0,"",'Summary Clear'!MJB2)</f>
        <v/>
      </c>
      <c r="MIJ13" s="109" t="str">
        <f>IF('Summary Clear'!MJC2=0,"",'Summary Clear'!MJC2)</f>
        <v/>
      </c>
      <c r="MIK13" s="109" t="str">
        <f>IF('Summary Clear'!MJD2=0,"",'Summary Clear'!MJD2)</f>
        <v/>
      </c>
      <c r="MIL13" s="109" t="str">
        <f>IF('Summary Clear'!MJE2=0,"",'Summary Clear'!MJE2)</f>
        <v/>
      </c>
      <c r="MIM13" s="109" t="str">
        <f>IF('Summary Clear'!MJF2=0,"",'Summary Clear'!MJF2)</f>
        <v/>
      </c>
      <c r="MIN13" s="109" t="str">
        <f>IF('Summary Clear'!MJG2=0,"",'Summary Clear'!MJG2)</f>
        <v/>
      </c>
      <c r="MIO13" s="109" t="str">
        <f>IF('Summary Clear'!MJH2=0,"",'Summary Clear'!MJH2)</f>
        <v/>
      </c>
      <c r="MIP13" s="109" t="str">
        <f>IF('Summary Clear'!MJI2=0,"",'Summary Clear'!MJI2)</f>
        <v/>
      </c>
      <c r="MIQ13" s="109" t="str">
        <f>IF('Summary Clear'!MJJ2=0,"",'Summary Clear'!MJJ2)</f>
        <v/>
      </c>
      <c r="MIR13" s="109" t="str">
        <f>IF('Summary Clear'!MJK2=0,"",'Summary Clear'!MJK2)</f>
        <v/>
      </c>
      <c r="MIS13" s="109" t="str">
        <f>IF('Summary Clear'!MJL2=0,"",'Summary Clear'!MJL2)</f>
        <v/>
      </c>
      <c r="MIT13" s="109" t="str">
        <f>IF('Summary Clear'!MJM2=0,"",'Summary Clear'!MJM2)</f>
        <v/>
      </c>
      <c r="MIU13" s="109" t="str">
        <f>IF('Summary Clear'!MJN2=0,"",'Summary Clear'!MJN2)</f>
        <v/>
      </c>
      <c r="MIV13" s="109" t="str">
        <f>IF('Summary Clear'!MJO2=0,"",'Summary Clear'!MJO2)</f>
        <v/>
      </c>
      <c r="MIW13" s="109" t="str">
        <f>IF('Summary Clear'!MJP2=0,"",'Summary Clear'!MJP2)</f>
        <v/>
      </c>
      <c r="MIX13" s="109" t="str">
        <f>IF('Summary Clear'!MJQ2=0,"",'Summary Clear'!MJQ2)</f>
        <v/>
      </c>
      <c r="MIY13" s="109" t="str">
        <f>IF('Summary Clear'!MJR2=0,"",'Summary Clear'!MJR2)</f>
        <v/>
      </c>
      <c r="MIZ13" s="109" t="str">
        <f>IF('Summary Clear'!MJS2=0,"",'Summary Clear'!MJS2)</f>
        <v/>
      </c>
      <c r="MJA13" s="109" t="str">
        <f>IF('Summary Clear'!MJT2=0,"",'Summary Clear'!MJT2)</f>
        <v/>
      </c>
      <c r="MJB13" s="109" t="str">
        <f>IF('Summary Clear'!MJU2=0,"",'Summary Clear'!MJU2)</f>
        <v/>
      </c>
      <c r="MJC13" s="109" t="str">
        <f>IF('Summary Clear'!MJV2=0,"",'Summary Clear'!MJV2)</f>
        <v/>
      </c>
      <c r="MJD13" s="109" t="str">
        <f>IF('Summary Clear'!MJW2=0,"",'Summary Clear'!MJW2)</f>
        <v/>
      </c>
      <c r="MJE13" s="109" t="str">
        <f>IF('Summary Clear'!MJX2=0,"",'Summary Clear'!MJX2)</f>
        <v/>
      </c>
      <c r="MJF13" s="109" t="str">
        <f>IF('Summary Clear'!MJY2=0,"",'Summary Clear'!MJY2)</f>
        <v/>
      </c>
      <c r="MJG13" s="109" t="str">
        <f>IF('Summary Clear'!MJZ2=0,"",'Summary Clear'!MJZ2)</f>
        <v/>
      </c>
      <c r="MJH13" s="109" t="str">
        <f>IF('Summary Clear'!MKA2=0,"",'Summary Clear'!MKA2)</f>
        <v/>
      </c>
      <c r="MJI13" s="109" t="str">
        <f>IF('Summary Clear'!MKB2=0,"",'Summary Clear'!MKB2)</f>
        <v/>
      </c>
      <c r="MJJ13" s="109" t="str">
        <f>IF('Summary Clear'!MKC2=0,"",'Summary Clear'!MKC2)</f>
        <v/>
      </c>
      <c r="MJK13" s="109" t="str">
        <f>IF('Summary Clear'!MKD2=0,"",'Summary Clear'!MKD2)</f>
        <v/>
      </c>
      <c r="MJL13" s="109" t="str">
        <f>IF('Summary Clear'!MKE2=0,"",'Summary Clear'!MKE2)</f>
        <v/>
      </c>
      <c r="MJM13" s="109" t="str">
        <f>IF('Summary Clear'!MKF2=0,"",'Summary Clear'!MKF2)</f>
        <v/>
      </c>
      <c r="MJN13" s="109" t="str">
        <f>IF('Summary Clear'!MKG2=0,"",'Summary Clear'!MKG2)</f>
        <v/>
      </c>
      <c r="MJO13" s="109" t="str">
        <f>IF('Summary Clear'!MKH2=0,"",'Summary Clear'!MKH2)</f>
        <v/>
      </c>
      <c r="MJP13" s="109" t="str">
        <f>IF('Summary Clear'!MKI2=0,"",'Summary Clear'!MKI2)</f>
        <v/>
      </c>
      <c r="MJQ13" s="109" t="str">
        <f>IF('Summary Clear'!MKJ2=0,"",'Summary Clear'!MKJ2)</f>
        <v/>
      </c>
      <c r="MJR13" s="109" t="str">
        <f>IF('Summary Clear'!MKK2=0,"",'Summary Clear'!MKK2)</f>
        <v/>
      </c>
      <c r="MJS13" s="109" t="str">
        <f>IF('Summary Clear'!MKL2=0,"",'Summary Clear'!MKL2)</f>
        <v/>
      </c>
      <c r="MJT13" s="109" t="str">
        <f>IF('Summary Clear'!MKM2=0,"",'Summary Clear'!MKM2)</f>
        <v/>
      </c>
      <c r="MJU13" s="109" t="str">
        <f>IF('Summary Clear'!MKN2=0,"",'Summary Clear'!MKN2)</f>
        <v/>
      </c>
      <c r="MJV13" s="109" t="str">
        <f>IF('Summary Clear'!MKO2=0,"",'Summary Clear'!MKO2)</f>
        <v/>
      </c>
      <c r="MJW13" s="109" t="str">
        <f>IF('Summary Clear'!MKP2=0,"",'Summary Clear'!MKP2)</f>
        <v/>
      </c>
      <c r="MJX13" s="109" t="str">
        <f>IF('Summary Clear'!MKQ2=0,"",'Summary Clear'!MKQ2)</f>
        <v/>
      </c>
      <c r="MJY13" s="109" t="str">
        <f>IF('Summary Clear'!MKR2=0,"",'Summary Clear'!MKR2)</f>
        <v/>
      </c>
      <c r="MJZ13" s="109" t="str">
        <f>IF('Summary Clear'!MKS2=0,"",'Summary Clear'!MKS2)</f>
        <v/>
      </c>
      <c r="MKA13" s="109" t="str">
        <f>IF('Summary Clear'!MKT2=0,"",'Summary Clear'!MKT2)</f>
        <v/>
      </c>
      <c r="MKB13" s="109" t="str">
        <f>IF('Summary Clear'!MKU2=0,"",'Summary Clear'!MKU2)</f>
        <v/>
      </c>
      <c r="MKC13" s="109" t="str">
        <f>IF('Summary Clear'!MKV2=0,"",'Summary Clear'!MKV2)</f>
        <v/>
      </c>
      <c r="MKD13" s="109" t="str">
        <f>IF('Summary Clear'!MKW2=0,"",'Summary Clear'!MKW2)</f>
        <v/>
      </c>
      <c r="MKE13" s="109" t="str">
        <f>IF('Summary Clear'!MKX2=0,"",'Summary Clear'!MKX2)</f>
        <v/>
      </c>
      <c r="MKF13" s="109" t="str">
        <f>IF('Summary Clear'!MKY2=0,"",'Summary Clear'!MKY2)</f>
        <v/>
      </c>
      <c r="MKG13" s="109" t="str">
        <f>IF('Summary Clear'!MKZ2=0,"",'Summary Clear'!MKZ2)</f>
        <v/>
      </c>
      <c r="MKH13" s="109" t="str">
        <f>IF('Summary Clear'!MLA2=0,"",'Summary Clear'!MLA2)</f>
        <v/>
      </c>
      <c r="MKI13" s="109" t="str">
        <f>IF('Summary Clear'!MLB2=0,"",'Summary Clear'!MLB2)</f>
        <v/>
      </c>
      <c r="MKJ13" s="109" t="str">
        <f>IF('Summary Clear'!MLC2=0,"",'Summary Clear'!MLC2)</f>
        <v/>
      </c>
      <c r="MKK13" s="109" t="str">
        <f>IF('Summary Clear'!MLD2=0,"",'Summary Clear'!MLD2)</f>
        <v/>
      </c>
      <c r="MKL13" s="109" t="str">
        <f>IF('Summary Clear'!MLE2=0,"",'Summary Clear'!MLE2)</f>
        <v/>
      </c>
      <c r="MKM13" s="109" t="str">
        <f>IF('Summary Clear'!MLF2=0,"",'Summary Clear'!MLF2)</f>
        <v/>
      </c>
      <c r="MKN13" s="109" t="str">
        <f>IF('Summary Clear'!MLG2=0,"",'Summary Clear'!MLG2)</f>
        <v/>
      </c>
      <c r="MKO13" s="109" t="str">
        <f>IF('Summary Clear'!MLH2=0,"",'Summary Clear'!MLH2)</f>
        <v/>
      </c>
      <c r="MKP13" s="109" t="str">
        <f>IF('Summary Clear'!MLI2=0,"",'Summary Clear'!MLI2)</f>
        <v/>
      </c>
      <c r="MKQ13" s="109" t="str">
        <f>IF('Summary Clear'!MLJ2=0,"",'Summary Clear'!MLJ2)</f>
        <v/>
      </c>
      <c r="MKR13" s="109" t="str">
        <f>IF('Summary Clear'!MLK2=0,"",'Summary Clear'!MLK2)</f>
        <v/>
      </c>
      <c r="MKS13" s="109" t="str">
        <f>IF('Summary Clear'!MLL2=0,"",'Summary Clear'!MLL2)</f>
        <v/>
      </c>
      <c r="MKT13" s="109" t="str">
        <f>IF('Summary Clear'!MLM2=0,"",'Summary Clear'!MLM2)</f>
        <v/>
      </c>
      <c r="MKU13" s="109" t="str">
        <f>IF('Summary Clear'!MLN2=0,"",'Summary Clear'!MLN2)</f>
        <v/>
      </c>
      <c r="MKV13" s="109" t="str">
        <f>IF('Summary Clear'!MLO2=0,"",'Summary Clear'!MLO2)</f>
        <v/>
      </c>
      <c r="MKW13" s="109" t="str">
        <f>IF('Summary Clear'!MLP2=0,"",'Summary Clear'!MLP2)</f>
        <v/>
      </c>
      <c r="MKX13" s="109" t="str">
        <f>IF('Summary Clear'!MLQ2=0,"",'Summary Clear'!MLQ2)</f>
        <v/>
      </c>
      <c r="MKY13" s="109" t="str">
        <f>IF('Summary Clear'!MLR2=0,"",'Summary Clear'!MLR2)</f>
        <v/>
      </c>
      <c r="MKZ13" s="109" t="str">
        <f>IF('Summary Clear'!MLS2=0,"",'Summary Clear'!MLS2)</f>
        <v/>
      </c>
      <c r="MLA13" s="109" t="str">
        <f>IF('Summary Clear'!MLT2=0,"",'Summary Clear'!MLT2)</f>
        <v/>
      </c>
      <c r="MLB13" s="109" t="str">
        <f>IF('Summary Clear'!MLU2=0,"",'Summary Clear'!MLU2)</f>
        <v/>
      </c>
      <c r="MLC13" s="109" t="str">
        <f>IF('Summary Clear'!MLV2=0,"",'Summary Clear'!MLV2)</f>
        <v/>
      </c>
      <c r="MLD13" s="109" t="str">
        <f>IF('Summary Clear'!MLW2=0,"",'Summary Clear'!MLW2)</f>
        <v/>
      </c>
      <c r="MLE13" s="109" t="str">
        <f>IF('Summary Clear'!MLX2=0,"",'Summary Clear'!MLX2)</f>
        <v/>
      </c>
      <c r="MLF13" s="109" t="str">
        <f>IF('Summary Clear'!MLY2=0,"",'Summary Clear'!MLY2)</f>
        <v/>
      </c>
      <c r="MLG13" s="109" t="str">
        <f>IF('Summary Clear'!MLZ2=0,"",'Summary Clear'!MLZ2)</f>
        <v/>
      </c>
      <c r="MLH13" s="109" t="str">
        <f>IF('Summary Clear'!MMA2=0,"",'Summary Clear'!MMA2)</f>
        <v/>
      </c>
      <c r="MLI13" s="109" t="str">
        <f>IF('Summary Clear'!MMB2=0,"",'Summary Clear'!MMB2)</f>
        <v/>
      </c>
      <c r="MLJ13" s="109" t="str">
        <f>IF('Summary Clear'!MMC2=0,"",'Summary Clear'!MMC2)</f>
        <v/>
      </c>
      <c r="MLK13" s="109" t="str">
        <f>IF('Summary Clear'!MMD2=0,"",'Summary Clear'!MMD2)</f>
        <v/>
      </c>
      <c r="MLL13" s="109" t="str">
        <f>IF('Summary Clear'!MME2=0,"",'Summary Clear'!MME2)</f>
        <v/>
      </c>
      <c r="MLM13" s="109" t="str">
        <f>IF('Summary Clear'!MMF2=0,"",'Summary Clear'!MMF2)</f>
        <v/>
      </c>
      <c r="MLN13" s="109" t="str">
        <f>IF('Summary Clear'!MMG2=0,"",'Summary Clear'!MMG2)</f>
        <v/>
      </c>
      <c r="MLO13" s="109" t="str">
        <f>IF('Summary Clear'!MMH2=0,"",'Summary Clear'!MMH2)</f>
        <v/>
      </c>
      <c r="MLP13" s="109" t="str">
        <f>IF('Summary Clear'!MMI2=0,"",'Summary Clear'!MMI2)</f>
        <v/>
      </c>
      <c r="MLQ13" s="109" t="str">
        <f>IF('Summary Clear'!MMJ2=0,"",'Summary Clear'!MMJ2)</f>
        <v/>
      </c>
      <c r="MLR13" s="109" t="str">
        <f>IF('Summary Clear'!MMK2=0,"",'Summary Clear'!MMK2)</f>
        <v/>
      </c>
      <c r="MLS13" s="109" t="str">
        <f>IF('Summary Clear'!MML2=0,"",'Summary Clear'!MML2)</f>
        <v/>
      </c>
      <c r="MLT13" s="109" t="str">
        <f>IF('Summary Clear'!MMM2=0,"",'Summary Clear'!MMM2)</f>
        <v/>
      </c>
      <c r="MLU13" s="109" t="str">
        <f>IF('Summary Clear'!MMN2=0,"",'Summary Clear'!MMN2)</f>
        <v/>
      </c>
      <c r="MLV13" s="109" t="str">
        <f>IF('Summary Clear'!MMO2=0,"",'Summary Clear'!MMO2)</f>
        <v/>
      </c>
      <c r="MLW13" s="109" t="str">
        <f>IF('Summary Clear'!MMP2=0,"",'Summary Clear'!MMP2)</f>
        <v/>
      </c>
      <c r="MLX13" s="109" t="str">
        <f>IF('Summary Clear'!MMQ2=0,"",'Summary Clear'!MMQ2)</f>
        <v/>
      </c>
      <c r="MLY13" s="109" t="str">
        <f>IF('Summary Clear'!MMR2=0,"",'Summary Clear'!MMR2)</f>
        <v/>
      </c>
      <c r="MLZ13" s="109" t="str">
        <f>IF('Summary Clear'!MMS2=0,"",'Summary Clear'!MMS2)</f>
        <v/>
      </c>
      <c r="MMA13" s="109" t="str">
        <f>IF('Summary Clear'!MMT2=0,"",'Summary Clear'!MMT2)</f>
        <v/>
      </c>
      <c r="MMB13" s="109" t="str">
        <f>IF('Summary Clear'!MMU2=0,"",'Summary Clear'!MMU2)</f>
        <v/>
      </c>
      <c r="MMC13" s="109" t="str">
        <f>IF('Summary Clear'!MMV2=0,"",'Summary Clear'!MMV2)</f>
        <v/>
      </c>
      <c r="MMD13" s="109" t="str">
        <f>IF('Summary Clear'!MMW2=0,"",'Summary Clear'!MMW2)</f>
        <v/>
      </c>
      <c r="MME13" s="109" t="str">
        <f>IF('Summary Clear'!MMX2=0,"",'Summary Clear'!MMX2)</f>
        <v/>
      </c>
      <c r="MMF13" s="109" t="str">
        <f>IF('Summary Clear'!MMY2=0,"",'Summary Clear'!MMY2)</f>
        <v/>
      </c>
      <c r="MMG13" s="109" t="str">
        <f>IF('Summary Clear'!MMZ2=0,"",'Summary Clear'!MMZ2)</f>
        <v/>
      </c>
      <c r="MMH13" s="109" t="str">
        <f>IF('Summary Clear'!MNA2=0,"",'Summary Clear'!MNA2)</f>
        <v/>
      </c>
      <c r="MMI13" s="109" t="str">
        <f>IF('Summary Clear'!MNB2=0,"",'Summary Clear'!MNB2)</f>
        <v/>
      </c>
      <c r="MMJ13" s="109" t="str">
        <f>IF('Summary Clear'!MNC2=0,"",'Summary Clear'!MNC2)</f>
        <v/>
      </c>
      <c r="MMK13" s="109" t="str">
        <f>IF('Summary Clear'!MND2=0,"",'Summary Clear'!MND2)</f>
        <v/>
      </c>
      <c r="MML13" s="109" t="str">
        <f>IF('Summary Clear'!MNE2=0,"",'Summary Clear'!MNE2)</f>
        <v/>
      </c>
      <c r="MMM13" s="109" t="str">
        <f>IF('Summary Clear'!MNF2=0,"",'Summary Clear'!MNF2)</f>
        <v/>
      </c>
      <c r="MMN13" s="109" t="str">
        <f>IF('Summary Clear'!MNG2=0,"",'Summary Clear'!MNG2)</f>
        <v/>
      </c>
      <c r="MMO13" s="109" t="str">
        <f>IF('Summary Clear'!MNH2=0,"",'Summary Clear'!MNH2)</f>
        <v/>
      </c>
      <c r="MMP13" s="109" t="str">
        <f>IF('Summary Clear'!MNI2=0,"",'Summary Clear'!MNI2)</f>
        <v/>
      </c>
      <c r="MMQ13" s="109" t="str">
        <f>IF('Summary Clear'!MNJ2=0,"",'Summary Clear'!MNJ2)</f>
        <v/>
      </c>
      <c r="MMR13" s="109" t="str">
        <f>IF('Summary Clear'!MNK2=0,"",'Summary Clear'!MNK2)</f>
        <v/>
      </c>
      <c r="MMS13" s="109" t="str">
        <f>IF('Summary Clear'!MNL2=0,"",'Summary Clear'!MNL2)</f>
        <v/>
      </c>
      <c r="MMT13" s="109" t="str">
        <f>IF('Summary Clear'!MNM2=0,"",'Summary Clear'!MNM2)</f>
        <v/>
      </c>
      <c r="MMU13" s="109" t="str">
        <f>IF('Summary Clear'!MNN2=0,"",'Summary Clear'!MNN2)</f>
        <v/>
      </c>
      <c r="MMV13" s="109" t="str">
        <f>IF('Summary Clear'!MNO2=0,"",'Summary Clear'!MNO2)</f>
        <v/>
      </c>
      <c r="MMW13" s="109" t="str">
        <f>IF('Summary Clear'!MNP2=0,"",'Summary Clear'!MNP2)</f>
        <v/>
      </c>
      <c r="MMX13" s="109" t="str">
        <f>IF('Summary Clear'!MNQ2=0,"",'Summary Clear'!MNQ2)</f>
        <v/>
      </c>
      <c r="MMY13" s="109" t="str">
        <f>IF('Summary Clear'!MNR2=0,"",'Summary Clear'!MNR2)</f>
        <v/>
      </c>
      <c r="MMZ13" s="109" t="str">
        <f>IF('Summary Clear'!MNS2=0,"",'Summary Clear'!MNS2)</f>
        <v/>
      </c>
      <c r="MNA13" s="109" t="str">
        <f>IF('Summary Clear'!MNT2=0,"",'Summary Clear'!MNT2)</f>
        <v/>
      </c>
      <c r="MNB13" s="109" t="str">
        <f>IF('Summary Clear'!MNU2=0,"",'Summary Clear'!MNU2)</f>
        <v/>
      </c>
      <c r="MNC13" s="109" t="str">
        <f>IF('Summary Clear'!MNV2=0,"",'Summary Clear'!MNV2)</f>
        <v/>
      </c>
      <c r="MND13" s="109" t="str">
        <f>IF('Summary Clear'!MNW2=0,"",'Summary Clear'!MNW2)</f>
        <v/>
      </c>
      <c r="MNE13" s="109" t="str">
        <f>IF('Summary Clear'!MNX2=0,"",'Summary Clear'!MNX2)</f>
        <v/>
      </c>
      <c r="MNF13" s="109" t="str">
        <f>IF('Summary Clear'!MNY2=0,"",'Summary Clear'!MNY2)</f>
        <v/>
      </c>
      <c r="MNG13" s="109" t="str">
        <f>IF('Summary Clear'!MNZ2=0,"",'Summary Clear'!MNZ2)</f>
        <v/>
      </c>
      <c r="MNH13" s="109" t="str">
        <f>IF('Summary Clear'!MOA2=0,"",'Summary Clear'!MOA2)</f>
        <v/>
      </c>
      <c r="MNI13" s="109" t="str">
        <f>IF('Summary Clear'!MOB2=0,"",'Summary Clear'!MOB2)</f>
        <v/>
      </c>
      <c r="MNJ13" s="109" t="str">
        <f>IF('Summary Clear'!MOC2=0,"",'Summary Clear'!MOC2)</f>
        <v/>
      </c>
      <c r="MNK13" s="109" t="str">
        <f>IF('Summary Clear'!MOD2=0,"",'Summary Clear'!MOD2)</f>
        <v/>
      </c>
      <c r="MNL13" s="109" t="str">
        <f>IF('Summary Clear'!MOE2=0,"",'Summary Clear'!MOE2)</f>
        <v/>
      </c>
      <c r="MNM13" s="109" t="str">
        <f>IF('Summary Clear'!MOF2=0,"",'Summary Clear'!MOF2)</f>
        <v/>
      </c>
      <c r="MNN13" s="109" t="str">
        <f>IF('Summary Clear'!MOG2=0,"",'Summary Clear'!MOG2)</f>
        <v/>
      </c>
      <c r="MNO13" s="109" t="str">
        <f>IF('Summary Clear'!MOH2=0,"",'Summary Clear'!MOH2)</f>
        <v/>
      </c>
      <c r="MNP13" s="109" t="str">
        <f>IF('Summary Clear'!MOI2=0,"",'Summary Clear'!MOI2)</f>
        <v/>
      </c>
      <c r="MNQ13" s="109" t="str">
        <f>IF('Summary Clear'!MOJ2=0,"",'Summary Clear'!MOJ2)</f>
        <v/>
      </c>
      <c r="MNR13" s="109" t="str">
        <f>IF('Summary Clear'!MOK2=0,"",'Summary Clear'!MOK2)</f>
        <v/>
      </c>
      <c r="MNS13" s="109" t="str">
        <f>IF('Summary Clear'!MOL2=0,"",'Summary Clear'!MOL2)</f>
        <v/>
      </c>
      <c r="MNT13" s="109" t="str">
        <f>IF('Summary Clear'!MOM2=0,"",'Summary Clear'!MOM2)</f>
        <v/>
      </c>
      <c r="MNU13" s="109" t="str">
        <f>IF('Summary Clear'!MON2=0,"",'Summary Clear'!MON2)</f>
        <v/>
      </c>
      <c r="MNV13" s="109" t="str">
        <f>IF('Summary Clear'!MOO2=0,"",'Summary Clear'!MOO2)</f>
        <v/>
      </c>
      <c r="MNW13" s="109" t="str">
        <f>IF('Summary Clear'!MOP2=0,"",'Summary Clear'!MOP2)</f>
        <v/>
      </c>
      <c r="MNX13" s="109" t="str">
        <f>IF('Summary Clear'!MOQ2=0,"",'Summary Clear'!MOQ2)</f>
        <v/>
      </c>
      <c r="MNY13" s="109" t="str">
        <f>IF('Summary Clear'!MOR2=0,"",'Summary Clear'!MOR2)</f>
        <v/>
      </c>
      <c r="MNZ13" s="109" t="str">
        <f>IF('Summary Clear'!MOS2=0,"",'Summary Clear'!MOS2)</f>
        <v/>
      </c>
      <c r="MOA13" s="109" t="str">
        <f>IF('Summary Clear'!MOT2=0,"",'Summary Clear'!MOT2)</f>
        <v/>
      </c>
      <c r="MOB13" s="109" t="str">
        <f>IF('Summary Clear'!MOU2=0,"",'Summary Clear'!MOU2)</f>
        <v/>
      </c>
      <c r="MOC13" s="109" t="str">
        <f>IF('Summary Clear'!MOV2=0,"",'Summary Clear'!MOV2)</f>
        <v/>
      </c>
      <c r="MOD13" s="109" t="str">
        <f>IF('Summary Clear'!MOW2=0,"",'Summary Clear'!MOW2)</f>
        <v/>
      </c>
      <c r="MOE13" s="109" t="str">
        <f>IF('Summary Clear'!MOX2=0,"",'Summary Clear'!MOX2)</f>
        <v/>
      </c>
      <c r="MOF13" s="109" t="str">
        <f>IF('Summary Clear'!MOY2=0,"",'Summary Clear'!MOY2)</f>
        <v/>
      </c>
      <c r="MOG13" s="109" t="str">
        <f>IF('Summary Clear'!MOZ2=0,"",'Summary Clear'!MOZ2)</f>
        <v/>
      </c>
      <c r="MOH13" s="109" t="str">
        <f>IF('Summary Clear'!MPA2=0,"",'Summary Clear'!MPA2)</f>
        <v/>
      </c>
      <c r="MOI13" s="109" t="str">
        <f>IF('Summary Clear'!MPB2=0,"",'Summary Clear'!MPB2)</f>
        <v/>
      </c>
      <c r="MOJ13" s="109" t="str">
        <f>IF('Summary Clear'!MPC2=0,"",'Summary Clear'!MPC2)</f>
        <v/>
      </c>
      <c r="MOK13" s="109" t="str">
        <f>IF('Summary Clear'!MPD2=0,"",'Summary Clear'!MPD2)</f>
        <v/>
      </c>
      <c r="MOL13" s="109" t="str">
        <f>IF('Summary Clear'!MPE2=0,"",'Summary Clear'!MPE2)</f>
        <v/>
      </c>
      <c r="MOM13" s="109" t="str">
        <f>IF('Summary Clear'!MPF2=0,"",'Summary Clear'!MPF2)</f>
        <v/>
      </c>
      <c r="MON13" s="109" t="str">
        <f>IF('Summary Clear'!MPG2=0,"",'Summary Clear'!MPG2)</f>
        <v/>
      </c>
      <c r="MOO13" s="109" t="str">
        <f>IF('Summary Clear'!MPH2=0,"",'Summary Clear'!MPH2)</f>
        <v/>
      </c>
      <c r="MOP13" s="109" t="str">
        <f>IF('Summary Clear'!MPI2=0,"",'Summary Clear'!MPI2)</f>
        <v/>
      </c>
      <c r="MOQ13" s="109" t="str">
        <f>IF('Summary Clear'!MPJ2=0,"",'Summary Clear'!MPJ2)</f>
        <v/>
      </c>
      <c r="MOR13" s="109" t="str">
        <f>IF('Summary Clear'!MPK2=0,"",'Summary Clear'!MPK2)</f>
        <v/>
      </c>
      <c r="MOS13" s="109" t="str">
        <f>IF('Summary Clear'!MPL2=0,"",'Summary Clear'!MPL2)</f>
        <v/>
      </c>
      <c r="MOT13" s="109" t="str">
        <f>IF('Summary Clear'!MPM2=0,"",'Summary Clear'!MPM2)</f>
        <v/>
      </c>
      <c r="MOU13" s="109" t="str">
        <f>IF('Summary Clear'!MPN2=0,"",'Summary Clear'!MPN2)</f>
        <v/>
      </c>
      <c r="MOV13" s="109" t="str">
        <f>IF('Summary Clear'!MPO2=0,"",'Summary Clear'!MPO2)</f>
        <v/>
      </c>
      <c r="MOW13" s="109" t="str">
        <f>IF('Summary Clear'!MPP2=0,"",'Summary Clear'!MPP2)</f>
        <v/>
      </c>
      <c r="MOX13" s="109" t="str">
        <f>IF('Summary Clear'!MPQ2=0,"",'Summary Clear'!MPQ2)</f>
        <v/>
      </c>
      <c r="MOY13" s="109" t="str">
        <f>IF('Summary Clear'!MPR2=0,"",'Summary Clear'!MPR2)</f>
        <v/>
      </c>
      <c r="MOZ13" s="109" t="str">
        <f>IF('Summary Clear'!MPS2=0,"",'Summary Clear'!MPS2)</f>
        <v/>
      </c>
      <c r="MPA13" s="109" t="str">
        <f>IF('Summary Clear'!MPT2=0,"",'Summary Clear'!MPT2)</f>
        <v/>
      </c>
      <c r="MPB13" s="109" t="str">
        <f>IF('Summary Clear'!MPU2=0,"",'Summary Clear'!MPU2)</f>
        <v/>
      </c>
      <c r="MPC13" s="109" t="str">
        <f>IF('Summary Clear'!MPV2=0,"",'Summary Clear'!MPV2)</f>
        <v/>
      </c>
      <c r="MPD13" s="109" t="str">
        <f>IF('Summary Clear'!MPW2=0,"",'Summary Clear'!MPW2)</f>
        <v/>
      </c>
      <c r="MPE13" s="109" t="str">
        <f>IF('Summary Clear'!MPX2=0,"",'Summary Clear'!MPX2)</f>
        <v/>
      </c>
      <c r="MPF13" s="109" t="str">
        <f>IF('Summary Clear'!MPY2=0,"",'Summary Clear'!MPY2)</f>
        <v/>
      </c>
      <c r="MPG13" s="109" t="str">
        <f>IF('Summary Clear'!MPZ2=0,"",'Summary Clear'!MPZ2)</f>
        <v/>
      </c>
      <c r="MPH13" s="109" t="str">
        <f>IF('Summary Clear'!MQA2=0,"",'Summary Clear'!MQA2)</f>
        <v/>
      </c>
      <c r="MPI13" s="109" t="str">
        <f>IF('Summary Clear'!MQB2=0,"",'Summary Clear'!MQB2)</f>
        <v/>
      </c>
      <c r="MPJ13" s="109" t="str">
        <f>IF('Summary Clear'!MQC2=0,"",'Summary Clear'!MQC2)</f>
        <v/>
      </c>
      <c r="MPK13" s="109" t="str">
        <f>IF('Summary Clear'!MQD2=0,"",'Summary Clear'!MQD2)</f>
        <v/>
      </c>
      <c r="MPL13" s="109" t="str">
        <f>IF('Summary Clear'!MQE2=0,"",'Summary Clear'!MQE2)</f>
        <v/>
      </c>
      <c r="MPM13" s="109" t="str">
        <f>IF('Summary Clear'!MQF2=0,"",'Summary Clear'!MQF2)</f>
        <v/>
      </c>
      <c r="MPN13" s="109" t="str">
        <f>IF('Summary Clear'!MQG2=0,"",'Summary Clear'!MQG2)</f>
        <v/>
      </c>
      <c r="MPO13" s="109" t="str">
        <f>IF('Summary Clear'!MQH2=0,"",'Summary Clear'!MQH2)</f>
        <v/>
      </c>
      <c r="MPP13" s="109" t="str">
        <f>IF('Summary Clear'!MQI2=0,"",'Summary Clear'!MQI2)</f>
        <v/>
      </c>
      <c r="MPQ13" s="109" t="str">
        <f>IF('Summary Clear'!MQJ2=0,"",'Summary Clear'!MQJ2)</f>
        <v/>
      </c>
      <c r="MPR13" s="109" t="str">
        <f>IF('Summary Clear'!MQK2=0,"",'Summary Clear'!MQK2)</f>
        <v/>
      </c>
      <c r="MPS13" s="109" t="str">
        <f>IF('Summary Clear'!MQL2=0,"",'Summary Clear'!MQL2)</f>
        <v/>
      </c>
      <c r="MPT13" s="109" t="str">
        <f>IF('Summary Clear'!MQM2=0,"",'Summary Clear'!MQM2)</f>
        <v/>
      </c>
      <c r="MPU13" s="109" t="str">
        <f>IF('Summary Clear'!MQN2=0,"",'Summary Clear'!MQN2)</f>
        <v/>
      </c>
      <c r="MPV13" s="109" t="str">
        <f>IF('Summary Clear'!MQO2=0,"",'Summary Clear'!MQO2)</f>
        <v/>
      </c>
      <c r="MPW13" s="109" t="str">
        <f>IF('Summary Clear'!MQP2=0,"",'Summary Clear'!MQP2)</f>
        <v/>
      </c>
      <c r="MPX13" s="109" t="str">
        <f>IF('Summary Clear'!MQQ2=0,"",'Summary Clear'!MQQ2)</f>
        <v/>
      </c>
      <c r="MPY13" s="109" t="str">
        <f>IF('Summary Clear'!MQR2=0,"",'Summary Clear'!MQR2)</f>
        <v/>
      </c>
      <c r="MPZ13" s="109" t="str">
        <f>IF('Summary Clear'!MQS2=0,"",'Summary Clear'!MQS2)</f>
        <v/>
      </c>
      <c r="MQA13" s="109" t="str">
        <f>IF('Summary Clear'!MQT2=0,"",'Summary Clear'!MQT2)</f>
        <v/>
      </c>
      <c r="MQB13" s="109" t="str">
        <f>IF('Summary Clear'!MQU2=0,"",'Summary Clear'!MQU2)</f>
        <v/>
      </c>
      <c r="MQC13" s="109" t="str">
        <f>IF('Summary Clear'!MQV2=0,"",'Summary Clear'!MQV2)</f>
        <v/>
      </c>
      <c r="MQD13" s="109" t="str">
        <f>IF('Summary Clear'!MQW2=0,"",'Summary Clear'!MQW2)</f>
        <v/>
      </c>
      <c r="MQE13" s="109" t="str">
        <f>IF('Summary Clear'!MQX2=0,"",'Summary Clear'!MQX2)</f>
        <v/>
      </c>
      <c r="MQF13" s="109" t="str">
        <f>IF('Summary Clear'!MQY2=0,"",'Summary Clear'!MQY2)</f>
        <v/>
      </c>
      <c r="MQG13" s="109" t="str">
        <f>IF('Summary Clear'!MQZ2=0,"",'Summary Clear'!MQZ2)</f>
        <v/>
      </c>
      <c r="MQH13" s="109" t="str">
        <f>IF('Summary Clear'!MRA2=0,"",'Summary Clear'!MRA2)</f>
        <v/>
      </c>
      <c r="MQI13" s="109" t="str">
        <f>IF('Summary Clear'!MRB2=0,"",'Summary Clear'!MRB2)</f>
        <v/>
      </c>
      <c r="MQJ13" s="109" t="str">
        <f>IF('Summary Clear'!MRC2=0,"",'Summary Clear'!MRC2)</f>
        <v/>
      </c>
      <c r="MQK13" s="109" t="str">
        <f>IF('Summary Clear'!MRD2=0,"",'Summary Clear'!MRD2)</f>
        <v/>
      </c>
      <c r="MQL13" s="109" t="str">
        <f>IF('Summary Clear'!MRE2=0,"",'Summary Clear'!MRE2)</f>
        <v/>
      </c>
      <c r="MQM13" s="109" t="str">
        <f>IF('Summary Clear'!MRF2=0,"",'Summary Clear'!MRF2)</f>
        <v/>
      </c>
      <c r="MQN13" s="109" t="str">
        <f>IF('Summary Clear'!MRG2=0,"",'Summary Clear'!MRG2)</f>
        <v/>
      </c>
      <c r="MQO13" s="109" t="str">
        <f>IF('Summary Clear'!MRH2=0,"",'Summary Clear'!MRH2)</f>
        <v/>
      </c>
      <c r="MQP13" s="109" t="str">
        <f>IF('Summary Clear'!MRI2=0,"",'Summary Clear'!MRI2)</f>
        <v/>
      </c>
      <c r="MQQ13" s="109" t="str">
        <f>IF('Summary Clear'!MRJ2=0,"",'Summary Clear'!MRJ2)</f>
        <v/>
      </c>
      <c r="MQR13" s="109" t="str">
        <f>IF('Summary Clear'!MRK2=0,"",'Summary Clear'!MRK2)</f>
        <v/>
      </c>
      <c r="MQS13" s="109" t="str">
        <f>IF('Summary Clear'!MRL2=0,"",'Summary Clear'!MRL2)</f>
        <v/>
      </c>
      <c r="MQT13" s="109" t="str">
        <f>IF('Summary Clear'!MRM2=0,"",'Summary Clear'!MRM2)</f>
        <v/>
      </c>
      <c r="MQU13" s="109" t="str">
        <f>IF('Summary Clear'!MRN2=0,"",'Summary Clear'!MRN2)</f>
        <v/>
      </c>
      <c r="MQV13" s="109" t="str">
        <f>IF('Summary Clear'!MRO2=0,"",'Summary Clear'!MRO2)</f>
        <v/>
      </c>
      <c r="MQW13" s="109" t="str">
        <f>IF('Summary Clear'!MRP2=0,"",'Summary Clear'!MRP2)</f>
        <v/>
      </c>
      <c r="MQX13" s="109" t="str">
        <f>IF('Summary Clear'!MRQ2=0,"",'Summary Clear'!MRQ2)</f>
        <v/>
      </c>
      <c r="MQY13" s="109" t="str">
        <f>IF('Summary Clear'!MRR2=0,"",'Summary Clear'!MRR2)</f>
        <v/>
      </c>
      <c r="MQZ13" s="109" t="str">
        <f>IF('Summary Clear'!MRS2=0,"",'Summary Clear'!MRS2)</f>
        <v/>
      </c>
      <c r="MRA13" s="109" t="str">
        <f>IF('Summary Clear'!MRT2=0,"",'Summary Clear'!MRT2)</f>
        <v/>
      </c>
      <c r="MRB13" s="109" t="str">
        <f>IF('Summary Clear'!MRU2=0,"",'Summary Clear'!MRU2)</f>
        <v/>
      </c>
      <c r="MRC13" s="109" t="str">
        <f>IF('Summary Clear'!MRV2=0,"",'Summary Clear'!MRV2)</f>
        <v/>
      </c>
      <c r="MRD13" s="109" t="str">
        <f>IF('Summary Clear'!MRW2=0,"",'Summary Clear'!MRW2)</f>
        <v/>
      </c>
      <c r="MRE13" s="109" t="str">
        <f>IF('Summary Clear'!MRX2=0,"",'Summary Clear'!MRX2)</f>
        <v/>
      </c>
      <c r="MRF13" s="109" t="str">
        <f>IF('Summary Clear'!MRY2=0,"",'Summary Clear'!MRY2)</f>
        <v/>
      </c>
      <c r="MRG13" s="109" t="str">
        <f>IF('Summary Clear'!MRZ2=0,"",'Summary Clear'!MRZ2)</f>
        <v/>
      </c>
      <c r="MRH13" s="109" t="str">
        <f>IF('Summary Clear'!MSA2=0,"",'Summary Clear'!MSA2)</f>
        <v/>
      </c>
      <c r="MRI13" s="109" t="str">
        <f>IF('Summary Clear'!MSB2=0,"",'Summary Clear'!MSB2)</f>
        <v/>
      </c>
      <c r="MRJ13" s="109" t="str">
        <f>IF('Summary Clear'!MSC2=0,"",'Summary Clear'!MSC2)</f>
        <v/>
      </c>
      <c r="MRK13" s="109" t="str">
        <f>IF('Summary Clear'!MSD2=0,"",'Summary Clear'!MSD2)</f>
        <v/>
      </c>
      <c r="MRL13" s="109" t="str">
        <f>IF('Summary Clear'!MSE2=0,"",'Summary Clear'!MSE2)</f>
        <v/>
      </c>
      <c r="MRM13" s="109" t="str">
        <f>IF('Summary Clear'!MSF2=0,"",'Summary Clear'!MSF2)</f>
        <v/>
      </c>
      <c r="MRN13" s="109" t="str">
        <f>IF('Summary Clear'!MSG2=0,"",'Summary Clear'!MSG2)</f>
        <v/>
      </c>
      <c r="MRO13" s="109" t="str">
        <f>IF('Summary Clear'!MSH2=0,"",'Summary Clear'!MSH2)</f>
        <v/>
      </c>
      <c r="MRP13" s="109" t="str">
        <f>IF('Summary Clear'!MSI2=0,"",'Summary Clear'!MSI2)</f>
        <v/>
      </c>
      <c r="MRQ13" s="109" t="str">
        <f>IF('Summary Clear'!MSJ2=0,"",'Summary Clear'!MSJ2)</f>
        <v/>
      </c>
      <c r="MRR13" s="109" t="str">
        <f>IF('Summary Clear'!MSK2=0,"",'Summary Clear'!MSK2)</f>
        <v/>
      </c>
      <c r="MRS13" s="109" t="str">
        <f>IF('Summary Clear'!MSL2=0,"",'Summary Clear'!MSL2)</f>
        <v/>
      </c>
      <c r="MRT13" s="109" t="str">
        <f>IF('Summary Clear'!MSM2=0,"",'Summary Clear'!MSM2)</f>
        <v/>
      </c>
      <c r="MRU13" s="109" t="str">
        <f>IF('Summary Clear'!MSN2=0,"",'Summary Clear'!MSN2)</f>
        <v/>
      </c>
      <c r="MRV13" s="109" t="str">
        <f>IF('Summary Clear'!MSO2=0,"",'Summary Clear'!MSO2)</f>
        <v/>
      </c>
      <c r="MRW13" s="109" t="str">
        <f>IF('Summary Clear'!MSP2=0,"",'Summary Clear'!MSP2)</f>
        <v/>
      </c>
      <c r="MRX13" s="109" t="str">
        <f>IF('Summary Clear'!MSQ2=0,"",'Summary Clear'!MSQ2)</f>
        <v/>
      </c>
      <c r="MRY13" s="109" t="str">
        <f>IF('Summary Clear'!MSR2=0,"",'Summary Clear'!MSR2)</f>
        <v/>
      </c>
      <c r="MRZ13" s="109" t="str">
        <f>IF('Summary Clear'!MSS2=0,"",'Summary Clear'!MSS2)</f>
        <v/>
      </c>
      <c r="MSA13" s="109" t="str">
        <f>IF('Summary Clear'!MST2=0,"",'Summary Clear'!MST2)</f>
        <v/>
      </c>
      <c r="MSB13" s="109" t="str">
        <f>IF('Summary Clear'!MSU2=0,"",'Summary Clear'!MSU2)</f>
        <v/>
      </c>
      <c r="MSC13" s="109" t="str">
        <f>IF('Summary Clear'!MSV2=0,"",'Summary Clear'!MSV2)</f>
        <v/>
      </c>
      <c r="MSD13" s="109" t="str">
        <f>IF('Summary Clear'!MSW2=0,"",'Summary Clear'!MSW2)</f>
        <v/>
      </c>
      <c r="MSE13" s="109" t="str">
        <f>IF('Summary Clear'!MSX2=0,"",'Summary Clear'!MSX2)</f>
        <v/>
      </c>
      <c r="MSF13" s="109" t="str">
        <f>IF('Summary Clear'!MSY2=0,"",'Summary Clear'!MSY2)</f>
        <v/>
      </c>
      <c r="MSG13" s="109" t="str">
        <f>IF('Summary Clear'!MSZ2=0,"",'Summary Clear'!MSZ2)</f>
        <v/>
      </c>
      <c r="MSH13" s="109" t="str">
        <f>IF('Summary Clear'!MTA2=0,"",'Summary Clear'!MTA2)</f>
        <v/>
      </c>
      <c r="MSI13" s="109" t="str">
        <f>IF('Summary Clear'!MTB2=0,"",'Summary Clear'!MTB2)</f>
        <v/>
      </c>
      <c r="MSJ13" s="109" t="str">
        <f>IF('Summary Clear'!MTC2=0,"",'Summary Clear'!MTC2)</f>
        <v/>
      </c>
      <c r="MSK13" s="109" t="str">
        <f>IF('Summary Clear'!MTD2=0,"",'Summary Clear'!MTD2)</f>
        <v/>
      </c>
      <c r="MSL13" s="109" t="str">
        <f>IF('Summary Clear'!MTE2=0,"",'Summary Clear'!MTE2)</f>
        <v/>
      </c>
      <c r="MSM13" s="109" t="str">
        <f>IF('Summary Clear'!MTF2=0,"",'Summary Clear'!MTF2)</f>
        <v/>
      </c>
      <c r="MSN13" s="109" t="str">
        <f>IF('Summary Clear'!MTG2=0,"",'Summary Clear'!MTG2)</f>
        <v/>
      </c>
      <c r="MSO13" s="109" t="str">
        <f>IF('Summary Clear'!MTH2=0,"",'Summary Clear'!MTH2)</f>
        <v/>
      </c>
      <c r="MSP13" s="109" t="str">
        <f>IF('Summary Clear'!MTI2=0,"",'Summary Clear'!MTI2)</f>
        <v/>
      </c>
      <c r="MSQ13" s="109" t="str">
        <f>IF('Summary Clear'!MTJ2=0,"",'Summary Clear'!MTJ2)</f>
        <v/>
      </c>
      <c r="MSR13" s="109" t="str">
        <f>IF('Summary Clear'!MTK2=0,"",'Summary Clear'!MTK2)</f>
        <v/>
      </c>
      <c r="MSS13" s="109" t="str">
        <f>IF('Summary Clear'!MTL2=0,"",'Summary Clear'!MTL2)</f>
        <v/>
      </c>
      <c r="MST13" s="109" t="str">
        <f>IF('Summary Clear'!MTM2=0,"",'Summary Clear'!MTM2)</f>
        <v/>
      </c>
      <c r="MSU13" s="109" t="str">
        <f>IF('Summary Clear'!MTN2=0,"",'Summary Clear'!MTN2)</f>
        <v/>
      </c>
      <c r="MSV13" s="109" t="str">
        <f>IF('Summary Clear'!MTO2=0,"",'Summary Clear'!MTO2)</f>
        <v/>
      </c>
      <c r="MSW13" s="109" t="str">
        <f>IF('Summary Clear'!MTP2=0,"",'Summary Clear'!MTP2)</f>
        <v/>
      </c>
      <c r="MSX13" s="109" t="str">
        <f>IF('Summary Clear'!MTQ2=0,"",'Summary Clear'!MTQ2)</f>
        <v/>
      </c>
      <c r="MSY13" s="109" t="str">
        <f>IF('Summary Clear'!MTR2=0,"",'Summary Clear'!MTR2)</f>
        <v/>
      </c>
      <c r="MSZ13" s="109" t="str">
        <f>IF('Summary Clear'!MTS2=0,"",'Summary Clear'!MTS2)</f>
        <v/>
      </c>
      <c r="MTA13" s="109" t="str">
        <f>IF('Summary Clear'!MTT2=0,"",'Summary Clear'!MTT2)</f>
        <v/>
      </c>
      <c r="MTB13" s="109" t="str">
        <f>IF('Summary Clear'!MTU2=0,"",'Summary Clear'!MTU2)</f>
        <v/>
      </c>
      <c r="MTC13" s="109" t="str">
        <f>IF('Summary Clear'!MTV2=0,"",'Summary Clear'!MTV2)</f>
        <v/>
      </c>
      <c r="MTD13" s="109" t="str">
        <f>IF('Summary Clear'!MTW2=0,"",'Summary Clear'!MTW2)</f>
        <v/>
      </c>
      <c r="MTE13" s="109" t="str">
        <f>IF('Summary Clear'!MTX2=0,"",'Summary Clear'!MTX2)</f>
        <v/>
      </c>
      <c r="MTF13" s="109" t="str">
        <f>IF('Summary Clear'!MTY2=0,"",'Summary Clear'!MTY2)</f>
        <v/>
      </c>
      <c r="MTG13" s="109" t="str">
        <f>IF('Summary Clear'!MTZ2=0,"",'Summary Clear'!MTZ2)</f>
        <v/>
      </c>
      <c r="MTH13" s="109" t="str">
        <f>IF('Summary Clear'!MUA2=0,"",'Summary Clear'!MUA2)</f>
        <v/>
      </c>
      <c r="MTI13" s="109" t="str">
        <f>IF('Summary Clear'!MUB2=0,"",'Summary Clear'!MUB2)</f>
        <v/>
      </c>
      <c r="MTJ13" s="109" t="str">
        <f>IF('Summary Clear'!MUC2=0,"",'Summary Clear'!MUC2)</f>
        <v/>
      </c>
      <c r="MTK13" s="109" t="str">
        <f>IF('Summary Clear'!MUD2=0,"",'Summary Clear'!MUD2)</f>
        <v/>
      </c>
      <c r="MTL13" s="109" t="str">
        <f>IF('Summary Clear'!MUE2=0,"",'Summary Clear'!MUE2)</f>
        <v/>
      </c>
      <c r="MTM13" s="109" t="str">
        <f>IF('Summary Clear'!MUF2=0,"",'Summary Clear'!MUF2)</f>
        <v/>
      </c>
      <c r="MTN13" s="109" t="str">
        <f>IF('Summary Clear'!MUG2=0,"",'Summary Clear'!MUG2)</f>
        <v/>
      </c>
      <c r="MTO13" s="109" t="str">
        <f>IF('Summary Clear'!MUH2=0,"",'Summary Clear'!MUH2)</f>
        <v/>
      </c>
      <c r="MTP13" s="109" t="str">
        <f>IF('Summary Clear'!MUI2=0,"",'Summary Clear'!MUI2)</f>
        <v/>
      </c>
      <c r="MTQ13" s="109" t="str">
        <f>IF('Summary Clear'!MUJ2=0,"",'Summary Clear'!MUJ2)</f>
        <v/>
      </c>
      <c r="MTR13" s="109" t="str">
        <f>IF('Summary Clear'!MUK2=0,"",'Summary Clear'!MUK2)</f>
        <v/>
      </c>
      <c r="MTS13" s="109" t="str">
        <f>IF('Summary Clear'!MUL2=0,"",'Summary Clear'!MUL2)</f>
        <v/>
      </c>
      <c r="MTT13" s="109" t="str">
        <f>IF('Summary Clear'!MUM2=0,"",'Summary Clear'!MUM2)</f>
        <v/>
      </c>
      <c r="MTU13" s="109" t="str">
        <f>IF('Summary Clear'!MUN2=0,"",'Summary Clear'!MUN2)</f>
        <v/>
      </c>
      <c r="MTV13" s="109" t="str">
        <f>IF('Summary Clear'!MUO2=0,"",'Summary Clear'!MUO2)</f>
        <v/>
      </c>
      <c r="MTW13" s="109" t="str">
        <f>IF('Summary Clear'!MUP2=0,"",'Summary Clear'!MUP2)</f>
        <v/>
      </c>
      <c r="MTX13" s="109" t="str">
        <f>IF('Summary Clear'!MUQ2=0,"",'Summary Clear'!MUQ2)</f>
        <v/>
      </c>
      <c r="MTY13" s="109" t="str">
        <f>IF('Summary Clear'!MUR2=0,"",'Summary Clear'!MUR2)</f>
        <v/>
      </c>
      <c r="MTZ13" s="109" t="str">
        <f>IF('Summary Clear'!MUS2=0,"",'Summary Clear'!MUS2)</f>
        <v/>
      </c>
      <c r="MUA13" s="109" t="str">
        <f>IF('Summary Clear'!MUT2=0,"",'Summary Clear'!MUT2)</f>
        <v/>
      </c>
      <c r="MUB13" s="109" t="str">
        <f>IF('Summary Clear'!MUU2=0,"",'Summary Clear'!MUU2)</f>
        <v/>
      </c>
      <c r="MUC13" s="109" t="str">
        <f>IF('Summary Clear'!MUV2=0,"",'Summary Clear'!MUV2)</f>
        <v/>
      </c>
      <c r="MUD13" s="109" t="str">
        <f>IF('Summary Clear'!MUW2=0,"",'Summary Clear'!MUW2)</f>
        <v/>
      </c>
      <c r="MUE13" s="109" t="str">
        <f>IF('Summary Clear'!MUX2=0,"",'Summary Clear'!MUX2)</f>
        <v/>
      </c>
      <c r="MUF13" s="109" t="str">
        <f>IF('Summary Clear'!MUY2=0,"",'Summary Clear'!MUY2)</f>
        <v/>
      </c>
      <c r="MUG13" s="109" t="str">
        <f>IF('Summary Clear'!MUZ2=0,"",'Summary Clear'!MUZ2)</f>
        <v/>
      </c>
      <c r="MUH13" s="109" t="str">
        <f>IF('Summary Clear'!MVA2=0,"",'Summary Clear'!MVA2)</f>
        <v/>
      </c>
      <c r="MUI13" s="109" t="str">
        <f>IF('Summary Clear'!MVB2=0,"",'Summary Clear'!MVB2)</f>
        <v/>
      </c>
      <c r="MUJ13" s="109" t="str">
        <f>IF('Summary Clear'!MVC2=0,"",'Summary Clear'!MVC2)</f>
        <v/>
      </c>
      <c r="MUK13" s="109" t="str">
        <f>IF('Summary Clear'!MVD2=0,"",'Summary Clear'!MVD2)</f>
        <v/>
      </c>
      <c r="MUL13" s="109" t="str">
        <f>IF('Summary Clear'!MVE2=0,"",'Summary Clear'!MVE2)</f>
        <v/>
      </c>
      <c r="MUM13" s="109" t="str">
        <f>IF('Summary Clear'!MVF2=0,"",'Summary Clear'!MVF2)</f>
        <v/>
      </c>
      <c r="MUN13" s="109" t="str">
        <f>IF('Summary Clear'!MVG2=0,"",'Summary Clear'!MVG2)</f>
        <v/>
      </c>
      <c r="MUO13" s="109" t="str">
        <f>IF('Summary Clear'!MVH2=0,"",'Summary Clear'!MVH2)</f>
        <v/>
      </c>
      <c r="MUP13" s="109" t="str">
        <f>IF('Summary Clear'!MVI2=0,"",'Summary Clear'!MVI2)</f>
        <v/>
      </c>
      <c r="MUQ13" s="109" t="str">
        <f>IF('Summary Clear'!MVJ2=0,"",'Summary Clear'!MVJ2)</f>
        <v/>
      </c>
      <c r="MUR13" s="109" t="str">
        <f>IF('Summary Clear'!MVK2=0,"",'Summary Clear'!MVK2)</f>
        <v/>
      </c>
      <c r="MUS13" s="109" t="str">
        <f>IF('Summary Clear'!MVL2=0,"",'Summary Clear'!MVL2)</f>
        <v/>
      </c>
      <c r="MUT13" s="109" t="str">
        <f>IF('Summary Clear'!MVM2=0,"",'Summary Clear'!MVM2)</f>
        <v/>
      </c>
      <c r="MUU13" s="109" t="str">
        <f>IF('Summary Clear'!MVN2=0,"",'Summary Clear'!MVN2)</f>
        <v/>
      </c>
      <c r="MUV13" s="109" t="str">
        <f>IF('Summary Clear'!MVO2=0,"",'Summary Clear'!MVO2)</f>
        <v/>
      </c>
      <c r="MUW13" s="109" t="str">
        <f>IF('Summary Clear'!MVP2=0,"",'Summary Clear'!MVP2)</f>
        <v/>
      </c>
      <c r="MUX13" s="109" t="str">
        <f>IF('Summary Clear'!MVQ2=0,"",'Summary Clear'!MVQ2)</f>
        <v/>
      </c>
      <c r="MUY13" s="109" t="str">
        <f>IF('Summary Clear'!MVR2=0,"",'Summary Clear'!MVR2)</f>
        <v/>
      </c>
      <c r="MUZ13" s="109" t="str">
        <f>IF('Summary Clear'!MVS2=0,"",'Summary Clear'!MVS2)</f>
        <v/>
      </c>
      <c r="MVA13" s="109" t="str">
        <f>IF('Summary Clear'!MVT2=0,"",'Summary Clear'!MVT2)</f>
        <v/>
      </c>
      <c r="MVB13" s="109" t="str">
        <f>IF('Summary Clear'!MVU2=0,"",'Summary Clear'!MVU2)</f>
        <v/>
      </c>
      <c r="MVC13" s="109" t="str">
        <f>IF('Summary Clear'!MVV2=0,"",'Summary Clear'!MVV2)</f>
        <v/>
      </c>
      <c r="MVD13" s="109" t="str">
        <f>IF('Summary Clear'!MVW2=0,"",'Summary Clear'!MVW2)</f>
        <v/>
      </c>
      <c r="MVE13" s="109" t="str">
        <f>IF('Summary Clear'!MVX2=0,"",'Summary Clear'!MVX2)</f>
        <v/>
      </c>
      <c r="MVF13" s="109" t="str">
        <f>IF('Summary Clear'!MVY2=0,"",'Summary Clear'!MVY2)</f>
        <v/>
      </c>
      <c r="MVG13" s="109" t="str">
        <f>IF('Summary Clear'!MVZ2=0,"",'Summary Clear'!MVZ2)</f>
        <v/>
      </c>
      <c r="MVH13" s="109" t="str">
        <f>IF('Summary Clear'!MWA2=0,"",'Summary Clear'!MWA2)</f>
        <v/>
      </c>
      <c r="MVI13" s="109" t="str">
        <f>IF('Summary Clear'!MWB2=0,"",'Summary Clear'!MWB2)</f>
        <v/>
      </c>
      <c r="MVJ13" s="109" t="str">
        <f>IF('Summary Clear'!MWC2=0,"",'Summary Clear'!MWC2)</f>
        <v/>
      </c>
      <c r="MVK13" s="109" t="str">
        <f>IF('Summary Clear'!MWD2=0,"",'Summary Clear'!MWD2)</f>
        <v/>
      </c>
      <c r="MVL13" s="109" t="str">
        <f>IF('Summary Clear'!MWE2=0,"",'Summary Clear'!MWE2)</f>
        <v/>
      </c>
      <c r="MVM13" s="109" t="str">
        <f>IF('Summary Clear'!MWF2=0,"",'Summary Clear'!MWF2)</f>
        <v/>
      </c>
      <c r="MVN13" s="109" t="str">
        <f>IF('Summary Clear'!MWG2=0,"",'Summary Clear'!MWG2)</f>
        <v/>
      </c>
      <c r="MVO13" s="109" t="str">
        <f>IF('Summary Clear'!MWH2=0,"",'Summary Clear'!MWH2)</f>
        <v/>
      </c>
      <c r="MVP13" s="109" t="str">
        <f>IF('Summary Clear'!MWI2=0,"",'Summary Clear'!MWI2)</f>
        <v/>
      </c>
      <c r="MVQ13" s="109" t="str">
        <f>IF('Summary Clear'!MWJ2=0,"",'Summary Clear'!MWJ2)</f>
        <v/>
      </c>
      <c r="MVR13" s="109" t="str">
        <f>IF('Summary Clear'!MWK2=0,"",'Summary Clear'!MWK2)</f>
        <v/>
      </c>
      <c r="MVS13" s="109" t="str">
        <f>IF('Summary Clear'!MWL2=0,"",'Summary Clear'!MWL2)</f>
        <v/>
      </c>
      <c r="MVT13" s="109" t="str">
        <f>IF('Summary Clear'!MWM2=0,"",'Summary Clear'!MWM2)</f>
        <v/>
      </c>
      <c r="MVU13" s="109" t="str">
        <f>IF('Summary Clear'!MWN2=0,"",'Summary Clear'!MWN2)</f>
        <v/>
      </c>
      <c r="MVV13" s="109" t="str">
        <f>IF('Summary Clear'!MWO2=0,"",'Summary Clear'!MWO2)</f>
        <v/>
      </c>
      <c r="MVW13" s="109" t="str">
        <f>IF('Summary Clear'!MWP2=0,"",'Summary Clear'!MWP2)</f>
        <v/>
      </c>
      <c r="MVX13" s="109" t="str">
        <f>IF('Summary Clear'!MWQ2=0,"",'Summary Clear'!MWQ2)</f>
        <v/>
      </c>
      <c r="MVY13" s="109" t="str">
        <f>IF('Summary Clear'!MWR2=0,"",'Summary Clear'!MWR2)</f>
        <v/>
      </c>
      <c r="MVZ13" s="109" t="str">
        <f>IF('Summary Clear'!MWS2=0,"",'Summary Clear'!MWS2)</f>
        <v/>
      </c>
      <c r="MWA13" s="109" t="str">
        <f>IF('Summary Clear'!MWT2=0,"",'Summary Clear'!MWT2)</f>
        <v/>
      </c>
      <c r="MWB13" s="109" t="str">
        <f>IF('Summary Clear'!MWU2=0,"",'Summary Clear'!MWU2)</f>
        <v/>
      </c>
      <c r="MWC13" s="109" t="str">
        <f>IF('Summary Clear'!MWV2=0,"",'Summary Clear'!MWV2)</f>
        <v/>
      </c>
      <c r="MWD13" s="109" t="str">
        <f>IF('Summary Clear'!MWW2=0,"",'Summary Clear'!MWW2)</f>
        <v/>
      </c>
      <c r="MWE13" s="109" t="str">
        <f>IF('Summary Clear'!MWX2=0,"",'Summary Clear'!MWX2)</f>
        <v/>
      </c>
      <c r="MWF13" s="109" t="str">
        <f>IF('Summary Clear'!MWY2=0,"",'Summary Clear'!MWY2)</f>
        <v/>
      </c>
      <c r="MWG13" s="109" t="str">
        <f>IF('Summary Clear'!MWZ2=0,"",'Summary Clear'!MWZ2)</f>
        <v/>
      </c>
      <c r="MWH13" s="109" t="str">
        <f>IF('Summary Clear'!MXA2=0,"",'Summary Clear'!MXA2)</f>
        <v/>
      </c>
      <c r="MWI13" s="109" t="str">
        <f>IF('Summary Clear'!MXB2=0,"",'Summary Clear'!MXB2)</f>
        <v/>
      </c>
      <c r="MWJ13" s="109" t="str">
        <f>IF('Summary Clear'!MXC2=0,"",'Summary Clear'!MXC2)</f>
        <v/>
      </c>
      <c r="MWK13" s="109" t="str">
        <f>IF('Summary Clear'!MXD2=0,"",'Summary Clear'!MXD2)</f>
        <v/>
      </c>
      <c r="MWL13" s="109" t="str">
        <f>IF('Summary Clear'!MXE2=0,"",'Summary Clear'!MXE2)</f>
        <v/>
      </c>
      <c r="MWM13" s="109" t="str">
        <f>IF('Summary Clear'!MXF2=0,"",'Summary Clear'!MXF2)</f>
        <v/>
      </c>
      <c r="MWN13" s="109" t="str">
        <f>IF('Summary Clear'!MXG2=0,"",'Summary Clear'!MXG2)</f>
        <v/>
      </c>
      <c r="MWO13" s="109" t="str">
        <f>IF('Summary Clear'!MXH2=0,"",'Summary Clear'!MXH2)</f>
        <v/>
      </c>
      <c r="MWP13" s="109" t="str">
        <f>IF('Summary Clear'!MXI2=0,"",'Summary Clear'!MXI2)</f>
        <v/>
      </c>
      <c r="MWQ13" s="109" t="str">
        <f>IF('Summary Clear'!MXJ2=0,"",'Summary Clear'!MXJ2)</f>
        <v/>
      </c>
      <c r="MWR13" s="109" t="str">
        <f>IF('Summary Clear'!MXK2=0,"",'Summary Clear'!MXK2)</f>
        <v/>
      </c>
      <c r="MWS13" s="109" t="str">
        <f>IF('Summary Clear'!MXL2=0,"",'Summary Clear'!MXL2)</f>
        <v/>
      </c>
      <c r="MWT13" s="109" t="str">
        <f>IF('Summary Clear'!MXM2=0,"",'Summary Clear'!MXM2)</f>
        <v/>
      </c>
      <c r="MWU13" s="109" t="str">
        <f>IF('Summary Clear'!MXN2=0,"",'Summary Clear'!MXN2)</f>
        <v/>
      </c>
      <c r="MWV13" s="109" t="str">
        <f>IF('Summary Clear'!MXO2=0,"",'Summary Clear'!MXO2)</f>
        <v/>
      </c>
      <c r="MWW13" s="109" t="str">
        <f>IF('Summary Clear'!MXP2=0,"",'Summary Clear'!MXP2)</f>
        <v/>
      </c>
      <c r="MWX13" s="109" t="str">
        <f>IF('Summary Clear'!MXQ2=0,"",'Summary Clear'!MXQ2)</f>
        <v/>
      </c>
      <c r="MWY13" s="109" t="str">
        <f>IF('Summary Clear'!MXR2=0,"",'Summary Clear'!MXR2)</f>
        <v/>
      </c>
      <c r="MWZ13" s="109" t="str">
        <f>IF('Summary Clear'!MXS2=0,"",'Summary Clear'!MXS2)</f>
        <v/>
      </c>
      <c r="MXA13" s="109" t="str">
        <f>IF('Summary Clear'!MXT2=0,"",'Summary Clear'!MXT2)</f>
        <v/>
      </c>
      <c r="MXB13" s="109" t="str">
        <f>IF('Summary Clear'!MXU2=0,"",'Summary Clear'!MXU2)</f>
        <v/>
      </c>
      <c r="MXC13" s="109" t="str">
        <f>IF('Summary Clear'!MXV2=0,"",'Summary Clear'!MXV2)</f>
        <v/>
      </c>
      <c r="MXD13" s="109" t="str">
        <f>IF('Summary Clear'!MXW2=0,"",'Summary Clear'!MXW2)</f>
        <v/>
      </c>
      <c r="MXE13" s="109" t="str">
        <f>IF('Summary Clear'!MXX2=0,"",'Summary Clear'!MXX2)</f>
        <v/>
      </c>
      <c r="MXF13" s="109" t="str">
        <f>IF('Summary Clear'!MXY2=0,"",'Summary Clear'!MXY2)</f>
        <v/>
      </c>
      <c r="MXG13" s="109" t="str">
        <f>IF('Summary Clear'!MXZ2=0,"",'Summary Clear'!MXZ2)</f>
        <v/>
      </c>
      <c r="MXH13" s="109" t="str">
        <f>IF('Summary Clear'!MYA2=0,"",'Summary Clear'!MYA2)</f>
        <v/>
      </c>
      <c r="MXI13" s="109" t="str">
        <f>IF('Summary Clear'!MYB2=0,"",'Summary Clear'!MYB2)</f>
        <v/>
      </c>
      <c r="MXJ13" s="109" t="str">
        <f>IF('Summary Clear'!MYC2=0,"",'Summary Clear'!MYC2)</f>
        <v/>
      </c>
      <c r="MXK13" s="109" t="str">
        <f>IF('Summary Clear'!MYD2=0,"",'Summary Clear'!MYD2)</f>
        <v/>
      </c>
      <c r="MXL13" s="109" t="str">
        <f>IF('Summary Clear'!MYE2=0,"",'Summary Clear'!MYE2)</f>
        <v/>
      </c>
      <c r="MXM13" s="109" t="str">
        <f>IF('Summary Clear'!MYF2=0,"",'Summary Clear'!MYF2)</f>
        <v/>
      </c>
      <c r="MXN13" s="109" t="str">
        <f>IF('Summary Clear'!MYG2=0,"",'Summary Clear'!MYG2)</f>
        <v/>
      </c>
      <c r="MXO13" s="109" t="str">
        <f>IF('Summary Clear'!MYH2=0,"",'Summary Clear'!MYH2)</f>
        <v/>
      </c>
      <c r="MXP13" s="109" t="str">
        <f>IF('Summary Clear'!MYI2=0,"",'Summary Clear'!MYI2)</f>
        <v/>
      </c>
      <c r="MXQ13" s="109" t="str">
        <f>IF('Summary Clear'!MYJ2=0,"",'Summary Clear'!MYJ2)</f>
        <v/>
      </c>
      <c r="MXR13" s="109" t="str">
        <f>IF('Summary Clear'!MYK2=0,"",'Summary Clear'!MYK2)</f>
        <v/>
      </c>
      <c r="MXS13" s="109" t="str">
        <f>IF('Summary Clear'!MYL2=0,"",'Summary Clear'!MYL2)</f>
        <v/>
      </c>
      <c r="MXT13" s="109" t="str">
        <f>IF('Summary Clear'!MYM2=0,"",'Summary Clear'!MYM2)</f>
        <v/>
      </c>
      <c r="MXU13" s="109" t="str">
        <f>IF('Summary Clear'!MYN2=0,"",'Summary Clear'!MYN2)</f>
        <v/>
      </c>
      <c r="MXV13" s="109" t="str">
        <f>IF('Summary Clear'!MYO2=0,"",'Summary Clear'!MYO2)</f>
        <v/>
      </c>
      <c r="MXW13" s="109" t="str">
        <f>IF('Summary Clear'!MYP2=0,"",'Summary Clear'!MYP2)</f>
        <v/>
      </c>
      <c r="MXX13" s="109" t="str">
        <f>IF('Summary Clear'!MYQ2=0,"",'Summary Clear'!MYQ2)</f>
        <v/>
      </c>
      <c r="MXY13" s="109" t="str">
        <f>IF('Summary Clear'!MYR2=0,"",'Summary Clear'!MYR2)</f>
        <v/>
      </c>
      <c r="MXZ13" s="109" t="str">
        <f>IF('Summary Clear'!MYS2=0,"",'Summary Clear'!MYS2)</f>
        <v/>
      </c>
      <c r="MYA13" s="109" t="str">
        <f>IF('Summary Clear'!MYT2=0,"",'Summary Clear'!MYT2)</f>
        <v/>
      </c>
      <c r="MYB13" s="109" t="str">
        <f>IF('Summary Clear'!MYU2=0,"",'Summary Clear'!MYU2)</f>
        <v/>
      </c>
      <c r="MYC13" s="109" t="str">
        <f>IF('Summary Clear'!MYV2=0,"",'Summary Clear'!MYV2)</f>
        <v/>
      </c>
      <c r="MYD13" s="109" t="str">
        <f>IF('Summary Clear'!MYW2=0,"",'Summary Clear'!MYW2)</f>
        <v/>
      </c>
      <c r="MYE13" s="109" t="str">
        <f>IF('Summary Clear'!MYX2=0,"",'Summary Clear'!MYX2)</f>
        <v/>
      </c>
      <c r="MYF13" s="109" t="str">
        <f>IF('Summary Clear'!MYY2=0,"",'Summary Clear'!MYY2)</f>
        <v/>
      </c>
      <c r="MYG13" s="109" t="str">
        <f>IF('Summary Clear'!MYZ2=0,"",'Summary Clear'!MYZ2)</f>
        <v/>
      </c>
      <c r="MYH13" s="109" t="str">
        <f>IF('Summary Clear'!MZA2=0,"",'Summary Clear'!MZA2)</f>
        <v/>
      </c>
      <c r="MYI13" s="109" t="str">
        <f>IF('Summary Clear'!MZB2=0,"",'Summary Clear'!MZB2)</f>
        <v/>
      </c>
      <c r="MYJ13" s="109" t="str">
        <f>IF('Summary Clear'!MZC2=0,"",'Summary Clear'!MZC2)</f>
        <v/>
      </c>
      <c r="MYK13" s="109" t="str">
        <f>IF('Summary Clear'!MZD2=0,"",'Summary Clear'!MZD2)</f>
        <v/>
      </c>
      <c r="MYL13" s="109" t="str">
        <f>IF('Summary Clear'!MZE2=0,"",'Summary Clear'!MZE2)</f>
        <v/>
      </c>
      <c r="MYM13" s="109" t="str">
        <f>IF('Summary Clear'!MZF2=0,"",'Summary Clear'!MZF2)</f>
        <v/>
      </c>
      <c r="MYN13" s="109" t="str">
        <f>IF('Summary Clear'!MZG2=0,"",'Summary Clear'!MZG2)</f>
        <v/>
      </c>
      <c r="MYO13" s="109" t="str">
        <f>IF('Summary Clear'!MZH2=0,"",'Summary Clear'!MZH2)</f>
        <v/>
      </c>
      <c r="MYP13" s="109" t="str">
        <f>IF('Summary Clear'!MZI2=0,"",'Summary Clear'!MZI2)</f>
        <v/>
      </c>
      <c r="MYQ13" s="109" t="str">
        <f>IF('Summary Clear'!MZJ2=0,"",'Summary Clear'!MZJ2)</f>
        <v/>
      </c>
      <c r="MYR13" s="109" t="str">
        <f>IF('Summary Clear'!MZK2=0,"",'Summary Clear'!MZK2)</f>
        <v/>
      </c>
      <c r="MYS13" s="109" t="str">
        <f>IF('Summary Clear'!MZL2=0,"",'Summary Clear'!MZL2)</f>
        <v/>
      </c>
      <c r="MYT13" s="109" t="str">
        <f>IF('Summary Clear'!MZM2=0,"",'Summary Clear'!MZM2)</f>
        <v/>
      </c>
      <c r="MYU13" s="109" t="str">
        <f>IF('Summary Clear'!MZN2=0,"",'Summary Clear'!MZN2)</f>
        <v/>
      </c>
      <c r="MYV13" s="109" t="str">
        <f>IF('Summary Clear'!MZO2=0,"",'Summary Clear'!MZO2)</f>
        <v/>
      </c>
      <c r="MYW13" s="109" t="str">
        <f>IF('Summary Clear'!MZP2=0,"",'Summary Clear'!MZP2)</f>
        <v/>
      </c>
      <c r="MYX13" s="109" t="str">
        <f>IF('Summary Clear'!MZQ2=0,"",'Summary Clear'!MZQ2)</f>
        <v/>
      </c>
      <c r="MYY13" s="109" t="str">
        <f>IF('Summary Clear'!MZR2=0,"",'Summary Clear'!MZR2)</f>
        <v/>
      </c>
      <c r="MYZ13" s="109" t="str">
        <f>IF('Summary Clear'!MZS2=0,"",'Summary Clear'!MZS2)</f>
        <v/>
      </c>
      <c r="MZA13" s="109" t="str">
        <f>IF('Summary Clear'!MZT2=0,"",'Summary Clear'!MZT2)</f>
        <v/>
      </c>
      <c r="MZB13" s="109" t="str">
        <f>IF('Summary Clear'!MZU2=0,"",'Summary Clear'!MZU2)</f>
        <v/>
      </c>
      <c r="MZC13" s="109" t="str">
        <f>IF('Summary Clear'!MZV2=0,"",'Summary Clear'!MZV2)</f>
        <v/>
      </c>
      <c r="MZD13" s="109" t="str">
        <f>IF('Summary Clear'!MZW2=0,"",'Summary Clear'!MZW2)</f>
        <v/>
      </c>
      <c r="MZE13" s="109" t="str">
        <f>IF('Summary Clear'!MZX2=0,"",'Summary Clear'!MZX2)</f>
        <v/>
      </c>
      <c r="MZF13" s="109" t="str">
        <f>IF('Summary Clear'!MZY2=0,"",'Summary Clear'!MZY2)</f>
        <v/>
      </c>
      <c r="MZG13" s="109" t="str">
        <f>IF('Summary Clear'!MZZ2=0,"",'Summary Clear'!MZZ2)</f>
        <v/>
      </c>
      <c r="MZH13" s="109" t="str">
        <f>IF('Summary Clear'!NAA2=0,"",'Summary Clear'!NAA2)</f>
        <v/>
      </c>
      <c r="MZI13" s="109" t="str">
        <f>IF('Summary Clear'!NAB2=0,"",'Summary Clear'!NAB2)</f>
        <v/>
      </c>
      <c r="MZJ13" s="109" t="str">
        <f>IF('Summary Clear'!NAC2=0,"",'Summary Clear'!NAC2)</f>
        <v/>
      </c>
      <c r="MZK13" s="109" t="str">
        <f>IF('Summary Clear'!NAD2=0,"",'Summary Clear'!NAD2)</f>
        <v/>
      </c>
      <c r="MZL13" s="109" t="str">
        <f>IF('Summary Clear'!NAE2=0,"",'Summary Clear'!NAE2)</f>
        <v/>
      </c>
      <c r="MZM13" s="109" t="str">
        <f>IF('Summary Clear'!NAF2=0,"",'Summary Clear'!NAF2)</f>
        <v/>
      </c>
      <c r="MZN13" s="109" t="str">
        <f>IF('Summary Clear'!NAG2=0,"",'Summary Clear'!NAG2)</f>
        <v/>
      </c>
      <c r="MZO13" s="109" t="str">
        <f>IF('Summary Clear'!NAH2=0,"",'Summary Clear'!NAH2)</f>
        <v/>
      </c>
      <c r="MZP13" s="109" t="str">
        <f>IF('Summary Clear'!NAI2=0,"",'Summary Clear'!NAI2)</f>
        <v/>
      </c>
      <c r="MZQ13" s="109" t="str">
        <f>IF('Summary Clear'!NAJ2=0,"",'Summary Clear'!NAJ2)</f>
        <v/>
      </c>
      <c r="MZR13" s="109" t="str">
        <f>IF('Summary Clear'!NAK2=0,"",'Summary Clear'!NAK2)</f>
        <v/>
      </c>
      <c r="MZS13" s="109" t="str">
        <f>IF('Summary Clear'!NAL2=0,"",'Summary Clear'!NAL2)</f>
        <v/>
      </c>
      <c r="MZT13" s="109" t="str">
        <f>IF('Summary Clear'!NAM2=0,"",'Summary Clear'!NAM2)</f>
        <v/>
      </c>
      <c r="MZU13" s="109" t="str">
        <f>IF('Summary Clear'!NAN2=0,"",'Summary Clear'!NAN2)</f>
        <v/>
      </c>
      <c r="MZV13" s="109" t="str">
        <f>IF('Summary Clear'!NAO2=0,"",'Summary Clear'!NAO2)</f>
        <v/>
      </c>
      <c r="MZW13" s="109" t="str">
        <f>IF('Summary Clear'!NAP2=0,"",'Summary Clear'!NAP2)</f>
        <v/>
      </c>
      <c r="MZX13" s="109" t="str">
        <f>IF('Summary Clear'!NAQ2=0,"",'Summary Clear'!NAQ2)</f>
        <v/>
      </c>
      <c r="MZY13" s="109" t="str">
        <f>IF('Summary Clear'!NAR2=0,"",'Summary Clear'!NAR2)</f>
        <v/>
      </c>
      <c r="MZZ13" s="109" t="str">
        <f>IF('Summary Clear'!NAS2=0,"",'Summary Clear'!NAS2)</f>
        <v/>
      </c>
      <c r="NAA13" s="109" t="str">
        <f>IF('Summary Clear'!NAT2=0,"",'Summary Clear'!NAT2)</f>
        <v/>
      </c>
      <c r="NAB13" s="109" t="str">
        <f>IF('Summary Clear'!NAU2=0,"",'Summary Clear'!NAU2)</f>
        <v/>
      </c>
      <c r="NAC13" s="109" t="str">
        <f>IF('Summary Clear'!NAV2=0,"",'Summary Clear'!NAV2)</f>
        <v/>
      </c>
      <c r="NAD13" s="109" t="str">
        <f>IF('Summary Clear'!NAW2=0,"",'Summary Clear'!NAW2)</f>
        <v/>
      </c>
      <c r="NAE13" s="109" t="str">
        <f>IF('Summary Clear'!NAX2=0,"",'Summary Clear'!NAX2)</f>
        <v/>
      </c>
      <c r="NAF13" s="109" t="str">
        <f>IF('Summary Clear'!NAY2=0,"",'Summary Clear'!NAY2)</f>
        <v/>
      </c>
      <c r="NAG13" s="109" t="str">
        <f>IF('Summary Clear'!NAZ2=0,"",'Summary Clear'!NAZ2)</f>
        <v/>
      </c>
      <c r="NAH13" s="109" t="str">
        <f>IF('Summary Clear'!NBA2=0,"",'Summary Clear'!NBA2)</f>
        <v/>
      </c>
      <c r="NAI13" s="109" t="str">
        <f>IF('Summary Clear'!NBB2=0,"",'Summary Clear'!NBB2)</f>
        <v/>
      </c>
      <c r="NAJ13" s="109" t="str">
        <f>IF('Summary Clear'!NBC2=0,"",'Summary Clear'!NBC2)</f>
        <v/>
      </c>
      <c r="NAK13" s="109" t="str">
        <f>IF('Summary Clear'!NBD2=0,"",'Summary Clear'!NBD2)</f>
        <v/>
      </c>
      <c r="NAL13" s="109" t="str">
        <f>IF('Summary Clear'!NBE2=0,"",'Summary Clear'!NBE2)</f>
        <v/>
      </c>
      <c r="NAM13" s="109" t="str">
        <f>IF('Summary Clear'!NBF2=0,"",'Summary Clear'!NBF2)</f>
        <v/>
      </c>
      <c r="NAN13" s="109" t="str">
        <f>IF('Summary Clear'!NBG2=0,"",'Summary Clear'!NBG2)</f>
        <v/>
      </c>
      <c r="NAO13" s="109" t="str">
        <f>IF('Summary Clear'!NBH2=0,"",'Summary Clear'!NBH2)</f>
        <v/>
      </c>
      <c r="NAP13" s="109" t="str">
        <f>IF('Summary Clear'!NBI2=0,"",'Summary Clear'!NBI2)</f>
        <v/>
      </c>
      <c r="NAQ13" s="109" t="str">
        <f>IF('Summary Clear'!NBJ2=0,"",'Summary Clear'!NBJ2)</f>
        <v/>
      </c>
      <c r="NAR13" s="109" t="str">
        <f>IF('Summary Clear'!NBK2=0,"",'Summary Clear'!NBK2)</f>
        <v/>
      </c>
      <c r="NAS13" s="109" t="str">
        <f>IF('Summary Clear'!NBL2=0,"",'Summary Clear'!NBL2)</f>
        <v/>
      </c>
      <c r="NAT13" s="109" t="str">
        <f>IF('Summary Clear'!NBM2=0,"",'Summary Clear'!NBM2)</f>
        <v/>
      </c>
      <c r="NAU13" s="109" t="str">
        <f>IF('Summary Clear'!NBN2=0,"",'Summary Clear'!NBN2)</f>
        <v/>
      </c>
      <c r="NAV13" s="109" t="str">
        <f>IF('Summary Clear'!NBO2=0,"",'Summary Clear'!NBO2)</f>
        <v/>
      </c>
      <c r="NAW13" s="109" t="str">
        <f>IF('Summary Clear'!NBP2=0,"",'Summary Clear'!NBP2)</f>
        <v/>
      </c>
      <c r="NAX13" s="109" t="str">
        <f>IF('Summary Clear'!NBQ2=0,"",'Summary Clear'!NBQ2)</f>
        <v/>
      </c>
      <c r="NAY13" s="109" t="str">
        <f>IF('Summary Clear'!NBR2=0,"",'Summary Clear'!NBR2)</f>
        <v/>
      </c>
      <c r="NAZ13" s="109" t="str">
        <f>IF('Summary Clear'!NBS2=0,"",'Summary Clear'!NBS2)</f>
        <v/>
      </c>
      <c r="NBA13" s="109" t="str">
        <f>IF('Summary Clear'!NBT2=0,"",'Summary Clear'!NBT2)</f>
        <v/>
      </c>
      <c r="NBB13" s="109" t="str">
        <f>IF('Summary Clear'!NBU2=0,"",'Summary Clear'!NBU2)</f>
        <v/>
      </c>
      <c r="NBC13" s="109" t="str">
        <f>IF('Summary Clear'!NBV2=0,"",'Summary Clear'!NBV2)</f>
        <v/>
      </c>
      <c r="NBD13" s="109" t="str">
        <f>IF('Summary Clear'!NBW2=0,"",'Summary Clear'!NBW2)</f>
        <v/>
      </c>
      <c r="NBE13" s="109" t="str">
        <f>IF('Summary Clear'!NBX2=0,"",'Summary Clear'!NBX2)</f>
        <v/>
      </c>
      <c r="NBF13" s="109" t="str">
        <f>IF('Summary Clear'!NBY2=0,"",'Summary Clear'!NBY2)</f>
        <v/>
      </c>
      <c r="NBG13" s="109" t="str">
        <f>IF('Summary Clear'!NBZ2=0,"",'Summary Clear'!NBZ2)</f>
        <v/>
      </c>
      <c r="NBH13" s="109" t="str">
        <f>IF('Summary Clear'!NCA2=0,"",'Summary Clear'!NCA2)</f>
        <v/>
      </c>
      <c r="NBI13" s="109" t="str">
        <f>IF('Summary Clear'!NCB2=0,"",'Summary Clear'!NCB2)</f>
        <v/>
      </c>
      <c r="NBJ13" s="109" t="str">
        <f>IF('Summary Clear'!NCC2=0,"",'Summary Clear'!NCC2)</f>
        <v/>
      </c>
      <c r="NBK13" s="109" t="str">
        <f>IF('Summary Clear'!NCD2=0,"",'Summary Clear'!NCD2)</f>
        <v/>
      </c>
      <c r="NBL13" s="109" t="str">
        <f>IF('Summary Clear'!NCE2=0,"",'Summary Clear'!NCE2)</f>
        <v/>
      </c>
      <c r="NBM13" s="109" t="str">
        <f>IF('Summary Clear'!NCF2=0,"",'Summary Clear'!NCF2)</f>
        <v/>
      </c>
      <c r="NBN13" s="109" t="str">
        <f>IF('Summary Clear'!NCG2=0,"",'Summary Clear'!NCG2)</f>
        <v/>
      </c>
      <c r="NBO13" s="109" t="str">
        <f>IF('Summary Clear'!NCH2=0,"",'Summary Clear'!NCH2)</f>
        <v/>
      </c>
      <c r="NBP13" s="109" t="str">
        <f>IF('Summary Clear'!NCI2=0,"",'Summary Clear'!NCI2)</f>
        <v/>
      </c>
      <c r="NBQ13" s="109" t="str">
        <f>IF('Summary Clear'!NCJ2=0,"",'Summary Clear'!NCJ2)</f>
        <v/>
      </c>
      <c r="NBR13" s="109" t="str">
        <f>IF('Summary Clear'!NCK2=0,"",'Summary Clear'!NCK2)</f>
        <v/>
      </c>
      <c r="NBS13" s="109" t="str">
        <f>IF('Summary Clear'!NCL2=0,"",'Summary Clear'!NCL2)</f>
        <v/>
      </c>
      <c r="NBT13" s="109" t="str">
        <f>IF('Summary Clear'!NCM2=0,"",'Summary Clear'!NCM2)</f>
        <v/>
      </c>
      <c r="NBU13" s="109" t="str">
        <f>IF('Summary Clear'!NCN2=0,"",'Summary Clear'!NCN2)</f>
        <v/>
      </c>
      <c r="NBV13" s="109" t="str">
        <f>IF('Summary Clear'!NCO2=0,"",'Summary Clear'!NCO2)</f>
        <v/>
      </c>
      <c r="NBW13" s="109" t="str">
        <f>IF('Summary Clear'!NCP2=0,"",'Summary Clear'!NCP2)</f>
        <v/>
      </c>
      <c r="NBX13" s="109" t="str">
        <f>IF('Summary Clear'!NCQ2=0,"",'Summary Clear'!NCQ2)</f>
        <v/>
      </c>
      <c r="NBY13" s="109" t="str">
        <f>IF('Summary Clear'!NCR2=0,"",'Summary Clear'!NCR2)</f>
        <v/>
      </c>
      <c r="NBZ13" s="109" t="str">
        <f>IF('Summary Clear'!NCS2=0,"",'Summary Clear'!NCS2)</f>
        <v/>
      </c>
      <c r="NCA13" s="109" t="str">
        <f>IF('Summary Clear'!NCT2=0,"",'Summary Clear'!NCT2)</f>
        <v/>
      </c>
      <c r="NCB13" s="109" t="str">
        <f>IF('Summary Clear'!NCU2=0,"",'Summary Clear'!NCU2)</f>
        <v/>
      </c>
      <c r="NCC13" s="109" t="str">
        <f>IF('Summary Clear'!NCV2=0,"",'Summary Clear'!NCV2)</f>
        <v/>
      </c>
      <c r="NCD13" s="109" t="str">
        <f>IF('Summary Clear'!NCW2=0,"",'Summary Clear'!NCW2)</f>
        <v/>
      </c>
      <c r="NCE13" s="109" t="str">
        <f>IF('Summary Clear'!NCX2=0,"",'Summary Clear'!NCX2)</f>
        <v/>
      </c>
      <c r="NCF13" s="109" t="str">
        <f>IF('Summary Clear'!NCY2=0,"",'Summary Clear'!NCY2)</f>
        <v/>
      </c>
      <c r="NCG13" s="109" t="str">
        <f>IF('Summary Clear'!NCZ2=0,"",'Summary Clear'!NCZ2)</f>
        <v/>
      </c>
      <c r="NCH13" s="109" t="str">
        <f>IF('Summary Clear'!NDA2=0,"",'Summary Clear'!NDA2)</f>
        <v/>
      </c>
      <c r="NCI13" s="109" t="str">
        <f>IF('Summary Clear'!NDB2=0,"",'Summary Clear'!NDB2)</f>
        <v/>
      </c>
      <c r="NCJ13" s="109" t="str">
        <f>IF('Summary Clear'!NDC2=0,"",'Summary Clear'!NDC2)</f>
        <v/>
      </c>
      <c r="NCK13" s="109" t="str">
        <f>IF('Summary Clear'!NDD2=0,"",'Summary Clear'!NDD2)</f>
        <v/>
      </c>
      <c r="NCL13" s="109" t="str">
        <f>IF('Summary Clear'!NDE2=0,"",'Summary Clear'!NDE2)</f>
        <v/>
      </c>
      <c r="NCM13" s="109" t="str">
        <f>IF('Summary Clear'!NDF2=0,"",'Summary Clear'!NDF2)</f>
        <v/>
      </c>
      <c r="NCN13" s="109" t="str">
        <f>IF('Summary Clear'!NDG2=0,"",'Summary Clear'!NDG2)</f>
        <v/>
      </c>
      <c r="NCO13" s="109" t="str">
        <f>IF('Summary Clear'!NDH2=0,"",'Summary Clear'!NDH2)</f>
        <v/>
      </c>
      <c r="NCP13" s="109" t="str">
        <f>IF('Summary Clear'!NDI2=0,"",'Summary Clear'!NDI2)</f>
        <v/>
      </c>
      <c r="NCQ13" s="109" t="str">
        <f>IF('Summary Clear'!NDJ2=0,"",'Summary Clear'!NDJ2)</f>
        <v/>
      </c>
      <c r="NCR13" s="109" t="str">
        <f>IF('Summary Clear'!NDK2=0,"",'Summary Clear'!NDK2)</f>
        <v/>
      </c>
      <c r="NCS13" s="109" t="str">
        <f>IF('Summary Clear'!NDL2=0,"",'Summary Clear'!NDL2)</f>
        <v/>
      </c>
      <c r="NCT13" s="109" t="str">
        <f>IF('Summary Clear'!NDM2=0,"",'Summary Clear'!NDM2)</f>
        <v/>
      </c>
      <c r="NCU13" s="109" t="str">
        <f>IF('Summary Clear'!NDN2=0,"",'Summary Clear'!NDN2)</f>
        <v/>
      </c>
      <c r="NCV13" s="109" t="str">
        <f>IF('Summary Clear'!NDO2=0,"",'Summary Clear'!NDO2)</f>
        <v/>
      </c>
      <c r="NCW13" s="109" t="str">
        <f>IF('Summary Clear'!NDP2=0,"",'Summary Clear'!NDP2)</f>
        <v/>
      </c>
      <c r="NCX13" s="109" t="str">
        <f>IF('Summary Clear'!NDQ2=0,"",'Summary Clear'!NDQ2)</f>
        <v/>
      </c>
      <c r="NCY13" s="109" t="str">
        <f>IF('Summary Clear'!NDR2=0,"",'Summary Clear'!NDR2)</f>
        <v/>
      </c>
      <c r="NCZ13" s="109" t="str">
        <f>IF('Summary Clear'!NDS2=0,"",'Summary Clear'!NDS2)</f>
        <v/>
      </c>
      <c r="NDA13" s="109" t="str">
        <f>IF('Summary Clear'!NDT2=0,"",'Summary Clear'!NDT2)</f>
        <v/>
      </c>
      <c r="NDB13" s="109" t="str">
        <f>IF('Summary Clear'!NDU2=0,"",'Summary Clear'!NDU2)</f>
        <v/>
      </c>
      <c r="NDC13" s="109" t="str">
        <f>IF('Summary Clear'!NDV2=0,"",'Summary Clear'!NDV2)</f>
        <v/>
      </c>
      <c r="NDD13" s="109" t="str">
        <f>IF('Summary Clear'!NDW2=0,"",'Summary Clear'!NDW2)</f>
        <v/>
      </c>
      <c r="NDE13" s="109" t="str">
        <f>IF('Summary Clear'!NDX2=0,"",'Summary Clear'!NDX2)</f>
        <v/>
      </c>
      <c r="NDF13" s="109" t="str">
        <f>IF('Summary Clear'!NDY2=0,"",'Summary Clear'!NDY2)</f>
        <v/>
      </c>
      <c r="NDG13" s="109" t="str">
        <f>IF('Summary Clear'!NDZ2=0,"",'Summary Clear'!NDZ2)</f>
        <v/>
      </c>
      <c r="NDH13" s="109" t="str">
        <f>IF('Summary Clear'!NEA2=0,"",'Summary Clear'!NEA2)</f>
        <v/>
      </c>
      <c r="NDI13" s="109" t="str">
        <f>IF('Summary Clear'!NEB2=0,"",'Summary Clear'!NEB2)</f>
        <v/>
      </c>
      <c r="NDJ13" s="109" t="str">
        <f>IF('Summary Clear'!NEC2=0,"",'Summary Clear'!NEC2)</f>
        <v/>
      </c>
      <c r="NDK13" s="109" t="str">
        <f>IF('Summary Clear'!NED2=0,"",'Summary Clear'!NED2)</f>
        <v/>
      </c>
      <c r="NDL13" s="109" t="str">
        <f>IF('Summary Clear'!NEE2=0,"",'Summary Clear'!NEE2)</f>
        <v/>
      </c>
      <c r="NDM13" s="109" t="str">
        <f>IF('Summary Clear'!NEF2=0,"",'Summary Clear'!NEF2)</f>
        <v/>
      </c>
      <c r="NDN13" s="109" t="str">
        <f>IF('Summary Clear'!NEG2=0,"",'Summary Clear'!NEG2)</f>
        <v/>
      </c>
      <c r="NDO13" s="109" t="str">
        <f>IF('Summary Clear'!NEH2=0,"",'Summary Clear'!NEH2)</f>
        <v/>
      </c>
      <c r="NDP13" s="109" t="str">
        <f>IF('Summary Clear'!NEI2=0,"",'Summary Clear'!NEI2)</f>
        <v/>
      </c>
      <c r="NDQ13" s="109" t="str">
        <f>IF('Summary Clear'!NEJ2=0,"",'Summary Clear'!NEJ2)</f>
        <v/>
      </c>
      <c r="NDR13" s="109" t="str">
        <f>IF('Summary Clear'!NEK2=0,"",'Summary Clear'!NEK2)</f>
        <v/>
      </c>
      <c r="NDS13" s="109" t="str">
        <f>IF('Summary Clear'!NEL2=0,"",'Summary Clear'!NEL2)</f>
        <v/>
      </c>
      <c r="NDT13" s="109" t="str">
        <f>IF('Summary Clear'!NEM2=0,"",'Summary Clear'!NEM2)</f>
        <v/>
      </c>
      <c r="NDU13" s="109" t="str">
        <f>IF('Summary Clear'!NEN2=0,"",'Summary Clear'!NEN2)</f>
        <v/>
      </c>
      <c r="NDV13" s="109" t="str">
        <f>IF('Summary Clear'!NEO2=0,"",'Summary Clear'!NEO2)</f>
        <v/>
      </c>
      <c r="NDW13" s="109" t="str">
        <f>IF('Summary Clear'!NEP2=0,"",'Summary Clear'!NEP2)</f>
        <v/>
      </c>
      <c r="NDX13" s="109" t="str">
        <f>IF('Summary Clear'!NEQ2=0,"",'Summary Clear'!NEQ2)</f>
        <v/>
      </c>
      <c r="NDY13" s="109" t="str">
        <f>IF('Summary Clear'!NER2=0,"",'Summary Clear'!NER2)</f>
        <v/>
      </c>
      <c r="NDZ13" s="109" t="str">
        <f>IF('Summary Clear'!NES2=0,"",'Summary Clear'!NES2)</f>
        <v/>
      </c>
      <c r="NEA13" s="109" t="str">
        <f>IF('Summary Clear'!NET2=0,"",'Summary Clear'!NET2)</f>
        <v/>
      </c>
      <c r="NEB13" s="109" t="str">
        <f>IF('Summary Clear'!NEU2=0,"",'Summary Clear'!NEU2)</f>
        <v/>
      </c>
      <c r="NEC13" s="109" t="str">
        <f>IF('Summary Clear'!NEV2=0,"",'Summary Clear'!NEV2)</f>
        <v/>
      </c>
      <c r="NED13" s="109" t="str">
        <f>IF('Summary Clear'!NEW2=0,"",'Summary Clear'!NEW2)</f>
        <v/>
      </c>
      <c r="NEE13" s="109" t="str">
        <f>IF('Summary Clear'!NEX2=0,"",'Summary Clear'!NEX2)</f>
        <v/>
      </c>
      <c r="NEF13" s="109" t="str">
        <f>IF('Summary Clear'!NEY2=0,"",'Summary Clear'!NEY2)</f>
        <v/>
      </c>
      <c r="NEG13" s="109" t="str">
        <f>IF('Summary Clear'!NEZ2=0,"",'Summary Clear'!NEZ2)</f>
        <v/>
      </c>
      <c r="NEH13" s="109" t="str">
        <f>IF('Summary Clear'!NFA2=0,"",'Summary Clear'!NFA2)</f>
        <v/>
      </c>
      <c r="NEI13" s="109" t="str">
        <f>IF('Summary Clear'!NFB2=0,"",'Summary Clear'!NFB2)</f>
        <v/>
      </c>
      <c r="NEJ13" s="109" t="str">
        <f>IF('Summary Clear'!NFC2=0,"",'Summary Clear'!NFC2)</f>
        <v/>
      </c>
      <c r="NEK13" s="109" t="str">
        <f>IF('Summary Clear'!NFD2=0,"",'Summary Clear'!NFD2)</f>
        <v/>
      </c>
      <c r="NEL13" s="109" t="str">
        <f>IF('Summary Clear'!NFE2=0,"",'Summary Clear'!NFE2)</f>
        <v/>
      </c>
      <c r="NEM13" s="109" t="str">
        <f>IF('Summary Clear'!NFF2=0,"",'Summary Clear'!NFF2)</f>
        <v/>
      </c>
      <c r="NEN13" s="109" t="str">
        <f>IF('Summary Clear'!NFG2=0,"",'Summary Clear'!NFG2)</f>
        <v/>
      </c>
      <c r="NEO13" s="109" t="str">
        <f>IF('Summary Clear'!NFH2=0,"",'Summary Clear'!NFH2)</f>
        <v/>
      </c>
      <c r="NEP13" s="109" t="str">
        <f>IF('Summary Clear'!NFI2=0,"",'Summary Clear'!NFI2)</f>
        <v/>
      </c>
      <c r="NEQ13" s="109" t="str">
        <f>IF('Summary Clear'!NFJ2=0,"",'Summary Clear'!NFJ2)</f>
        <v/>
      </c>
      <c r="NER13" s="109" t="str">
        <f>IF('Summary Clear'!NFK2=0,"",'Summary Clear'!NFK2)</f>
        <v/>
      </c>
      <c r="NES13" s="109" t="str">
        <f>IF('Summary Clear'!NFL2=0,"",'Summary Clear'!NFL2)</f>
        <v/>
      </c>
      <c r="NET13" s="109" t="str">
        <f>IF('Summary Clear'!NFM2=0,"",'Summary Clear'!NFM2)</f>
        <v/>
      </c>
      <c r="NEU13" s="109" t="str">
        <f>IF('Summary Clear'!NFN2=0,"",'Summary Clear'!NFN2)</f>
        <v/>
      </c>
      <c r="NEV13" s="109" t="str">
        <f>IF('Summary Clear'!NFO2=0,"",'Summary Clear'!NFO2)</f>
        <v/>
      </c>
      <c r="NEW13" s="109" t="str">
        <f>IF('Summary Clear'!NFP2=0,"",'Summary Clear'!NFP2)</f>
        <v/>
      </c>
      <c r="NEX13" s="109" t="str">
        <f>IF('Summary Clear'!NFQ2=0,"",'Summary Clear'!NFQ2)</f>
        <v/>
      </c>
      <c r="NEY13" s="109" t="str">
        <f>IF('Summary Clear'!NFR2=0,"",'Summary Clear'!NFR2)</f>
        <v/>
      </c>
      <c r="NEZ13" s="109" t="str">
        <f>IF('Summary Clear'!NFS2=0,"",'Summary Clear'!NFS2)</f>
        <v/>
      </c>
      <c r="NFA13" s="109" t="str">
        <f>IF('Summary Clear'!NFT2=0,"",'Summary Clear'!NFT2)</f>
        <v/>
      </c>
      <c r="NFB13" s="109" t="str">
        <f>IF('Summary Clear'!NFU2=0,"",'Summary Clear'!NFU2)</f>
        <v/>
      </c>
      <c r="NFC13" s="109" t="str">
        <f>IF('Summary Clear'!NFV2=0,"",'Summary Clear'!NFV2)</f>
        <v/>
      </c>
      <c r="NFD13" s="109" t="str">
        <f>IF('Summary Clear'!NFW2=0,"",'Summary Clear'!NFW2)</f>
        <v/>
      </c>
      <c r="NFE13" s="109" t="str">
        <f>IF('Summary Clear'!NFX2=0,"",'Summary Clear'!NFX2)</f>
        <v/>
      </c>
      <c r="NFF13" s="109" t="str">
        <f>IF('Summary Clear'!NFY2=0,"",'Summary Clear'!NFY2)</f>
        <v/>
      </c>
      <c r="NFG13" s="109" t="str">
        <f>IF('Summary Clear'!NFZ2=0,"",'Summary Clear'!NFZ2)</f>
        <v/>
      </c>
      <c r="NFH13" s="109" t="str">
        <f>IF('Summary Clear'!NGA2=0,"",'Summary Clear'!NGA2)</f>
        <v/>
      </c>
      <c r="NFI13" s="109" t="str">
        <f>IF('Summary Clear'!NGB2=0,"",'Summary Clear'!NGB2)</f>
        <v/>
      </c>
      <c r="NFJ13" s="109" t="str">
        <f>IF('Summary Clear'!NGC2=0,"",'Summary Clear'!NGC2)</f>
        <v/>
      </c>
      <c r="NFK13" s="109" t="str">
        <f>IF('Summary Clear'!NGD2=0,"",'Summary Clear'!NGD2)</f>
        <v/>
      </c>
      <c r="NFL13" s="109" t="str">
        <f>IF('Summary Clear'!NGE2=0,"",'Summary Clear'!NGE2)</f>
        <v/>
      </c>
      <c r="NFM13" s="109" t="str">
        <f>IF('Summary Clear'!NGF2=0,"",'Summary Clear'!NGF2)</f>
        <v/>
      </c>
      <c r="NFN13" s="109" t="str">
        <f>IF('Summary Clear'!NGG2=0,"",'Summary Clear'!NGG2)</f>
        <v/>
      </c>
      <c r="NFO13" s="109" t="str">
        <f>IF('Summary Clear'!NGH2=0,"",'Summary Clear'!NGH2)</f>
        <v/>
      </c>
      <c r="NFP13" s="109" t="str">
        <f>IF('Summary Clear'!NGI2=0,"",'Summary Clear'!NGI2)</f>
        <v/>
      </c>
      <c r="NFQ13" s="109" t="str">
        <f>IF('Summary Clear'!NGJ2=0,"",'Summary Clear'!NGJ2)</f>
        <v/>
      </c>
      <c r="NFR13" s="109" t="str">
        <f>IF('Summary Clear'!NGK2=0,"",'Summary Clear'!NGK2)</f>
        <v/>
      </c>
      <c r="NFS13" s="109" t="str">
        <f>IF('Summary Clear'!NGL2=0,"",'Summary Clear'!NGL2)</f>
        <v/>
      </c>
      <c r="NFT13" s="109" t="str">
        <f>IF('Summary Clear'!NGM2=0,"",'Summary Clear'!NGM2)</f>
        <v/>
      </c>
      <c r="NFU13" s="109" t="str">
        <f>IF('Summary Clear'!NGN2=0,"",'Summary Clear'!NGN2)</f>
        <v/>
      </c>
      <c r="NFV13" s="109" t="str">
        <f>IF('Summary Clear'!NGO2=0,"",'Summary Clear'!NGO2)</f>
        <v/>
      </c>
      <c r="NFW13" s="109" t="str">
        <f>IF('Summary Clear'!NGP2=0,"",'Summary Clear'!NGP2)</f>
        <v/>
      </c>
      <c r="NFX13" s="109" t="str">
        <f>IF('Summary Clear'!NGQ2=0,"",'Summary Clear'!NGQ2)</f>
        <v/>
      </c>
      <c r="NFY13" s="109" t="str">
        <f>IF('Summary Clear'!NGR2=0,"",'Summary Clear'!NGR2)</f>
        <v/>
      </c>
      <c r="NFZ13" s="109" t="str">
        <f>IF('Summary Clear'!NGS2=0,"",'Summary Clear'!NGS2)</f>
        <v/>
      </c>
      <c r="NGA13" s="109" t="str">
        <f>IF('Summary Clear'!NGT2=0,"",'Summary Clear'!NGT2)</f>
        <v/>
      </c>
      <c r="NGB13" s="109" t="str">
        <f>IF('Summary Clear'!NGU2=0,"",'Summary Clear'!NGU2)</f>
        <v/>
      </c>
      <c r="NGC13" s="109" t="str">
        <f>IF('Summary Clear'!NGV2=0,"",'Summary Clear'!NGV2)</f>
        <v/>
      </c>
      <c r="NGD13" s="109" t="str">
        <f>IF('Summary Clear'!NGW2=0,"",'Summary Clear'!NGW2)</f>
        <v/>
      </c>
      <c r="NGE13" s="109" t="str">
        <f>IF('Summary Clear'!NGX2=0,"",'Summary Clear'!NGX2)</f>
        <v/>
      </c>
      <c r="NGF13" s="109" t="str">
        <f>IF('Summary Clear'!NGY2=0,"",'Summary Clear'!NGY2)</f>
        <v/>
      </c>
      <c r="NGG13" s="109" t="str">
        <f>IF('Summary Clear'!NGZ2=0,"",'Summary Clear'!NGZ2)</f>
        <v/>
      </c>
      <c r="NGH13" s="109" t="str">
        <f>IF('Summary Clear'!NHA2=0,"",'Summary Clear'!NHA2)</f>
        <v/>
      </c>
      <c r="NGI13" s="109" t="str">
        <f>IF('Summary Clear'!NHB2=0,"",'Summary Clear'!NHB2)</f>
        <v/>
      </c>
      <c r="NGJ13" s="109" t="str">
        <f>IF('Summary Clear'!NHC2=0,"",'Summary Clear'!NHC2)</f>
        <v/>
      </c>
      <c r="NGK13" s="109" t="str">
        <f>IF('Summary Clear'!NHD2=0,"",'Summary Clear'!NHD2)</f>
        <v/>
      </c>
      <c r="NGL13" s="109" t="str">
        <f>IF('Summary Clear'!NHE2=0,"",'Summary Clear'!NHE2)</f>
        <v/>
      </c>
      <c r="NGM13" s="109" t="str">
        <f>IF('Summary Clear'!NHF2=0,"",'Summary Clear'!NHF2)</f>
        <v/>
      </c>
      <c r="NGN13" s="109" t="str">
        <f>IF('Summary Clear'!NHG2=0,"",'Summary Clear'!NHG2)</f>
        <v/>
      </c>
      <c r="NGO13" s="109" t="str">
        <f>IF('Summary Clear'!NHH2=0,"",'Summary Clear'!NHH2)</f>
        <v/>
      </c>
      <c r="NGP13" s="109" t="str">
        <f>IF('Summary Clear'!NHI2=0,"",'Summary Clear'!NHI2)</f>
        <v/>
      </c>
      <c r="NGQ13" s="109" t="str">
        <f>IF('Summary Clear'!NHJ2=0,"",'Summary Clear'!NHJ2)</f>
        <v/>
      </c>
      <c r="NGR13" s="109" t="str">
        <f>IF('Summary Clear'!NHK2=0,"",'Summary Clear'!NHK2)</f>
        <v/>
      </c>
      <c r="NGS13" s="109" t="str">
        <f>IF('Summary Clear'!NHL2=0,"",'Summary Clear'!NHL2)</f>
        <v/>
      </c>
      <c r="NGT13" s="109" t="str">
        <f>IF('Summary Clear'!NHM2=0,"",'Summary Clear'!NHM2)</f>
        <v/>
      </c>
      <c r="NGU13" s="109" t="str">
        <f>IF('Summary Clear'!NHN2=0,"",'Summary Clear'!NHN2)</f>
        <v/>
      </c>
      <c r="NGV13" s="109" t="str">
        <f>IF('Summary Clear'!NHO2=0,"",'Summary Clear'!NHO2)</f>
        <v/>
      </c>
      <c r="NGW13" s="109" t="str">
        <f>IF('Summary Clear'!NHP2=0,"",'Summary Clear'!NHP2)</f>
        <v/>
      </c>
      <c r="NGX13" s="109" t="str">
        <f>IF('Summary Clear'!NHQ2=0,"",'Summary Clear'!NHQ2)</f>
        <v/>
      </c>
      <c r="NGY13" s="109" t="str">
        <f>IF('Summary Clear'!NHR2=0,"",'Summary Clear'!NHR2)</f>
        <v/>
      </c>
      <c r="NGZ13" s="109" t="str">
        <f>IF('Summary Clear'!NHS2=0,"",'Summary Clear'!NHS2)</f>
        <v/>
      </c>
      <c r="NHA13" s="109" t="str">
        <f>IF('Summary Clear'!NHT2=0,"",'Summary Clear'!NHT2)</f>
        <v/>
      </c>
      <c r="NHB13" s="109" t="str">
        <f>IF('Summary Clear'!NHU2=0,"",'Summary Clear'!NHU2)</f>
        <v/>
      </c>
      <c r="NHC13" s="109" t="str">
        <f>IF('Summary Clear'!NHV2=0,"",'Summary Clear'!NHV2)</f>
        <v/>
      </c>
      <c r="NHD13" s="109" t="str">
        <f>IF('Summary Clear'!NHW2=0,"",'Summary Clear'!NHW2)</f>
        <v/>
      </c>
      <c r="NHE13" s="109" t="str">
        <f>IF('Summary Clear'!NHX2=0,"",'Summary Clear'!NHX2)</f>
        <v/>
      </c>
      <c r="NHF13" s="109" t="str">
        <f>IF('Summary Clear'!NHY2=0,"",'Summary Clear'!NHY2)</f>
        <v/>
      </c>
      <c r="NHG13" s="109" t="str">
        <f>IF('Summary Clear'!NHZ2=0,"",'Summary Clear'!NHZ2)</f>
        <v/>
      </c>
      <c r="NHH13" s="109" t="str">
        <f>IF('Summary Clear'!NIA2=0,"",'Summary Clear'!NIA2)</f>
        <v/>
      </c>
      <c r="NHI13" s="109" t="str">
        <f>IF('Summary Clear'!NIB2=0,"",'Summary Clear'!NIB2)</f>
        <v/>
      </c>
      <c r="NHJ13" s="109" t="str">
        <f>IF('Summary Clear'!NIC2=0,"",'Summary Clear'!NIC2)</f>
        <v/>
      </c>
      <c r="NHK13" s="109" t="str">
        <f>IF('Summary Clear'!NID2=0,"",'Summary Clear'!NID2)</f>
        <v/>
      </c>
      <c r="NHL13" s="109" t="str">
        <f>IF('Summary Clear'!NIE2=0,"",'Summary Clear'!NIE2)</f>
        <v/>
      </c>
      <c r="NHM13" s="109" t="str">
        <f>IF('Summary Clear'!NIF2=0,"",'Summary Clear'!NIF2)</f>
        <v/>
      </c>
      <c r="NHN13" s="109" t="str">
        <f>IF('Summary Clear'!NIG2=0,"",'Summary Clear'!NIG2)</f>
        <v/>
      </c>
      <c r="NHO13" s="109" t="str">
        <f>IF('Summary Clear'!NIH2=0,"",'Summary Clear'!NIH2)</f>
        <v/>
      </c>
      <c r="NHP13" s="109" t="str">
        <f>IF('Summary Clear'!NII2=0,"",'Summary Clear'!NII2)</f>
        <v/>
      </c>
      <c r="NHQ13" s="109" t="str">
        <f>IF('Summary Clear'!NIJ2=0,"",'Summary Clear'!NIJ2)</f>
        <v/>
      </c>
      <c r="NHR13" s="109" t="str">
        <f>IF('Summary Clear'!NIK2=0,"",'Summary Clear'!NIK2)</f>
        <v/>
      </c>
      <c r="NHS13" s="109" t="str">
        <f>IF('Summary Clear'!NIL2=0,"",'Summary Clear'!NIL2)</f>
        <v/>
      </c>
      <c r="NHT13" s="109" t="str">
        <f>IF('Summary Clear'!NIM2=0,"",'Summary Clear'!NIM2)</f>
        <v/>
      </c>
      <c r="NHU13" s="109" t="str">
        <f>IF('Summary Clear'!NIN2=0,"",'Summary Clear'!NIN2)</f>
        <v/>
      </c>
      <c r="NHV13" s="109" t="str">
        <f>IF('Summary Clear'!NIO2=0,"",'Summary Clear'!NIO2)</f>
        <v/>
      </c>
      <c r="NHW13" s="109" t="str">
        <f>IF('Summary Clear'!NIP2=0,"",'Summary Clear'!NIP2)</f>
        <v/>
      </c>
      <c r="NHX13" s="109" t="str">
        <f>IF('Summary Clear'!NIQ2=0,"",'Summary Clear'!NIQ2)</f>
        <v/>
      </c>
      <c r="NHY13" s="109" t="str">
        <f>IF('Summary Clear'!NIR2=0,"",'Summary Clear'!NIR2)</f>
        <v/>
      </c>
      <c r="NHZ13" s="109" t="str">
        <f>IF('Summary Clear'!NIS2=0,"",'Summary Clear'!NIS2)</f>
        <v/>
      </c>
      <c r="NIA13" s="109" t="str">
        <f>IF('Summary Clear'!NIT2=0,"",'Summary Clear'!NIT2)</f>
        <v/>
      </c>
      <c r="NIB13" s="109" t="str">
        <f>IF('Summary Clear'!NIU2=0,"",'Summary Clear'!NIU2)</f>
        <v/>
      </c>
      <c r="NIC13" s="109" t="str">
        <f>IF('Summary Clear'!NIV2=0,"",'Summary Clear'!NIV2)</f>
        <v/>
      </c>
      <c r="NID13" s="109" t="str">
        <f>IF('Summary Clear'!NIW2=0,"",'Summary Clear'!NIW2)</f>
        <v/>
      </c>
      <c r="NIE13" s="109" t="str">
        <f>IF('Summary Clear'!NIX2=0,"",'Summary Clear'!NIX2)</f>
        <v/>
      </c>
      <c r="NIF13" s="109" t="str">
        <f>IF('Summary Clear'!NIY2=0,"",'Summary Clear'!NIY2)</f>
        <v/>
      </c>
      <c r="NIG13" s="109" t="str">
        <f>IF('Summary Clear'!NIZ2=0,"",'Summary Clear'!NIZ2)</f>
        <v/>
      </c>
      <c r="NIH13" s="109" t="str">
        <f>IF('Summary Clear'!NJA2=0,"",'Summary Clear'!NJA2)</f>
        <v/>
      </c>
      <c r="NII13" s="109" t="str">
        <f>IF('Summary Clear'!NJB2=0,"",'Summary Clear'!NJB2)</f>
        <v/>
      </c>
      <c r="NIJ13" s="109" t="str">
        <f>IF('Summary Clear'!NJC2=0,"",'Summary Clear'!NJC2)</f>
        <v/>
      </c>
      <c r="NIK13" s="109" t="str">
        <f>IF('Summary Clear'!NJD2=0,"",'Summary Clear'!NJD2)</f>
        <v/>
      </c>
      <c r="NIL13" s="109" t="str">
        <f>IF('Summary Clear'!NJE2=0,"",'Summary Clear'!NJE2)</f>
        <v/>
      </c>
      <c r="NIM13" s="109" t="str">
        <f>IF('Summary Clear'!NJF2=0,"",'Summary Clear'!NJF2)</f>
        <v/>
      </c>
      <c r="NIN13" s="109" t="str">
        <f>IF('Summary Clear'!NJG2=0,"",'Summary Clear'!NJG2)</f>
        <v/>
      </c>
      <c r="NIO13" s="109" t="str">
        <f>IF('Summary Clear'!NJH2=0,"",'Summary Clear'!NJH2)</f>
        <v/>
      </c>
      <c r="NIP13" s="109" t="str">
        <f>IF('Summary Clear'!NJI2=0,"",'Summary Clear'!NJI2)</f>
        <v/>
      </c>
      <c r="NIQ13" s="109" t="str">
        <f>IF('Summary Clear'!NJJ2=0,"",'Summary Clear'!NJJ2)</f>
        <v/>
      </c>
      <c r="NIR13" s="109" t="str">
        <f>IF('Summary Clear'!NJK2=0,"",'Summary Clear'!NJK2)</f>
        <v/>
      </c>
      <c r="NIS13" s="109" t="str">
        <f>IF('Summary Clear'!NJL2=0,"",'Summary Clear'!NJL2)</f>
        <v/>
      </c>
      <c r="NIT13" s="109" t="str">
        <f>IF('Summary Clear'!NJM2=0,"",'Summary Clear'!NJM2)</f>
        <v/>
      </c>
      <c r="NIU13" s="109" t="str">
        <f>IF('Summary Clear'!NJN2=0,"",'Summary Clear'!NJN2)</f>
        <v/>
      </c>
      <c r="NIV13" s="109" t="str">
        <f>IF('Summary Clear'!NJO2=0,"",'Summary Clear'!NJO2)</f>
        <v/>
      </c>
      <c r="NIW13" s="109" t="str">
        <f>IF('Summary Clear'!NJP2=0,"",'Summary Clear'!NJP2)</f>
        <v/>
      </c>
      <c r="NIX13" s="109" t="str">
        <f>IF('Summary Clear'!NJQ2=0,"",'Summary Clear'!NJQ2)</f>
        <v/>
      </c>
      <c r="NIY13" s="109" t="str">
        <f>IF('Summary Clear'!NJR2=0,"",'Summary Clear'!NJR2)</f>
        <v/>
      </c>
      <c r="NIZ13" s="109" t="str">
        <f>IF('Summary Clear'!NJS2=0,"",'Summary Clear'!NJS2)</f>
        <v/>
      </c>
      <c r="NJA13" s="109" t="str">
        <f>IF('Summary Clear'!NJT2=0,"",'Summary Clear'!NJT2)</f>
        <v/>
      </c>
      <c r="NJB13" s="109" t="str">
        <f>IF('Summary Clear'!NJU2=0,"",'Summary Clear'!NJU2)</f>
        <v/>
      </c>
      <c r="NJC13" s="109" t="str">
        <f>IF('Summary Clear'!NJV2=0,"",'Summary Clear'!NJV2)</f>
        <v/>
      </c>
      <c r="NJD13" s="109" t="str">
        <f>IF('Summary Clear'!NJW2=0,"",'Summary Clear'!NJW2)</f>
        <v/>
      </c>
      <c r="NJE13" s="109" t="str">
        <f>IF('Summary Clear'!NJX2=0,"",'Summary Clear'!NJX2)</f>
        <v/>
      </c>
      <c r="NJF13" s="109" t="str">
        <f>IF('Summary Clear'!NJY2=0,"",'Summary Clear'!NJY2)</f>
        <v/>
      </c>
      <c r="NJG13" s="109" t="str">
        <f>IF('Summary Clear'!NJZ2=0,"",'Summary Clear'!NJZ2)</f>
        <v/>
      </c>
      <c r="NJH13" s="109" t="str">
        <f>IF('Summary Clear'!NKA2=0,"",'Summary Clear'!NKA2)</f>
        <v/>
      </c>
      <c r="NJI13" s="109" t="str">
        <f>IF('Summary Clear'!NKB2=0,"",'Summary Clear'!NKB2)</f>
        <v/>
      </c>
      <c r="NJJ13" s="109" t="str">
        <f>IF('Summary Clear'!NKC2=0,"",'Summary Clear'!NKC2)</f>
        <v/>
      </c>
      <c r="NJK13" s="109" t="str">
        <f>IF('Summary Clear'!NKD2=0,"",'Summary Clear'!NKD2)</f>
        <v/>
      </c>
      <c r="NJL13" s="109" t="str">
        <f>IF('Summary Clear'!NKE2=0,"",'Summary Clear'!NKE2)</f>
        <v/>
      </c>
      <c r="NJM13" s="109" t="str">
        <f>IF('Summary Clear'!NKF2=0,"",'Summary Clear'!NKF2)</f>
        <v/>
      </c>
      <c r="NJN13" s="109" t="str">
        <f>IF('Summary Clear'!NKG2=0,"",'Summary Clear'!NKG2)</f>
        <v/>
      </c>
      <c r="NJO13" s="109" t="str">
        <f>IF('Summary Clear'!NKH2=0,"",'Summary Clear'!NKH2)</f>
        <v/>
      </c>
      <c r="NJP13" s="109" t="str">
        <f>IF('Summary Clear'!NKI2=0,"",'Summary Clear'!NKI2)</f>
        <v/>
      </c>
      <c r="NJQ13" s="109" t="str">
        <f>IF('Summary Clear'!NKJ2=0,"",'Summary Clear'!NKJ2)</f>
        <v/>
      </c>
      <c r="NJR13" s="109" t="str">
        <f>IF('Summary Clear'!NKK2=0,"",'Summary Clear'!NKK2)</f>
        <v/>
      </c>
      <c r="NJS13" s="109" t="str">
        <f>IF('Summary Clear'!NKL2=0,"",'Summary Clear'!NKL2)</f>
        <v/>
      </c>
      <c r="NJT13" s="109" t="str">
        <f>IF('Summary Clear'!NKM2=0,"",'Summary Clear'!NKM2)</f>
        <v/>
      </c>
      <c r="NJU13" s="109" t="str">
        <f>IF('Summary Clear'!NKN2=0,"",'Summary Clear'!NKN2)</f>
        <v/>
      </c>
      <c r="NJV13" s="109" t="str">
        <f>IF('Summary Clear'!NKO2=0,"",'Summary Clear'!NKO2)</f>
        <v/>
      </c>
      <c r="NJW13" s="109" t="str">
        <f>IF('Summary Clear'!NKP2=0,"",'Summary Clear'!NKP2)</f>
        <v/>
      </c>
      <c r="NJX13" s="109" t="str">
        <f>IF('Summary Clear'!NKQ2=0,"",'Summary Clear'!NKQ2)</f>
        <v/>
      </c>
      <c r="NJY13" s="109" t="str">
        <f>IF('Summary Clear'!NKR2=0,"",'Summary Clear'!NKR2)</f>
        <v/>
      </c>
      <c r="NJZ13" s="109" t="str">
        <f>IF('Summary Clear'!NKS2=0,"",'Summary Clear'!NKS2)</f>
        <v/>
      </c>
      <c r="NKA13" s="109" t="str">
        <f>IF('Summary Clear'!NKT2=0,"",'Summary Clear'!NKT2)</f>
        <v/>
      </c>
      <c r="NKB13" s="109" t="str">
        <f>IF('Summary Clear'!NKU2=0,"",'Summary Clear'!NKU2)</f>
        <v/>
      </c>
      <c r="NKC13" s="109" t="str">
        <f>IF('Summary Clear'!NKV2=0,"",'Summary Clear'!NKV2)</f>
        <v/>
      </c>
      <c r="NKD13" s="109" t="str">
        <f>IF('Summary Clear'!NKW2=0,"",'Summary Clear'!NKW2)</f>
        <v/>
      </c>
      <c r="NKE13" s="109" t="str">
        <f>IF('Summary Clear'!NKX2=0,"",'Summary Clear'!NKX2)</f>
        <v/>
      </c>
      <c r="NKF13" s="109" t="str">
        <f>IF('Summary Clear'!NKY2=0,"",'Summary Clear'!NKY2)</f>
        <v/>
      </c>
      <c r="NKG13" s="109" t="str">
        <f>IF('Summary Clear'!NKZ2=0,"",'Summary Clear'!NKZ2)</f>
        <v/>
      </c>
      <c r="NKH13" s="109" t="str">
        <f>IF('Summary Clear'!NLA2=0,"",'Summary Clear'!NLA2)</f>
        <v/>
      </c>
      <c r="NKI13" s="109" t="str">
        <f>IF('Summary Clear'!NLB2=0,"",'Summary Clear'!NLB2)</f>
        <v/>
      </c>
      <c r="NKJ13" s="109" t="str">
        <f>IF('Summary Clear'!NLC2=0,"",'Summary Clear'!NLC2)</f>
        <v/>
      </c>
      <c r="NKK13" s="109" t="str">
        <f>IF('Summary Clear'!NLD2=0,"",'Summary Clear'!NLD2)</f>
        <v/>
      </c>
      <c r="NKL13" s="109" t="str">
        <f>IF('Summary Clear'!NLE2=0,"",'Summary Clear'!NLE2)</f>
        <v/>
      </c>
      <c r="NKM13" s="109" t="str">
        <f>IF('Summary Clear'!NLF2=0,"",'Summary Clear'!NLF2)</f>
        <v/>
      </c>
      <c r="NKN13" s="109" t="str">
        <f>IF('Summary Clear'!NLG2=0,"",'Summary Clear'!NLG2)</f>
        <v/>
      </c>
      <c r="NKO13" s="109" t="str">
        <f>IF('Summary Clear'!NLH2=0,"",'Summary Clear'!NLH2)</f>
        <v/>
      </c>
      <c r="NKP13" s="109" t="str">
        <f>IF('Summary Clear'!NLI2=0,"",'Summary Clear'!NLI2)</f>
        <v/>
      </c>
      <c r="NKQ13" s="109" t="str">
        <f>IF('Summary Clear'!NLJ2=0,"",'Summary Clear'!NLJ2)</f>
        <v/>
      </c>
      <c r="NKR13" s="109" t="str">
        <f>IF('Summary Clear'!NLK2=0,"",'Summary Clear'!NLK2)</f>
        <v/>
      </c>
      <c r="NKS13" s="109" t="str">
        <f>IF('Summary Clear'!NLL2=0,"",'Summary Clear'!NLL2)</f>
        <v/>
      </c>
      <c r="NKT13" s="109" t="str">
        <f>IF('Summary Clear'!NLM2=0,"",'Summary Clear'!NLM2)</f>
        <v/>
      </c>
      <c r="NKU13" s="109" t="str">
        <f>IF('Summary Clear'!NLN2=0,"",'Summary Clear'!NLN2)</f>
        <v/>
      </c>
      <c r="NKV13" s="109" t="str">
        <f>IF('Summary Clear'!NLO2=0,"",'Summary Clear'!NLO2)</f>
        <v/>
      </c>
      <c r="NKW13" s="109" t="str">
        <f>IF('Summary Clear'!NLP2=0,"",'Summary Clear'!NLP2)</f>
        <v/>
      </c>
      <c r="NKX13" s="109" t="str">
        <f>IF('Summary Clear'!NLQ2=0,"",'Summary Clear'!NLQ2)</f>
        <v/>
      </c>
      <c r="NKY13" s="109" t="str">
        <f>IF('Summary Clear'!NLR2=0,"",'Summary Clear'!NLR2)</f>
        <v/>
      </c>
      <c r="NKZ13" s="109" t="str">
        <f>IF('Summary Clear'!NLS2=0,"",'Summary Clear'!NLS2)</f>
        <v/>
      </c>
      <c r="NLA13" s="109" t="str">
        <f>IF('Summary Clear'!NLT2=0,"",'Summary Clear'!NLT2)</f>
        <v/>
      </c>
      <c r="NLB13" s="109" t="str">
        <f>IF('Summary Clear'!NLU2=0,"",'Summary Clear'!NLU2)</f>
        <v/>
      </c>
      <c r="NLC13" s="109" t="str">
        <f>IF('Summary Clear'!NLV2=0,"",'Summary Clear'!NLV2)</f>
        <v/>
      </c>
      <c r="NLD13" s="109" t="str">
        <f>IF('Summary Clear'!NLW2=0,"",'Summary Clear'!NLW2)</f>
        <v/>
      </c>
      <c r="NLE13" s="109" t="str">
        <f>IF('Summary Clear'!NLX2=0,"",'Summary Clear'!NLX2)</f>
        <v/>
      </c>
      <c r="NLF13" s="109" t="str">
        <f>IF('Summary Clear'!NLY2=0,"",'Summary Clear'!NLY2)</f>
        <v/>
      </c>
      <c r="NLG13" s="109" t="str">
        <f>IF('Summary Clear'!NLZ2=0,"",'Summary Clear'!NLZ2)</f>
        <v/>
      </c>
      <c r="NLH13" s="109" t="str">
        <f>IF('Summary Clear'!NMA2=0,"",'Summary Clear'!NMA2)</f>
        <v/>
      </c>
      <c r="NLI13" s="109" t="str">
        <f>IF('Summary Clear'!NMB2=0,"",'Summary Clear'!NMB2)</f>
        <v/>
      </c>
      <c r="NLJ13" s="109" t="str">
        <f>IF('Summary Clear'!NMC2=0,"",'Summary Clear'!NMC2)</f>
        <v/>
      </c>
      <c r="NLK13" s="109" t="str">
        <f>IF('Summary Clear'!NMD2=0,"",'Summary Clear'!NMD2)</f>
        <v/>
      </c>
      <c r="NLL13" s="109" t="str">
        <f>IF('Summary Clear'!NME2=0,"",'Summary Clear'!NME2)</f>
        <v/>
      </c>
      <c r="NLM13" s="109" t="str">
        <f>IF('Summary Clear'!NMF2=0,"",'Summary Clear'!NMF2)</f>
        <v/>
      </c>
      <c r="NLN13" s="109" t="str">
        <f>IF('Summary Clear'!NMG2=0,"",'Summary Clear'!NMG2)</f>
        <v/>
      </c>
      <c r="NLO13" s="109" t="str">
        <f>IF('Summary Clear'!NMH2=0,"",'Summary Clear'!NMH2)</f>
        <v/>
      </c>
      <c r="NLP13" s="109" t="str">
        <f>IF('Summary Clear'!NMI2=0,"",'Summary Clear'!NMI2)</f>
        <v/>
      </c>
      <c r="NLQ13" s="109" t="str">
        <f>IF('Summary Clear'!NMJ2=0,"",'Summary Clear'!NMJ2)</f>
        <v/>
      </c>
      <c r="NLR13" s="109" t="str">
        <f>IF('Summary Clear'!NMK2=0,"",'Summary Clear'!NMK2)</f>
        <v/>
      </c>
      <c r="NLS13" s="109" t="str">
        <f>IF('Summary Clear'!NML2=0,"",'Summary Clear'!NML2)</f>
        <v/>
      </c>
      <c r="NLT13" s="109" t="str">
        <f>IF('Summary Clear'!NMM2=0,"",'Summary Clear'!NMM2)</f>
        <v/>
      </c>
      <c r="NLU13" s="109" t="str">
        <f>IF('Summary Clear'!NMN2=0,"",'Summary Clear'!NMN2)</f>
        <v/>
      </c>
      <c r="NLV13" s="109" t="str">
        <f>IF('Summary Clear'!NMO2=0,"",'Summary Clear'!NMO2)</f>
        <v/>
      </c>
      <c r="NLW13" s="109" t="str">
        <f>IF('Summary Clear'!NMP2=0,"",'Summary Clear'!NMP2)</f>
        <v/>
      </c>
      <c r="NLX13" s="109" t="str">
        <f>IF('Summary Clear'!NMQ2=0,"",'Summary Clear'!NMQ2)</f>
        <v/>
      </c>
      <c r="NLY13" s="109" t="str">
        <f>IF('Summary Clear'!NMR2=0,"",'Summary Clear'!NMR2)</f>
        <v/>
      </c>
      <c r="NLZ13" s="109" t="str">
        <f>IF('Summary Clear'!NMS2=0,"",'Summary Clear'!NMS2)</f>
        <v/>
      </c>
      <c r="NMA13" s="109" t="str">
        <f>IF('Summary Clear'!NMT2=0,"",'Summary Clear'!NMT2)</f>
        <v/>
      </c>
      <c r="NMB13" s="109" t="str">
        <f>IF('Summary Clear'!NMU2=0,"",'Summary Clear'!NMU2)</f>
        <v/>
      </c>
      <c r="NMC13" s="109" t="str">
        <f>IF('Summary Clear'!NMV2=0,"",'Summary Clear'!NMV2)</f>
        <v/>
      </c>
      <c r="NMD13" s="109" t="str">
        <f>IF('Summary Clear'!NMW2=0,"",'Summary Clear'!NMW2)</f>
        <v/>
      </c>
      <c r="NME13" s="109" t="str">
        <f>IF('Summary Clear'!NMX2=0,"",'Summary Clear'!NMX2)</f>
        <v/>
      </c>
      <c r="NMF13" s="109" t="str">
        <f>IF('Summary Clear'!NMY2=0,"",'Summary Clear'!NMY2)</f>
        <v/>
      </c>
      <c r="NMG13" s="109" t="str">
        <f>IF('Summary Clear'!NMZ2=0,"",'Summary Clear'!NMZ2)</f>
        <v/>
      </c>
      <c r="NMH13" s="109" t="str">
        <f>IF('Summary Clear'!NNA2=0,"",'Summary Clear'!NNA2)</f>
        <v/>
      </c>
      <c r="NMI13" s="109" t="str">
        <f>IF('Summary Clear'!NNB2=0,"",'Summary Clear'!NNB2)</f>
        <v/>
      </c>
      <c r="NMJ13" s="109" t="str">
        <f>IF('Summary Clear'!NNC2=0,"",'Summary Clear'!NNC2)</f>
        <v/>
      </c>
      <c r="NMK13" s="109" t="str">
        <f>IF('Summary Clear'!NND2=0,"",'Summary Clear'!NND2)</f>
        <v/>
      </c>
      <c r="NML13" s="109" t="str">
        <f>IF('Summary Clear'!NNE2=0,"",'Summary Clear'!NNE2)</f>
        <v/>
      </c>
      <c r="NMM13" s="109" t="str">
        <f>IF('Summary Clear'!NNF2=0,"",'Summary Clear'!NNF2)</f>
        <v/>
      </c>
      <c r="NMN13" s="109" t="str">
        <f>IF('Summary Clear'!NNG2=0,"",'Summary Clear'!NNG2)</f>
        <v/>
      </c>
      <c r="NMO13" s="109" t="str">
        <f>IF('Summary Clear'!NNH2=0,"",'Summary Clear'!NNH2)</f>
        <v/>
      </c>
      <c r="NMP13" s="109" t="str">
        <f>IF('Summary Clear'!NNI2=0,"",'Summary Clear'!NNI2)</f>
        <v/>
      </c>
      <c r="NMQ13" s="109" t="str">
        <f>IF('Summary Clear'!NNJ2=0,"",'Summary Clear'!NNJ2)</f>
        <v/>
      </c>
      <c r="NMR13" s="109" t="str">
        <f>IF('Summary Clear'!NNK2=0,"",'Summary Clear'!NNK2)</f>
        <v/>
      </c>
      <c r="NMS13" s="109" t="str">
        <f>IF('Summary Clear'!NNL2=0,"",'Summary Clear'!NNL2)</f>
        <v/>
      </c>
      <c r="NMT13" s="109" t="str">
        <f>IF('Summary Clear'!NNM2=0,"",'Summary Clear'!NNM2)</f>
        <v/>
      </c>
      <c r="NMU13" s="109" t="str">
        <f>IF('Summary Clear'!NNN2=0,"",'Summary Clear'!NNN2)</f>
        <v/>
      </c>
      <c r="NMV13" s="109" t="str">
        <f>IF('Summary Clear'!NNO2=0,"",'Summary Clear'!NNO2)</f>
        <v/>
      </c>
      <c r="NMW13" s="109" t="str">
        <f>IF('Summary Clear'!NNP2=0,"",'Summary Clear'!NNP2)</f>
        <v/>
      </c>
      <c r="NMX13" s="109" t="str">
        <f>IF('Summary Clear'!NNQ2=0,"",'Summary Clear'!NNQ2)</f>
        <v/>
      </c>
      <c r="NMY13" s="109" t="str">
        <f>IF('Summary Clear'!NNR2=0,"",'Summary Clear'!NNR2)</f>
        <v/>
      </c>
      <c r="NMZ13" s="109" t="str">
        <f>IF('Summary Clear'!NNS2=0,"",'Summary Clear'!NNS2)</f>
        <v/>
      </c>
      <c r="NNA13" s="109" t="str">
        <f>IF('Summary Clear'!NNT2=0,"",'Summary Clear'!NNT2)</f>
        <v/>
      </c>
      <c r="NNB13" s="109" t="str">
        <f>IF('Summary Clear'!NNU2=0,"",'Summary Clear'!NNU2)</f>
        <v/>
      </c>
      <c r="NNC13" s="109" t="str">
        <f>IF('Summary Clear'!NNV2=0,"",'Summary Clear'!NNV2)</f>
        <v/>
      </c>
      <c r="NND13" s="109" t="str">
        <f>IF('Summary Clear'!NNW2=0,"",'Summary Clear'!NNW2)</f>
        <v/>
      </c>
      <c r="NNE13" s="109" t="str">
        <f>IF('Summary Clear'!NNX2=0,"",'Summary Clear'!NNX2)</f>
        <v/>
      </c>
      <c r="NNF13" s="109" t="str">
        <f>IF('Summary Clear'!NNY2=0,"",'Summary Clear'!NNY2)</f>
        <v/>
      </c>
      <c r="NNG13" s="109" t="str">
        <f>IF('Summary Clear'!NNZ2=0,"",'Summary Clear'!NNZ2)</f>
        <v/>
      </c>
      <c r="NNH13" s="109" t="str">
        <f>IF('Summary Clear'!NOA2=0,"",'Summary Clear'!NOA2)</f>
        <v/>
      </c>
      <c r="NNI13" s="109" t="str">
        <f>IF('Summary Clear'!NOB2=0,"",'Summary Clear'!NOB2)</f>
        <v/>
      </c>
      <c r="NNJ13" s="109" t="str">
        <f>IF('Summary Clear'!NOC2=0,"",'Summary Clear'!NOC2)</f>
        <v/>
      </c>
      <c r="NNK13" s="109" t="str">
        <f>IF('Summary Clear'!NOD2=0,"",'Summary Clear'!NOD2)</f>
        <v/>
      </c>
      <c r="NNL13" s="109" t="str">
        <f>IF('Summary Clear'!NOE2=0,"",'Summary Clear'!NOE2)</f>
        <v/>
      </c>
      <c r="NNM13" s="109" t="str">
        <f>IF('Summary Clear'!NOF2=0,"",'Summary Clear'!NOF2)</f>
        <v/>
      </c>
      <c r="NNN13" s="109" t="str">
        <f>IF('Summary Clear'!NOG2=0,"",'Summary Clear'!NOG2)</f>
        <v/>
      </c>
      <c r="NNO13" s="109" t="str">
        <f>IF('Summary Clear'!NOH2=0,"",'Summary Clear'!NOH2)</f>
        <v/>
      </c>
      <c r="NNP13" s="109" t="str">
        <f>IF('Summary Clear'!NOI2=0,"",'Summary Clear'!NOI2)</f>
        <v/>
      </c>
      <c r="NNQ13" s="109" t="str">
        <f>IF('Summary Clear'!NOJ2=0,"",'Summary Clear'!NOJ2)</f>
        <v/>
      </c>
      <c r="NNR13" s="109" t="str">
        <f>IF('Summary Clear'!NOK2=0,"",'Summary Clear'!NOK2)</f>
        <v/>
      </c>
      <c r="NNS13" s="109" t="str">
        <f>IF('Summary Clear'!NOL2=0,"",'Summary Clear'!NOL2)</f>
        <v/>
      </c>
      <c r="NNT13" s="109" t="str">
        <f>IF('Summary Clear'!NOM2=0,"",'Summary Clear'!NOM2)</f>
        <v/>
      </c>
      <c r="NNU13" s="109" t="str">
        <f>IF('Summary Clear'!NON2=0,"",'Summary Clear'!NON2)</f>
        <v/>
      </c>
      <c r="NNV13" s="109" t="str">
        <f>IF('Summary Clear'!NOO2=0,"",'Summary Clear'!NOO2)</f>
        <v/>
      </c>
      <c r="NNW13" s="109" t="str">
        <f>IF('Summary Clear'!NOP2=0,"",'Summary Clear'!NOP2)</f>
        <v/>
      </c>
      <c r="NNX13" s="109" t="str">
        <f>IF('Summary Clear'!NOQ2=0,"",'Summary Clear'!NOQ2)</f>
        <v/>
      </c>
      <c r="NNY13" s="109" t="str">
        <f>IF('Summary Clear'!NOR2=0,"",'Summary Clear'!NOR2)</f>
        <v/>
      </c>
      <c r="NNZ13" s="109" t="str">
        <f>IF('Summary Clear'!NOS2=0,"",'Summary Clear'!NOS2)</f>
        <v/>
      </c>
      <c r="NOA13" s="109" t="str">
        <f>IF('Summary Clear'!NOT2=0,"",'Summary Clear'!NOT2)</f>
        <v/>
      </c>
      <c r="NOB13" s="109" t="str">
        <f>IF('Summary Clear'!NOU2=0,"",'Summary Clear'!NOU2)</f>
        <v/>
      </c>
      <c r="NOC13" s="109" t="str">
        <f>IF('Summary Clear'!NOV2=0,"",'Summary Clear'!NOV2)</f>
        <v/>
      </c>
      <c r="NOD13" s="109" t="str">
        <f>IF('Summary Clear'!NOW2=0,"",'Summary Clear'!NOW2)</f>
        <v/>
      </c>
      <c r="NOE13" s="109" t="str">
        <f>IF('Summary Clear'!NOX2=0,"",'Summary Clear'!NOX2)</f>
        <v/>
      </c>
      <c r="NOF13" s="109" t="str">
        <f>IF('Summary Clear'!NOY2=0,"",'Summary Clear'!NOY2)</f>
        <v/>
      </c>
      <c r="NOG13" s="109" t="str">
        <f>IF('Summary Clear'!NOZ2=0,"",'Summary Clear'!NOZ2)</f>
        <v/>
      </c>
      <c r="NOH13" s="109" t="str">
        <f>IF('Summary Clear'!NPA2=0,"",'Summary Clear'!NPA2)</f>
        <v/>
      </c>
      <c r="NOI13" s="109" t="str">
        <f>IF('Summary Clear'!NPB2=0,"",'Summary Clear'!NPB2)</f>
        <v/>
      </c>
      <c r="NOJ13" s="109" t="str">
        <f>IF('Summary Clear'!NPC2=0,"",'Summary Clear'!NPC2)</f>
        <v/>
      </c>
      <c r="NOK13" s="109" t="str">
        <f>IF('Summary Clear'!NPD2=0,"",'Summary Clear'!NPD2)</f>
        <v/>
      </c>
      <c r="NOL13" s="109" t="str">
        <f>IF('Summary Clear'!NPE2=0,"",'Summary Clear'!NPE2)</f>
        <v/>
      </c>
      <c r="NOM13" s="109" t="str">
        <f>IF('Summary Clear'!NPF2=0,"",'Summary Clear'!NPF2)</f>
        <v/>
      </c>
      <c r="NON13" s="109" t="str">
        <f>IF('Summary Clear'!NPG2=0,"",'Summary Clear'!NPG2)</f>
        <v/>
      </c>
      <c r="NOO13" s="109" t="str">
        <f>IF('Summary Clear'!NPH2=0,"",'Summary Clear'!NPH2)</f>
        <v/>
      </c>
      <c r="NOP13" s="109" t="str">
        <f>IF('Summary Clear'!NPI2=0,"",'Summary Clear'!NPI2)</f>
        <v/>
      </c>
      <c r="NOQ13" s="109" t="str">
        <f>IF('Summary Clear'!NPJ2=0,"",'Summary Clear'!NPJ2)</f>
        <v/>
      </c>
      <c r="NOR13" s="109" t="str">
        <f>IF('Summary Clear'!NPK2=0,"",'Summary Clear'!NPK2)</f>
        <v/>
      </c>
      <c r="NOS13" s="109" t="str">
        <f>IF('Summary Clear'!NPL2=0,"",'Summary Clear'!NPL2)</f>
        <v/>
      </c>
      <c r="NOT13" s="109" t="str">
        <f>IF('Summary Clear'!NPM2=0,"",'Summary Clear'!NPM2)</f>
        <v/>
      </c>
      <c r="NOU13" s="109" t="str">
        <f>IF('Summary Clear'!NPN2=0,"",'Summary Clear'!NPN2)</f>
        <v/>
      </c>
      <c r="NOV13" s="109" t="str">
        <f>IF('Summary Clear'!NPO2=0,"",'Summary Clear'!NPO2)</f>
        <v/>
      </c>
      <c r="NOW13" s="109" t="str">
        <f>IF('Summary Clear'!NPP2=0,"",'Summary Clear'!NPP2)</f>
        <v/>
      </c>
      <c r="NOX13" s="109" t="str">
        <f>IF('Summary Clear'!NPQ2=0,"",'Summary Clear'!NPQ2)</f>
        <v/>
      </c>
      <c r="NOY13" s="109" t="str">
        <f>IF('Summary Clear'!NPR2=0,"",'Summary Clear'!NPR2)</f>
        <v/>
      </c>
      <c r="NOZ13" s="109" t="str">
        <f>IF('Summary Clear'!NPS2=0,"",'Summary Clear'!NPS2)</f>
        <v/>
      </c>
      <c r="NPA13" s="109" t="str">
        <f>IF('Summary Clear'!NPT2=0,"",'Summary Clear'!NPT2)</f>
        <v/>
      </c>
      <c r="NPB13" s="109" t="str">
        <f>IF('Summary Clear'!NPU2=0,"",'Summary Clear'!NPU2)</f>
        <v/>
      </c>
      <c r="NPC13" s="109" t="str">
        <f>IF('Summary Clear'!NPV2=0,"",'Summary Clear'!NPV2)</f>
        <v/>
      </c>
      <c r="NPD13" s="109" t="str">
        <f>IF('Summary Clear'!NPW2=0,"",'Summary Clear'!NPW2)</f>
        <v/>
      </c>
      <c r="NPE13" s="109" t="str">
        <f>IF('Summary Clear'!NPX2=0,"",'Summary Clear'!NPX2)</f>
        <v/>
      </c>
      <c r="NPF13" s="109" t="str">
        <f>IF('Summary Clear'!NPY2=0,"",'Summary Clear'!NPY2)</f>
        <v/>
      </c>
      <c r="NPG13" s="109" t="str">
        <f>IF('Summary Clear'!NPZ2=0,"",'Summary Clear'!NPZ2)</f>
        <v/>
      </c>
      <c r="NPH13" s="109" t="str">
        <f>IF('Summary Clear'!NQA2=0,"",'Summary Clear'!NQA2)</f>
        <v/>
      </c>
      <c r="NPI13" s="109" t="str">
        <f>IF('Summary Clear'!NQB2=0,"",'Summary Clear'!NQB2)</f>
        <v/>
      </c>
      <c r="NPJ13" s="109" t="str">
        <f>IF('Summary Clear'!NQC2=0,"",'Summary Clear'!NQC2)</f>
        <v/>
      </c>
      <c r="NPK13" s="109" t="str">
        <f>IF('Summary Clear'!NQD2=0,"",'Summary Clear'!NQD2)</f>
        <v/>
      </c>
      <c r="NPL13" s="109" t="str">
        <f>IF('Summary Clear'!NQE2=0,"",'Summary Clear'!NQE2)</f>
        <v/>
      </c>
      <c r="NPM13" s="109" t="str">
        <f>IF('Summary Clear'!NQF2=0,"",'Summary Clear'!NQF2)</f>
        <v/>
      </c>
      <c r="NPN13" s="109" t="str">
        <f>IF('Summary Clear'!NQG2=0,"",'Summary Clear'!NQG2)</f>
        <v/>
      </c>
      <c r="NPO13" s="109" t="str">
        <f>IF('Summary Clear'!NQH2=0,"",'Summary Clear'!NQH2)</f>
        <v/>
      </c>
      <c r="NPP13" s="109" t="str">
        <f>IF('Summary Clear'!NQI2=0,"",'Summary Clear'!NQI2)</f>
        <v/>
      </c>
      <c r="NPQ13" s="109" t="str">
        <f>IF('Summary Clear'!NQJ2=0,"",'Summary Clear'!NQJ2)</f>
        <v/>
      </c>
      <c r="NPR13" s="109" t="str">
        <f>IF('Summary Clear'!NQK2=0,"",'Summary Clear'!NQK2)</f>
        <v/>
      </c>
      <c r="NPS13" s="109" t="str">
        <f>IF('Summary Clear'!NQL2=0,"",'Summary Clear'!NQL2)</f>
        <v/>
      </c>
      <c r="NPT13" s="109" t="str">
        <f>IF('Summary Clear'!NQM2=0,"",'Summary Clear'!NQM2)</f>
        <v/>
      </c>
      <c r="NPU13" s="109" t="str">
        <f>IF('Summary Clear'!NQN2=0,"",'Summary Clear'!NQN2)</f>
        <v/>
      </c>
      <c r="NPV13" s="109" t="str">
        <f>IF('Summary Clear'!NQO2=0,"",'Summary Clear'!NQO2)</f>
        <v/>
      </c>
      <c r="NPW13" s="109" t="str">
        <f>IF('Summary Clear'!NQP2=0,"",'Summary Clear'!NQP2)</f>
        <v/>
      </c>
      <c r="NPX13" s="109" t="str">
        <f>IF('Summary Clear'!NQQ2=0,"",'Summary Clear'!NQQ2)</f>
        <v/>
      </c>
      <c r="NPY13" s="109" t="str">
        <f>IF('Summary Clear'!NQR2=0,"",'Summary Clear'!NQR2)</f>
        <v/>
      </c>
      <c r="NPZ13" s="109" t="str">
        <f>IF('Summary Clear'!NQS2=0,"",'Summary Clear'!NQS2)</f>
        <v/>
      </c>
      <c r="NQA13" s="109" t="str">
        <f>IF('Summary Clear'!NQT2=0,"",'Summary Clear'!NQT2)</f>
        <v/>
      </c>
      <c r="NQB13" s="109" t="str">
        <f>IF('Summary Clear'!NQU2=0,"",'Summary Clear'!NQU2)</f>
        <v/>
      </c>
      <c r="NQC13" s="109" t="str">
        <f>IF('Summary Clear'!NQV2=0,"",'Summary Clear'!NQV2)</f>
        <v/>
      </c>
      <c r="NQD13" s="109" t="str">
        <f>IF('Summary Clear'!NQW2=0,"",'Summary Clear'!NQW2)</f>
        <v/>
      </c>
      <c r="NQE13" s="109" t="str">
        <f>IF('Summary Clear'!NQX2=0,"",'Summary Clear'!NQX2)</f>
        <v/>
      </c>
      <c r="NQF13" s="109" t="str">
        <f>IF('Summary Clear'!NQY2=0,"",'Summary Clear'!NQY2)</f>
        <v/>
      </c>
      <c r="NQG13" s="109" t="str">
        <f>IF('Summary Clear'!NQZ2=0,"",'Summary Clear'!NQZ2)</f>
        <v/>
      </c>
      <c r="NQH13" s="109" t="str">
        <f>IF('Summary Clear'!NRA2=0,"",'Summary Clear'!NRA2)</f>
        <v/>
      </c>
      <c r="NQI13" s="109" t="str">
        <f>IF('Summary Clear'!NRB2=0,"",'Summary Clear'!NRB2)</f>
        <v/>
      </c>
      <c r="NQJ13" s="109" t="str">
        <f>IF('Summary Clear'!NRC2=0,"",'Summary Clear'!NRC2)</f>
        <v/>
      </c>
      <c r="NQK13" s="109" t="str">
        <f>IF('Summary Clear'!NRD2=0,"",'Summary Clear'!NRD2)</f>
        <v/>
      </c>
      <c r="NQL13" s="109" t="str">
        <f>IF('Summary Clear'!NRE2=0,"",'Summary Clear'!NRE2)</f>
        <v/>
      </c>
      <c r="NQM13" s="109" t="str">
        <f>IF('Summary Clear'!NRF2=0,"",'Summary Clear'!NRF2)</f>
        <v/>
      </c>
      <c r="NQN13" s="109" t="str">
        <f>IF('Summary Clear'!NRG2=0,"",'Summary Clear'!NRG2)</f>
        <v/>
      </c>
      <c r="NQO13" s="109" t="str">
        <f>IF('Summary Clear'!NRH2=0,"",'Summary Clear'!NRH2)</f>
        <v/>
      </c>
      <c r="NQP13" s="109" t="str">
        <f>IF('Summary Clear'!NRI2=0,"",'Summary Clear'!NRI2)</f>
        <v/>
      </c>
      <c r="NQQ13" s="109" t="str">
        <f>IF('Summary Clear'!NRJ2=0,"",'Summary Clear'!NRJ2)</f>
        <v/>
      </c>
      <c r="NQR13" s="109" t="str">
        <f>IF('Summary Clear'!NRK2=0,"",'Summary Clear'!NRK2)</f>
        <v/>
      </c>
      <c r="NQS13" s="109" t="str">
        <f>IF('Summary Clear'!NRL2=0,"",'Summary Clear'!NRL2)</f>
        <v/>
      </c>
      <c r="NQT13" s="109" t="str">
        <f>IF('Summary Clear'!NRM2=0,"",'Summary Clear'!NRM2)</f>
        <v/>
      </c>
      <c r="NQU13" s="109" t="str">
        <f>IF('Summary Clear'!NRN2=0,"",'Summary Clear'!NRN2)</f>
        <v/>
      </c>
      <c r="NQV13" s="109" t="str">
        <f>IF('Summary Clear'!NRO2=0,"",'Summary Clear'!NRO2)</f>
        <v/>
      </c>
      <c r="NQW13" s="109" t="str">
        <f>IF('Summary Clear'!NRP2=0,"",'Summary Clear'!NRP2)</f>
        <v/>
      </c>
      <c r="NQX13" s="109" t="str">
        <f>IF('Summary Clear'!NRQ2=0,"",'Summary Clear'!NRQ2)</f>
        <v/>
      </c>
      <c r="NQY13" s="109" t="str">
        <f>IF('Summary Clear'!NRR2=0,"",'Summary Clear'!NRR2)</f>
        <v/>
      </c>
      <c r="NQZ13" s="109" t="str">
        <f>IF('Summary Clear'!NRS2=0,"",'Summary Clear'!NRS2)</f>
        <v/>
      </c>
      <c r="NRA13" s="109" t="str">
        <f>IF('Summary Clear'!NRT2=0,"",'Summary Clear'!NRT2)</f>
        <v/>
      </c>
      <c r="NRB13" s="109" t="str">
        <f>IF('Summary Clear'!NRU2=0,"",'Summary Clear'!NRU2)</f>
        <v/>
      </c>
      <c r="NRC13" s="109" t="str">
        <f>IF('Summary Clear'!NRV2=0,"",'Summary Clear'!NRV2)</f>
        <v/>
      </c>
      <c r="NRD13" s="109" t="str">
        <f>IF('Summary Clear'!NRW2=0,"",'Summary Clear'!NRW2)</f>
        <v/>
      </c>
      <c r="NRE13" s="109" t="str">
        <f>IF('Summary Clear'!NRX2=0,"",'Summary Clear'!NRX2)</f>
        <v/>
      </c>
      <c r="NRF13" s="109" t="str">
        <f>IF('Summary Clear'!NRY2=0,"",'Summary Clear'!NRY2)</f>
        <v/>
      </c>
      <c r="NRG13" s="109" t="str">
        <f>IF('Summary Clear'!NRZ2=0,"",'Summary Clear'!NRZ2)</f>
        <v/>
      </c>
      <c r="NRH13" s="109" t="str">
        <f>IF('Summary Clear'!NSA2=0,"",'Summary Clear'!NSA2)</f>
        <v/>
      </c>
      <c r="NRI13" s="109" t="str">
        <f>IF('Summary Clear'!NSB2=0,"",'Summary Clear'!NSB2)</f>
        <v/>
      </c>
      <c r="NRJ13" s="109" t="str">
        <f>IF('Summary Clear'!NSC2=0,"",'Summary Clear'!NSC2)</f>
        <v/>
      </c>
      <c r="NRK13" s="109" t="str">
        <f>IF('Summary Clear'!NSD2=0,"",'Summary Clear'!NSD2)</f>
        <v/>
      </c>
      <c r="NRL13" s="109" t="str">
        <f>IF('Summary Clear'!NSE2=0,"",'Summary Clear'!NSE2)</f>
        <v/>
      </c>
      <c r="NRM13" s="109" t="str">
        <f>IF('Summary Clear'!NSF2=0,"",'Summary Clear'!NSF2)</f>
        <v/>
      </c>
      <c r="NRN13" s="109" t="str">
        <f>IF('Summary Clear'!NSG2=0,"",'Summary Clear'!NSG2)</f>
        <v/>
      </c>
      <c r="NRO13" s="109" t="str">
        <f>IF('Summary Clear'!NSH2=0,"",'Summary Clear'!NSH2)</f>
        <v/>
      </c>
      <c r="NRP13" s="109" t="str">
        <f>IF('Summary Clear'!NSI2=0,"",'Summary Clear'!NSI2)</f>
        <v/>
      </c>
      <c r="NRQ13" s="109" t="str">
        <f>IF('Summary Clear'!NSJ2=0,"",'Summary Clear'!NSJ2)</f>
        <v/>
      </c>
      <c r="NRR13" s="109" t="str">
        <f>IF('Summary Clear'!NSK2=0,"",'Summary Clear'!NSK2)</f>
        <v/>
      </c>
      <c r="NRS13" s="109" t="str">
        <f>IF('Summary Clear'!NSL2=0,"",'Summary Clear'!NSL2)</f>
        <v/>
      </c>
      <c r="NRT13" s="109" t="str">
        <f>IF('Summary Clear'!NSM2=0,"",'Summary Clear'!NSM2)</f>
        <v/>
      </c>
      <c r="NRU13" s="109" t="str">
        <f>IF('Summary Clear'!NSN2=0,"",'Summary Clear'!NSN2)</f>
        <v/>
      </c>
      <c r="NRV13" s="109" t="str">
        <f>IF('Summary Clear'!NSO2=0,"",'Summary Clear'!NSO2)</f>
        <v/>
      </c>
      <c r="NRW13" s="109" t="str">
        <f>IF('Summary Clear'!NSP2=0,"",'Summary Clear'!NSP2)</f>
        <v/>
      </c>
      <c r="NRX13" s="109" t="str">
        <f>IF('Summary Clear'!NSQ2=0,"",'Summary Clear'!NSQ2)</f>
        <v/>
      </c>
      <c r="NRY13" s="109" t="str">
        <f>IF('Summary Clear'!NSR2=0,"",'Summary Clear'!NSR2)</f>
        <v/>
      </c>
      <c r="NRZ13" s="109" t="str">
        <f>IF('Summary Clear'!NSS2=0,"",'Summary Clear'!NSS2)</f>
        <v/>
      </c>
      <c r="NSA13" s="109" t="str">
        <f>IF('Summary Clear'!NST2=0,"",'Summary Clear'!NST2)</f>
        <v/>
      </c>
      <c r="NSB13" s="109" t="str">
        <f>IF('Summary Clear'!NSU2=0,"",'Summary Clear'!NSU2)</f>
        <v/>
      </c>
      <c r="NSC13" s="109" t="str">
        <f>IF('Summary Clear'!NSV2=0,"",'Summary Clear'!NSV2)</f>
        <v/>
      </c>
      <c r="NSD13" s="109" t="str">
        <f>IF('Summary Clear'!NSW2=0,"",'Summary Clear'!NSW2)</f>
        <v/>
      </c>
      <c r="NSE13" s="109" t="str">
        <f>IF('Summary Clear'!NSX2=0,"",'Summary Clear'!NSX2)</f>
        <v/>
      </c>
      <c r="NSF13" s="109" t="str">
        <f>IF('Summary Clear'!NSY2=0,"",'Summary Clear'!NSY2)</f>
        <v/>
      </c>
      <c r="NSG13" s="109" t="str">
        <f>IF('Summary Clear'!NSZ2=0,"",'Summary Clear'!NSZ2)</f>
        <v/>
      </c>
      <c r="NSH13" s="109" t="str">
        <f>IF('Summary Clear'!NTA2=0,"",'Summary Clear'!NTA2)</f>
        <v/>
      </c>
      <c r="NSI13" s="109" t="str">
        <f>IF('Summary Clear'!NTB2=0,"",'Summary Clear'!NTB2)</f>
        <v/>
      </c>
      <c r="NSJ13" s="109" t="str">
        <f>IF('Summary Clear'!NTC2=0,"",'Summary Clear'!NTC2)</f>
        <v/>
      </c>
      <c r="NSK13" s="109" t="str">
        <f>IF('Summary Clear'!NTD2=0,"",'Summary Clear'!NTD2)</f>
        <v/>
      </c>
      <c r="NSL13" s="109" t="str">
        <f>IF('Summary Clear'!NTE2=0,"",'Summary Clear'!NTE2)</f>
        <v/>
      </c>
      <c r="NSM13" s="109" t="str">
        <f>IF('Summary Clear'!NTF2=0,"",'Summary Clear'!NTF2)</f>
        <v/>
      </c>
      <c r="NSN13" s="109" t="str">
        <f>IF('Summary Clear'!NTG2=0,"",'Summary Clear'!NTG2)</f>
        <v/>
      </c>
      <c r="NSO13" s="109" t="str">
        <f>IF('Summary Clear'!NTH2=0,"",'Summary Clear'!NTH2)</f>
        <v/>
      </c>
      <c r="NSP13" s="109" t="str">
        <f>IF('Summary Clear'!NTI2=0,"",'Summary Clear'!NTI2)</f>
        <v/>
      </c>
      <c r="NSQ13" s="109" t="str">
        <f>IF('Summary Clear'!NTJ2=0,"",'Summary Clear'!NTJ2)</f>
        <v/>
      </c>
      <c r="NSR13" s="109" t="str">
        <f>IF('Summary Clear'!NTK2=0,"",'Summary Clear'!NTK2)</f>
        <v/>
      </c>
      <c r="NSS13" s="109" t="str">
        <f>IF('Summary Clear'!NTL2=0,"",'Summary Clear'!NTL2)</f>
        <v/>
      </c>
      <c r="NST13" s="109" t="str">
        <f>IF('Summary Clear'!NTM2=0,"",'Summary Clear'!NTM2)</f>
        <v/>
      </c>
      <c r="NSU13" s="109" t="str">
        <f>IF('Summary Clear'!NTN2=0,"",'Summary Clear'!NTN2)</f>
        <v/>
      </c>
      <c r="NSV13" s="109" t="str">
        <f>IF('Summary Clear'!NTO2=0,"",'Summary Clear'!NTO2)</f>
        <v/>
      </c>
      <c r="NSW13" s="109" t="str">
        <f>IF('Summary Clear'!NTP2=0,"",'Summary Clear'!NTP2)</f>
        <v/>
      </c>
      <c r="NSX13" s="109" t="str">
        <f>IF('Summary Clear'!NTQ2=0,"",'Summary Clear'!NTQ2)</f>
        <v/>
      </c>
      <c r="NSY13" s="109" t="str">
        <f>IF('Summary Clear'!NTR2=0,"",'Summary Clear'!NTR2)</f>
        <v/>
      </c>
      <c r="NSZ13" s="109" t="str">
        <f>IF('Summary Clear'!NTS2=0,"",'Summary Clear'!NTS2)</f>
        <v/>
      </c>
      <c r="NTA13" s="109" t="str">
        <f>IF('Summary Clear'!NTT2=0,"",'Summary Clear'!NTT2)</f>
        <v/>
      </c>
      <c r="NTB13" s="109" t="str">
        <f>IF('Summary Clear'!NTU2=0,"",'Summary Clear'!NTU2)</f>
        <v/>
      </c>
      <c r="NTC13" s="109" t="str">
        <f>IF('Summary Clear'!NTV2=0,"",'Summary Clear'!NTV2)</f>
        <v/>
      </c>
      <c r="NTD13" s="109" t="str">
        <f>IF('Summary Clear'!NTW2=0,"",'Summary Clear'!NTW2)</f>
        <v/>
      </c>
      <c r="NTE13" s="109" t="str">
        <f>IF('Summary Clear'!NTX2=0,"",'Summary Clear'!NTX2)</f>
        <v/>
      </c>
      <c r="NTF13" s="109" t="str">
        <f>IF('Summary Clear'!NTY2=0,"",'Summary Clear'!NTY2)</f>
        <v/>
      </c>
      <c r="NTG13" s="109" t="str">
        <f>IF('Summary Clear'!NTZ2=0,"",'Summary Clear'!NTZ2)</f>
        <v/>
      </c>
      <c r="NTH13" s="109" t="str">
        <f>IF('Summary Clear'!NUA2=0,"",'Summary Clear'!NUA2)</f>
        <v/>
      </c>
      <c r="NTI13" s="109" t="str">
        <f>IF('Summary Clear'!NUB2=0,"",'Summary Clear'!NUB2)</f>
        <v/>
      </c>
      <c r="NTJ13" s="109" t="str">
        <f>IF('Summary Clear'!NUC2=0,"",'Summary Clear'!NUC2)</f>
        <v/>
      </c>
      <c r="NTK13" s="109" t="str">
        <f>IF('Summary Clear'!NUD2=0,"",'Summary Clear'!NUD2)</f>
        <v/>
      </c>
      <c r="NTL13" s="109" t="str">
        <f>IF('Summary Clear'!NUE2=0,"",'Summary Clear'!NUE2)</f>
        <v/>
      </c>
      <c r="NTM13" s="109" t="str">
        <f>IF('Summary Clear'!NUF2=0,"",'Summary Clear'!NUF2)</f>
        <v/>
      </c>
      <c r="NTN13" s="109" t="str">
        <f>IF('Summary Clear'!NUG2=0,"",'Summary Clear'!NUG2)</f>
        <v/>
      </c>
      <c r="NTO13" s="109" t="str">
        <f>IF('Summary Clear'!NUH2=0,"",'Summary Clear'!NUH2)</f>
        <v/>
      </c>
      <c r="NTP13" s="109" t="str">
        <f>IF('Summary Clear'!NUI2=0,"",'Summary Clear'!NUI2)</f>
        <v/>
      </c>
      <c r="NTQ13" s="109" t="str">
        <f>IF('Summary Clear'!NUJ2=0,"",'Summary Clear'!NUJ2)</f>
        <v/>
      </c>
      <c r="NTR13" s="109" t="str">
        <f>IF('Summary Clear'!NUK2=0,"",'Summary Clear'!NUK2)</f>
        <v/>
      </c>
      <c r="NTS13" s="109" t="str">
        <f>IF('Summary Clear'!NUL2=0,"",'Summary Clear'!NUL2)</f>
        <v/>
      </c>
      <c r="NTT13" s="109" t="str">
        <f>IF('Summary Clear'!NUM2=0,"",'Summary Clear'!NUM2)</f>
        <v/>
      </c>
      <c r="NTU13" s="109" t="str">
        <f>IF('Summary Clear'!NUN2=0,"",'Summary Clear'!NUN2)</f>
        <v/>
      </c>
      <c r="NTV13" s="109" t="str">
        <f>IF('Summary Clear'!NUO2=0,"",'Summary Clear'!NUO2)</f>
        <v/>
      </c>
      <c r="NTW13" s="109" t="str">
        <f>IF('Summary Clear'!NUP2=0,"",'Summary Clear'!NUP2)</f>
        <v/>
      </c>
      <c r="NTX13" s="109" t="str">
        <f>IF('Summary Clear'!NUQ2=0,"",'Summary Clear'!NUQ2)</f>
        <v/>
      </c>
      <c r="NTY13" s="109" t="str">
        <f>IF('Summary Clear'!NUR2=0,"",'Summary Clear'!NUR2)</f>
        <v/>
      </c>
      <c r="NTZ13" s="109" t="str">
        <f>IF('Summary Clear'!NUS2=0,"",'Summary Clear'!NUS2)</f>
        <v/>
      </c>
      <c r="NUA13" s="109" t="str">
        <f>IF('Summary Clear'!NUT2=0,"",'Summary Clear'!NUT2)</f>
        <v/>
      </c>
      <c r="NUB13" s="109" t="str">
        <f>IF('Summary Clear'!NUU2=0,"",'Summary Clear'!NUU2)</f>
        <v/>
      </c>
      <c r="NUC13" s="109" t="str">
        <f>IF('Summary Clear'!NUV2=0,"",'Summary Clear'!NUV2)</f>
        <v/>
      </c>
      <c r="NUD13" s="109" t="str">
        <f>IF('Summary Clear'!NUW2=0,"",'Summary Clear'!NUW2)</f>
        <v/>
      </c>
      <c r="NUE13" s="109" t="str">
        <f>IF('Summary Clear'!NUX2=0,"",'Summary Clear'!NUX2)</f>
        <v/>
      </c>
      <c r="NUF13" s="109" t="str">
        <f>IF('Summary Clear'!NUY2=0,"",'Summary Clear'!NUY2)</f>
        <v/>
      </c>
      <c r="NUG13" s="109" t="str">
        <f>IF('Summary Clear'!NUZ2=0,"",'Summary Clear'!NUZ2)</f>
        <v/>
      </c>
      <c r="NUH13" s="109" t="str">
        <f>IF('Summary Clear'!NVA2=0,"",'Summary Clear'!NVA2)</f>
        <v/>
      </c>
      <c r="NUI13" s="109" t="str">
        <f>IF('Summary Clear'!NVB2=0,"",'Summary Clear'!NVB2)</f>
        <v/>
      </c>
      <c r="NUJ13" s="109" t="str">
        <f>IF('Summary Clear'!NVC2=0,"",'Summary Clear'!NVC2)</f>
        <v/>
      </c>
      <c r="NUK13" s="109" t="str">
        <f>IF('Summary Clear'!NVD2=0,"",'Summary Clear'!NVD2)</f>
        <v/>
      </c>
      <c r="NUL13" s="109" t="str">
        <f>IF('Summary Clear'!NVE2=0,"",'Summary Clear'!NVE2)</f>
        <v/>
      </c>
      <c r="NUM13" s="109" t="str">
        <f>IF('Summary Clear'!NVF2=0,"",'Summary Clear'!NVF2)</f>
        <v/>
      </c>
      <c r="NUN13" s="109" t="str">
        <f>IF('Summary Clear'!NVG2=0,"",'Summary Clear'!NVG2)</f>
        <v/>
      </c>
      <c r="NUO13" s="109" t="str">
        <f>IF('Summary Clear'!NVH2=0,"",'Summary Clear'!NVH2)</f>
        <v/>
      </c>
      <c r="NUP13" s="109" t="str">
        <f>IF('Summary Clear'!NVI2=0,"",'Summary Clear'!NVI2)</f>
        <v/>
      </c>
      <c r="NUQ13" s="109" t="str">
        <f>IF('Summary Clear'!NVJ2=0,"",'Summary Clear'!NVJ2)</f>
        <v/>
      </c>
      <c r="NUR13" s="109" t="str">
        <f>IF('Summary Clear'!NVK2=0,"",'Summary Clear'!NVK2)</f>
        <v/>
      </c>
      <c r="NUS13" s="109" t="str">
        <f>IF('Summary Clear'!NVL2=0,"",'Summary Clear'!NVL2)</f>
        <v/>
      </c>
      <c r="NUT13" s="109" t="str">
        <f>IF('Summary Clear'!NVM2=0,"",'Summary Clear'!NVM2)</f>
        <v/>
      </c>
      <c r="NUU13" s="109" t="str">
        <f>IF('Summary Clear'!NVN2=0,"",'Summary Clear'!NVN2)</f>
        <v/>
      </c>
      <c r="NUV13" s="109" t="str">
        <f>IF('Summary Clear'!NVO2=0,"",'Summary Clear'!NVO2)</f>
        <v/>
      </c>
      <c r="NUW13" s="109" t="str">
        <f>IF('Summary Clear'!NVP2=0,"",'Summary Clear'!NVP2)</f>
        <v/>
      </c>
      <c r="NUX13" s="109" t="str">
        <f>IF('Summary Clear'!NVQ2=0,"",'Summary Clear'!NVQ2)</f>
        <v/>
      </c>
      <c r="NUY13" s="109" t="str">
        <f>IF('Summary Clear'!NVR2=0,"",'Summary Clear'!NVR2)</f>
        <v/>
      </c>
      <c r="NUZ13" s="109" t="str">
        <f>IF('Summary Clear'!NVS2=0,"",'Summary Clear'!NVS2)</f>
        <v/>
      </c>
      <c r="NVA13" s="109" t="str">
        <f>IF('Summary Clear'!NVT2=0,"",'Summary Clear'!NVT2)</f>
        <v/>
      </c>
      <c r="NVB13" s="109" t="str">
        <f>IF('Summary Clear'!NVU2=0,"",'Summary Clear'!NVU2)</f>
        <v/>
      </c>
      <c r="NVC13" s="109" t="str">
        <f>IF('Summary Clear'!NVV2=0,"",'Summary Clear'!NVV2)</f>
        <v/>
      </c>
      <c r="NVD13" s="109" t="str">
        <f>IF('Summary Clear'!NVW2=0,"",'Summary Clear'!NVW2)</f>
        <v/>
      </c>
      <c r="NVE13" s="109" t="str">
        <f>IF('Summary Clear'!NVX2=0,"",'Summary Clear'!NVX2)</f>
        <v/>
      </c>
      <c r="NVF13" s="109" t="str">
        <f>IF('Summary Clear'!NVY2=0,"",'Summary Clear'!NVY2)</f>
        <v/>
      </c>
      <c r="NVG13" s="109" t="str">
        <f>IF('Summary Clear'!NVZ2=0,"",'Summary Clear'!NVZ2)</f>
        <v/>
      </c>
      <c r="NVH13" s="109" t="str">
        <f>IF('Summary Clear'!NWA2=0,"",'Summary Clear'!NWA2)</f>
        <v/>
      </c>
      <c r="NVI13" s="109" t="str">
        <f>IF('Summary Clear'!NWB2=0,"",'Summary Clear'!NWB2)</f>
        <v/>
      </c>
      <c r="NVJ13" s="109" t="str">
        <f>IF('Summary Clear'!NWC2=0,"",'Summary Clear'!NWC2)</f>
        <v/>
      </c>
      <c r="NVK13" s="109" t="str">
        <f>IF('Summary Clear'!NWD2=0,"",'Summary Clear'!NWD2)</f>
        <v/>
      </c>
      <c r="NVL13" s="109" t="str">
        <f>IF('Summary Clear'!NWE2=0,"",'Summary Clear'!NWE2)</f>
        <v/>
      </c>
      <c r="NVM13" s="109" t="str">
        <f>IF('Summary Clear'!NWF2=0,"",'Summary Clear'!NWF2)</f>
        <v/>
      </c>
      <c r="NVN13" s="109" t="str">
        <f>IF('Summary Clear'!NWG2=0,"",'Summary Clear'!NWG2)</f>
        <v/>
      </c>
      <c r="NVO13" s="109" t="str">
        <f>IF('Summary Clear'!NWH2=0,"",'Summary Clear'!NWH2)</f>
        <v/>
      </c>
      <c r="NVP13" s="109" t="str">
        <f>IF('Summary Clear'!NWI2=0,"",'Summary Clear'!NWI2)</f>
        <v/>
      </c>
      <c r="NVQ13" s="109" t="str">
        <f>IF('Summary Clear'!NWJ2=0,"",'Summary Clear'!NWJ2)</f>
        <v/>
      </c>
      <c r="NVR13" s="109" t="str">
        <f>IF('Summary Clear'!NWK2=0,"",'Summary Clear'!NWK2)</f>
        <v/>
      </c>
      <c r="NVS13" s="109" t="str">
        <f>IF('Summary Clear'!NWL2=0,"",'Summary Clear'!NWL2)</f>
        <v/>
      </c>
      <c r="NVT13" s="109" t="str">
        <f>IF('Summary Clear'!NWM2=0,"",'Summary Clear'!NWM2)</f>
        <v/>
      </c>
      <c r="NVU13" s="109" t="str">
        <f>IF('Summary Clear'!NWN2=0,"",'Summary Clear'!NWN2)</f>
        <v/>
      </c>
      <c r="NVV13" s="109" t="str">
        <f>IF('Summary Clear'!NWO2=0,"",'Summary Clear'!NWO2)</f>
        <v/>
      </c>
      <c r="NVW13" s="109" t="str">
        <f>IF('Summary Clear'!NWP2=0,"",'Summary Clear'!NWP2)</f>
        <v/>
      </c>
      <c r="NVX13" s="109" t="str">
        <f>IF('Summary Clear'!NWQ2=0,"",'Summary Clear'!NWQ2)</f>
        <v/>
      </c>
      <c r="NVY13" s="109" t="str">
        <f>IF('Summary Clear'!NWR2=0,"",'Summary Clear'!NWR2)</f>
        <v/>
      </c>
      <c r="NVZ13" s="109" t="str">
        <f>IF('Summary Clear'!NWS2=0,"",'Summary Clear'!NWS2)</f>
        <v/>
      </c>
      <c r="NWA13" s="109" t="str">
        <f>IF('Summary Clear'!NWT2=0,"",'Summary Clear'!NWT2)</f>
        <v/>
      </c>
      <c r="NWB13" s="109" t="str">
        <f>IF('Summary Clear'!NWU2=0,"",'Summary Clear'!NWU2)</f>
        <v/>
      </c>
      <c r="NWC13" s="109" t="str">
        <f>IF('Summary Clear'!NWV2=0,"",'Summary Clear'!NWV2)</f>
        <v/>
      </c>
      <c r="NWD13" s="109" t="str">
        <f>IF('Summary Clear'!NWW2=0,"",'Summary Clear'!NWW2)</f>
        <v/>
      </c>
      <c r="NWE13" s="109" t="str">
        <f>IF('Summary Clear'!NWX2=0,"",'Summary Clear'!NWX2)</f>
        <v/>
      </c>
      <c r="NWF13" s="109" t="str">
        <f>IF('Summary Clear'!NWY2=0,"",'Summary Clear'!NWY2)</f>
        <v/>
      </c>
      <c r="NWG13" s="109" t="str">
        <f>IF('Summary Clear'!NWZ2=0,"",'Summary Clear'!NWZ2)</f>
        <v/>
      </c>
      <c r="NWH13" s="109" t="str">
        <f>IF('Summary Clear'!NXA2=0,"",'Summary Clear'!NXA2)</f>
        <v/>
      </c>
      <c r="NWI13" s="109" t="str">
        <f>IF('Summary Clear'!NXB2=0,"",'Summary Clear'!NXB2)</f>
        <v/>
      </c>
      <c r="NWJ13" s="109" t="str">
        <f>IF('Summary Clear'!NXC2=0,"",'Summary Clear'!NXC2)</f>
        <v/>
      </c>
      <c r="NWK13" s="109" t="str">
        <f>IF('Summary Clear'!NXD2=0,"",'Summary Clear'!NXD2)</f>
        <v/>
      </c>
      <c r="NWL13" s="109" t="str">
        <f>IF('Summary Clear'!NXE2=0,"",'Summary Clear'!NXE2)</f>
        <v/>
      </c>
      <c r="NWM13" s="109" t="str">
        <f>IF('Summary Clear'!NXF2=0,"",'Summary Clear'!NXF2)</f>
        <v/>
      </c>
      <c r="NWN13" s="109" t="str">
        <f>IF('Summary Clear'!NXG2=0,"",'Summary Clear'!NXG2)</f>
        <v/>
      </c>
      <c r="NWO13" s="109" t="str">
        <f>IF('Summary Clear'!NXH2=0,"",'Summary Clear'!NXH2)</f>
        <v/>
      </c>
      <c r="NWP13" s="109" t="str">
        <f>IF('Summary Clear'!NXI2=0,"",'Summary Clear'!NXI2)</f>
        <v/>
      </c>
      <c r="NWQ13" s="109" t="str">
        <f>IF('Summary Clear'!NXJ2=0,"",'Summary Clear'!NXJ2)</f>
        <v/>
      </c>
      <c r="NWR13" s="109" t="str">
        <f>IF('Summary Clear'!NXK2=0,"",'Summary Clear'!NXK2)</f>
        <v/>
      </c>
      <c r="NWS13" s="109" t="str">
        <f>IF('Summary Clear'!NXL2=0,"",'Summary Clear'!NXL2)</f>
        <v/>
      </c>
      <c r="NWT13" s="109" t="str">
        <f>IF('Summary Clear'!NXM2=0,"",'Summary Clear'!NXM2)</f>
        <v/>
      </c>
      <c r="NWU13" s="109" t="str">
        <f>IF('Summary Clear'!NXN2=0,"",'Summary Clear'!NXN2)</f>
        <v/>
      </c>
      <c r="NWV13" s="109" t="str">
        <f>IF('Summary Clear'!NXO2=0,"",'Summary Clear'!NXO2)</f>
        <v/>
      </c>
      <c r="NWW13" s="109" t="str">
        <f>IF('Summary Clear'!NXP2=0,"",'Summary Clear'!NXP2)</f>
        <v/>
      </c>
      <c r="NWX13" s="109" t="str">
        <f>IF('Summary Clear'!NXQ2=0,"",'Summary Clear'!NXQ2)</f>
        <v/>
      </c>
      <c r="NWY13" s="109" t="str">
        <f>IF('Summary Clear'!NXR2=0,"",'Summary Clear'!NXR2)</f>
        <v/>
      </c>
      <c r="NWZ13" s="109" t="str">
        <f>IF('Summary Clear'!NXS2=0,"",'Summary Clear'!NXS2)</f>
        <v/>
      </c>
      <c r="NXA13" s="109" t="str">
        <f>IF('Summary Clear'!NXT2=0,"",'Summary Clear'!NXT2)</f>
        <v/>
      </c>
      <c r="NXB13" s="109" t="str">
        <f>IF('Summary Clear'!NXU2=0,"",'Summary Clear'!NXU2)</f>
        <v/>
      </c>
      <c r="NXC13" s="109" t="str">
        <f>IF('Summary Clear'!NXV2=0,"",'Summary Clear'!NXV2)</f>
        <v/>
      </c>
      <c r="NXD13" s="109" t="str">
        <f>IF('Summary Clear'!NXW2=0,"",'Summary Clear'!NXW2)</f>
        <v/>
      </c>
      <c r="NXE13" s="109" t="str">
        <f>IF('Summary Clear'!NXX2=0,"",'Summary Clear'!NXX2)</f>
        <v/>
      </c>
      <c r="NXF13" s="109" t="str">
        <f>IF('Summary Clear'!NXY2=0,"",'Summary Clear'!NXY2)</f>
        <v/>
      </c>
      <c r="NXG13" s="109" t="str">
        <f>IF('Summary Clear'!NXZ2=0,"",'Summary Clear'!NXZ2)</f>
        <v/>
      </c>
      <c r="NXH13" s="109" t="str">
        <f>IF('Summary Clear'!NYA2=0,"",'Summary Clear'!NYA2)</f>
        <v/>
      </c>
      <c r="NXI13" s="109" t="str">
        <f>IF('Summary Clear'!NYB2=0,"",'Summary Clear'!NYB2)</f>
        <v/>
      </c>
      <c r="NXJ13" s="109" t="str">
        <f>IF('Summary Clear'!NYC2=0,"",'Summary Clear'!NYC2)</f>
        <v/>
      </c>
      <c r="NXK13" s="109" t="str">
        <f>IF('Summary Clear'!NYD2=0,"",'Summary Clear'!NYD2)</f>
        <v/>
      </c>
      <c r="NXL13" s="109" t="str">
        <f>IF('Summary Clear'!NYE2=0,"",'Summary Clear'!NYE2)</f>
        <v/>
      </c>
      <c r="NXM13" s="109" t="str">
        <f>IF('Summary Clear'!NYF2=0,"",'Summary Clear'!NYF2)</f>
        <v/>
      </c>
      <c r="NXN13" s="109" t="str">
        <f>IF('Summary Clear'!NYG2=0,"",'Summary Clear'!NYG2)</f>
        <v/>
      </c>
      <c r="NXO13" s="109" t="str">
        <f>IF('Summary Clear'!NYH2=0,"",'Summary Clear'!NYH2)</f>
        <v/>
      </c>
      <c r="NXP13" s="109" t="str">
        <f>IF('Summary Clear'!NYI2=0,"",'Summary Clear'!NYI2)</f>
        <v/>
      </c>
      <c r="NXQ13" s="109" t="str">
        <f>IF('Summary Clear'!NYJ2=0,"",'Summary Clear'!NYJ2)</f>
        <v/>
      </c>
      <c r="NXR13" s="109" t="str">
        <f>IF('Summary Clear'!NYK2=0,"",'Summary Clear'!NYK2)</f>
        <v/>
      </c>
      <c r="NXS13" s="109" t="str">
        <f>IF('Summary Clear'!NYL2=0,"",'Summary Clear'!NYL2)</f>
        <v/>
      </c>
      <c r="NXT13" s="109" t="str">
        <f>IF('Summary Clear'!NYM2=0,"",'Summary Clear'!NYM2)</f>
        <v/>
      </c>
      <c r="NXU13" s="109" t="str">
        <f>IF('Summary Clear'!NYN2=0,"",'Summary Clear'!NYN2)</f>
        <v/>
      </c>
      <c r="NXV13" s="109" t="str">
        <f>IF('Summary Clear'!NYO2=0,"",'Summary Clear'!NYO2)</f>
        <v/>
      </c>
      <c r="NXW13" s="109" t="str">
        <f>IF('Summary Clear'!NYP2=0,"",'Summary Clear'!NYP2)</f>
        <v/>
      </c>
      <c r="NXX13" s="109" t="str">
        <f>IF('Summary Clear'!NYQ2=0,"",'Summary Clear'!NYQ2)</f>
        <v/>
      </c>
      <c r="NXY13" s="109" t="str">
        <f>IF('Summary Clear'!NYR2=0,"",'Summary Clear'!NYR2)</f>
        <v/>
      </c>
      <c r="NXZ13" s="109" t="str">
        <f>IF('Summary Clear'!NYS2=0,"",'Summary Clear'!NYS2)</f>
        <v/>
      </c>
      <c r="NYA13" s="109" t="str">
        <f>IF('Summary Clear'!NYT2=0,"",'Summary Clear'!NYT2)</f>
        <v/>
      </c>
      <c r="NYB13" s="109" t="str">
        <f>IF('Summary Clear'!NYU2=0,"",'Summary Clear'!NYU2)</f>
        <v/>
      </c>
      <c r="NYC13" s="109" t="str">
        <f>IF('Summary Clear'!NYV2=0,"",'Summary Clear'!NYV2)</f>
        <v/>
      </c>
      <c r="NYD13" s="109" t="str">
        <f>IF('Summary Clear'!NYW2=0,"",'Summary Clear'!NYW2)</f>
        <v/>
      </c>
      <c r="NYE13" s="109" t="str">
        <f>IF('Summary Clear'!NYX2=0,"",'Summary Clear'!NYX2)</f>
        <v/>
      </c>
      <c r="NYF13" s="109" t="str">
        <f>IF('Summary Clear'!NYY2=0,"",'Summary Clear'!NYY2)</f>
        <v/>
      </c>
      <c r="NYG13" s="109" t="str">
        <f>IF('Summary Clear'!NYZ2=0,"",'Summary Clear'!NYZ2)</f>
        <v/>
      </c>
      <c r="NYH13" s="109" t="str">
        <f>IF('Summary Clear'!NZA2=0,"",'Summary Clear'!NZA2)</f>
        <v/>
      </c>
      <c r="NYI13" s="109" t="str">
        <f>IF('Summary Clear'!NZB2=0,"",'Summary Clear'!NZB2)</f>
        <v/>
      </c>
      <c r="NYJ13" s="109" t="str">
        <f>IF('Summary Clear'!NZC2=0,"",'Summary Clear'!NZC2)</f>
        <v/>
      </c>
      <c r="NYK13" s="109" t="str">
        <f>IF('Summary Clear'!NZD2=0,"",'Summary Clear'!NZD2)</f>
        <v/>
      </c>
      <c r="NYL13" s="109" t="str">
        <f>IF('Summary Clear'!NZE2=0,"",'Summary Clear'!NZE2)</f>
        <v/>
      </c>
      <c r="NYM13" s="109" t="str">
        <f>IF('Summary Clear'!NZF2=0,"",'Summary Clear'!NZF2)</f>
        <v/>
      </c>
      <c r="NYN13" s="109" t="str">
        <f>IF('Summary Clear'!NZG2=0,"",'Summary Clear'!NZG2)</f>
        <v/>
      </c>
      <c r="NYO13" s="109" t="str">
        <f>IF('Summary Clear'!NZH2=0,"",'Summary Clear'!NZH2)</f>
        <v/>
      </c>
      <c r="NYP13" s="109" t="str">
        <f>IF('Summary Clear'!NZI2=0,"",'Summary Clear'!NZI2)</f>
        <v/>
      </c>
      <c r="NYQ13" s="109" t="str">
        <f>IF('Summary Clear'!NZJ2=0,"",'Summary Clear'!NZJ2)</f>
        <v/>
      </c>
      <c r="NYR13" s="109" t="str">
        <f>IF('Summary Clear'!NZK2=0,"",'Summary Clear'!NZK2)</f>
        <v/>
      </c>
      <c r="NYS13" s="109" t="str">
        <f>IF('Summary Clear'!NZL2=0,"",'Summary Clear'!NZL2)</f>
        <v/>
      </c>
      <c r="NYT13" s="109" t="str">
        <f>IF('Summary Clear'!NZM2=0,"",'Summary Clear'!NZM2)</f>
        <v/>
      </c>
      <c r="NYU13" s="109" t="str">
        <f>IF('Summary Clear'!NZN2=0,"",'Summary Clear'!NZN2)</f>
        <v/>
      </c>
      <c r="NYV13" s="109" t="str">
        <f>IF('Summary Clear'!NZO2=0,"",'Summary Clear'!NZO2)</f>
        <v/>
      </c>
      <c r="NYW13" s="109" t="str">
        <f>IF('Summary Clear'!NZP2=0,"",'Summary Clear'!NZP2)</f>
        <v/>
      </c>
      <c r="NYX13" s="109" t="str">
        <f>IF('Summary Clear'!NZQ2=0,"",'Summary Clear'!NZQ2)</f>
        <v/>
      </c>
      <c r="NYY13" s="109" t="str">
        <f>IF('Summary Clear'!NZR2=0,"",'Summary Clear'!NZR2)</f>
        <v/>
      </c>
      <c r="NYZ13" s="109" t="str">
        <f>IF('Summary Clear'!NZS2=0,"",'Summary Clear'!NZS2)</f>
        <v/>
      </c>
      <c r="NZA13" s="109" t="str">
        <f>IF('Summary Clear'!NZT2=0,"",'Summary Clear'!NZT2)</f>
        <v/>
      </c>
      <c r="NZB13" s="109" t="str">
        <f>IF('Summary Clear'!NZU2=0,"",'Summary Clear'!NZU2)</f>
        <v/>
      </c>
      <c r="NZC13" s="109" t="str">
        <f>IF('Summary Clear'!NZV2=0,"",'Summary Clear'!NZV2)</f>
        <v/>
      </c>
      <c r="NZD13" s="109" t="str">
        <f>IF('Summary Clear'!NZW2=0,"",'Summary Clear'!NZW2)</f>
        <v/>
      </c>
      <c r="NZE13" s="109" t="str">
        <f>IF('Summary Clear'!NZX2=0,"",'Summary Clear'!NZX2)</f>
        <v/>
      </c>
      <c r="NZF13" s="109" t="str">
        <f>IF('Summary Clear'!NZY2=0,"",'Summary Clear'!NZY2)</f>
        <v/>
      </c>
      <c r="NZG13" s="109" t="str">
        <f>IF('Summary Clear'!NZZ2=0,"",'Summary Clear'!NZZ2)</f>
        <v/>
      </c>
      <c r="NZH13" s="109" t="str">
        <f>IF('Summary Clear'!OAA2=0,"",'Summary Clear'!OAA2)</f>
        <v/>
      </c>
      <c r="NZI13" s="109" t="str">
        <f>IF('Summary Clear'!OAB2=0,"",'Summary Clear'!OAB2)</f>
        <v/>
      </c>
      <c r="NZJ13" s="109" t="str">
        <f>IF('Summary Clear'!OAC2=0,"",'Summary Clear'!OAC2)</f>
        <v/>
      </c>
      <c r="NZK13" s="109" t="str">
        <f>IF('Summary Clear'!OAD2=0,"",'Summary Clear'!OAD2)</f>
        <v/>
      </c>
      <c r="NZL13" s="109" t="str">
        <f>IF('Summary Clear'!OAE2=0,"",'Summary Clear'!OAE2)</f>
        <v/>
      </c>
      <c r="NZM13" s="109" t="str">
        <f>IF('Summary Clear'!OAF2=0,"",'Summary Clear'!OAF2)</f>
        <v/>
      </c>
      <c r="NZN13" s="109" t="str">
        <f>IF('Summary Clear'!OAG2=0,"",'Summary Clear'!OAG2)</f>
        <v/>
      </c>
      <c r="NZO13" s="109" t="str">
        <f>IF('Summary Clear'!OAH2=0,"",'Summary Clear'!OAH2)</f>
        <v/>
      </c>
      <c r="NZP13" s="109" t="str">
        <f>IF('Summary Clear'!OAI2=0,"",'Summary Clear'!OAI2)</f>
        <v/>
      </c>
      <c r="NZQ13" s="109" t="str">
        <f>IF('Summary Clear'!OAJ2=0,"",'Summary Clear'!OAJ2)</f>
        <v/>
      </c>
      <c r="NZR13" s="109" t="str">
        <f>IF('Summary Clear'!OAK2=0,"",'Summary Clear'!OAK2)</f>
        <v/>
      </c>
      <c r="NZS13" s="109" t="str">
        <f>IF('Summary Clear'!OAL2=0,"",'Summary Clear'!OAL2)</f>
        <v/>
      </c>
      <c r="NZT13" s="109" t="str">
        <f>IF('Summary Clear'!OAM2=0,"",'Summary Clear'!OAM2)</f>
        <v/>
      </c>
      <c r="NZU13" s="109" t="str">
        <f>IF('Summary Clear'!OAN2=0,"",'Summary Clear'!OAN2)</f>
        <v/>
      </c>
      <c r="NZV13" s="109" t="str">
        <f>IF('Summary Clear'!OAO2=0,"",'Summary Clear'!OAO2)</f>
        <v/>
      </c>
      <c r="NZW13" s="109" t="str">
        <f>IF('Summary Clear'!OAP2=0,"",'Summary Clear'!OAP2)</f>
        <v/>
      </c>
      <c r="NZX13" s="109" t="str">
        <f>IF('Summary Clear'!OAQ2=0,"",'Summary Clear'!OAQ2)</f>
        <v/>
      </c>
      <c r="NZY13" s="109" t="str">
        <f>IF('Summary Clear'!OAR2=0,"",'Summary Clear'!OAR2)</f>
        <v/>
      </c>
      <c r="NZZ13" s="109" t="str">
        <f>IF('Summary Clear'!OAS2=0,"",'Summary Clear'!OAS2)</f>
        <v/>
      </c>
      <c r="OAA13" s="109" t="str">
        <f>IF('Summary Clear'!OAT2=0,"",'Summary Clear'!OAT2)</f>
        <v/>
      </c>
      <c r="OAB13" s="109" t="str">
        <f>IF('Summary Clear'!OAU2=0,"",'Summary Clear'!OAU2)</f>
        <v/>
      </c>
      <c r="OAC13" s="109" t="str">
        <f>IF('Summary Clear'!OAV2=0,"",'Summary Clear'!OAV2)</f>
        <v/>
      </c>
      <c r="OAD13" s="109" t="str">
        <f>IF('Summary Clear'!OAW2=0,"",'Summary Clear'!OAW2)</f>
        <v/>
      </c>
      <c r="OAE13" s="109" t="str">
        <f>IF('Summary Clear'!OAX2=0,"",'Summary Clear'!OAX2)</f>
        <v/>
      </c>
      <c r="OAF13" s="109" t="str">
        <f>IF('Summary Clear'!OAY2=0,"",'Summary Clear'!OAY2)</f>
        <v/>
      </c>
      <c r="OAG13" s="109" t="str">
        <f>IF('Summary Clear'!OAZ2=0,"",'Summary Clear'!OAZ2)</f>
        <v/>
      </c>
      <c r="OAH13" s="109" t="str">
        <f>IF('Summary Clear'!OBA2=0,"",'Summary Clear'!OBA2)</f>
        <v/>
      </c>
      <c r="OAI13" s="109" t="str">
        <f>IF('Summary Clear'!OBB2=0,"",'Summary Clear'!OBB2)</f>
        <v/>
      </c>
      <c r="OAJ13" s="109" t="str">
        <f>IF('Summary Clear'!OBC2=0,"",'Summary Clear'!OBC2)</f>
        <v/>
      </c>
      <c r="OAK13" s="109" t="str">
        <f>IF('Summary Clear'!OBD2=0,"",'Summary Clear'!OBD2)</f>
        <v/>
      </c>
      <c r="OAL13" s="109" t="str">
        <f>IF('Summary Clear'!OBE2=0,"",'Summary Clear'!OBE2)</f>
        <v/>
      </c>
      <c r="OAM13" s="109" t="str">
        <f>IF('Summary Clear'!OBF2=0,"",'Summary Clear'!OBF2)</f>
        <v/>
      </c>
      <c r="OAN13" s="109" t="str">
        <f>IF('Summary Clear'!OBG2=0,"",'Summary Clear'!OBG2)</f>
        <v/>
      </c>
      <c r="OAO13" s="109" t="str">
        <f>IF('Summary Clear'!OBH2=0,"",'Summary Clear'!OBH2)</f>
        <v/>
      </c>
      <c r="OAP13" s="109" t="str">
        <f>IF('Summary Clear'!OBI2=0,"",'Summary Clear'!OBI2)</f>
        <v/>
      </c>
      <c r="OAQ13" s="109" t="str">
        <f>IF('Summary Clear'!OBJ2=0,"",'Summary Clear'!OBJ2)</f>
        <v/>
      </c>
      <c r="OAR13" s="109" t="str">
        <f>IF('Summary Clear'!OBK2=0,"",'Summary Clear'!OBK2)</f>
        <v/>
      </c>
      <c r="OAS13" s="109" t="str">
        <f>IF('Summary Clear'!OBL2=0,"",'Summary Clear'!OBL2)</f>
        <v/>
      </c>
      <c r="OAT13" s="109" t="str">
        <f>IF('Summary Clear'!OBM2=0,"",'Summary Clear'!OBM2)</f>
        <v/>
      </c>
      <c r="OAU13" s="109" t="str">
        <f>IF('Summary Clear'!OBN2=0,"",'Summary Clear'!OBN2)</f>
        <v/>
      </c>
      <c r="OAV13" s="109" t="str">
        <f>IF('Summary Clear'!OBO2=0,"",'Summary Clear'!OBO2)</f>
        <v/>
      </c>
      <c r="OAW13" s="109" t="str">
        <f>IF('Summary Clear'!OBP2=0,"",'Summary Clear'!OBP2)</f>
        <v/>
      </c>
      <c r="OAX13" s="109" t="str">
        <f>IF('Summary Clear'!OBQ2=0,"",'Summary Clear'!OBQ2)</f>
        <v/>
      </c>
      <c r="OAY13" s="109" t="str">
        <f>IF('Summary Clear'!OBR2=0,"",'Summary Clear'!OBR2)</f>
        <v/>
      </c>
      <c r="OAZ13" s="109" t="str">
        <f>IF('Summary Clear'!OBS2=0,"",'Summary Clear'!OBS2)</f>
        <v/>
      </c>
      <c r="OBA13" s="109" t="str">
        <f>IF('Summary Clear'!OBT2=0,"",'Summary Clear'!OBT2)</f>
        <v/>
      </c>
      <c r="OBB13" s="109" t="str">
        <f>IF('Summary Clear'!OBU2=0,"",'Summary Clear'!OBU2)</f>
        <v/>
      </c>
      <c r="OBC13" s="109" t="str">
        <f>IF('Summary Clear'!OBV2=0,"",'Summary Clear'!OBV2)</f>
        <v/>
      </c>
      <c r="OBD13" s="109" t="str">
        <f>IF('Summary Clear'!OBW2=0,"",'Summary Clear'!OBW2)</f>
        <v/>
      </c>
      <c r="OBE13" s="109" t="str">
        <f>IF('Summary Clear'!OBX2=0,"",'Summary Clear'!OBX2)</f>
        <v/>
      </c>
      <c r="OBF13" s="109" t="str">
        <f>IF('Summary Clear'!OBY2=0,"",'Summary Clear'!OBY2)</f>
        <v/>
      </c>
      <c r="OBG13" s="109" t="str">
        <f>IF('Summary Clear'!OBZ2=0,"",'Summary Clear'!OBZ2)</f>
        <v/>
      </c>
      <c r="OBH13" s="109" t="str">
        <f>IF('Summary Clear'!OCA2=0,"",'Summary Clear'!OCA2)</f>
        <v/>
      </c>
      <c r="OBI13" s="109" t="str">
        <f>IF('Summary Clear'!OCB2=0,"",'Summary Clear'!OCB2)</f>
        <v/>
      </c>
      <c r="OBJ13" s="109" t="str">
        <f>IF('Summary Clear'!OCC2=0,"",'Summary Clear'!OCC2)</f>
        <v/>
      </c>
      <c r="OBK13" s="109" t="str">
        <f>IF('Summary Clear'!OCD2=0,"",'Summary Clear'!OCD2)</f>
        <v/>
      </c>
      <c r="OBL13" s="109" t="str">
        <f>IF('Summary Clear'!OCE2=0,"",'Summary Clear'!OCE2)</f>
        <v/>
      </c>
      <c r="OBM13" s="109" t="str">
        <f>IF('Summary Clear'!OCF2=0,"",'Summary Clear'!OCF2)</f>
        <v/>
      </c>
      <c r="OBN13" s="109" t="str">
        <f>IF('Summary Clear'!OCG2=0,"",'Summary Clear'!OCG2)</f>
        <v/>
      </c>
      <c r="OBO13" s="109" t="str">
        <f>IF('Summary Clear'!OCH2=0,"",'Summary Clear'!OCH2)</f>
        <v/>
      </c>
      <c r="OBP13" s="109" t="str">
        <f>IF('Summary Clear'!OCI2=0,"",'Summary Clear'!OCI2)</f>
        <v/>
      </c>
      <c r="OBQ13" s="109" t="str">
        <f>IF('Summary Clear'!OCJ2=0,"",'Summary Clear'!OCJ2)</f>
        <v/>
      </c>
      <c r="OBR13" s="109" t="str">
        <f>IF('Summary Clear'!OCK2=0,"",'Summary Clear'!OCK2)</f>
        <v/>
      </c>
      <c r="OBS13" s="109" t="str">
        <f>IF('Summary Clear'!OCL2=0,"",'Summary Clear'!OCL2)</f>
        <v/>
      </c>
      <c r="OBT13" s="109" t="str">
        <f>IF('Summary Clear'!OCM2=0,"",'Summary Clear'!OCM2)</f>
        <v/>
      </c>
      <c r="OBU13" s="109" t="str">
        <f>IF('Summary Clear'!OCN2=0,"",'Summary Clear'!OCN2)</f>
        <v/>
      </c>
      <c r="OBV13" s="109" t="str">
        <f>IF('Summary Clear'!OCO2=0,"",'Summary Clear'!OCO2)</f>
        <v/>
      </c>
      <c r="OBW13" s="109" t="str">
        <f>IF('Summary Clear'!OCP2=0,"",'Summary Clear'!OCP2)</f>
        <v/>
      </c>
      <c r="OBX13" s="109" t="str">
        <f>IF('Summary Clear'!OCQ2=0,"",'Summary Clear'!OCQ2)</f>
        <v/>
      </c>
      <c r="OBY13" s="109" t="str">
        <f>IF('Summary Clear'!OCR2=0,"",'Summary Clear'!OCR2)</f>
        <v/>
      </c>
      <c r="OBZ13" s="109" t="str">
        <f>IF('Summary Clear'!OCS2=0,"",'Summary Clear'!OCS2)</f>
        <v/>
      </c>
      <c r="OCA13" s="109" t="str">
        <f>IF('Summary Clear'!OCT2=0,"",'Summary Clear'!OCT2)</f>
        <v/>
      </c>
      <c r="OCB13" s="109" t="str">
        <f>IF('Summary Clear'!OCU2=0,"",'Summary Clear'!OCU2)</f>
        <v/>
      </c>
      <c r="OCC13" s="109" t="str">
        <f>IF('Summary Clear'!OCV2=0,"",'Summary Clear'!OCV2)</f>
        <v/>
      </c>
      <c r="OCD13" s="109" t="str">
        <f>IF('Summary Clear'!OCW2=0,"",'Summary Clear'!OCW2)</f>
        <v/>
      </c>
      <c r="OCE13" s="109" t="str">
        <f>IF('Summary Clear'!OCX2=0,"",'Summary Clear'!OCX2)</f>
        <v/>
      </c>
      <c r="OCF13" s="109" t="str">
        <f>IF('Summary Clear'!OCY2=0,"",'Summary Clear'!OCY2)</f>
        <v/>
      </c>
      <c r="OCG13" s="109" t="str">
        <f>IF('Summary Clear'!OCZ2=0,"",'Summary Clear'!OCZ2)</f>
        <v/>
      </c>
      <c r="OCH13" s="109" t="str">
        <f>IF('Summary Clear'!ODA2=0,"",'Summary Clear'!ODA2)</f>
        <v/>
      </c>
      <c r="OCI13" s="109" t="str">
        <f>IF('Summary Clear'!ODB2=0,"",'Summary Clear'!ODB2)</f>
        <v/>
      </c>
      <c r="OCJ13" s="109" t="str">
        <f>IF('Summary Clear'!ODC2=0,"",'Summary Clear'!ODC2)</f>
        <v/>
      </c>
      <c r="OCK13" s="109" t="str">
        <f>IF('Summary Clear'!ODD2=0,"",'Summary Clear'!ODD2)</f>
        <v/>
      </c>
      <c r="OCL13" s="109" t="str">
        <f>IF('Summary Clear'!ODE2=0,"",'Summary Clear'!ODE2)</f>
        <v/>
      </c>
      <c r="OCM13" s="109" t="str">
        <f>IF('Summary Clear'!ODF2=0,"",'Summary Clear'!ODF2)</f>
        <v/>
      </c>
      <c r="OCN13" s="109" t="str">
        <f>IF('Summary Clear'!ODG2=0,"",'Summary Clear'!ODG2)</f>
        <v/>
      </c>
      <c r="OCO13" s="109" t="str">
        <f>IF('Summary Clear'!ODH2=0,"",'Summary Clear'!ODH2)</f>
        <v/>
      </c>
      <c r="OCP13" s="109" t="str">
        <f>IF('Summary Clear'!ODI2=0,"",'Summary Clear'!ODI2)</f>
        <v/>
      </c>
      <c r="OCQ13" s="109" t="str">
        <f>IF('Summary Clear'!ODJ2=0,"",'Summary Clear'!ODJ2)</f>
        <v/>
      </c>
      <c r="OCR13" s="109" t="str">
        <f>IF('Summary Clear'!ODK2=0,"",'Summary Clear'!ODK2)</f>
        <v/>
      </c>
      <c r="OCS13" s="109" t="str">
        <f>IF('Summary Clear'!ODL2=0,"",'Summary Clear'!ODL2)</f>
        <v/>
      </c>
      <c r="OCT13" s="109" t="str">
        <f>IF('Summary Clear'!ODM2=0,"",'Summary Clear'!ODM2)</f>
        <v/>
      </c>
      <c r="OCU13" s="109" t="str">
        <f>IF('Summary Clear'!ODN2=0,"",'Summary Clear'!ODN2)</f>
        <v/>
      </c>
      <c r="OCV13" s="109" t="str">
        <f>IF('Summary Clear'!ODO2=0,"",'Summary Clear'!ODO2)</f>
        <v/>
      </c>
      <c r="OCW13" s="109" t="str">
        <f>IF('Summary Clear'!ODP2=0,"",'Summary Clear'!ODP2)</f>
        <v/>
      </c>
      <c r="OCX13" s="109" t="str">
        <f>IF('Summary Clear'!ODQ2=0,"",'Summary Clear'!ODQ2)</f>
        <v/>
      </c>
      <c r="OCY13" s="109" t="str">
        <f>IF('Summary Clear'!ODR2=0,"",'Summary Clear'!ODR2)</f>
        <v/>
      </c>
      <c r="OCZ13" s="109" t="str">
        <f>IF('Summary Clear'!ODS2=0,"",'Summary Clear'!ODS2)</f>
        <v/>
      </c>
      <c r="ODA13" s="109" t="str">
        <f>IF('Summary Clear'!ODT2=0,"",'Summary Clear'!ODT2)</f>
        <v/>
      </c>
      <c r="ODB13" s="109" t="str">
        <f>IF('Summary Clear'!ODU2=0,"",'Summary Clear'!ODU2)</f>
        <v/>
      </c>
      <c r="ODC13" s="109" t="str">
        <f>IF('Summary Clear'!ODV2=0,"",'Summary Clear'!ODV2)</f>
        <v/>
      </c>
      <c r="ODD13" s="109" t="str">
        <f>IF('Summary Clear'!ODW2=0,"",'Summary Clear'!ODW2)</f>
        <v/>
      </c>
      <c r="ODE13" s="109" t="str">
        <f>IF('Summary Clear'!ODX2=0,"",'Summary Clear'!ODX2)</f>
        <v/>
      </c>
      <c r="ODF13" s="109" t="str">
        <f>IF('Summary Clear'!ODY2=0,"",'Summary Clear'!ODY2)</f>
        <v/>
      </c>
      <c r="ODG13" s="109" t="str">
        <f>IF('Summary Clear'!ODZ2=0,"",'Summary Clear'!ODZ2)</f>
        <v/>
      </c>
      <c r="ODH13" s="109" t="str">
        <f>IF('Summary Clear'!OEA2=0,"",'Summary Clear'!OEA2)</f>
        <v/>
      </c>
      <c r="ODI13" s="109" t="str">
        <f>IF('Summary Clear'!OEB2=0,"",'Summary Clear'!OEB2)</f>
        <v/>
      </c>
      <c r="ODJ13" s="109" t="str">
        <f>IF('Summary Clear'!OEC2=0,"",'Summary Clear'!OEC2)</f>
        <v/>
      </c>
      <c r="ODK13" s="109" t="str">
        <f>IF('Summary Clear'!OED2=0,"",'Summary Clear'!OED2)</f>
        <v/>
      </c>
      <c r="ODL13" s="109" t="str">
        <f>IF('Summary Clear'!OEE2=0,"",'Summary Clear'!OEE2)</f>
        <v/>
      </c>
      <c r="ODM13" s="109" t="str">
        <f>IF('Summary Clear'!OEF2=0,"",'Summary Clear'!OEF2)</f>
        <v/>
      </c>
      <c r="ODN13" s="109" t="str">
        <f>IF('Summary Clear'!OEG2=0,"",'Summary Clear'!OEG2)</f>
        <v/>
      </c>
      <c r="ODO13" s="109" t="str">
        <f>IF('Summary Clear'!OEH2=0,"",'Summary Clear'!OEH2)</f>
        <v/>
      </c>
      <c r="ODP13" s="109" t="str">
        <f>IF('Summary Clear'!OEI2=0,"",'Summary Clear'!OEI2)</f>
        <v/>
      </c>
      <c r="ODQ13" s="109" t="str">
        <f>IF('Summary Clear'!OEJ2=0,"",'Summary Clear'!OEJ2)</f>
        <v/>
      </c>
      <c r="ODR13" s="109" t="str">
        <f>IF('Summary Clear'!OEK2=0,"",'Summary Clear'!OEK2)</f>
        <v/>
      </c>
      <c r="ODS13" s="109" t="str">
        <f>IF('Summary Clear'!OEL2=0,"",'Summary Clear'!OEL2)</f>
        <v/>
      </c>
      <c r="ODT13" s="109" t="str">
        <f>IF('Summary Clear'!OEM2=0,"",'Summary Clear'!OEM2)</f>
        <v/>
      </c>
      <c r="ODU13" s="109" t="str">
        <f>IF('Summary Clear'!OEN2=0,"",'Summary Clear'!OEN2)</f>
        <v/>
      </c>
      <c r="ODV13" s="109" t="str">
        <f>IF('Summary Clear'!OEO2=0,"",'Summary Clear'!OEO2)</f>
        <v/>
      </c>
      <c r="ODW13" s="109" t="str">
        <f>IF('Summary Clear'!OEP2=0,"",'Summary Clear'!OEP2)</f>
        <v/>
      </c>
      <c r="ODX13" s="109" t="str">
        <f>IF('Summary Clear'!OEQ2=0,"",'Summary Clear'!OEQ2)</f>
        <v/>
      </c>
      <c r="ODY13" s="109" t="str">
        <f>IF('Summary Clear'!OER2=0,"",'Summary Clear'!OER2)</f>
        <v/>
      </c>
      <c r="ODZ13" s="109" t="str">
        <f>IF('Summary Clear'!OES2=0,"",'Summary Clear'!OES2)</f>
        <v/>
      </c>
      <c r="OEA13" s="109" t="str">
        <f>IF('Summary Clear'!OET2=0,"",'Summary Clear'!OET2)</f>
        <v/>
      </c>
      <c r="OEB13" s="109" t="str">
        <f>IF('Summary Clear'!OEU2=0,"",'Summary Clear'!OEU2)</f>
        <v/>
      </c>
      <c r="OEC13" s="109" t="str">
        <f>IF('Summary Clear'!OEV2=0,"",'Summary Clear'!OEV2)</f>
        <v/>
      </c>
      <c r="OED13" s="109" t="str">
        <f>IF('Summary Clear'!OEW2=0,"",'Summary Clear'!OEW2)</f>
        <v/>
      </c>
      <c r="OEE13" s="109" t="str">
        <f>IF('Summary Clear'!OEX2=0,"",'Summary Clear'!OEX2)</f>
        <v/>
      </c>
      <c r="OEF13" s="109" t="str">
        <f>IF('Summary Clear'!OEY2=0,"",'Summary Clear'!OEY2)</f>
        <v/>
      </c>
      <c r="OEG13" s="109" t="str">
        <f>IF('Summary Clear'!OEZ2=0,"",'Summary Clear'!OEZ2)</f>
        <v/>
      </c>
      <c r="OEH13" s="109" t="str">
        <f>IF('Summary Clear'!OFA2=0,"",'Summary Clear'!OFA2)</f>
        <v/>
      </c>
      <c r="OEI13" s="109" t="str">
        <f>IF('Summary Clear'!OFB2=0,"",'Summary Clear'!OFB2)</f>
        <v/>
      </c>
      <c r="OEJ13" s="109" t="str">
        <f>IF('Summary Clear'!OFC2=0,"",'Summary Clear'!OFC2)</f>
        <v/>
      </c>
      <c r="OEK13" s="109" t="str">
        <f>IF('Summary Clear'!OFD2=0,"",'Summary Clear'!OFD2)</f>
        <v/>
      </c>
      <c r="OEL13" s="109" t="str">
        <f>IF('Summary Clear'!OFE2=0,"",'Summary Clear'!OFE2)</f>
        <v/>
      </c>
      <c r="OEM13" s="109" t="str">
        <f>IF('Summary Clear'!OFF2=0,"",'Summary Clear'!OFF2)</f>
        <v/>
      </c>
      <c r="OEN13" s="109" t="str">
        <f>IF('Summary Clear'!OFG2=0,"",'Summary Clear'!OFG2)</f>
        <v/>
      </c>
      <c r="OEO13" s="109" t="str">
        <f>IF('Summary Clear'!OFH2=0,"",'Summary Clear'!OFH2)</f>
        <v/>
      </c>
      <c r="OEP13" s="109" t="str">
        <f>IF('Summary Clear'!OFI2=0,"",'Summary Clear'!OFI2)</f>
        <v/>
      </c>
      <c r="OEQ13" s="109" t="str">
        <f>IF('Summary Clear'!OFJ2=0,"",'Summary Clear'!OFJ2)</f>
        <v/>
      </c>
      <c r="OER13" s="109" t="str">
        <f>IF('Summary Clear'!OFK2=0,"",'Summary Clear'!OFK2)</f>
        <v/>
      </c>
      <c r="OES13" s="109" t="str">
        <f>IF('Summary Clear'!OFL2=0,"",'Summary Clear'!OFL2)</f>
        <v/>
      </c>
      <c r="OET13" s="109" t="str">
        <f>IF('Summary Clear'!OFM2=0,"",'Summary Clear'!OFM2)</f>
        <v/>
      </c>
      <c r="OEU13" s="109" t="str">
        <f>IF('Summary Clear'!OFN2=0,"",'Summary Clear'!OFN2)</f>
        <v/>
      </c>
      <c r="OEV13" s="109" t="str">
        <f>IF('Summary Clear'!OFO2=0,"",'Summary Clear'!OFO2)</f>
        <v/>
      </c>
      <c r="OEW13" s="109" t="str">
        <f>IF('Summary Clear'!OFP2=0,"",'Summary Clear'!OFP2)</f>
        <v/>
      </c>
      <c r="OEX13" s="109" t="str">
        <f>IF('Summary Clear'!OFQ2=0,"",'Summary Clear'!OFQ2)</f>
        <v/>
      </c>
      <c r="OEY13" s="109" t="str">
        <f>IF('Summary Clear'!OFR2=0,"",'Summary Clear'!OFR2)</f>
        <v/>
      </c>
      <c r="OEZ13" s="109" t="str">
        <f>IF('Summary Clear'!OFS2=0,"",'Summary Clear'!OFS2)</f>
        <v/>
      </c>
      <c r="OFA13" s="109" t="str">
        <f>IF('Summary Clear'!OFT2=0,"",'Summary Clear'!OFT2)</f>
        <v/>
      </c>
      <c r="OFB13" s="109" t="str">
        <f>IF('Summary Clear'!OFU2=0,"",'Summary Clear'!OFU2)</f>
        <v/>
      </c>
      <c r="OFC13" s="109" t="str">
        <f>IF('Summary Clear'!OFV2=0,"",'Summary Clear'!OFV2)</f>
        <v/>
      </c>
      <c r="OFD13" s="109" t="str">
        <f>IF('Summary Clear'!OFW2=0,"",'Summary Clear'!OFW2)</f>
        <v/>
      </c>
      <c r="OFE13" s="109" t="str">
        <f>IF('Summary Clear'!OFX2=0,"",'Summary Clear'!OFX2)</f>
        <v/>
      </c>
      <c r="OFF13" s="109" t="str">
        <f>IF('Summary Clear'!OFY2=0,"",'Summary Clear'!OFY2)</f>
        <v/>
      </c>
      <c r="OFG13" s="109" t="str">
        <f>IF('Summary Clear'!OFZ2=0,"",'Summary Clear'!OFZ2)</f>
        <v/>
      </c>
      <c r="OFH13" s="109" t="str">
        <f>IF('Summary Clear'!OGA2=0,"",'Summary Clear'!OGA2)</f>
        <v/>
      </c>
      <c r="OFI13" s="109" t="str">
        <f>IF('Summary Clear'!OGB2=0,"",'Summary Clear'!OGB2)</f>
        <v/>
      </c>
      <c r="OFJ13" s="109" t="str">
        <f>IF('Summary Clear'!OGC2=0,"",'Summary Clear'!OGC2)</f>
        <v/>
      </c>
      <c r="OFK13" s="109" t="str">
        <f>IF('Summary Clear'!OGD2=0,"",'Summary Clear'!OGD2)</f>
        <v/>
      </c>
      <c r="OFL13" s="109" t="str">
        <f>IF('Summary Clear'!OGE2=0,"",'Summary Clear'!OGE2)</f>
        <v/>
      </c>
      <c r="OFM13" s="109" t="str">
        <f>IF('Summary Clear'!OGF2=0,"",'Summary Clear'!OGF2)</f>
        <v/>
      </c>
      <c r="OFN13" s="109" t="str">
        <f>IF('Summary Clear'!OGG2=0,"",'Summary Clear'!OGG2)</f>
        <v/>
      </c>
      <c r="OFO13" s="109" t="str">
        <f>IF('Summary Clear'!OGH2=0,"",'Summary Clear'!OGH2)</f>
        <v/>
      </c>
      <c r="OFP13" s="109" t="str">
        <f>IF('Summary Clear'!OGI2=0,"",'Summary Clear'!OGI2)</f>
        <v/>
      </c>
      <c r="OFQ13" s="109" t="str">
        <f>IF('Summary Clear'!OGJ2=0,"",'Summary Clear'!OGJ2)</f>
        <v/>
      </c>
      <c r="OFR13" s="109" t="str">
        <f>IF('Summary Clear'!OGK2=0,"",'Summary Clear'!OGK2)</f>
        <v/>
      </c>
      <c r="OFS13" s="109" t="str">
        <f>IF('Summary Clear'!OGL2=0,"",'Summary Clear'!OGL2)</f>
        <v/>
      </c>
      <c r="OFT13" s="109" t="str">
        <f>IF('Summary Clear'!OGM2=0,"",'Summary Clear'!OGM2)</f>
        <v/>
      </c>
      <c r="OFU13" s="109" t="str">
        <f>IF('Summary Clear'!OGN2=0,"",'Summary Clear'!OGN2)</f>
        <v/>
      </c>
      <c r="OFV13" s="109" t="str">
        <f>IF('Summary Clear'!OGO2=0,"",'Summary Clear'!OGO2)</f>
        <v/>
      </c>
      <c r="OFW13" s="109" t="str">
        <f>IF('Summary Clear'!OGP2=0,"",'Summary Clear'!OGP2)</f>
        <v/>
      </c>
      <c r="OFX13" s="109" t="str">
        <f>IF('Summary Clear'!OGQ2=0,"",'Summary Clear'!OGQ2)</f>
        <v/>
      </c>
      <c r="OFY13" s="109" t="str">
        <f>IF('Summary Clear'!OGR2=0,"",'Summary Clear'!OGR2)</f>
        <v/>
      </c>
      <c r="OFZ13" s="109" t="str">
        <f>IF('Summary Clear'!OGS2=0,"",'Summary Clear'!OGS2)</f>
        <v/>
      </c>
      <c r="OGA13" s="109" t="str">
        <f>IF('Summary Clear'!OGT2=0,"",'Summary Clear'!OGT2)</f>
        <v/>
      </c>
      <c r="OGB13" s="109" t="str">
        <f>IF('Summary Clear'!OGU2=0,"",'Summary Clear'!OGU2)</f>
        <v/>
      </c>
      <c r="OGC13" s="109" t="str">
        <f>IF('Summary Clear'!OGV2=0,"",'Summary Clear'!OGV2)</f>
        <v/>
      </c>
      <c r="OGD13" s="109" t="str">
        <f>IF('Summary Clear'!OGW2=0,"",'Summary Clear'!OGW2)</f>
        <v/>
      </c>
      <c r="OGE13" s="109" t="str">
        <f>IF('Summary Clear'!OGX2=0,"",'Summary Clear'!OGX2)</f>
        <v/>
      </c>
      <c r="OGF13" s="109" t="str">
        <f>IF('Summary Clear'!OGY2=0,"",'Summary Clear'!OGY2)</f>
        <v/>
      </c>
      <c r="OGG13" s="109" t="str">
        <f>IF('Summary Clear'!OGZ2=0,"",'Summary Clear'!OGZ2)</f>
        <v/>
      </c>
      <c r="OGH13" s="109" t="str">
        <f>IF('Summary Clear'!OHA2=0,"",'Summary Clear'!OHA2)</f>
        <v/>
      </c>
      <c r="OGI13" s="109" t="str">
        <f>IF('Summary Clear'!OHB2=0,"",'Summary Clear'!OHB2)</f>
        <v/>
      </c>
      <c r="OGJ13" s="109" t="str">
        <f>IF('Summary Clear'!OHC2=0,"",'Summary Clear'!OHC2)</f>
        <v/>
      </c>
      <c r="OGK13" s="109" t="str">
        <f>IF('Summary Clear'!OHD2=0,"",'Summary Clear'!OHD2)</f>
        <v/>
      </c>
      <c r="OGL13" s="109" t="str">
        <f>IF('Summary Clear'!OHE2=0,"",'Summary Clear'!OHE2)</f>
        <v/>
      </c>
      <c r="OGM13" s="109" t="str">
        <f>IF('Summary Clear'!OHF2=0,"",'Summary Clear'!OHF2)</f>
        <v/>
      </c>
      <c r="OGN13" s="109" t="str">
        <f>IF('Summary Clear'!OHG2=0,"",'Summary Clear'!OHG2)</f>
        <v/>
      </c>
      <c r="OGO13" s="109" t="str">
        <f>IF('Summary Clear'!OHH2=0,"",'Summary Clear'!OHH2)</f>
        <v/>
      </c>
      <c r="OGP13" s="109" t="str">
        <f>IF('Summary Clear'!OHI2=0,"",'Summary Clear'!OHI2)</f>
        <v/>
      </c>
      <c r="OGQ13" s="109" t="str">
        <f>IF('Summary Clear'!OHJ2=0,"",'Summary Clear'!OHJ2)</f>
        <v/>
      </c>
      <c r="OGR13" s="109" t="str">
        <f>IF('Summary Clear'!OHK2=0,"",'Summary Clear'!OHK2)</f>
        <v/>
      </c>
      <c r="OGS13" s="109" t="str">
        <f>IF('Summary Clear'!OHL2=0,"",'Summary Clear'!OHL2)</f>
        <v/>
      </c>
      <c r="OGT13" s="109" t="str">
        <f>IF('Summary Clear'!OHM2=0,"",'Summary Clear'!OHM2)</f>
        <v/>
      </c>
      <c r="OGU13" s="109" t="str">
        <f>IF('Summary Clear'!OHN2=0,"",'Summary Clear'!OHN2)</f>
        <v/>
      </c>
      <c r="OGV13" s="109" t="str">
        <f>IF('Summary Clear'!OHO2=0,"",'Summary Clear'!OHO2)</f>
        <v/>
      </c>
      <c r="OGW13" s="109" t="str">
        <f>IF('Summary Clear'!OHP2=0,"",'Summary Clear'!OHP2)</f>
        <v/>
      </c>
      <c r="OGX13" s="109" t="str">
        <f>IF('Summary Clear'!OHQ2=0,"",'Summary Clear'!OHQ2)</f>
        <v/>
      </c>
      <c r="OGY13" s="109" t="str">
        <f>IF('Summary Clear'!OHR2=0,"",'Summary Clear'!OHR2)</f>
        <v/>
      </c>
      <c r="OGZ13" s="109" t="str">
        <f>IF('Summary Clear'!OHS2=0,"",'Summary Clear'!OHS2)</f>
        <v/>
      </c>
      <c r="OHA13" s="109" t="str">
        <f>IF('Summary Clear'!OHT2=0,"",'Summary Clear'!OHT2)</f>
        <v/>
      </c>
      <c r="OHB13" s="109" t="str">
        <f>IF('Summary Clear'!OHU2=0,"",'Summary Clear'!OHU2)</f>
        <v/>
      </c>
      <c r="OHC13" s="109" t="str">
        <f>IF('Summary Clear'!OHV2=0,"",'Summary Clear'!OHV2)</f>
        <v/>
      </c>
      <c r="OHD13" s="109" t="str">
        <f>IF('Summary Clear'!OHW2=0,"",'Summary Clear'!OHW2)</f>
        <v/>
      </c>
      <c r="OHE13" s="109" t="str">
        <f>IF('Summary Clear'!OHX2=0,"",'Summary Clear'!OHX2)</f>
        <v/>
      </c>
      <c r="OHF13" s="109" t="str">
        <f>IF('Summary Clear'!OHY2=0,"",'Summary Clear'!OHY2)</f>
        <v/>
      </c>
      <c r="OHG13" s="109" t="str">
        <f>IF('Summary Clear'!OHZ2=0,"",'Summary Clear'!OHZ2)</f>
        <v/>
      </c>
      <c r="OHH13" s="109" t="str">
        <f>IF('Summary Clear'!OIA2=0,"",'Summary Clear'!OIA2)</f>
        <v/>
      </c>
      <c r="OHI13" s="109" t="str">
        <f>IF('Summary Clear'!OIB2=0,"",'Summary Clear'!OIB2)</f>
        <v/>
      </c>
      <c r="OHJ13" s="109" t="str">
        <f>IF('Summary Clear'!OIC2=0,"",'Summary Clear'!OIC2)</f>
        <v/>
      </c>
      <c r="OHK13" s="109" t="str">
        <f>IF('Summary Clear'!OID2=0,"",'Summary Clear'!OID2)</f>
        <v/>
      </c>
      <c r="OHL13" s="109" t="str">
        <f>IF('Summary Clear'!OIE2=0,"",'Summary Clear'!OIE2)</f>
        <v/>
      </c>
      <c r="OHM13" s="109" t="str">
        <f>IF('Summary Clear'!OIF2=0,"",'Summary Clear'!OIF2)</f>
        <v/>
      </c>
      <c r="OHN13" s="109" t="str">
        <f>IF('Summary Clear'!OIG2=0,"",'Summary Clear'!OIG2)</f>
        <v/>
      </c>
      <c r="OHO13" s="109" t="str">
        <f>IF('Summary Clear'!OIH2=0,"",'Summary Clear'!OIH2)</f>
        <v/>
      </c>
      <c r="OHP13" s="109" t="str">
        <f>IF('Summary Clear'!OII2=0,"",'Summary Clear'!OII2)</f>
        <v/>
      </c>
      <c r="OHQ13" s="109" t="str">
        <f>IF('Summary Clear'!OIJ2=0,"",'Summary Clear'!OIJ2)</f>
        <v/>
      </c>
      <c r="OHR13" s="109" t="str">
        <f>IF('Summary Clear'!OIK2=0,"",'Summary Clear'!OIK2)</f>
        <v/>
      </c>
      <c r="OHS13" s="109" t="str">
        <f>IF('Summary Clear'!OIL2=0,"",'Summary Clear'!OIL2)</f>
        <v/>
      </c>
      <c r="OHT13" s="109" t="str">
        <f>IF('Summary Clear'!OIM2=0,"",'Summary Clear'!OIM2)</f>
        <v/>
      </c>
      <c r="OHU13" s="109" t="str">
        <f>IF('Summary Clear'!OIN2=0,"",'Summary Clear'!OIN2)</f>
        <v/>
      </c>
      <c r="OHV13" s="109" t="str">
        <f>IF('Summary Clear'!OIO2=0,"",'Summary Clear'!OIO2)</f>
        <v/>
      </c>
      <c r="OHW13" s="109" t="str">
        <f>IF('Summary Clear'!OIP2=0,"",'Summary Clear'!OIP2)</f>
        <v/>
      </c>
      <c r="OHX13" s="109" t="str">
        <f>IF('Summary Clear'!OIQ2=0,"",'Summary Clear'!OIQ2)</f>
        <v/>
      </c>
      <c r="OHY13" s="109" t="str">
        <f>IF('Summary Clear'!OIR2=0,"",'Summary Clear'!OIR2)</f>
        <v/>
      </c>
      <c r="OHZ13" s="109" t="str">
        <f>IF('Summary Clear'!OIS2=0,"",'Summary Clear'!OIS2)</f>
        <v/>
      </c>
      <c r="OIA13" s="109" t="str">
        <f>IF('Summary Clear'!OIT2=0,"",'Summary Clear'!OIT2)</f>
        <v/>
      </c>
      <c r="OIB13" s="109" t="str">
        <f>IF('Summary Clear'!OIU2=0,"",'Summary Clear'!OIU2)</f>
        <v/>
      </c>
      <c r="OIC13" s="109" t="str">
        <f>IF('Summary Clear'!OIV2=0,"",'Summary Clear'!OIV2)</f>
        <v/>
      </c>
      <c r="OID13" s="109" t="str">
        <f>IF('Summary Clear'!OIW2=0,"",'Summary Clear'!OIW2)</f>
        <v/>
      </c>
      <c r="OIE13" s="109" t="str">
        <f>IF('Summary Clear'!OIX2=0,"",'Summary Clear'!OIX2)</f>
        <v/>
      </c>
      <c r="OIF13" s="109" t="str">
        <f>IF('Summary Clear'!OIY2=0,"",'Summary Clear'!OIY2)</f>
        <v/>
      </c>
      <c r="OIG13" s="109" t="str">
        <f>IF('Summary Clear'!OIZ2=0,"",'Summary Clear'!OIZ2)</f>
        <v/>
      </c>
      <c r="OIH13" s="109" t="str">
        <f>IF('Summary Clear'!OJA2=0,"",'Summary Clear'!OJA2)</f>
        <v/>
      </c>
      <c r="OII13" s="109" t="str">
        <f>IF('Summary Clear'!OJB2=0,"",'Summary Clear'!OJB2)</f>
        <v/>
      </c>
      <c r="OIJ13" s="109" t="str">
        <f>IF('Summary Clear'!OJC2=0,"",'Summary Clear'!OJC2)</f>
        <v/>
      </c>
      <c r="OIK13" s="109" t="str">
        <f>IF('Summary Clear'!OJD2=0,"",'Summary Clear'!OJD2)</f>
        <v/>
      </c>
      <c r="OIL13" s="109" t="str">
        <f>IF('Summary Clear'!OJE2=0,"",'Summary Clear'!OJE2)</f>
        <v/>
      </c>
      <c r="OIM13" s="109" t="str">
        <f>IF('Summary Clear'!OJF2=0,"",'Summary Clear'!OJF2)</f>
        <v/>
      </c>
      <c r="OIN13" s="109" t="str">
        <f>IF('Summary Clear'!OJG2=0,"",'Summary Clear'!OJG2)</f>
        <v/>
      </c>
      <c r="OIO13" s="109" t="str">
        <f>IF('Summary Clear'!OJH2=0,"",'Summary Clear'!OJH2)</f>
        <v/>
      </c>
      <c r="OIP13" s="109" t="str">
        <f>IF('Summary Clear'!OJI2=0,"",'Summary Clear'!OJI2)</f>
        <v/>
      </c>
      <c r="OIQ13" s="109" t="str">
        <f>IF('Summary Clear'!OJJ2=0,"",'Summary Clear'!OJJ2)</f>
        <v/>
      </c>
      <c r="OIR13" s="109" t="str">
        <f>IF('Summary Clear'!OJK2=0,"",'Summary Clear'!OJK2)</f>
        <v/>
      </c>
      <c r="OIS13" s="109" t="str">
        <f>IF('Summary Clear'!OJL2=0,"",'Summary Clear'!OJL2)</f>
        <v/>
      </c>
      <c r="OIT13" s="109" t="str">
        <f>IF('Summary Clear'!OJM2=0,"",'Summary Clear'!OJM2)</f>
        <v/>
      </c>
      <c r="OIU13" s="109" t="str">
        <f>IF('Summary Clear'!OJN2=0,"",'Summary Clear'!OJN2)</f>
        <v/>
      </c>
      <c r="OIV13" s="109" t="str">
        <f>IF('Summary Clear'!OJO2=0,"",'Summary Clear'!OJO2)</f>
        <v/>
      </c>
      <c r="OIW13" s="109" t="str">
        <f>IF('Summary Clear'!OJP2=0,"",'Summary Clear'!OJP2)</f>
        <v/>
      </c>
      <c r="OIX13" s="109" t="str">
        <f>IF('Summary Clear'!OJQ2=0,"",'Summary Clear'!OJQ2)</f>
        <v/>
      </c>
      <c r="OIY13" s="109" t="str">
        <f>IF('Summary Clear'!OJR2=0,"",'Summary Clear'!OJR2)</f>
        <v/>
      </c>
      <c r="OIZ13" s="109" t="str">
        <f>IF('Summary Clear'!OJS2=0,"",'Summary Clear'!OJS2)</f>
        <v/>
      </c>
      <c r="OJA13" s="109" t="str">
        <f>IF('Summary Clear'!OJT2=0,"",'Summary Clear'!OJT2)</f>
        <v/>
      </c>
      <c r="OJB13" s="109" t="str">
        <f>IF('Summary Clear'!OJU2=0,"",'Summary Clear'!OJU2)</f>
        <v/>
      </c>
      <c r="OJC13" s="109" t="str">
        <f>IF('Summary Clear'!OJV2=0,"",'Summary Clear'!OJV2)</f>
        <v/>
      </c>
      <c r="OJD13" s="109" t="str">
        <f>IF('Summary Clear'!OJW2=0,"",'Summary Clear'!OJW2)</f>
        <v/>
      </c>
      <c r="OJE13" s="109" t="str">
        <f>IF('Summary Clear'!OJX2=0,"",'Summary Clear'!OJX2)</f>
        <v/>
      </c>
      <c r="OJF13" s="109" t="str">
        <f>IF('Summary Clear'!OJY2=0,"",'Summary Clear'!OJY2)</f>
        <v/>
      </c>
      <c r="OJG13" s="109" t="str">
        <f>IF('Summary Clear'!OJZ2=0,"",'Summary Clear'!OJZ2)</f>
        <v/>
      </c>
      <c r="OJH13" s="109" t="str">
        <f>IF('Summary Clear'!OKA2=0,"",'Summary Clear'!OKA2)</f>
        <v/>
      </c>
      <c r="OJI13" s="109" t="str">
        <f>IF('Summary Clear'!OKB2=0,"",'Summary Clear'!OKB2)</f>
        <v/>
      </c>
      <c r="OJJ13" s="109" t="str">
        <f>IF('Summary Clear'!OKC2=0,"",'Summary Clear'!OKC2)</f>
        <v/>
      </c>
      <c r="OJK13" s="109" t="str">
        <f>IF('Summary Clear'!OKD2=0,"",'Summary Clear'!OKD2)</f>
        <v/>
      </c>
      <c r="OJL13" s="109" t="str">
        <f>IF('Summary Clear'!OKE2=0,"",'Summary Clear'!OKE2)</f>
        <v/>
      </c>
      <c r="OJM13" s="109" t="str">
        <f>IF('Summary Clear'!OKF2=0,"",'Summary Clear'!OKF2)</f>
        <v/>
      </c>
      <c r="OJN13" s="109" t="str">
        <f>IF('Summary Clear'!OKG2=0,"",'Summary Clear'!OKG2)</f>
        <v/>
      </c>
      <c r="OJO13" s="109" t="str">
        <f>IF('Summary Clear'!OKH2=0,"",'Summary Clear'!OKH2)</f>
        <v/>
      </c>
      <c r="OJP13" s="109" t="str">
        <f>IF('Summary Clear'!OKI2=0,"",'Summary Clear'!OKI2)</f>
        <v/>
      </c>
      <c r="OJQ13" s="109" t="str">
        <f>IF('Summary Clear'!OKJ2=0,"",'Summary Clear'!OKJ2)</f>
        <v/>
      </c>
      <c r="OJR13" s="109" t="str">
        <f>IF('Summary Clear'!OKK2=0,"",'Summary Clear'!OKK2)</f>
        <v/>
      </c>
      <c r="OJS13" s="109" t="str">
        <f>IF('Summary Clear'!OKL2=0,"",'Summary Clear'!OKL2)</f>
        <v/>
      </c>
      <c r="OJT13" s="109" t="str">
        <f>IF('Summary Clear'!OKM2=0,"",'Summary Clear'!OKM2)</f>
        <v/>
      </c>
      <c r="OJU13" s="109" t="str">
        <f>IF('Summary Clear'!OKN2=0,"",'Summary Clear'!OKN2)</f>
        <v/>
      </c>
      <c r="OJV13" s="109" t="str">
        <f>IF('Summary Clear'!OKO2=0,"",'Summary Clear'!OKO2)</f>
        <v/>
      </c>
      <c r="OJW13" s="109" t="str">
        <f>IF('Summary Clear'!OKP2=0,"",'Summary Clear'!OKP2)</f>
        <v/>
      </c>
      <c r="OJX13" s="109" t="str">
        <f>IF('Summary Clear'!OKQ2=0,"",'Summary Clear'!OKQ2)</f>
        <v/>
      </c>
      <c r="OJY13" s="109" t="str">
        <f>IF('Summary Clear'!OKR2=0,"",'Summary Clear'!OKR2)</f>
        <v/>
      </c>
      <c r="OJZ13" s="109" t="str">
        <f>IF('Summary Clear'!OKS2=0,"",'Summary Clear'!OKS2)</f>
        <v/>
      </c>
      <c r="OKA13" s="109" t="str">
        <f>IF('Summary Clear'!OKT2=0,"",'Summary Clear'!OKT2)</f>
        <v/>
      </c>
      <c r="OKB13" s="109" t="str">
        <f>IF('Summary Clear'!OKU2=0,"",'Summary Clear'!OKU2)</f>
        <v/>
      </c>
      <c r="OKC13" s="109" t="str">
        <f>IF('Summary Clear'!OKV2=0,"",'Summary Clear'!OKV2)</f>
        <v/>
      </c>
      <c r="OKD13" s="109" t="str">
        <f>IF('Summary Clear'!OKW2=0,"",'Summary Clear'!OKW2)</f>
        <v/>
      </c>
      <c r="OKE13" s="109" t="str">
        <f>IF('Summary Clear'!OKX2=0,"",'Summary Clear'!OKX2)</f>
        <v/>
      </c>
      <c r="OKF13" s="109" t="str">
        <f>IF('Summary Clear'!OKY2=0,"",'Summary Clear'!OKY2)</f>
        <v/>
      </c>
      <c r="OKG13" s="109" t="str">
        <f>IF('Summary Clear'!OKZ2=0,"",'Summary Clear'!OKZ2)</f>
        <v/>
      </c>
      <c r="OKH13" s="109" t="str">
        <f>IF('Summary Clear'!OLA2=0,"",'Summary Clear'!OLA2)</f>
        <v/>
      </c>
      <c r="OKI13" s="109" t="str">
        <f>IF('Summary Clear'!OLB2=0,"",'Summary Clear'!OLB2)</f>
        <v/>
      </c>
      <c r="OKJ13" s="109" t="str">
        <f>IF('Summary Clear'!OLC2=0,"",'Summary Clear'!OLC2)</f>
        <v/>
      </c>
      <c r="OKK13" s="109" t="str">
        <f>IF('Summary Clear'!OLD2=0,"",'Summary Clear'!OLD2)</f>
        <v/>
      </c>
      <c r="OKL13" s="109" t="str">
        <f>IF('Summary Clear'!OLE2=0,"",'Summary Clear'!OLE2)</f>
        <v/>
      </c>
      <c r="OKM13" s="109" t="str">
        <f>IF('Summary Clear'!OLF2=0,"",'Summary Clear'!OLF2)</f>
        <v/>
      </c>
      <c r="OKN13" s="109" t="str">
        <f>IF('Summary Clear'!OLG2=0,"",'Summary Clear'!OLG2)</f>
        <v/>
      </c>
      <c r="OKO13" s="109" t="str">
        <f>IF('Summary Clear'!OLH2=0,"",'Summary Clear'!OLH2)</f>
        <v/>
      </c>
      <c r="OKP13" s="109" t="str">
        <f>IF('Summary Clear'!OLI2=0,"",'Summary Clear'!OLI2)</f>
        <v/>
      </c>
      <c r="OKQ13" s="109" t="str">
        <f>IF('Summary Clear'!OLJ2=0,"",'Summary Clear'!OLJ2)</f>
        <v/>
      </c>
      <c r="OKR13" s="109" t="str">
        <f>IF('Summary Clear'!OLK2=0,"",'Summary Clear'!OLK2)</f>
        <v/>
      </c>
      <c r="OKS13" s="109" t="str">
        <f>IF('Summary Clear'!OLL2=0,"",'Summary Clear'!OLL2)</f>
        <v/>
      </c>
      <c r="OKT13" s="109" t="str">
        <f>IF('Summary Clear'!OLM2=0,"",'Summary Clear'!OLM2)</f>
        <v/>
      </c>
      <c r="OKU13" s="109" t="str">
        <f>IF('Summary Clear'!OLN2=0,"",'Summary Clear'!OLN2)</f>
        <v/>
      </c>
      <c r="OKV13" s="109" t="str">
        <f>IF('Summary Clear'!OLO2=0,"",'Summary Clear'!OLO2)</f>
        <v/>
      </c>
      <c r="OKW13" s="109" t="str">
        <f>IF('Summary Clear'!OLP2=0,"",'Summary Clear'!OLP2)</f>
        <v/>
      </c>
      <c r="OKX13" s="109" t="str">
        <f>IF('Summary Clear'!OLQ2=0,"",'Summary Clear'!OLQ2)</f>
        <v/>
      </c>
      <c r="OKY13" s="109" t="str">
        <f>IF('Summary Clear'!OLR2=0,"",'Summary Clear'!OLR2)</f>
        <v/>
      </c>
      <c r="OKZ13" s="109" t="str">
        <f>IF('Summary Clear'!OLS2=0,"",'Summary Clear'!OLS2)</f>
        <v/>
      </c>
      <c r="OLA13" s="109" t="str">
        <f>IF('Summary Clear'!OLT2=0,"",'Summary Clear'!OLT2)</f>
        <v/>
      </c>
      <c r="OLB13" s="109" t="str">
        <f>IF('Summary Clear'!OLU2=0,"",'Summary Clear'!OLU2)</f>
        <v/>
      </c>
      <c r="OLC13" s="109" t="str">
        <f>IF('Summary Clear'!OLV2=0,"",'Summary Clear'!OLV2)</f>
        <v/>
      </c>
      <c r="OLD13" s="109" t="str">
        <f>IF('Summary Clear'!OLW2=0,"",'Summary Clear'!OLW2)</f>
        <v/>
      </c>
      <c r="OLE13" s="109" t="str">
        <f>IF('Summary Clear'!OLX2=0,"",'Summary Clear'!OLX2)</f>
        <v/>
      </c>
      <c r="OLF13" s="109" t="str">
        <f>IF('Summary Clear'!OLY2=0,"",'Summary Clear'!OLY2)</f>
        <v/>
      </c>
      <c r="OLG13" s="109" t="str">
        <f>IF('Summary Clear'!OLZ2=0,"",'Summary Clear'!OLZ2)</f>
        <v/>
      </c>
      <c r="OLH13" s="109" t="str">
        <f>IF('Summary Clear'!OMA2=0,"",'Summary Clear'!OMA2)</f>
        <v/>
      </c>
      <c r="OLI13" s="109" t="str">
        <f>IF('Summary Clear'!OMB2=0,"",'Summary Clear'!OMB2)</f>
        <v/>
      </c>
      <c r="OLJ13" s="109" t="str">
        <f>IF('Summary Clear'!OMC2=0,"",'Summary Clear'!OMC2)</f>
        <v/>
      </c>
      <c r="OLK13" s="109" t="str">
        <f>IF('Summary Clear'!OMD2=0,"",'Summary Clear'!OMD2)</f>
        <v/>
      </c>
      <c r="OLL13" s="109" t="str">
        <f>IF('Summary Clear'!OME2=0,"",'Summary Clear'!OME2)</f>
        <v/>
      </c>
      <c r="OLM13" s="109" t="str">
        <f>IF('Summary Clear'!OMF2=0,"",'Summary Clear'!OMF2)</f>
        <v/>
      </c>
      <c r="OLN13" s="109" t="str">
        <f>IF('Summary Clear'!OMG2=0,"",'Summary Clear'!OMG2)</f>
        <v/>
      </c>
      <c r="OLO13" s="109" t="str">
        <f>IF('Summary Clear'!OMH2=0,"",'Summary Clear'!OMH2)</f>
        <v/>
      </c>
      <c r="OLP13" s="109" t="str">
        <f>IF('Summary Clear'!OMI2=0,"",'Summary Clear'!OMI2)</f>
        <v/>
      </c>
      <c r="OLQ13" s="109" t="str">
        <f>IF('Summary Clear'!OMJ2=0,"",'Summary Clear'!OMJ2)</f>
        <v/>
      </c>
      <c r="OLR13" s="109" t="str">
        <f>IF('Summary Clear'!OMK2=0,"",'Summary Clear'!OMK2)</f>
        <v/>
      </c>
      <c r="OLS13" s="109" t="str">
        <f>IF('Summary Clear'!OML2=0,"",'Summary Clear'!OML2)</f>
        <v/>
      </c>
      <c r="OLT13" s="109" t="str">
        <f>IF('Summary Clear'!OMM2=0,"",'Summary Clear'!OMM2)</f>
        <v/>
      </c>
      <c r="OLU13" s="109" t="str">
        <f>IF('Summary Clear'!OMN2=0,"",'Summary Clear'!OMN2)</f>
        <v/>
      </c>
      <c r="OLV13" s="109" t="str">
        <f>IF('Summary Clear'!OMO2=0,"",'Summary Clear'!OMO2)</f>
        <v/>
      </c>
      <c r="OLW13" s="109" t="str">
        <f>IF('Summary Clear'!OMP2=0,"",'Summary Clear'!OMP2)</f>
        <v/>
      </c>
      <c r="OLX13" s="109" t="str">
        <f>IF('Summary Clear'!OMQ2=0,"",'Summary Clear'!OMQ2)</f>
        <v/>
      </c>
      <c r="OLY13" s="109" t="str">
        <f>IF('Summary Clear'!OMR2=0,"",'Summary Clear'!OMR2)</f>
        <v/>
      </c>
      <c r="OLZ13" s="109" t="str">
        <f>IF('Summary Clear'!OMS2=0,"",'Summary Clear'!OMS2)</f>
        <v/>
      </c>
      <c r="OMA13" s="109" t="str">
        <f>IF('Summary Clear'!OMT2=0,"",'Summary Clear'!OMT2)</f>
        <v/>
      </c>
      <c r="OMB13" s="109" t="str">
        <f>IF('Summary Clear'!OMU2=0,"",'Summary Clear'!OMU2)</f>
        <v/>
      </c>
      <c r="OMC13" s="109" t="str">
        <f>IF('Summary Clear'!OMV2=0,"",'Summary Clear'!OMV2)</f>
        <v/>
      </c>
      <c r="OMD13" s="109" t="str">
        <f>IF('Summary Clear'!OMW2=0,"",'Summary Clear'!OMW2)</f>
        <v/>
      </c>
      <c r="OME13" s="109" t="str">
        <f>IF('Summary Clear'!OMX2=0,"",'Summary Clear'!OMX2)</f>
        <v/>
      </c>
      <c r="OMF13" s="109" t="str">
        <f>IF('Summary Clear'!OMY2=0,"",'Summary Clear'!OMY2)</f>
        <v/>
      </c>
      <c r="OMG13" s="109" t="str">
        <f>IF('Summary Clear'!OMZ2=0,"",'Summary Clear'!OMZ2)</f>
        <v/>
      </c>
      <c r="OMH13" s="109" t="str">
        <f>IF('Summary Clear'!ONA2=0,"",'Summary Clear'!ONA2)</f>
        <v/>
      </c>
      <c r="OMI13" s="109" t="str">
        <f>IF('Summary Clear'!ONB2=0,"",'Summary Clear'!ONB2)</f>
        <v/>
      </c>
      <c r="OMJ13" s="109" t="str">
        <f>IF('Summary Clear'!ONC2=0,"",'Summary Clear'!ONC2)</f>
        <v/>
      </c>
      <c r="OMK13" s="109" t="str">
        <f>IF('Summary Clear'!OND2=0,"",'Summary Clear'!OND2)</f>
        <v/>
      </c>
      <c r="OML13" s="109" t="str">
        <f>IF('Summary Clear'!ONE2=0,"",'Summary Clear'!ONE2)</f>
        <v/>
      </c>
      <c r="OMM13" s="109" t="str">
        <f>IF('Summary Clear'!ONF2=0,"",'Summary Clear'!ONF2)</f>
        <v/>
      </c>
      <c r="OMN13" s="109" t="str">
        <f>IF('Summary Clear'!ONG2=0,"",'Summary Clear'!ONG2)</f>
        <v/>
      </c>
      <c r="OMO13" s="109" t="str">
        <f>IF('Summary Clear'!ONH2=0,"",'Summary Clear'!ONH2)</f>
        <v/>
      </c>
      <c r="OMP13" s="109" t="str">
        <f>IF('Summary Clear'!ONI2=0,"",'Summary Clear'!ONI2)</f>
        <v/>
      </c>
      <c r="OMQ13" s="109" t="str">
        <f>IF('Summary Clear'!ONJ2=0,"",'Summary Clear'!ONJ2)</f>
        <v/>
      </c>
      <c r="OMR13" s="109" t="str">
        <f>IF('Summary Clear'!ONK2=0,"",'Summary Clear'!ONK2)</f>
        <v/>
      </c>
      <c r="OMS13" s="109" t="str">
        <f>IF('Summary Clear'!ONL2=0,"",'Summary Clear'!ONL2)</f>
        <v/>
      </c>
      <c r="OMT13" s="109" t="str">
        <f>IF('Summary Clear'!ONM2=0,"",'Summary Clear'!ONM2)</f>
        <v/>
      </c>
      <c r="OMU13" s="109" t="str">
        <f>IF('Summary Clear'!ONN2=0,"",'Summary Clear'!ONN2)</f>
        <v/>
      </c>
      <c r="OMV13" s="109" t="str">
        <f>IF('Summary Clear'!ONO2=0,"",'Summary Clear'!ONO2)</f>
        <v/>
      </c>
      <c r="OMW13" s="109" t="str">
        <f>IF('Summary Clear'!ONP2=0,"",'Summary Clear'!ONP2)</f>
        <v/>
      </c>
      <c r="OMX13" s="109" t="str">
        <f>IF('Summary Clear'!ONQ2=0,"",'Summary Clear'!ONQ2)</f>
        <v/>
      </c>
      <c r="OMY13" s="109" t="str">
        <f>IF('Summary Clear'!ONR2=0,"",'Summary Clear'!ONR2)</f>
        <v/>
      </c>
      <c r="OMZ13" s="109" t="str">
        <f>IF('Summary Clear'!ONS2=0,"",'Summary Clear'!ONS2)</f>
        <v/>
      </c>
      <c r="ONA13" s="109" t="str">
        <f>IF('Summary Clear'!ONT2=0,"",'Summary Clear'!ONT2)</f>
        <v/>
      </c>
      <c r="ONB13" s="109" t="str">
        <f>IF('Summary Clear'!ONU2=0,"",'Summary Clear'!ONU2)</f>
        <v/>
      </c>
      <c r="ONC13" s="109" t="str">
        <f>IF('Summary Clear'!ONV2=0,"",'Summary Clear'!ONV2)</f>
        <v/>
      </c>
      <c r="OND13" s="109" t="str">
        <f>IF('Summary Clear'!ONW2=0,"",'Summary Clear'!ONW2)</f>
        <v/>
      </c>
      <c r="ONE13" s="109" t="str">
        <f>IF('Summary Clear'!ONX2=0,"",'Summary Clear'!ONX2)</f>
        <v/>
      </c>
      <c r="ONF13" s="109" t="str">
        <f>IF('Summary Clear'!ONY2=0,"",'Summary Clear'!ONY2)</f>
        <v/>
      </c>
      <c r="ONG13" s="109" t="str">
        <f>IF('Summary Clear'!ONZ2=0,"",'Summary Clear'!ONZ2)</f>
        <v/>
      </c>
      <c r="ONH13" s="109" t="str">
        <f>IF('Summary Clear'!OOA2=0,"",'Summary Clear'!OOA2)</f>
        <v/>
      </c>
      <c r="ONI13" s="109" t="str">
        <f>IF('Summary Clear'!OOB2=0,"",'Summary Clear'!OOB2)</f>
        <v/>
      </c>
      <c r="ONJ13" s="109" t="str">
        <f>IF('Summary Clear'!OOC2=0,"",'Summary Clear'!OOC2)</f>
        <v/>
      </c>
      <c r="ONK13" s="109" t="str">
        <f>IF('Summary Clear'!OOD2=0,"",'Summary Clear'!OOD2)</f>
        <v/>
      </c>
      <c r="ONL13" s="109" t="str">
        <f>IF('Summary Clear'!OOE2=0,"",'Summary Clear'!OOE2)</f>
        <v/>
      </c>
      <c r="ONM13" s="109" t="str">
        <f>IF('Summary Clear'!OOF2=0,"",'Summary Clear'!OOF2)</f>
        <v/>
      </c>
      <c r="ONN13" s="109" t="str">
        <f>IF('Summary Clear'!OOG2=0,"",'Summary Clear'!OOG2)</f>
        <v/>
      </c>
      <c r="ONO13" s="109" t="str">
        <f>IF('Summary Clear'!OOH2=0,"",'Summary Clear'!OOH2)</f>
        <v/>
      </c>
      <c r="ONP13" s="109" t="str">
        <f>IF('Summary Clear'!OOI2=0,"",'Summary Clear'!OOI2)</f>
        <v/>
      </c>
      <c r="ONQ13" s="109" t="str">
        <f>IF('Summary Clear'!OOJ2=0,"",'Summary Clear'!OOJ2)</f>
        <v/>
      </c>
      <c r="ONR13" s="109" t="str">
        <f>IF('Summary Clear'!OOK2=0,"",'Summary Clear'!OOK2)</f>
        <v/>
      </c>
      <c r="ONS13" s="109" t="str">
        <f>IF('Summary Clear'!OOL2=0,"",'Summary Clear'!OOL2)</f>
        <v/>
      </c>
      <c r="ONT13" s="109" t="str">
        <f>IF('Summary Clear'!OOM2=0,"",'Summary Clear'!OOM2)</f>
        <v/>
      </c>
      <c r="ONU13" s="109" t="str">
        <f>IF('Summary Clear'!OON2=0,"",'Summary Clear'!OON2)</f>
        <v/>
      </c>
      <c r="ONV13" s="109" t="str">
        <f>IF('Summary Clear'!OOO2=0,"",'Summary Clear'!OOO2)</f>
        <v/>
      </c>
      <c r="ONW13" s="109" t="str">
        <f>IF('Summary Clear'!OOP2=0,"",'Summary Clear'!OOP2)</f>
        <v/>
      </c>
      <c r="ONX13" s="109" t="str">
        <f>IF('Summary Clear'!OOQ2=0,"",'Summary Clear'!OOQ2)</f>
        <v/>
      </c>
      <c r="ONY13" s="109" t="str">
        <f>IF('Summary Clear'!OOR2=0,"",'Summary Clear'!OOR2)</f>
        <v/>
      </c>
      <c r="ONZ13" s="109" t="str">
        <f>IF('Summary Clear'!OOS2=0,"",'Summary Clear'!OOS2)</f>
        <v/>
      </c>
      <c r="OOA13" s="109" t="str">
        <f>IF('Summary Clear'!OOT2=0,"",'Summary Clear'!OOT2)</f>
        <v/>
      </c>
      <c r="OOB13" s="109" t="str">
        <f>IF('Summary Clear'!OOU2=0,"",'Summary Clear'!OOU2)</f>
        <v/>
      </c>
      <c r="OOC13" s="109" t="str">
        <f>IF('Summary Clear'!OOV2=0,"",'Summary Clear'!OOV2)</f>
        <v/>
      </c>
      <c r="OOD13" s="109" t="str">
        <f>IF('Summary Clear'!OOW2=0,"",'Summary Clear'!OOW2)</f>
        <v/>
      </c>
      <c r="OOE13" s="109" t="str">
        <f>IF('Summary Clear'!OOX2=0,"",'Summary Clear'!OOX2)</f>
        <v/>
      </c>
      <c r="OOF13" s="109" t="str">
        <f>IF('Summary Clear'!OOY2=0,"",'Summary Clear'!OOY2)</f>
        <v/>
      </c>
      <c r="OOG13" s="109" t="str">
        <f>IF('Summary Clear'!OOZ2=0,"",'Summary Clear'!OOZ2)</f>
        <v/>
      </c>
      <c r="OOH13" s="109" t="str">
        <f>IF('Summary Clear'!OPA2=0,"",'Summary Clear'!OPA2)</f>
        <v/>
      </c>
      <c r="OOI13" s="109" t="str">
        <f>IF('Summary Clear'!OPB2=0,"",'Summary Clear'!OPB2)</f>
        <v/>
      </c>
      <c r="OOJ13" s="109" t="str">
        <f>IF('Summary Clear'!OPC2=0,"",'Summary Clear'!OPC2)</f>
        <v/>
      </c>
      <c r="OOK13" s="109" t="str">
        <f>IF('Summary Clear'!OPD2=0,"",'Summary Clear'!OPD2)</f>
        <v/>
      </c>
      <c r="OOL13" s="109" t="str">
        <f>IF('Summary Clear'!OPE2=0,"",'Summary Clear'!OPE2)</f>
        <v/>
      </c>
      <c r="OOM13" s="109" t="str">
        <f>IF('Summary Clear'!OPF2=0,"",'Summary Clear'!OPF2)</f>
        <v/>
      </c>
      <c r="OON13" s="109" t="str">
        <f>IF('Summary Clear'!OPG2=0,"",'Summary Clear'!OPG2)</f>
        <v/>
      </c>
      <c r="OOO13" s="109" t="str">
        <f>IF('Summary Clear'!OPH2=0,"",'Summary Clear'!OPH2)</f>
        <v/>
      </c>
      <c r="OOP13" s="109" t="str">
        <f>IF('Summary Clear'!OPI2=0,"",'Summary Clear'!OPI2)</f>
        <v/>
      </c>
      <c r="OOQ13" s="109" t="str">
        <f>IF('Summary Clear'!OPJ2=0,"",'Summary Clear'!OPJ2)</f>
        <v/>
      </c>
      <c r="OOR13" s="109" t="str">
        <f>IF('Summary Clear'!OPK2=0,"",'Summary Clear'!OPK2)</f>
        <v/>
      </c>
      <c r="OOS13" s="109" t="str">
        <f>IF('Summary Clear'!OPL2=0,"",'Summary Clear'!OPL2)</f>
        <v/>
      </c>
      <c r="OOT13" s="109" t="str">
        <f>IF('Summary Clear'!OPM2=0,"",'Summary Clear'!OPM2)</f>
        <v/>
      </c>
      <c r="OOU13" s="109" t="str">
        <f>IF('Summary Clear'!OPN2=0,"",'Summary Clear'!OPN2)</f>
        <v/>
      </c>
      <c r="OOV13" s="109" t="str">
        <f>IF('Summary Clear'!OPO2=0,"",'Summary Clear'!OPO2)</f>
        <v/>
      </c>
      <c r="OOW13" s="109" t="str">
        <f>IF('Summary Clear'!OPP2=0,"",'Summary Clear'!OPP2)</f>
        <v/>
      </c>
      <c r="OOX13" s="109" t="str">
        <f>IF('Summary Clear'!OPQ2=0,"",'Summary Clear'!OPQ2)</f>
        <v/>
      </c>
      <c r="OOY13" s="109" t="str">
        <f>IF('Summary Clear'!OPR2=0,"",'Summary Clear'!OPR2)</f>
        <v/>
      </c>
      <c r="OOZ13" s="109" t="str">
        <f>IF('Summary Clear'!OPS2=0,"",'Summary Clear'!OPS2)</f>
        <v/>
      </c>
      <c r="OPA13" s="109" t="str">
        <f>IF('Summary Clear'!OPT2=0,"",'Summary Clear'!OPT2)</f>
        <v/>
      </c>
      <c r="OPB13" s="109" t="str">
        <f>IF('Summary Clear'!OPU2=0,"",'Summary Clear'!OPU2)</f>
        <v/>
      </c>
      <c r="OPC13" s="109" t="str">
        <f>IF('Summary Clear'!OPV2=0,"",'Summary Clear'!OPV2)</f>
        <v/>
      </c>
      <c r="OPD13" s="109" t="str">
        <f>IF('Summary Clear'!OPW2=0,"",'Summary Clear'!OPW2)</f>
        <v/>
      </c>
      <c r="OPE13" s="109" t="str">
        <f>IF('Summary Clear'!OPX2=0,"",'Summary Clear'!OPX2)</f>
        <v/>
      </c>
      <c r="OPF13" s="109" t="str">
        <f>IF('Summary Clear'!OPY2=0,"",'Summary Clear'!OPY2)</f>
        <v/>
      </c>
      <c r="OPG13" s="109" t="str">
        <f>IF('Summary Clear'!OPZ2=0,"",'Summary Clear'!OPZ2)</f>
        <v/>
      </c>
      <c r="OPH13" s="109" t="str">
        <f>IF('Summary Clear'!OQA2=0,"",'Summary Clear'!OQA2)</f>
        <v/>
      </c>
      <c r="OPI13" s="109" t="str">
        <f>IF('Summary Clear'!OQB2=0,"",'Summary Clear'!OQB2)</f>
        <v/>
      </c>
      <c r="OPJ13" s="109" t="str">
        <f>IF('Summary Clear'!OQC2=0,"",'Summary Clear'!OQC2)</f>
        <v/>
      </c>
      <c r="OPK13" s="109" t="str">
        <f>IF('Summary Clear'!OQD2=0,"",'Summary Clear'!OQD2)</f>
        <v/>
      </c>
      <c r="OPL13" s="109" t="str">
        <f>IF('Summary Clear'!OQE2=0,"",'Summary Clear'!OQE2)</f>
        <v/>
      </c>
      <c r="OPM13" s="109" t="str">
        <f>IF('Summary Clear'!OQF2=0,"",'Summary Clear'!OQF2)</f>
        <v/>
      </c>
      <c r="OPN13" s="109" t="str">
        <f>IF('Summary Clear'!OQG2=0,"",'Summary Clear'!OQG2)</f>
        <v/>
      </c>
      <c r="OPO13" s="109" t="str">
        <f>IF('Summary Clear'!OQH2=0,"",'Summary Clear'!OQH2)</f>
        <v/>
      </c>
      <c r="OPP13" s="109" t="str">
        <f>IF('Summary Clear'!OQI2=0,"",'Summary Clear'!OQI2)</f>
        <v/>
      </c>
      <c r="OPQ13" s="109" t="str">
        <f>IF('Summary Clear'!OQJ2=0,"",'Summary Clear'!OQJ2)</f>
        <v/>
      </c>
      <c r="OPR13" s="109" t="str">
        <f>IF('Summary Clear'!OQK2=0,"",'Summary Clear'!OQK2)</f>
        <v/>
      </c>
      <c r="OPS13" s="109" t="str">
        <f>IF('Summary Clear'!OQL2=0,"",'Summary Clear'!OQL2)</f>
        <v/>
      </c>
      <c r="OPT13" s="109" t="str">
        <f>IF('Summary Clear'!OQM2=0,"",'Summary Clear'!OQM2)</f>
        <v/>
      </c>
      <c r="OPU13" s="109" t="str">
        <f>IF('Summary Clear'!OQN2=0,"",'Summary Clear'!OQN2)</f>
        <v/>
      </c>
      <c r="OPV13" s="109" t="str">
        <f>IF('Summary Clear'!OQO2=0,"",'Summary Clear'!OQO2)</f>
        <v/>
      </c>
      <c r="OPW13" s="109" t="str">
        <f>IF('Summary Clear'!OQP2=0,"",'Summary Clear'!OQP2)</f>
        <v/>
      </c>
      <c r="OPX13" s="109" t="str">
        <f>IF('Summary Clear'!OQQ2=0,"",'Summary Clear'!OQQ2)</f>
        <v/>
      </c>
      <c r="OPY13" s="109" t="str">
        <f>IF('Summary Clear'!OQR2=0,"",'Summary Clear'!OQR2)</f>
        <v/>
      </c>
      <c r="OPZ13" s="109" t="str">
        <f>IF('Summary Clear'!OQS2=0,"",'Summary Clear'!OQS2)</f>
        <v/>
      </c>
      <c r="OQA13" s="109" t="str">
        <f>IF('Summary Clear'!OQT2=0,"",'Summary Clear'!OQT2)</f>
        <v/>
      </c>
      <c r="OQB13" s="109" t="str">
        <f>IF('Summary Clear'!OQU2=0,"",'Summary Clear'!OQU2)</f>
        <v/>
      </c>
      <c r="OQC13" s="109" t="str">
        <f>IF('Summary Clear'!OQV2=0,"",'Summary Clear'!OQV2)</f>
        <v/>
      </c>
      <c r="OQD13" s="109" t="str">
        <f>IF('Summary Clear'!OQW2=0,"",'Summary Clear'!OQW2)</f>
        <v/>
      </c>
      <c r="OQE13" s="109" t="str">
        <f>IF('Summary Clear'!OQX2=0,"",'Summary Clear'!OQX2)</f>
        <v/>
      </c>
      <c r="OQF13" s="109" t="str">
        <f>IF('Summary Clear'!OQY2=0,"",'Summary Clear'!OQY2)</f>
        <v/>
      </c>
      <c r="OQG13" s="109" t="str">
        <f>IF('Summary Clear'!OQZ2=0,"",'Summary Clear'!OQZ2)</f>
        <v/>
      </c>
      <c r="OQH13" s="109" t="str">
        <f>IF('Summary Clear'!ORA2=0,"",'Summary Clear'!ORA2)</f>
        <v/>
      </c>
      <c r="OQI13" s="109" t="str">
        <f>IF('Summary Clear'!ORB2=0,"",'Summary Clear'!ORB2)</f>
        <v/>
      </c>
      <c r="OQJ13" s="109" t="str">
        <f>IF('Summary Clear'!ORC2=0,"",'Summary Clear'!ORC2)</f>
        <v/>
      </c>
      <c r="OQK13" s="109" t="str">
        <f>IF('Summary Clear'!ORD2=0,"",'Summary Clear'!ORD2)</f>
        <v/>
      </c>
      <c r="OQL13" s="109" t="str">
        <f>IF('Summary Clear'!ORE2=0,"",'Summary Clear'!ORE2)</f>
        <v/>
      </c>
      <c r="OQM13" s="109" t="str">
        <f>IF('Summary Clear'!ORF2=0,"",'Summary Clear'!ORF2)</f>
        <v/>
      </c>
      <c r="OQN13" s="109" t="str">
        <f>IF('Summary Clear'!ORG2=0,"",'Summary Clear'!ORG2)</f>
        <v/>
      </c>
      <c r="OQO13" s="109" t="str">
        <f>IF('Summary Clear'!ORH2=0,"",'Summary Clear'!ORH2)</f>
        <v/>
      </c>
      <c r="OQP13" s="109" t="str">
        <f>IF('Summary Clear'!ORI2=0,"",'Summary Clear'!ORI2)</f>
        <v/>
      </c>
      <c r="OQQ13" s="109" t="str">
        <f>IF('Summary Clear'!ORJ2=0,"",'Summary Clear'!ORJ2)</f>
        <v/>
      </c>
      <c r="OQR13" s="109" t="str">
        <f>IF('Summary Clear'!ORK2=0,"",'Summary Clear'!ORK2)</f>
        <v/>
      </c>
      <c r="OQS13" s="109" t="str">
        <f>IF('Summary Clear'!ORL2=0,"",'Summary Clear'!ORL2)</f>
        <v/>
      </c>
      <c r="OQT13" s="109" t="str">
        <f>IF('Summary Clear'!ORM2=0,"",'Summary Clear'!ORM2)</f>
        <v/>
      </c>
      <c r="OQU13" s="109" t="str">
        <f>IF('Summary Clear'!ORN2=0,"",'Summary Clear'!ORN2)</f>
        <v/>
      </c>
      <c r="OQV13" s="109" t="str">
        <f>IF('Summary Clear'!ORO2=0,"",'Summary Clear'!ORO2)</f>
        <v/>
      </c>
      <c r="OQW13" s="109" t="str">
        <f>IF('Summary Clear'!ORP2=0,"",'Summary Clear'!ORP2)</f>
        <v/>
      </c>
      <c r="OQX13" s="109" t="str">
        <f>IF('Summary Clear'!ORQ2=0,"",'Summary Clear'!ORQ2)</f>
        <v/>
      </c>
      <c r="OQY13" s="109" t="str">
        <f>IF('Summary Clear'!ORR2=0,"",'Summary Clear'!ORR2)</f>
        <v/>
      </c>
      <c r="OQZ13" s="109" t="str">
        <f>IF('Summary Clear'!ORS2=0,"",'Summary Clear'!ORS2)</f>
        <v/>
      </c>
      <c r="ORA13" s="109" t="str">
        <f>IF('Summary Clear'!ORT2=0,"",'Summary Clear'!ORT2)</f>
        <v/>
      </c>
      <c r="ORB13" s="109" t="str">
        <f>IF('Summary Clear'!ORU2=0,"",'Summary Clear'!ORU2)</f>
        <v/>
      </c>
      <c r="ORC13" s="109" t="str">
        <f>IF('Summary Clear'!ORV2=0,"",'Summary Clear'!ORV2)</f>
        <v/>
      </c>
      <c r="ORD13" s="109" t="str">
        <f>IF('Summary Clear'!ORW2=0,"",'Summary Clear'!ORW2)</f>
        <v/>
      </c>
      <c r="ORE13" s="109" t="str">
        <f>IF('Summary Clear'!ORX2=0,"",'Summary Clear'!ORX2)</f>
        <v/>
      </c>
      <c r="ORF13" s="109" t="str">
        <f>IF('Summary Clear'!ORY2=0,"",'Summary Clear'!ORY2)</f>
        <v/>
      </c>
      <c r="ORG13" s="109" t="str">
        <f>IF('Summary Clear'!ORZ2=0,"",'Summary Clear'!ORZ2)</f>
        <v/>
      </c>
      <c r="ORH13" s="109" t="str">
        <f>IF('Summary Clear'!OSA2=0,"",'Summary Clear'!OSA2)</f>
        <v/>
      </c>
      <c r="ORI13" s="109" t="str">
        <f>IF('Summary Clear'!OSB2=0,"",'Summary Clear'!OSB2)</f>
        <v/>
      </c>
      <c r="ORJ13" s="109" t="str">
        <f>IF('Summary Clear'!OSC2=0,"",'Summary Clear'!OSC2)</f>
        <v/>
      </c>
      <c r="ORK13" s="109" t="str">
        <f>IF('Summary Clear'!OSD2=0,"",'Summary Clear'!OSD2)</f>
        <v/>
      </c>
      <c r="ORL13" s="109" t="str">
        <f>IF('Summary Clear'!OSE2=0,"",'Summary Clear'!OSE2)</f>
        <v/>
      </c>
      <c r="ORM13" s="109" t="str">
        <f>IF('Summary Clear'!OSF2=0,"",'Summary Clear'!OSF2)</f>
        <v/>
      </c>
      <c r="ORN13" s="109" t="str">
        <f>IF('Summary Clear'!OSG2=0,"",'Summary Clear'!OSG2)</f>
        <v/>
      </c>
      <c r="ORO13" s="109" t="str">
        <f>IF('Summary Clear'!OSH2=0,"",'Summary Clear'!OSH2)</f>
        <v/>
      </c>
      <c r="ORP13" s="109" t="str">
        <f>IF('Summary Clear'!OSI2=0,"",'Summary Clear'!OSI2)</f>
        <v/>
      </c>
      <c r="ORQ13" s="109" t="str">
        <f>IF('Summary Clear'!OSJ2=0,"",'Summary Clear'!OSJ2)</f>
        <v/>
      </c>
      <c r="ORR13" s="109" t="str">
        <f>IF('Summary Clear'!OSK2=0,"",'Summary Clear'!OSK2)</f>
        <v/>
      </c>
      <c r="ORS13" s="109" t="str">
        <f>IF('Summary Clear'!OSL2=0,"",'Summary Clear'!OSL2)</f>
        <v/>
      </c>
      <c r="ORT13" s="109" t="str">
        <f>IF('Summary Clear'!OSM2=0,"",'Summary Clear'!OSM2)</f>
        <v/>
      </c>
      <c r="ORU13" s="109" t="str">
        <f>IF('Summary Clear'!OSN2=0,"",'Summary Clear'!OSN2)</f>
        <v/>
      </c>
      <c r="ORV13" s="109" t="str">
        <f>IF('Summary Clear'!OSO2=0,"",'Summary Clear'!OSO2)</f>
        <v/>
      </c>
      <c r="ORW13" s="109" t="str">
        <f>IF('Summary Clear'!OSP2=0,"",'Summary Clear'!OSP2)</f>
        <v/>
      </c>
      <c r="ORX13" s="109" t="str">
        <f>IF('Summary Clear'!OSQ2=0,"",'Summary Clear'!OSQ2)</f>
        <v/>
      </c>
      <c r="ORY13" s="109" t="str">
        <f>IF('Summary Clear'!OSR2=0,"",'Summary Clear'!OSR2)</f>
        <v/>
      </c>
      <c r="ORZ13" s="109" t="str">
        <f>IF('Summary Clear'!OSS2=0,"",'Summary Clear'!OSS2)</f>
        <v/>
      </c>
      <c r="OSA13" s="109" t="str">
        <f>IF('Summary Clear'!OST2=0,"",'Summary Clear'!OST2)</f>
        <v/>
      </c>
      <c r="OSB13" s="109" t="str">
        <f>IF('Summary Clear'!OSU2=0,"",'Summary Clear'!OSU2)</f>
        <v/>
      </c>
      <c r="OSC13" s="109" t="str">
        <f>IF('Summary Clear'!OSV2=0,"",'Summary Clear'!OSV2)</f>
        <v/>
      </c>
      <c r="OSD13" s="109" t="str">
        <f>IF('Summary Clear'!OSW2=0,"",'Summary Clear'!OSW2)</f>
        <v/>
      </c>
      <c r="OSE13" s="109" t="str">
        <f>IF('Summary Clear'!OSX2=0,"",'Summary Clear'!OSX2)</f>
        <v/>
      </c>
      <c r="OSF13" s="109" t="str">
        <f>IF('Summary Clear'!OSY2=0,"",'Summary Clear'!OSY2)</f>
        <v/>
      </c>
      <c r="OSG13" s="109" t="str">
        <f>IF('Summary Clear'!OSZ2=0,"",'Summary Clear'!OSZ2)</f>
        <v/>
      </c>
      <c r="OSH13" s="109" t="str">
        <f>IF('Summary Clear'!OTA2=0,"",'Summary Clear'!OTA2)</f>
        <v/>
      </c>
      <c r="OSI13" s="109" t="str">
        <f>IF('Summary Clear'!OTB2=0,"",'Summary Clear'!OTB2)</f>
        <v/>
      </c>
      <c r="OSJ13" s="109" t="str">
        <f>IF('Summary Clear'!OTC2=0,"",'Summary Clear'!OTC2)</f>
        <v/>
      </c>
      <c r="OSK13" s="109" t="str">
        <f>IF('Summary Clear'!OTD2=0,"",'Summary Clear'!OTD2)</f>
        <v/>
      </c>
      <c r="OSL13" s="109" t="str">
        <f>IF('Summary Clear'!OTE2=0,"",'Summary Clear'!OTE2)</f>
        <v/>
      </c>
      <c r="OSM13" s="109" t="str">
        <f>IF('Summary Clear'!OTF2=0,"",'Summary Clear'!OTF2)</f>
        <v/>
      </c>
      <c r="OSN13" s="109" t="str">
        <f>IF('Summary Clear'!OTG2=0,"",'Summary Clear'!OTG2)</f>
        <v/>
      </c>
      <c r="OSO13" s="109" t="str">
        <f>IF('Summary Clear'!OTH2=0,"",'Summary Clear'!OTH2)</f>
        <v/>
      </c>
      <c r="OSP13" s="109" t="str">
        <f>IF('Summary Clear'!OTI2=0,"",'Summary Clear'!OTI2)</f>
        <v/>
      </c>
      <c r="OSQ13" s="109" t="str">
        <f>IF('Summary Clear'!OTJ2=0,"",'Summary Clear'!OTJ2)</f>
        <v/>
      </c>
      <c r="OSR13" s="109" t="str">
        <f>IF('Summary Clear'!OTK2=0,"",'Summary Clear'!OTK2)</f>
        <v/>
      </c>
      <c r="OSS13" s="109" t="str">
        <f>IF('Summary Clear'!OTL2=0,"",'Summary Clear'!OTL2)</f>
        <v/>
      </c>
      <c r="OST13" s="109" t="str">
        <f>IF('Summary Clear'!OTM2=0,"",'Summary Clear'!OTM2)</f>
        <v/>
      </c>
      <c r="OSU13" s="109" t="str">
        <f>IF('Summary Clear'!OTN2=0,"",'Summary Clear'!OTN2)</f>
        <v/>
      </c>
      <c r="OSV13" s="109" t="str">
        <f>IF('Summary Clear'!OTO2=0,"",'Summary Clear'!OTO2)</f>
        <v/>
      </c>
      <c r="OSW13" s="109" t="str">
        <f>IF('Summary Clear'!OTP2=0,"",'Summary Clear'!OTP2)</f>
        <v/>
      </c>
      <c r="OSX13" s="109" t="str">
        <f>IF('Summary Clear'!OTQ2=0,"",'Summary Clear'!OTQ2)</f>
        <v/>
      </c>
      <c r="OSY13" s="109" t="str">
        <f>IF('Summary Clear'!OTR2=0,"",'Summary Clear'!OTR2)</f>
        <v/>
      </c>
      <c r="OSZ13" s="109" t="str">
        <f>IF('Summary Clear'!OTS2=0,"",'Summary Clear'!OTS2)</f>
        <v/>
      </c>
      <c r="OTA13" s="109" t="str">
        <f>IF('Summary Clear'!OTT2=0,"",'Summary Clear'!OTT2)</f>
        <v/>
      </c>
      <c r="OTB13" s="109" t="str">
        <f>IF('Summary Clear'!OTU2=0,"",'Summary Clear'!OTU2)</f>
        <v/>
      </c>
      <c r="OTC13" s="109" t="str">
        <f>IF('Summary Clear'!OTV2=0,"",'Summary Clear'!OTV2)</f>
        <v/>
      </c>
      <c r="OTD13" s="109" t="str">
        <f>IF('Summary Clear'!OTW2=0,"",'Summary Clear'!OTW2)</f>
        <v/>
      </c>
      <c r="OTE13" s="109" t="str">
        <f>IF('Summary Clear'!OTX2=0,"",'Summary Clear'!OTX2)</f>
        <v/>
      </c>
      <c r="OTF13" s="109" t="str">
        <f>IF('Summary Clear'!OTY2=0,"",'Summary Clear'!OTY2)</f>
        <v/>
      </c>
      <c r="OTG13" s="109" t="str">
        <f>IF('Summary Clear'!OTZ2=0,"",'Summary Clear'!OTZ2)</f>
        <v/>
      </c>
      <c r="OTH13" s="109" t="str">
        <f>IF('Summary Clear'!OUA2=0,"",'Summary Clear'!OUA2)</f>
        <v/>
      </c>
      <c r="OTI13" s="109" t="str">
        <f>IF('Summary Clear'!OUB2=0,"",'Summary Clear'!OUB2)</f>
        <v/>
      </c>
      <c r="OTJ13" s="109" t="str">
        <f>IF('Summary Clear'!OUC2=0,"",'Summary Clear'!OUC2)</f>
        <v/>
      </c>
      <c r="OTK13" s="109" t="str">
        <f>IF('Summary Clear'!OUD2=0,"",'Summary Clear'!OUD2)</f>
        <v/>
      </c>
      <c r="OTL13" s="109" t="str">
        <f>IF('Summary Clear'!OUE2=0,"",'Summary Clear'!OUE2)</f>
        <v/>
      </c>
      <c r="OTM13" s="109" t="str">
        <f>IF('Summary Clear'!OUF2=0,"",'Summary Clear'!OUF2)</f>
        <v/>
      </c>
      <c r="OTN13" s="109" t="str">
        <f>IF('Summary Clear'!OUG2=0,"",'Summary Clear'!OUG2)</f>
        <v/>
      </c>
      <c r="OTO13" s="109" t="str">
        <f>IF('Summary Clear'!OUH2=0,"",'Summary Clear'!OUH2)</f>
        <v/>
      </c>
      <c r="OTP13" s="109" t="str">
        <f>IF('Summary Clear'!OUI2=0,"",'Summary Clear'!OUI2)</f>
        <v/>
      </c>
      <c r="OTQ13" s="109" t="str">
        <f>IF('Summary Clear'!OUJ2=0,"",'Summary Clear'!OUJ2)</f>
        <v/>
      </c>
      <c r="OTR13" s="109" t="str">
        <f>IF('Summary Clear'!OUK2=0,"",'Summary Clear'!OUK2)</f>
        <v/>
      </c>
      <c r="OTS13" s="109" t="str">
        <f>IF('Summary Clear'!OUL2=0,"",'Summary Clear'!OUL2)</f>
        <v/>
      </c>
      <c r="OTT13" s="109" t="str">
        <f>IF('Summary Clear'!OUM2=0,"",'Summary Clear'!OUM2)</f>
        <v/>
      </c>
      <c r="OTU13" s="109" t="str">
        <f>IF('Summary Clear'!OUN2=0,"",'Summary Clear'!OUN2)</f>
        <v/>
      </c>
      <c r="OTV13" s="109" t="str">
        <f>IF('Summary Clear'!OUO2=0,"",'Summary Clear'!OUO2)</f>
        <v/>
      </c>
      <c r="OTW13" s="109" t="str">
        <f>IF('Summary Clear'!OUP2=0,"",'Summary Clear'!OUP2)</f>
        <v/>
      </c>
      <c r="OTX13" s="109" t="str">
        <f>IF('Summary Clear'!OUQ2=0,"",'Summary Clear'!OUQ2)</f>
        <v/>
      </c>
      <c r="OTY13" s="109" t="str">
        <f>IF('Summary Clear'!OUR2=0,"",'Summary Clear'!OUR2)</f>
        <v/>
      </c>
      <c r="OTZ13" s="109" t="str">
        <f>IF('Summary Clear'!OUS2=0,"",'Summary Clear'!OUS2)</f>
        <v/>
      </c>
      <c r="OUA13" s="109" t="str">
        <f>IF('Summary Clear'!OUT2=0,"",'Summary Clear'!OUT2)</f>
        <v/>
      </c>
      <c r="OUB13" s="109" t="str">
        <f>IF('Summary Clear'!OUU2=0,"",'Summary Clear'!OUU2)</f>
        <v/>
      </c>
      <c r="OUC13" s="109" t="str">
        <f>IF('Summary Clear'!OUV2=0,"",'Summary Clear'!OUV2)</f>
        <v/>
      </c>
      <c r="OUD13" s="109" t="str">
        <f>IF('Summary Clear'!OUW2=0,"",'Summary Clear'!OUW2)</f>
        <v/>
      </c>
      <c r="OUE13" s="109" t="str">
        <f>IF('Summary Clear'!OUX2=0,"",'Summary Clear'!OUX2)</f>
        <v/>
      </c>
      <c r="OUF13" s="109" t="str">
        <f>IF('Summary Clear'!OUY2=0,"",'Summary Clear'!OUY2)</f>
        <v/>
      </c>
      <c r="OUG13" s="109" t="str">
        <f>IF('Summary Clear'!OUZ2=0,"",'Summary Clear'!OUZ2)</f>
        <v/>
      </c>
      <c r="OUH13" s="109" t="str">
        <f>IF('Summary Clear'!OVA2=0,"",'Summary Clear'!OVA2)</f>
        <v/>
      </c>
      <c r="OUI13" s="109" t="str">
        <f>IF('Summary Clear'!OVB2=0,"",'Summary Clear'!OVB2)</f>
        <v/>
      </c>
      <c r="OUJ13" s="109" t="str">
        <f>IF('Summary Clear'!OVC2=0,"",'Summary Clear'!OVC2)</f>
        <v/>
      </c>
      <c r="OUK13" s="109" t="str">
        <f>IF('Summary Clear'!OVD2=0,"",'Summary Clear'!OVD2)</f>
        <v/>
      </c>
      <c r="OUL13" s="109" t="str">
        <f>IF('Summary Clear'!OVE2=0,"",'Summary Clear'!OVE2)</f>
        <v/>
      </c>
      <c r="OUM13" s="109" t="str">
        <f>IF('Summary Clear'!OVF2=0,"",'Summary Clear'!OVF2)</f>
        <v/>
      </c>
      <c r="OUN13" s="109" t="str">
        <f>IF('Summary Clear'!OVG2=0,"",'Summary Clear'!OVG2)</f>
        <v/>
      </c>
      <c r="OUO13" s="109" t="str">
        <f>IF('Summary Clear'!OVH2=0,"",'Summary Clear'!OVH2)</f>
        <v/>
      </c>
      <c r="OUP13" s="109" t="str">
        <f>IF('Summary Clear'!OVI2=0,"",'Summary Clear'!OVI2)</f>
        <v/>
      </c>
      <c r="OUQ13" s="109" t="str">
        <f>IF('Summary Clear'!OVJ2=0,"",'Summary Clear'!OVJ2)</f>
        <v/>
      </c>
      <c r="OUR13" s="109" t="str">
        <f>IF('Summary Clear'!OVK2=0,"",'Summary Clear'!OVK2)</f>
        <v/>
      </c>
      <c r="OUS13" s="109" t="str">
        <f>IF('Summary Clear'!OVL2=0,"",'Summary Clear'!OVL2)</f>
        <v/>
      </c>
      <c r="OUT13" s="109" t="str">
        <f>IF('Summary Clear'!OVM2=0,"",'Summary Clear'!OVM2)</f>
        <v/>
      </c>
      <c r="OUU13" s="109" t="str">
        <f>IF('Summary Clear'!OVN2=0,"",'Summary Clear'!OVN2)</f>
        <v/>
      </c>
      <c r="OUV13" s="109" t="str">
        <f>IF('Summary Clear'!OVO2=0,"",'Summary Clear'!OVO2)</f>
        <v/>
      </c>
      <c r="OUW13" s="109" t="str">
        <f>IF('Summary Clear'!OVP2=0,"",'Summary Clear'!OVP2)</f>
        <v/>
      </c>
      <c r="OUX13" s="109" t="str">
        <f>IF('Summary Clear'!OVQ2=0,"",'Summary Clear'!OVQ2)</f>
        <v/>
      </c>
      <c r="OUY13" s="109" t="str">
        <f>IF('Summary Clear'!OVR2=0,"",'Summary Clear'!OVR2)</f>
        <v/>
      </c>
      <c r="OUZ13" s="109" t="str">
        <f>IF('Summary Clear'!OVS2=0,"",'Summary Clear'!OVS2)</f>
        <v/>
      </c>
      <c r="OVA13" s="109" t="str">
        <f>IF('Summary Clear'!OVT2=0,"",'Summary Clear'!OVT2)</f>
        <v/>
      </c>
      <c r="OVB13" s="109" t="str">
        <f>IF('Summary Clear'!OVU2=0,"",'Summary Clear'!OVU2)</f>
        <v/>
      </c>
      <c r="OVC13" s="109" t="str">
        <f>IF('Summary Clear'!OVV2=0,"",'Summary Clear'!OVV2)</f>
        <v/>
      </c>
      <c r="OVD13" s="109" t="str">
        <f>IF('Summary Clear'!OVW2=0,"",'Summary Clear'!OVW2)</f>
        <v/>
      </c>
      <c r="OVE13" s="109" t="str">
        <f>IF('Summary Clear'!OVX2=0,"",'Summary Clear'!OVX2)</f>
        <v/>
      </c>
      <c r="OVF13" s="109" t="str">
        <f>IF('Summary Clear'!OVY2=0,"",'Summary Clear'!OVY2)</f>
        <v/>
      </c>
      <c r="OVG13" s="109" t="str">
        <f>IF('Summary Clear'!OVZ2=0,"",'Summary Clear'!OVZ2)</f>
        <v/>
      </c>
      <c r="OVH13" s="109" t="str">
        <f>IF('Summary Clear'!OWA2=0,"",'Summary Clear'!OWA2)</f>
        <v/>
      </c>
      <c r="OVI13" s="109" t="str">
        <f>IF('Summary Clear'!OWB2=0,"",'Summary Clear'!OWB2)</f>
        <v/>
      </c>
      <c r="OVJ13" s="109" t="str">
        <f>IF('Summary Clear'!OWC2=0,"",'Summary Clear'!OWC2)</f>
        <v/>
      </c>
      <c r="OVK13" s="109" t="str">
        <f>IF('Summary Clear'!OWD2=0,"",'Summary Clear'!OWD2)</f>
        <v/>
      </c>
      <c r="OVL13" s="109" t="str">
        <f>IF('Summary Clear'!OWE2=0,"",'Summary Clear'!OWE2)</f>
        <v/>
      </c>
      <c r="OVM13" s="109" t="str">
        <f>IF('Summary Clear'!OWF2=0,"",'Summary Clear'!OWF2)</f>
        <v/>
      </c>
      <c r="OVN13" s="109" t="str">
        <f>IF('Summary Clear'!OWG2=0,"",'Summary Clear'!OWG2)</f>
        <v/>
      </c>
      <c r="OVO13" s="109" t="str">
        <f>IF('Summary Clear'!OWH2=0,"",'Summary Clear'!OWH2)</f>
        <v/>
      </c>
      <c r="OVP13" s="109" t="str">
        <f>IF('Summary Clear'!OWI2=0,"",'Summary Clear'!OWI2)</f>
        <v/>
      </c>
      <c r="OVQ13" s="109" t="str">
        <f>IF('Summary Clear'!OWJ2=0,"",'Summary Clear'!OWJ2)</f>
        <v/>
      </c>
      <c r="OVR13" s="109" t="str">
        <f>IF('Summary Clear'!OWK2=0,"",'Summary Clear'!OWK2)</f>
        <v/>
      </c>
      <c r="OVS13" s="109" t="str">
        <f>IF('Summary Clear'!OWL2=0,"",'Summary Clear'!OWL2)</f>
        <v/>
      </c>
      <c r="OVT13" s="109" t="str">
        <f>IF('Summary Clear'!OWM2=0,"",'Summary Clear'!OWM2)</f>
        <v/>
      </c>
      <c r="OVU13" s="109" t="str">
        <f>IF('Summary Clear'!OWN2=0,"",'Summary Clear'!OWN2)</f>
        <v/>
      </c>
      <c r="OVV13" s="109" t="str">
        <f>IF('Summary Clear'!OWO2=0,"",'Summary Clear'!OWO2)</f>
        <v/>
      </c>
      <c r="OVW13" s="109" t="str">
        <f>IF('Summary Clear'!OWP2=0,"",'Summary Clear'!OWP2)</f>
        <v/>
      </c>
      <c r="OVX13" s="109" t="str">
        <f>IF('Summary Clear'!OWQ2=0,"",'Summary Clear'!OWQ2)</f>
        <v/>
      </c>
      <c r="OVY13" s="109" t="str">
        <f>IF('Summary Clear'!OWR2=0,"",'Summary Clear'!OWR2)</f>
        <v/>
      </c>
      <c r="OVZ13" s="109" t="str">
        <f>IF('Summary Clear'!OWS2=0,"",'Summary Clear'!OWS2)</f>
        <v/>
      </c>
      <c r="OWA13" s="109" t="str">
        <f>IF('Summary Clear'!OWT2=0,"",'Summary Clear'!OWT2)</f>
        <v/>
      </c>
      <c r="OWB13" s="109" t="str">
        <f>IF('Summary Clear'!OWU2=0,"",'Summary Clear'!OWU2)</f>
        <v/>
      </c>
      <c r="OWC13" s="109" t="str">
        <f>IF('Summary Clear'!OWV2=0,"",'Summary Clear'!OWV2)</f>
        <v/>
      </c>
      <c r="OWD13" s="109" t="str">
        <f>IF('Summary Clear'!OWW2=0,"",'Summary Clear'!OWW2)</f>
        <v/>
      </c>
      <c r="OWE13" s="109" t="str">
        <f>IF('Summary Clear'!OWX2=0,"",'Summary Clear'!OWX2)</f>
        <v/>
      </c>
      <c r="OWF13" s="109" t="str">
        <f>IF('Summary Clear'!OWY2=0,"",'Summary Clear'!OWY2)</f>
        <v/>
      </c>
      <c r="OWG13" s="109" t="str">
        <f>IF('Summary Clear'!OWZ2=0,"",'Summary Clear'!OWZ2)</f>
        <v/>
      </c>
      <c r="OWH13" s="109" t="str">
        <f>IF('Summary Clear'!OXA2=0,"",'Summary Clear'!OXA2)</f>
        <v/>
      </c>
      <c r="OWI13" s="109" t="str">
        <f>IF('Summary Clear'!OXB2=0,"",'Summary Clear'!OXB2)</f>
        <v/>
      </c>
      <c r="OWJ13" s="109" t="str">
        <f>IF('Summary Clear'!OXC2=0,"",'Summary Clear'!OXC2)</f>
        <v/>
      </c>
      <c r="OWK13" s="109" t="str">
        <f>IF('Summary Clear'!OXD2=0,"",'Summary Clear'!OXD2)</f>
        <v/>
      </c>
      <c r="OWL13" s="109" t="str">
        <f>IF('Summary Clear'!OXE2=0,"",'Summary Clear'!OXE2)</f>
        <v/>
      </c>
      <c r="OWM13" s="109" t="str">
        <f>IF('Summary Clear'!OXF2=0,"",'Summary Clear'!OXF2)</f>
        <v/>
      </c>
      <c r="OWN13" s="109" t="str">
        <f>IF('Summary Clear'!OXG2=0,"",'Summary Clear'!OXG2)</f>
        <v/>
      </c>
      <c r="OWO13" s="109" t="str">
        <f>IF('Summary Clear'!OXH2=0,"",'Summary Clear'!OXH2)</f>
        <v/>
      </c>
      <c r="OWP13" s="109" t="str">
        <f>IF('Summary Clear'!OXI2=0,"",'Summary Clear'!OXI2)</f>
        <v/>
      </c>
      <c r="OWQ13" s="109" t="str">
        <f>IF('Summary Clear'!OXJ2=0,"",'Summary Clear'!OXJ2)</f>
        <v/>
      </c>
      <c r="OWR13" s="109" t="str">
        <f>IF('Summary Clear'!OXK2=0,"",'Summary Clear'!OXK2)</f>
        <v/>
      </c>
      <c r="OWS13" s="109" t="str">
        <f>IF('Summary Clear'!OXL2=0,"",'Summary Clear'!OXL2)</f>
        <v/>
      </c>
      <c r="OWT13" s="109" t="str">
        <f>IF('Summary Clear'!OXM2=0,"",'Summary Clear'!OXM2)</f>
        <v/>
      </c>
      <c r="OWU13" s="109" t="str">
        <f>IF('Summary Clear'!OXN2=0,"",'Summary Clear'!OXN2)</f>
        <v/>
      </c>
      <c r="OWV13" s="109" t="str">
        <f>IF('Summary Clear'!OXO2=0,"",'Summary Clear'!OXO2)</f>
        <v/>
      </c>
      <c r="OWW13" s="109" t="str">
        <f>IF('Summary Clear'!OXP2=0,"",'Summary Clear'!OXP2)</f>
        <v/>
      </c>
      <c r="OWX13" s="109" t="str">
        <f>IF('Summary Clear'!OXQ2=0,"",'Summary Clear'!OXQ2)</f>
        <v/>
      </c>
      <c r="OWY13" s="109" t="str">
        <f>IF('Summary Clear'!OXR2=0,"",'Summary Clear'!OXR2)</f>
        <v/>
      </c>
      <c r="OWZ13" s="109" t="str">
        <f>IF('Summary Clear'!OXS2=0,"",'Summary Clear'!OXS2)</f>
        <v/>
      </c>
      <c r="OXA13" s="109" t="str">
        <f>IF('Summary Clear'!OXT2=0,"",'Summary Clear'!OXT2)</f>
        <v/>
      </c>
      <c r="OXB13" s="109" t="str">
        <f>IF('Summary Clear'!OXU2=0,"",'Summary Clear'!OXU2)</f>
        <v/>
      </c>
      <c r="OXC13" s="109" t="str">
        <f>IF('Summary Clear'!OXV2=0,"",'Summary Clear'!OXV2)</f>
        <v/>
      </c>
      <c r="OXD13" s="109" t="str">
        <f>IF('Summary Clear'!OXW2=0,"",'Summary Clear'!OXW2)</f>
        <v/>
      </c>
      <c r="OXE13" s="109" t="str">
        <f>IF('Summary Clear'!OXX2=0,"",'Summary Clear'!OXX2)</f>
        <v/>
      </c>
      <c r="OXF13" s="109" t="str">
        <f>IF('Summary Clear'!OXY2=0,"",'Summary Clear'!OXY2)</f>
        <v/>
      </c>
      <c r="OXG13" s="109" t="str">
        <f>IF('Summary Clear'!OXZ2=0,"",'Summary Clear'!OXZ2)</f>
        <v/>
      </c>
      <c r="OXH13" s="109" t="str">
        <f>IF('Summary Clear'!OYA2=0,"",'Summary Clear'!OYA2)</f>
        <v/>
      </c>
      <c r="OXI13" s="109" t="str">
        <f>IF('Summary Clear'!OYB2=0,"",'Summary Clear'!OYB2)</f>
        <v/>
      </c>
      <c r="OXJ13" s="109" t="str">
        <f>IF('Summary Clear'!OYC2=0,"",'Summary Clear'!OYC2)</f>
        <v/>
      </c>
      <c r="OXK13" s="109" t="str">
        <f>IF('Summary Clear'!OYD2=0,"",'Summary Clear'!OYD2)</f>
        <v/>
      </c>
      <c r="OXL13" s="109" t="str">
        <f>IF('Summary Clear'!OYE2=0,"",'Summary Clear'!OYE2)</f>
        <v/>
      </c>
      <c r="OXM13" s="109" t="str">
        <f>IF('Summary Clear'!OYF2=0,"",'Summary Clear'!OYF2)</f>
        <v/>
      </c>
      <c r="OXN13" s="109" t="str">
        <f>IF('Summary Clear'!OYG2=0,"",'Summary Clear'!OYG2)</f>
        <v/>
      </c>
      <c r="OXO13" s="109" t="str">
        <f>IF('Summary Clear'!OYH2=0,"",'Summary Clear'!OYH2)</f>
        <v/>
      </c>
      <c r="OXP13" s="109" t="str">
        <f>IF('Summary Clear'!OYI2=0,"",'Summary Clear'!OYI2)</f>
        <v/>
      </c>
      <c r="OXQ13" s="109" t="str">
        <f>IF('Summary Clear'!OYJ2=0,"",'Summary Clear'!OYJ2)</f>
        <v/>
      </c>
      <c r="OXR13" s="109" t="str">
        <f>IF('Summary Clear'!OYK2=0,"",'Summary Clear'!OYK2)</f>
        <v/>
      </c>
      <c r="OXS13" s="109" t="str">
        <f>IF('Summary Clear'!OYL2=0,"",'Summary Clear'!OYL2)</f>
        <v/>
      </c>
      <c r="OXT13" s="109" t="str">
        <f>IF('Summary Clear'!OYM2=0,"",'Summary Clear'!OYM2)</f>
        <v/>
      </c>
      <c r="OXU13" s="109" t="str">
        <f>IF('Summary Clear'!OYN2=0,"",'Summary Clear'!OYN2)</f>
        <v/>
      </c>
      <c r="OXV13" s="109" t="str">
        <f>IF('Summary Clear'!OYO2=0,"",'Summary Clear'!OYO2)</f>
        <v/>
      </c>
      <c r="OXW13" s="109" t="str">
        <f>IF('Summary Clear'!OYP2=0,"",'Summary Clear'!OYP2)</f>
        <v/>
      </c>
      <c r="OXX13" s="109" t="str">
        <f>IF('Summary Clear'!OYQ2=0,"",'Summary Clear'!OYQ2)</f>
        <v/>
      </c>
      <c r="OXY13" s="109" t="str">
        <f>IF('Summary Clear'!OYR2=0,"",'Summary Clear'!OYR2)</f>
        <v/>
      </c>
      <c r="OXZ13" s="109" t="str">
        <f>IF('Summary Clear'!OYS2=0,"",'Summary Clear'!OYS2)</f>
        <v/>
      </c>
      <c r="OYA13" s="109" t="str">
        <f>IF('Summary Clear'!OYT2=0,"",'Summary Clear'!OYT2)</f>
        <v/>
      </c>
      <c r="OYB13" s="109" t="str">
        <f>IF('Summary Clear'!OYU2=0,"",'Summary Clear'!OYU2)</f>
        <v/>
      </c>
      <c r="OYC13" s="109" t="str">
        <f>IF('Summary Clear'!OYV2=0,"",'Summary Clear'!OYV2)</f>
        <v/>
      </c>
      <c r="OYD13" s="109" t="str">
        <f>IF('Summary Clear'!OYW2=0,"",'Summary Clear'!OYW2)</f>
        <v/>
      </c>
      <c r="OYE13" s="109" t="str">
        <f>IF('Summary Clear'!OYX2=0,"",'Summary Clear'!OYX2)</f>
        <v/>
      </c>
      <c r="OYF13" s="109" t="str">
        <f>IF('Summary Clear'!OYY2=0,"",'Summary Clear'!OYY2)</f>
        <v/>
      </c>
      <c r="OYG13" s="109" t="str">
        <f>IF('Summary Clear'!OYZ2=0,"",'Summary Clear'!OYZ2)</f>
        <v/>
      </c>
      <c r="OYH13" s="109" t="str">
        <f>IF('Summary Clear'!OZA2=0,"",'Summary Clear'!OZA2)</f>
        <v/>
      </c>
      <c r="OYI13" s="109" t="str">
        <f>IF('Summary Clear'!OZB2=0,"",'Summary Clear'!OZB2)</f>
        <v/>
      </c>
      <c r="OYJ13" s="109" t="str">
        <f>IF('Summary Clear'!OZC2=0,"",'Summary Clear'!OZC2)</f>
        <v/>
      </c>
      <c r="OYK13" s="109" t="str">
        <f>IF('Summary Clear'!OZD2=0,"",'Summary Clear'!OZD2)</f>
        <v/>
      </c>
      <c r="OYL13" s="109" t="str">
        <f>IF('Summary Clear'!OZE2=0,"",'Summary Clear'!OZE2)</f>
        <v/>
      </c>
      <c r="OYM13" s="109" t="str">
        <f>IF('Summary Clear'!OZF2=0,"",'Summary Clear'!OZF2)</f>
        <v/>
      </c>
      <c r="OYN13" s="109" t="str">
        <f>IF('Summary Clear'!OZG2=0,"",'Summary Clear'!OZG2)</f>
        <v/>
      </c>
      <c r="OYO13" s="109" t="str">
        <f>IF('Summary Clear'!OZH2=0,"",'Summary Clear'!OZH2)</f>
        <v/>
      </c>
      <c r="OYP13" s="109" t="str">
        <f>IF('Summary Clear'!OZI2=0,"",'Summary Clear'!OZI2)</f>
        <v/>
      </c>
      <c r="OYQ13" s="109" t="str">
        <f>IF('Summary Clear'!OZJ2=0,"",'Summary Clear'!OZJ2)</f>
        <v/>
      </c>
      <c r="OYR13" s="109" t="str">
        <f>IF('Summary Clear'!OZK2=0,"",'Summary Clear'!OZK2)</f>
        <v/>
      </c>
      <c r="OYS13" s="109" t="str">
        <f>IF('Summary Clear'!OZL2=0,"",'Summary Clear'!OZL2)</f>
        <v/>
      </c>
      <c r="OYT13" s="109" t="str">
        <f>IF('Summary Clear'!OZM2=0,"",'Summary Clear'!OZM2)</f>
        <v/>
      </c>
      <c r="OYU13" s="109" t="str">
        <f>IF('Summary Clear'!OZN2=0,"",'Summary Clear'!OZN2)</f>
        <v/>
      </c>
      <c r="OYV13" s="109" t="str">
        <f>IF('Summary Clear'!OZO2=0,"",'Summary Clear'!OZO2)</f>
        <v/>
      </c>
      <c r="OYW13" s="109" t="str">
        <f>IF('Summary Clear'!OZP2=0,"",'Summary Clear'!OZP2)</f>
        <v/>
      </c>
      <c r="OYX13" s="109" t="str">
        <f>IF('Summary Clear'!OZQ2=0,"",'Summary Clear'!OZQ2)</f>
        <v/>
      </c>
      <c r="OYY13" s="109" t="str">
        <f>IF('Summary Clear'!OZR2=0,"",'Summary Clear'!OZR2)</f>
        <v/>
      </c>
      <c r="OYZ13" s="109" t="str">
        <f>IF('Summary Clear'!OZS2=0,"",'Summary Clear'!OZS2)</f>
        <v/>
      </c>
      <c r="OZA13" s="109" t="str">
        <f>IF('Summary Clear'!OZT2=0,"",'Summary Clear'!OZT2)</f>
        <v/>
      </c>
      <c r="OZB13" s="109" t="str">
        <f>IF('Summary Clear'!OZU2=0,"",'Summary Clear'!OZU2)</f>
        <v/>
      </c>
      <c r="OZC13" s="109" t="str">
        <f>IF('Summary Clear'!OZV2=0,"",'Summary Clear'!OZV2)</f>
        <v/>
      </c>
      <c r="OZD13" s="109" t="str">
        <f>IF('Summary Clear'!OZW2=0,"",'Summary Clear'!OZW2)</f>
        <v/>
      </c>
      <c r="OZE13" s="109" t="str">
        <f>IF('Summary Clear'!OZX2=0,"",'Summary Clear'!OZX2)</f>
        <v/>
      </c>
      <c r="OZF13" s="109" t="str">
        <f>IF('Summary Clear'!OZY2=0,"",'Summary Clear'!OZY2)</f>
        <v/>
      </c>
      <c r="OZG13" s="109" t="str">
        <f>IF('Summary Clear'!OZZ2=0,"",'Summary Clear'!OZZ2)</f>
        <v/>
      </c>
      <c r="OZH13" s="109" t="str">
        <f>IF('Summary Clear'!PAA2=0,"",'Summary Clear'!PAA2)</f>
        <v/>
      </c>
      <c r="OZI13" s="109" t="str">
        <f>IF('Summary Clear'!PAB2=0,"",'Summary Clear'!PAB2)</f>
        <v/>
      </c>
      <c r="OZJ13" s="109" t="str">
        <f>IF('Summary Clear'!PAC2=0,"",'Summary Clear'!PAC2)</f>
        <v/>
      </c>
      <c r="OZK13" s="109" t="str">
        <f>IF('Summary Clear'!PAD2=0,"",'Summary Clear'!PAD2)</f>
        <v/>
      </c>
      <c r="OZL13" s="109" t="str">
        <f>IF('Summary Clear'!PAE2=0,"",'Summary Clear'!PAE2)</f>
        <v/>
      </c>
      <c r="OZM13" s="109" t="str">
        <f>IF('Summary Clear'!PAF2=0,"",'Summary Clear'!PAF2)</f>
        <v/>
      </c>
      <c r="OZN13" s="109" t="str">
        <f>IF('Summary Clear'!PAG2=0,"",'Summary Clear'!PAG2)</f>
        <v/>
      </c>
      <c r="OZO13" s="109" t="str">
        <f>IF('Summary Clear'!PAH2=0,"",'Summary Clear'!PAH2)</f>
        <v/>
      </c>
      <c r="OZP13" s="109" t="str">
        <f>IF('Summary Clear'!PAI2=0,"",'Summary Clear'!PAI2)</f>
        <v/>
      </c>
      <c r="OZQ13" s="109" t="str">
        <f>IF('Summary Clear'!PAJ2=0,"",'Summary Clear'!PAJ2)</f>
        <v/>
      </c>
      <c r="OZR13" s="109" t="str">
        <f>IF('Summary Clear'!PAK2=0,"",'Summary Clear'!PAK2)</f>
        <v/>
      </c>
      <c r="OZS13" s="109" t="str">
        <f>IF('Summary Clear'!PAL2=0,"",'Summary Clear'!PAL2)</f>
        <v/>
      </c>
      <c r="OZT13" s="109" t="str">
        <f>IF('Summary Clear'!PAM2=0,"",'Summary Clear'!PAM2)</f>
        <v/>
      </c>
      <c r="OZU13" s="109" t="str">
        <f>IF('Summary Clear'!PAN2=0,"",'Summary Clear'!PAN2)</f>
        <v/>
      </c>
      <c r="OZV13" s="109" t="str">
        <f>IF('Summary Clear'!PAO2=0,"",'Summary Clear'!PAO2)</f>
        <v/>
      </c>
      <c r="OZW13" s="109" t="str">
        <f>IF('Summary Clear'!PAP2=0,"",'Summary Clear'!PAP2)</f>
        <v/>
      </c>
      <c r="OZX13" s="109" t="str">
        <f>IF('Summary Clear'!PAQ2=0,"",'Summary Clear'!PAQ2)</f>
        <v/>
      </c>
      <c r="OZY13" s="109" t="str">
        <f>IF('Summary Clear'!PAR2=0,"",'Summary Clear'!PAR2)</f>
        <v/>
      </c>
      <c r="OZZ13" s="109" t="str">
        <f>IF('Summary Clear'!PAS2=0,"",'Summary Clear'!PAS2)</f>
        <v/>
      </c>
      <c r="PAA13" s="109" t="str">
        <f>IF('Summary Clear'!PAT2=0,"",'Summary Clear'!PAT2)</f>
        <v/>
      </c>
      <c r="PAB13" s="109" t="str">
        <f>IF('Summary Clear'!PAU2=0,"",'Summary Clear'!PAU2)</f>
        <v/>
      </c>
      <c r="PAC13" s="109" t="str">
        <f>IF('Summary Clear'!PAV2=0,"",'Summary Clear'!PAV2)</f>
        <v/>
      </c>
      <c r="PAD13" s="109" t="str">
        <f>IF('Summary Clear'!PAW2=0,"",'Summary Clear'!PAW2)</f>
        <v/>
      </c>
      <c r="PAE13" s="109" t="str">
        <f>IF('Summary Clear'!PAX2=0,"",'Summary Clear'!PAX2)</f>
        <v/>
      </c>
      <c r="PAF13" s="109" t="str">
        <f>IF('Summary Clear'!PAY2=0,"",'Summary Clear'!PAY2)</f>
        <v/>
      </c>
      <c r="PAG13" s="109" t="str">
        <f>IF('Summary Clear'!PAZ2=0,"",'Summary Clear'!PAZ2)</f>
        <v/>
      </c>
      <c r="PAH13" s="109" t="str">
        <f>IF('Summary Clear'!PBA2=0,"",'Summary Clear'!PBA2)</f>
        <v/>
      </c>
      <c r="PAI13" s="109" t="str">
        <f>IF('Summary Clear'!PBB2=0,"",'Summary Clear'!PBB2)</f>
        <v/>
      </c>
      <c r="PAJ13" s="109" t="str">
        <f>IF('Summary Clear'!PBC2=0,"",'Summary Clear'!PBC2)</f>
        <v/>
      </c>
      <c r="PAK13" s="109" t="str">
        <f>IF('Summary Clear'!PBD2=0,"",'Summary Clear'!PBD2)</f>
        <v/>
      </c>
      <c r="PAL13" s="109" t="str">
        <f>IF('Summary Clear'!PBE2=0,"",'Summary Clear'!PBE2)</f>
        <v/>
      </c>
      <c r="PAM13" s="109" t="str">
        <f>IF('Summary Clear'!PBF2=0,"",'Summary Clear'!PBF2)</f>
        <v/>
      </c>
      <c r="PAN13" s="109" t="str">
        <f>IF('Summary Clear'!PBG2=0,"",'Summary Clear'!PBG2)</f>
        <v/>
      </c>
      <c r="PAO13" s="109" t="str">
        <f>IF('Summary Clear'!PBH2=0,"",'Summary Clear'!PBH2)</f>
        <v/>
      </c>
      <c r="PAP13" s="109" t="str">
        <f>IF('Summary Clear'!PBI2=0,"",'Summary Clear'!PBI2)</f>
        <v/>
      </c>
      <c r="PAQ13" s="109" t="str">
        <f>IF('Summary Clear'!PBJ2=0,"",'Summary Clear'!PBJ2)</f>
        <v/>
      </c>
      <c r="PAR13" s="109" t="str">
        <f>IF('Summary Clear'!PBK2=0,"",'Summary Clear'!PBK2)</f>
        <v/>
      </c>
      <c r="PAS13" s="109" t="str">
        <f>IF('Summary Clear'!PBL2=0,"",'Summary Clear'!PBL2)</f>
        <v/>
      </c>
      <c r="PAT13" s="109" t="str">
        <f>IF('Summary Clear'!PBM2=0,"",'Summary Clear'!PBM2)</f>
        <v/>
      </c>
      <c r="PAU13" s="109" t="str">
        <f>IF('Summary Clear'!PBN2=0,"",'Summary Clear'!PBN2)</f>
        <v/>
      </c>
      <c r="PAV13" s="109" t="str">
        <f>IF('Summary Clear'!PBO2=0,"",'Summary Clear'!PBO2)</f>
        <v/>
      </c>
      <c r="PAW13" s="109" t="str">
        <f>IF('Summary Clear'!PBP2=0,"",'Summary Clear'!PBP2)</f>
        <v/>
      </c>
      <c r="PAX13" s="109" t="str">
        <f>IF('Summary Clear'!PBQ2=0,"",'Summary Clear'!PBQ2)</f>
        <v/>
      </c>
      <c r="PAY13" s="109" t="str">
        <f>IF('Summary Clear'!PBR2=0,"",'Summary Clear'!PBR2)</f>
        <v/>
      </c>
      <c r="PAZ13" s="109" t="str">
        <f>IF('Summary Clear'!PBS2=0,"",'Summary Clear'!PBS2)</f>
        <v/>
      </c>
      <c r="PBA13" s="109" t="str">
        <f>IF('Summary Clear'!PBT2=0,"",'Summary Clear'!PBT2)</f>
        <v/>
      </c>
      <c r="PBB13" s="109" t="str">
        <f>IF('Summary Clear'!PBU2=0,"",'Summary Clear'!PBU2)</f>
        <v/>
      </c>
      <c r="PBC13" s="109" t="str">
        <f>IF('Summary Clear'!PBV2=0,"",'Summary Clear'!PBV2)</f>
        <v/>
      </c>
      <c r="PBD13" s="109" t="str">
        <f>IF('Summary Clear'!PBW2=0,"",'Summary Clear'!PBW2)</f>
        <v/>
      </c>
      <c r="PBE13" s="109" t="str">
        <f>IF('Summary Clear'!PBX2=0,"",'Summary Clear'!PBX2)</f>
        <v/>
      </c>
      <c r="PBF13" s="109" t="str">
        <f>IF('Summary Clear'!PBY2=0,"",'Summary Clear'!PBY2)</f>
        <v/>
      </c>
      <c r="PBG13" s="109" t="str">
        <f>IF('Summary Clear'!PBZ2=0,"",'Summary Clear'!PBZ2)</f>
        <v/>
      </c>
      <c r="PBH13" s="109" t="str">
        <f>IF('Summary Clear'!PCA2=0,"",'Summary Clear'!PCA2)</f>
        <v/>
      </c>
      <c r="PBI13" s="109" t="str">
        <f>IF('Summary Clear'!PCB2=0,"",'Summary Clear'!PCB2)</f>
        <v/>
      </c>
      <c r="PBJ13" s="109" t="str">
        <f>IF('Summary Clear'!PCC2=0,"",'Summary Clear'!PCC2)</f>
        <v/>
      </c>
      <c r="PBK13" s="109" t="str">
        <f>IF('Summary Clear'!PCD2=0,"",'Summary Clear'!PCD2)</f>
        <v/>
      </c>
      <c r="PBL13" s="109" t="str">
        <f>IF('Summary Clear'!PCE2=0,"",'Summary Clear'!PCE2)</f>
        <v/>
      </c>
      <c r="PBM13" s="109" t="str">
        <f>IF('Summary Clear'!PCF2=0,"",'Summary Clear'!PCF2)</f>
        <v/>
      </c>
      <c r="PBN13" s="109" t="str">
        <f>IF('Summary Clear'!PCG2=0,"",'Summary Clear'!PCG2)</f>
        <v/>
      </c>
      <c r="PBO13" s="109" t="str">
        <f>IF('Summary Clear'!PCH2=0,"",'Summary Clear'!PCH2)</f>
        <v/>
      </c>
      <c r="PBP13" s="109" t="str">
        <f>IF('Summary Clear'!PCI2=0,"",'Summary Clear'!PCI2)</f>
        <v/>
      </c>
      <c r="PBQ13" s="109" t="str">
        <f>IF('Summary Clear'!PCJ2=0,"",'Summary Clear'!PCJ2)</f>
        <v/>
      </c>
      <c r="PBR13" s="109" t="str">
        <f>IF('Summary Clear'!PCK2=0,"",'Summary Clear'!PCK2)</f>
        <v/>
      </c>
      <c r="PBS13" s="109" t="str">
        <f>IF('Summary Clear'!PCL2=0,"",'Summary Clear'!PCL2)</f>
        <v/>
      </c>
      <c r="PBT13" s="109" t="str">
        <f>IF('Summary Clear'!PCM2=0,"",'Summary Clear'!PCM2)</f>
        <v/>
      </c>
      <c r="PBU13" s="109" t="str">
        <f>IF('Summary Clear'!PCN2=0,"",'Summary Clear'!PCN2)</f>
        <v/>
      </c>
      <c r="PBV13" s="109" t="str">
        <f>IF('Summary Clear'!PCO2=0,"",'Summary Clear'!PCO2)</f>
        <v/>
      </c>
      <c r="PBW13" s="109" t="str">
        <f>IF('Summary Clear'!PCP2=0,"",'Summary Clear'!PCP2)</f>
        <v/>
      </c>
      <c r="PBX13" s="109" t="str">
        <f>IF('Summary Clear'!PCQ2=0,"",'Summary Clear'!PCQ2)</f>
        <v/>
      </c>
      <c r="PBY13" s="109" t="str">
        <f>IF('Summary Clear'!PCR2=0,"",'Summary Clear'!PCR2)</f>
        <v/>
      </c>
      <c r="PBZ13" s="109" t="str">
        <f>IF('Summary Clear'!PCS2=0,"",'Summary Clear'!PCS2)</f>
        <v/>
      </c>
      <c r="PCA13" s="109" t="str">
        <f>IF('Summary Clear'!PCT2=0,"",'Summary Clear'!PCT2)</f>
        <v/>
      </c>
      <c r="PCB13" s="109" t="str">
        <f>IF('Summary Clear'!PCU2=0,"",'Summary Clear'!PCU2)</f>
        <v/>
      </c>
      <c r="PCC13" s="109" t="str">
        <f>IF('Summary Clear'!PCV2=0,"",'Summary Clear'!PCV2)</f>
        <v/>
      </c>
      <c r="PCD13" s="109" t="str">
        <f>IF('Summary Clear'!PCW2=0,"",'Summary Clear'!PCW2)</f>
        <v/>
      </c>
      <c r="PCE13" s="109" t="str">
        <f>IF('Summary Clear'!PCX2=0,"",'Summary Clear'!PCX2)</f>
        <v/>
      </c>
      <c r="PCF13" s="109" t="str">
        <f>IF('Summary Clear'!PCY2=0,"",'Summary Clear'!PCY2)</f>
        <v/>
      </c>
      <c r="PCG13" s="109" t="str">
        <f>IF('Summary Clear'!PCZ2=0,"",'Summary Clear'!PCZ2)</f>
        <v/>
      </c>
      <c r="PCH13" s="109" t="str">
        <f>IF('Summary Clear'!PDA2=0,"",'Summary Clear'!PDA2)</f>
        <v/>
      </c>
      <c r="PCI13" s="109" t="str">
        <f>IF('Summary Clear'!PDB2=0,"",'Summary Clear'!PDB2)</f>
        <v/>
      </c>
      <c r="PCJ13" s="109" t="str">
        <f>IF('Summary Clear'!PDC2=0,"",'Summary Clear'!PDC2)</f>
        <v/>
      </c>
      <c r="PCK13" s="109" t="str">
        <f>IF('Summary Clear'!PDD2=0,"",'Summary Clear'!PDD2)</f>
        <v/>
      </c>
      <c r="PCL13" s="109" t="str">
        <f>IF('Summary Clear'!PDE2=0,"",'Summary Clear'!PDE2)</f>
        <v/>
      </c>
      <c r="PCM13" s="109" t="str">
        <f>IF('Summary Clear'!PDF2=0,"",'Summary Clear'!PDF2)</f>
        <v/>
      </c>
      <c r="PCN13" s="109" t="str">
        <f>IF('Summary Clear'!PDG2=0,"",'Summary Clear'!PDG2)</f>
        <v/>
      </c>
      <c r="PCO13" s="109" t="str">
        <f>IF('Summary Clear'!PDH2=0,"",'Summary Clear'!PDH2)</f>
        <v/>
      </c>
      <c r="PCP13" s="109" t="str">
        <f>IF('Summary Clear'!PDI2=0,"",'Summary Clear'!PDI2)</f>
        <v/>
      </c>
      <c r="PCQ13" s="109" t="str">
        <f>IF('Summary Clear'!PDJ2=0,"",'Summary Clear'!PDJ2)</f>
        <v/>
      </c>
      <c r="PCR13" s="109" t="str">
        <f>IF('Summary Clear'!PDK2=0,"",'Summary Clear'!PDK2)</f>
        <v/>
      </c>
      <c r="PCS13" s="109" t="str">
        <f>IF('Summary Clear'!PDL2=0,"",'Summary Clear'!PDL2)</f>
        <v/>
      </c>
      <c r="PCT13" s="109" t="str">
        <f>IF('Summary Clear'!PDM2=0,"",'Summary Clear'!PDM2)</f>
        <v/>
      </c>
      <c r="PCU13" s="109" t="str">
        <f>IF('Summary Clear'!PDN2=0,"",'Summary Clear'!PDN2)</f>
        <v/>
      </c>
      <c r="PCV13" s="109" t="str">
        <f>IF('Summary Clear'!PDO2=0,"",'Summary Clear'!PDO2)</f>
        <v/>
      </c>
      <c r="PCW13" s="109" t="str">
        <f>IF('Summary Clear'!PDP2=0,"",'Summary Clear'!PDP2)</f>
        <v/>
      </c>
      <c r="PCX13" s="109" t="str">
        <f>IF('Summary Clear'!PDQ2=0,"",'Summary Clear'!PDQ2)</f>
        <v/>
      </c>
      <c r="PCY13" s="109" t="str">
        <f>IF('Summary Clear'!PDR2=0,"",'Summary Clear'!PDR2)</f>
        <v/>
      </c>
      <c r="PCZ13" s="109" t="str">
        <f>IF('Summary Clear'!PDS2=0,"",'Summary Clear'!PDS2)</f>
        <v/>
      </c>
      <c r="PDA13" s="109" t="str">
        <f>IF('Summary Clear'!PDT2=0,"",'Summary Clear'!PDT2)</f>
        <v/>
      </c>
      <c r="PDB13" s="109" t="str">
        <f>IF('Summary Clear'!PDU2=0,"",'Summary Clear'!PDU2)</f>
        <v/>
      </c>
      <c r="PDC13" s="109" t="str">
        <f>IF('Summary Clear'!PDV2=0,"",'Summary Clear'!PDV2)</f>
        <v/>
      </c>
      <c r="PDD13" s="109" t="str">
        <f>IF('Summary Clear'!PDW2=0,"",'Summary Clear'!PDW2)</f>
        <v/>
      </c>
      <c r="PDE13" s="109" t="str">
        <f>IF('Summary Clear'!PDX2=0,"",'Summary Clear'!PDX2)</f>
        <v/>
      </c>
      <c r="PDF13" s="109" t="str">
        <f>IF('Summary Clear'!PDY2=0,"",'Summary Clear'!PDY2)</f>
        <v/>
      </c>
      <c r="PDG13" s="109" t="str">
        <f>IF('Summary Clear'!PDZ2=0,"",'Summary Clear'!PDZ2)</f>
        <v/>
      </c>
      <c r="PDH13" s="109" t="str">
        <f>IF('Summary Clear'!PEA2=0,"",'Summary Clear'!PEA2)</f>
        <v/>
      </c>
      <c r="PDI13" s="109" t="str">
        <f>IF('Summary Clear'!PEB2=0,"",'Summary Clear'!PEB2)</f>
        <v/>
      </c>
      <c r="PDJ13" s="109" t="str">
        <f>IF('Summary Clear'!PEC2=0,"",'Summary Clear'!PEC2)</f>
        <v/>
      </c>
      <c r="PDK13" s="109" t="str">
        <f>IF('Summary Clear'!PED2=0,"",'Summary Clear'!PED2)</f>
        <v/>
      </c>
      <c r="PDL13" s="109" t="str">
        <f>IF('Summary Clear'!PEE2=0,"",'Summary Clear'!PEE2)</f>
        <v/>
      </c>
      <c r="PDM13" s="109" t="str">
        <f>IF('Summary Clear'!PEF2=0,"",'Summary Clear'!PEF2)</f>
        <v/>
      </c>
      <c r="PDN13" s="109" t="str">
        <f>IF('Summary Clear'!PEG2=0,"",'Summary Clear'!PEG2)</f>
        <v/>
      </c>
      <c r="PDO13" s="109" t="str">
        <f>IF('Summary Clear'!PEH2=0,"",'Summary Clear'!PEH2)</f>
        <v/>
      </c>
      <c r="PDP13" s="109" t="str">
        <f>IF('Summary Clear'!PEI2=0,"",'Summary Clear'!PEI2)</f>
        <v/>
      </c>
      <c r="PDQ13" s="109" t="str">
        <f>IF('Summary Clear'!PEJ2=0,"",'Summary Clear'!PEJ2)</f>
        <v/>
      </c>
      <c r="PDR13" s="109" t="str">
        <f>IF('Summary Clear'!PEK2=0,"",'Summary Clear'!PEK2)</f>
        <v/>
      </c>
      <c r="PDS13" s="109" t="str">
        <f>IF('Summary Clear'!PEL2=0,"",'Summary Clear'!PEL2)</f>
        <v/>
      </c>
      <c r="PDT13" s="109" t="str">
        <f>IF('Summary Clear'!PEM2=0,"",'Summary Clear'!PEM2)</f>
        <v/>
      </c>
      <c r="PDU13" s="109" t="str">
        <f>IF('Summary Clear'!PEN2=0,"",'Summary Clear'!PEN2)</f>
        <v/>
      </c>
      <c r="PDV13" s="109" t="str">
        <f>IF('Summary Clear'!PEO2=0,"",'Summary Clear'!PEO2)</f>
        <v/>
      </c>
      <c r="PDW13" s="109" t="str">
        <f>IF('Summary Clear'!PEP2=0,"",'Summary Clear'!PEP2)</f>
        <v/>
      </c>
      <c r="PDX13" s="109" t="str">
        <f>IF('Summary Clear'!PEQ2=0,"",'Summary Clear'!PEQ2)</f>
        <v/>
      </c>
      <c r="PDY13" s="109" t="str">
        <f>IF('Summary Clear'!PER2=0,"",'Summary Clear'!PER2)</f>
        <v/>
      </c>
      <c r="PDZ13" s="109" t="str">
        <f>IF('Summary Clear'!PES2=0,"",'Summary Clear'!PES2)</f>
        <v/>
      </c>
      <c r="PEA13" s="109" t="str">
        <f>IF('Summary Clear'!PET2=0,"",'Summary Clear'!PET2)</f>
        <v/>
      </c>
      <c r="PEB13" s="109" t="str">
        <f>IF('Summary Clear'!PEU2=0,"",'Summary Clear'!PEU2)</f>
        <v/>
      </c>
      <c r="PEC13" s="109" t="str">
        <f>IF('Summary Clear'!PEV2=0,"",'Summary Clear'!PEV2)</f>
        <v/>
      </c>
      <c r="PED13" s="109" t="str">
        <f>IF('Summary Clear'!PEW2=0,"",'Summary Clear'!PEW2)</f>
        <v/>
      </c>
      <c r="PEE13" s="109" t="str">
        <f>IF('Summary Clear'!PEX2=0,"",'Summary Clear'!PEX2)</f>
        <v/>
      </c>
      <c r="PEF13" s="109" t="str">
        <f>IF('Summary Clear'!PEY2=0,"",'Summary Clear'!PEY2)</f>
        <v/>
      </c>
      <c r="PEG13" s="109" t="str">
        <f>IF('Summary Clear'!PEZ2=0,"",'Summary Clear'!PEZ2)</f>
        <v/>
      </c>
      <c r="PEH13" s="109" t="str">
        <f>IF('Summary Clear'!PFA2=0,"",'Summary Clear'!PFA2)</f>
        <v/>
      </c>
      <c r="PEI13" s="109" t="str">
        <f>IF('Summary Clear'!PFB2=0,"",'Summary Clear'!PFB2)</f>
        <v/>
      </c>
      <c r="PEJ13" s="109" t="str">
        <f>IF('Summary Clear'!PFC2=0,"",'Summary Clear'!PFC2)</f>
        <v/>
      </c>
      <c r="PEK13" s="109" t="str">
        <f>IF('Summary Clear'!PFD2=0,"",'Summary Clear'!PFD2)</f>
        <v/>
      </c>
      <c r="PEL13" s="109" t="str">
        <f>IF('Summary Clear'!PFE2=0,"",'Summary Clear'!PFE2)</f>
        <v/>
      </c>
      <c r="PEM13" s="109" t="str">
        <f>IF('Summary Clear'!PFF2=0,"",'Summary Clear'!PFF2)</f>
        <v/>
      </c>
      <c r="PEN13" s="109" t="str">
        <f>IF('Summary Clear'!PFG2=0,"",'Summary Clear'!PFG2)</f>
        <v/>
      </c>
      <c r="PEO13" s="109" t="str">
        <f>IF('Summary Clear'!PFH2=0,"",'Summary Clear'!PFH2)</f>
        <v/>
      </c>
      <c r="PEP13" s="109" t="str">
        <f>IF('Summary Clear'!PFI2=0,"",'Summary Clear'!PFI2)</f>
        <v/>
      </c>
      <c r="PEQ13" s="109" t="str">
        <f>IF('Summary Clear'!PFJ2=0,"",'Summary Clear'!PFJ2)</f>
        <v/>
      </c>
      <c r="PER13" s="109" t="str">
        <f>IF('Summary Clear'!PFK2=0,"",'Summary Clear'!PFK2)</f>
        <v/>
      </c>
      <c r="PES13" s="109" t="str">
        <f>IF('Summary Clear'!PFL2=0,"",'Summary Clear'!PFL2)</f>
        <v/>
      </c>
      <c r="PET13" s="109" t="str">
        <f>IF('Summary Clear'!PFM2=0,"",'Summary Clear'!PFM2)</f>
        <v/>
      </c>
      <c r="PEU13" s="109" t="str">
        <f>IF('Summary Clear'!PFN2=0,"",'Summary Clear'!PFN2)</f>
        <v/>
      </c>
      <c r="PEV13" s="109" t="str">
        <f>IF('Summary Clear'!PFO2=0,"",'Summary Clear'!PFO2)</f>
        <v/>
      </c>
      <c r="PEW13" s="109" t="str">
        <f>IF('Summary Clear'!PFP2=0,"",'Summary Clear'!PFP2)</f>
        <v/>
      </c>
      <c r="PEX13" s="109" t="str">
        <f>IF('Summary Clear'!PFQ2=0,"",'Summary Clear'!PFQ2)</f>
        <v/>
      </c>
      <c r="PEY13" s="109" t="str">
        <f>IF('Summary Clear'!PFR2=0,"",'Summary Clear'!PFR2)</f>
        <v/>
      </c>
      <c r="PEZ13" s="109" t="str">
        <f>IF('Summary Clear'!PFS2=0,"",'Summary Clear'!PFS2)</f>
        <v/>
      </c>
      <c r="PFA13" s="109" t="str">
        <f>IF('Summary Clear'!PFT2=0,"",'Summary Clear'!PFT2)</f>
        <v/>
      </c>
      <c r="PFB13" s="109" t="str">
        <f>IF('Summary Clear'!PFU2=0,"",'Summary Clear'!PFU2)</f>
        <v/>
      </c>
      <c r="PFC13" s="109" t="str">
        <f>IF('Summary Clear'!PFV2=0,"",'Summary Clear'!PFV2)</f>
        <v/>
      </c>
      <c r="PFD13" s="109" t="str">
        <f>IF('Summary Clear'!PFW2=0,"",'Summary Clear'!PFW2)</f>
        <v/>
      </c>
      <c r="PFE13" s="109" t="str">
        <f>IF('Summary Clear'!PFX2=0,"",'Summary Clear'!PFX2)</f>
        <v/>
      </c>
      <c r="PFF13" s="109" t="str">
        <f>IF('Summary Clear'!PFY2=0,"",'Summary Clear'!PFY2)</f>
        <v/>
      </c>
      <c r="PFG13" s="109" t="str">
        <f>IF('Summary Clear'!PFZ2=0,"",'Summary Clear'!PFZ2)</f>
        <v/>
      </c>
      <c r="PFH13" s="109" t="str">
        <f>IF('Summary Clear'!PGA2=0,"",'Summary Clear'!PGA2)</f>
        <v/>
      </c>
      <c r="PFI13" s="109" t="str">
        <f>IF('Summary Clear'!PGB2=0,"",'Summary Clear'!PGB2)</f>
        <v/>
      </c>
      <c r="PFJ13" s="109" t="str">
        <f>IF('Summary Clear'!PGC2=0,"",'Summary Clear'!PGC2)</f>
        <v/>
      </c>
      <c r="PFK13" s="109" t="str">
        <f>IF('Summary Clear'!PGD2=0,"",'Summary Clear'!PGD2)</f>
        <v/>
      </c>
      <c r="PFL13" s="109" t="str">
        <f>IF('Summary Clear'!PGE2=0,"",'Summary Clear'!PGE2)</f>
        <v/>
      </c>
      <c r="PFM13" s="109" t="str">
        <f>IF('Summary Clear'!PGF2=0,"",'Summary Clear'!PGF2)</f>
        <v/>
      </c>
      <c r="PFN13" s="109" t="str">
        <f>IF('Summary Clear'!PGG2=0,"",'Summary Clear'!PGG2)</f>
        <v/>
      </c>
      <c r="PFO13" s="109" t="str">
        <f>IF('Summary Clear'!PGH2=0,"",'Summary Clear'!PGH2)</f>
        <v/>
      </c>
      <c r="PFP13" s="109" t="str">
        <f>IF('Summary Clear'!PGI2=0,"",'Summary Clear'!PGI2)</f>
        <v/>
      </c>
      <c r="PFQ13" s="109" t="str">
        <f>IF('Summary Clear'!PGJ2=0,"",'Summary Clear'!PGJ2)</f>
        <v/>
      </c>
      <c r="PFR13" s="109" t="str">
        <f>IF('Summary Clear'!PGK2=0,"",'Summary Clear'!PGK2)</f>
        <v/>
      </c>
      <c r="PFS13" s="109" t="str">
        <f>IF('Summary Clear'!PGL2=0,"",'Summary Clear'!PGL2)</f>
        <v/>
      </c>
      <c r="PFT13" s="109" t="str">
        <f>IF('Summary Clear'!PGM2=0,"",'Summary Clear'!PGM2)</f>
        <v/>
      </c>
      <c r="PFU13" s="109" t="str">
        <f>IF('Summary Clear'!PGN2=0,"",'Summary Clear'!PGN2)</f>
        <v/>
      </c>
      <c r="PFV13" s="109" t="str">
        <f>IF('Summary Clear'!PGO2=0,"",'Summary Clear'!PGO2)</f>
        <v/>
      </c>
      <c r="PFW13" s="109" t="str">
        <f>IF('Summary Clear'!PGP2=0,"",'Summary Clear'!PGP2)</f>
        <v/>
      </c>
      <c r="PFX13" s="109" t="str">
        <f>IF('Summary Clear'!PGQ2=0,"",'Summary Clear'!PGQ2)</f>
        <v/>
      </c>
      <c r="PFY13" s="109" t="str">
        <f>IF('Summary Clear'!PGR2=0,"",'Summary Clear'!PGR2)</f>
        <v/>
      </c>
      <c r="PFZ13" s="109" t="str">
        <f>IF('Summary Clear'!PGS2=0,"",'Summary Clear'!PGS2)</f>
        <v/>
      </c>
      <c r="PGA13" s="109" t="str">
        <f>IF('Summary Clear'!PGT2=0,"",'Summary Clear'!PGT2)</f>
        <v/>
      </c>
      <c r="PGB13" s="109" t="str">
        <f>IF('Summary Clear'!PGU2=0,"",'Summary Clear'!PGU2)</f>
        <v/>
      </c>
      <c r="PGC13" s="109" t="str">
        <f>IF('Summary Clear'!PGV2=0,"",'Summary Clear'!PGV2)</f>
        <v/>
      </c>
      <c r="PGD13" s="109" t="str">
        <f>IF('Summary Clear'!PGW2=0,"",'Summary Clear'!PGW2)</f>
        <v/>
      </c>
      <c r="PGE13" s="109" t="str">
        <f>IF('Summary Clear'!PGX2=0,"",'Summary Clear'!PGX2)</f>
        <v/>
      </c>
      <c r="PGF13" s="109" t="str">
        <f>IF('Summary Clear'!PGY2=0,"",'Summary Clear'!PGY2)</f>
        <v/>
      </c>
      <c r="PGG13" s="109" t="str">
        <f>IF('Summary Clear'!PGZ2=0,"",'Summary Clear'!PGZ2)</f>
        <v/>
      </c>
      <c r="PGH13" s="109" t="str">
        <f>IF('Summary Clear'!PHA2=0,"",'Summary Clear'!PHA2)</f>
        <v/>
      </c>
      <c r="PGI13" s="109" t="str">
        <f>IF('Summary Clear'!PHB2=0,"",'Summary Clear'!PHB2)</f>
        <v/>
      </c>
      <c r="PGJ13" s="109" t="str">
        <f>IF('Summary Clear'!PHC2=0,"",'Summary Clear'!PHC2)</f>
        <v/>
      </c>
      <c r="PGK13" s="109" t="str">
        <f>IF('Summary Clear'!PHD2=0,"",'Summary Clear'!PHD2)</f>
        <v/>
      </c>
      <c r="PGL13" s="109" t="str">
        <f>IF('Summary Clear'!PHE2=0,"",'Summary Clear'!PHE2)</f>
        <v/>
      </c>
      <c r="PGM13" s="109" t="str">
        <f>IF('Summary Clear'!PHF2=0,"",'Summary Clear'!PHF2)</f>
        <v/>
      </c>
      <c r="PGN13" s="109" t="str">
        <f>IF('Summary Clear'!PHG2=0,"",'Summary Clear'!PHG2)</f>
        <v/>
      </c>
      <c r="PGO13" s="109" t="str">
        <f>IF('Summary Clear'!PHH2=0,"",'Summary Clear'!PHH2)</f>
        <v/>
      </c>
      <c r="PGP13" s="109" t="str">
        <f>IF('Summary Clear'!PHI2=0,"",'Summary Clear'!PHI2)</f>
        <v/>
      </c>
      <c r="PGQ13" s="109" t="str">
        <f>IF('Summary Clear'!PHJ2=0,"",'Summary Clear'!PHJ2)</f>
        <v/>
      </c>
      <c r="PGR13" s="109" t="str">
        <f>IF('Summary Clear'!PHK2=0,"",'Summary Clear'!PHK2)</f>
        <v/>
      </c>
      <c r="PGS13" s="109" t="str">
        <f>IF('Summary Clear'!PHL2=0,"",'Summary Clear'!PHL2)</f>
        <v/>
      </c>
      <c r="PGT13" s="109" t="str">
        <f>IF('Summary Clear'!PHM2=0,"",'Summary Clear'!PHM2)</f>
        <v/>
      </c>
      <c r="PGU13" s="109" t="str">
        <f>IF('Summary Clear'!PHN2=0,"",'Summary Clear'!PHN2)</f>
        <v/>
      </c>
      <c r="PGV13" s="109" t="str">
        <f>IF('Summary Clear'!PHO2=0,"",'Summary Clear'!PHO2)</f>
        <v/>
      </c>
      <c r="PGW13" s="109" t="str">
        <f>IF('Summary Clear'!PHP2=0,"",'Summary Clear'!PHP2)</f>
        <v/>
      </c>
      <c r="PGX13" s="109" t="str">
        <f>IF('Summary Clear'!PHQ2=0,"",'Summary Clear'!PHQ2)</f>
        <v/>
      </c>
      <c r="PGY13" s="109" t="str">
        <f>IF('Summary Clear'!PHR2=0,"",'Summary Clear'!PHR2)</f>
        <v/>
      </c>
      <c r="PGZ13" s="109" t="str">
        <f>IF('Summary Clear'!PHS2=0,"",'Summary Clear'!PHS2)</f>
        <v/>
      </c>
      <c r="PHA13" s="109" t="str">
        <f>IF('Summary Clear'!PHT2=0,"",'Summary Clear'!PHT2)</f>
        <v/>
      </c>
      <c r="PHB13" s="109" t="str">
        <f>IF('Summary Clear'!PHU2=0,"",'Summary Clear'!PHU2)</f>
        <v/>
      </c>
      <c r="PHC13" s="109" t="str">
        <f>IF('Summary Clear'!PHV2=0,"",'Summary Clear'!PHV2)</f>
        <v/>
      </c>
      <c r="PHD13" s="109" t="str">
        <f>IF('Summary Clear'!PHW2=0,"",'Summary Clear'!PHW2)</f>
        <v/>
      </c>
      <c r="PHE13" s="109" t="str">
        <f>IF('Summary Clear'!PHX2=0,"",'Summary Clear'!PHX2)</f>
        <v/>
      </c>
      <c r="PHF13" s="109" t="str">
        <f>IF('Summary Clear'!PHY2=0,"",'Summary Clear'!PHY2)</f>
        <v/>
      </c>
      <c r="PHG13" s="109" t="str">
        <f>IF('Summary Clear'!PHZ2=0,"",'Summary Clear'!PHZ2)</f>
        <v/>
      </c>
      <c r="PHH13" s="109" t="str">
        <f>IF('Summary Clear'!PIA2=0,"",'Summary Clear'!PIA2)</f>
        <v/>
      </c>
      <c r="PHI13" s="109" t="str">
        <f>IF('Summary Clear'!PIB2=0,"",'Summary Clear'!PIB2)</f>
        <v/>
      </c>
      <c r="PHJ13" s="109" t="str">
        <f>IF('Summary Clear'!PIC2=0,"",'Summary Clear'!PIC2)</f>
        <v/>
      </c>
      <c r="PHK13" s="109" t="str">
        <f>IF('Summary Clear'!PID2=0,"",'Summary Clear'!PID2)</f>
        <v/>
      </c>
      <c r="PHL13" s="109" t="str">
        <f>IF('Summary Clear'!PIE2=0,"",'Summary Clear'!PIE2)</f>
        <v/>
      </c>
      <c r="PHM13" s="109" t="str">
        <f>IF('Summary Clear'!PIF2=0,"",'Summary Clear'!PIF2)</f>
        <v/>
      </c>
      <c r="PHN13" s="109" t="str">
        <f>IF('Summary Clear'!PIG2=0,"",'Summary Clear'!PIG2)</f>
        <v/>
      </c>
      <c r="PHO13" s="109" t="str">
        <f>IF('Summary Clear'!PIH2=0,"",'Summary Clear'!PIH2)</f>
        <v/>
      </c>
      <c r="PHP13" s="109" t="str">
        <f>IF('Summary Clear'!PII2=0,"",'Summary Clear'!PII2)</f>
        <v/>
      </c>
      <c r="PHQ13" s="109" t="str">
        <f>IF('Summary Clear'!PIJ2=0,"",'Summary Clear'!PIJ2)</f>
        <v/>
      </c>
      <c r="PHR13" s="109" t="str">
        <f>IF('Summary Clear'!PIK2=0,"",'Summary Clear'!PIK2)</f>
        <v/>
      </c>
      <c r="PHS13" s="109" t="str">
        <f>IF('Summary Clear'!PIL2=0,"",'Summary Clear'!PIL2)</f>
        <v/>
      </c>
      <c r="PHT13" s="109" t="str">
        <f>IF('Summary Clear'!PIM2=0,"",'Summary Clear'!PIM2)</f>
        <v/>
      </c>
      <c r="PHU13" s="109" t="str">
        <f>IF('Summary Clear'!PIN2=0,"",'Summary Clear'!PIN2)</f>
        <v/>
      </c>
      <c r="PHV13" s="109" t="str">
        <f>IF('Summary Clear'!PIO2=0,"",'Summary Clear'!PIO2)</f>
        <v/>
      </c>
      <c r="PHW13" s="109" t="str">
        <f>IF('Summary Clear'!PIP2=0,"",'Summary Clear'!PIP2)</f>
        <v/>
      </c>
      <c r="PHX13" s="109" t="str">
        <f>IF('Summary Clear'!PIQ2=0,"",'Summary Clear'!PIQ2)</f>
        <v/>
      </c>
      <c r="PHY13" s="109" t="str">
        <f>IF('Summary Clear'!PIR2=0,"",'Summary Clear'!PIR2)</f>
        <v/>
      </c>
      <c r="PHZ13" s="109" t="str">
        <f>IF('Summary Clear'!PIS2=0,"",'Summary Clear'!PIS2)</f>
        <v/>
      </c>
      <c r="PIA13" s="109" t="str">
        <f>IF('Summary Clear'!PIT2=0,"",'Summary Clear'!PIT2)</f>
        <v/>
      </c>
      <c r="PIB13" s="109" t="str">
        <f>IF('Summary Clear'!PIU2=0,"",'Summary Clear'!PIU2)</f>
        <v/>
      </c>
      <c r="PIC13" s="109" t="str">
        <f>IF('Summary Clear'!PIV2=0,"",'Summary Clear'!PIV2)</f>
        <v/>
      </c>
      <c r="PID13" s="109" t="str">
        <f>IF('Summary Clear'!PIW2=0,"",'Summary Clear'!PIW2)</f>
        <v/>
      </c>
      <c r="PIE13" s="109" t="str">
        <f>IF('Summary Clear'!PIX2=0,"",'Summary Clear'!PIX2)</f>
        <v/>
      </c>
      <c r="PIF13" s="109" t="str">
        <f>IF('Summary Clear'!PIY2=0,"",'Summary Clear'!PIY2)</f>
        <v/>
      </c>
      <c r="PIG13" s="109" t="str">
        <f>IF('Summary Clear'!PIZ2=0,"",'Summary Clear'!PIZ2)</f>
        <v/>
      </c>
      <c r="PIH13" s="109" t="str">
        <f>IF('Summary Clear'!PJA2=0,"",'Summary Clear'!PJA2)</f>
        <v/>
      </c>
      <c r="PII13" s="109" t="str">
        <f>IF('Summary Clear'!PJB2=0,"",'Summary Clear'!PJB2)</f>
        <v/>
      </c>
      <c r="PIJ13" s="109" t="str">
        <f>IF('Summary Clear'!PJC2=0,"",'Summary Clear'!PJC2)</f>
        <v/>
      </c>
      <c r="PIK13" s="109" t="str">
        <f>IF('Summary Clear'!PJD2=0,"",'Summary Clear'!PJD2)</f>
        <v/>
      </c>
      <c r="PIL13" s="109" t="str">
        <f>IF('Summary Clear'!PJE2=0,"",'Summary Clear'!PJE2)</f>
        <v/>
      </c>
      <c r="PIM13" s="109" t="str">
        <f>IF('Summary Clear'!PJF2=0,"",'Summary Clear'!PJF2)</f>
        <v/>
      </c>
      <c r="PIN13" s="109" t="str">
        <f>IF('Summary Clear'!PJG2=0,"",'Summary Clear'!PJG2)</f>
        <v/>
      </c>
      <c r="PIO13" s="109" t="str">
        <f>IF('Summary Clear'!PJH2=0,"",'Summary Clear'!PJH2)</f>
        <v/>
      </c>
      <c r="PIP13" s="109" t="str">
        <f>IF('Summary Clear'!PJI2=0,"",'Summary Clear'!PJI2)</f>
        <v/>
      </c>
      <c r="PIQ13" s="109" t="str">
        <f>IF('Summary Clear'!PJJ2=0,"",'Summary Clear'!PJJ2)</f>
        <v/>
      </c>
      <c r="PIR13" s="109" t="str">
        <f>IF('Summary Clear'!PJK2=0,"",'Summary Clear'!PJK2)</f>
        <v/>
      </c>
      <c r="PIS13" s="109" t="str">
        <f>IF('Summary Clear'!PJL2=0,"",'Summary Clear'!PJL2)</f>
        <v/>
      </c>
      <c r="PIT13" s="109" t="str">
        <f>IF('Summary Clear'!PJM2=0,"",'Summary Clear'!PJM2)</f>
        <v/>
      </c>
      <c r="PIU13" s="109" t="str">
        <f>IF('Summary Clear'!PJN2=0,"",'Summary Clear'!PJN2)</f>
        <v/>
      </c>
      <c r="PIV13" s="109" t="str">
        <f>IF('Summary Clear'!PJO2=0,"",'Summary Clear'!PJO2)</f>
        <v/>
      </c>
      <c r="PIW13" s="109" t="str">
        <f>IF('Summary Clear'!PJP2=0,"",'Summary Clear'!PJP2)</f>
        <v/>
      </c>
      <c r="PIX13" s="109" t="str">
        <f>IF('Summary Clear'!PJQ2=0,"",'Summary Clear'!PJQ2)</f>
        <v/>
      </c>
      <c r="PIY13" s="109" t="str">
        <f>IF('Summary Clear'!PJR2=0,"",'Summary Clear'!PJR2)</f>
        <v/>
      </c>
      <c r="PIZ13" s="109" t="str">
        <f>IF('Summary Clear'!PJS2=0,"",'Summary Clear'!PJS2)</f>
        <v/>
      </c>
      <c r="PJA13" s="109" t="str">
        <f>IF('Summary Clear'!PJT2=0,"",'Summary Clear'!PJT2)</f>
        <v/>
      </c>
      <c r="PJB13" s="109" t="str">
        <f>IF('Summary Clear'!PJU2=0,"",'Summary Clear'!PJU2)</f>
        <v/>
      </c>
      <c r="PJC13" s="109" t="str">
        <f>IF('Summary Clear'!PJV2=0,"",'Summary Clear'!PJV2)</f>
        <v/>
      </c>
      <c r="PJD13" s="109" t="str">
        <f>IF('Summary Clear'!PJW2=0,"",'Summary Clear'!PJW2)</f>
        <v/>
      </c>
      <c r="PJE13" s="109" t="str">
        <f>IF('Summary Clear'!PJX2=0,"",'Summary Clear'!PJX2)</f>
        <v/>
      </c>
      <c r="PJF13" s="109" t="str">
        <f>IF('Summary Clear'!PJY2=0,"",'Summary Clear'!PJY2)</f>
        <v/>
      </c>
      <c r="PJG13" s="109" t="str">
        <f>IF('Summary Clear'!PJZ2=0,"",'Summary Clear'!PJZ2)</f>
        <v/>
      </c>
      <c r="PJH13" s="109" t="str">
        <f>IF('Summary Clear'!PKA2=0,"",'Summary Clear'!PKA2)</f>
        <v/>
      </c>
      <c r="PJI13" s="109" t="str">
        <f>IF('Summary Clear'!PKB2=0,"",'Summary Clear'!PKB2)</f>
        <v/>
      </c>
      <c r="PJJ13" s="109" t="str">
        <f>IF('Summary Clear'!PKC2=0,"",'Summary Clear'!PKC2)</f>
        <v/>
      </c>
      <c r="PJK13" s="109" t="str">
        <f>IF('Summary Clear'!PKD2=0,"",'Summary Clear'!PKD2)</f>
        <v/>
      </c>
      <c r="PJL13" s="109" t="str">
        <f>IF('Summary Clear'!PKE2=0,"",'Summary Clear'!PKE2)</f>
        <v/>
      </c>
      <c r="PJM13" s="109" t="str">
        <f>IF('Summary Clear'!PKF2=0,"",'Summary Clear'!PKF2)</f>
        <v/>
      </c>
      <c r="PJN13" s="109" t="str">
        <f>IF('Summary Clear'!PKG2=0,"",'Summary Clear'!PKG2)</f>
        <v/>
      </c>
      <c r="PJO13" s="109" t="str">
        <f>IF('Summary Clear'!PKH2=0,"",'Summary Clear'!PKH2)</f>
        <v/>
      </c>
      <c r="PJP13" s="109" t="str">
        <f>IF('Summary Clear'!PKI2=0,"",'Summary Clear'!PKI2)</f>
        <v/>
      </c>
      <c r="PJQ13" s="109" t="str">
        <f>IF('Summary Clear'!PKJ2=0,"",'Summary Clear'!PKJ2)</f>
        <v/>
      </c>
      <c r="PJR13" s="109" t="str">
        <f>IF('Summary Clear'!PKK2=0,"",'Summary Clear'!PKK2)</f>
        <v/>
      </c>
      <c r="PJS13" s="109" t="str">
        <f>IF('Summary Clear'!PKL2=0,"",'Summary Clear'!PKL2)</f>
        <v/>
      </c>
      <c r="PJT13" s="109" t="str">
        <f>IF('Summary Clear'!PKM2=0,"",'Summary Clear'!PKM2)</f>
        <v/>
      </c>
      <c r="PJU13" s="109" t="str">
        <f>IF('Summary Clear'!PKN2=0,"",'Summary Clear'!PKN2)</f>
        <v/>
      </c>
      <c r="PJV13" s="109" t="str">
        <f>IF('Summary Clear'!PKO2=0,"",'Summary Clear'!PKO2)</f>
        <v/>
      </c>
      <c r="PJW13" s="109" t="str">
        <f>IF('Summary Clear'!PKP2=0,"",'Summary Clear'!PKP2)</f>
        <v/>
      </c>
      <c r="PJX13" s="109" t="str">
        <f>IF('Summary Clear'!PKQ2=0,"",'Summary Clear'!PKQ2)</f>
        <v/>
      </c>
      <c r="PJY13" s="109" t="str">
        <f>IF('Summary Clear'!PKR2=0,"",'Summary Clear'!PKR2)</f>
        <v/>
      </c>
      <c r="PJZ13" s="109" t="str">
        <f>IF('Summary Clear'!PKS2=0,"",'Summary Clear'!PKS2)</f>
        <v/>
      </c>
      <c r="PKA13" s="109" t="str">
        <f>IF('Summary Clear'!PKT2=0,"",'Summary Clear'!PKT2)</f>
        <v/>
      </c>
      <c r="PKB13" s="109" t="str">
        <f>IF('Summary Clear'!PKU2=0,"",'Summary Clear'!PKU2)</f>
        <v/>
      </c>
      <c r="PKC13" s="109" t="str">
        <f>IF('Summary Clear'!PKV2=0,"",'Summary Clear'!PKV2)</f>
        <v/>
      </c>
      <c r="PKD13" s="109" t="str">
        <f>IF('Summary Clear'!PKW2=0,"",'Summary Clear'!PKW2)</f>
        <v/>
      </c>
      <c r="PKE13" s="109" t="str">
        <f>IF('Summary Clear'!PKX2=0,"",'Summary Clear'!PKX2)</f>
        <v/>
      </c>
      <c r="PKF13" s="109" t="str">
        <f>IF('Summary Clear'!PKY2=0,"",'Summary Clear'!PKY2)</f>
        <v/>
      </c>
      <c r="PKG13" s="109" t="str">
        <f>IF('Summary Clear'!PKZ2=0,"",'Summary Clear'!PKZ2)</f>
        <v/>
      </c>
      <c r="PKH13" s="109" t="str">
        <f>IF('Summary Clear'!PLA2=0,"",'Summary Clear'!PLA2)</f>
        <v/>
      </c>
      <c r="PKI13" s="109" t="str">
        <f>IF('Summary Clear'!PLB2=0,"",'Summary Clear'!PLB2)</f>
        <v/>
      </c>
      <c r="PKJ13" s="109" t="str">
        <f>IF('Summary Clear'!PLC2=0,"",'Summary Clear'!PLC2)</f>
        <v/>
      </c>
      <c r="PKK13" s="109" t="str">
        <f>IF('Summary Clear'!PLD2=0,"",'Summary Clear'!PLD2)</f>
        <v/>
      </c>
      <c r="PKL13" s="109" t="str">
        <f>IF('Summary Clear'!PLE2=0,"",'Summary Clear'!PLE2)</f>
        <v/>
      </c>
      <c r="PKM13" s="109" t="str">
        <f>IF('Summary Clear'!PLF2=0,"",'Summary Clear'!PLF2)</f>
        <v/>
      </c>
      <c r="PKN13" s="109" t="str">
        <f>IF('Summary Clear'!PLG2=0,"",'Summary Clear'!PLG2)</f>
        <v/>
      </c>
      <c r="PKO13" s="109" t="str">
        <f>IF('Summary Clear'!PLH2=0,"",'Summary Clear'!PLH2)</f>
        <v/>
      </c>
      <c r="PKP13" s="109" t="str">
        <f>IF('Summary Clear'!PLI2=0,"",'Summary Clear'!PLI2)</f>
        <v/>
      </c>
      <c r="PKQ13" s="109" t="str">
        <f>IF('Summary Clear'!PLJ2=0,"",'Summary Clear'!PLJ2)</f>
        <v/>
      </c>
      <c r="PKR13" s="109" t="str">
        <f>IF('Summary Clear'!PLK2=0,"",'Summary Clear'!PLK2)</f>
        <v/>
      </c>
      <c r="PKS13" s="109" t="str">
        <f>IF('Summary Clear'!PLL2=0,"",'Summary Clear'!PLL2)</f>
        <v/>
      </c>
      <c r="PKT13" s="109" t="str">
        <f>IF('Summary Clear'!PLM2=0,"",'Summary Clear'!PLM2)</f>
        <v/>
      </c>
      <c r="PKU13" s="109" t="str">
        <f>IF('Summary Clear'!PLN2=0,"",'Summary Clear'!PLN2)</f>
        <v/>
      </c>
      <c r="PKV13" s="109" t="str">
        <f>IF('Summary Clear'!PLO2=0,"",'Summary Clear'!PLO2)</f>
        <v/>
      </c>
      <c r="PKW13" s="109" t="str">
        <f>IF('Summary Clear'!PLP2=0,"",'Summary Clear'!PLP2)</f>
        <v/>
      </c>
      <c r="PKX13" s="109" t="str">
        <f>IF('Summary Clear'!PLQ2=0,"",'Summary Clear'!PLQ2)</f>
        <v/>
      </c>
      <c r="PKY13" s="109" t="str">
        <f>IF('Summary Clear'!PLR2=0,"",'Summary Clear'!PLR2)</f>
        <v/>
      </c>
      <c r="PKZ13" s="109" t="str">
        <f>IF('Summary Clear'!PLS2=0,"",'Summary Clear'!PLS2)</f>
        <v/>
      </c>
      <c r="PLA13" s="109" t="str">
        <f>IF('Summary Clear'!PLT2=0,"",'Summary Clear'!PLT2)</f>
        <v/>
      </c>
      <c r="PLB13" s="109" t="str">
        <f>IF('Summary Clear'!PLU2=0,"",'Summary Clear'!PLU2)</f>
        <v/>
      </c>
      <c r="PLC13" s="109" t="str">
        <f>IF('Summary Clear'!PLV2=0,"",'Summary Clear'!PLV2)</f>
        <v/>
      </c>
      <c r="PLD13" s="109" t="str">
        <f>IF('Summary Clear'!PLW2=0,"",'Summary Clear'!PLW2)</f>
        <v/>
      </c>
      <c r="PLE13" s="109" t="str">
        <f>IF('Summary Clear'!PLX2=0,"",'Summary Clear'!PLX2)</f>
        <v/>
      </c>
      <c r="PLF13" s="109" t="str">
        <f>IF('Summary Clear'!PLY2=0,"",'Summary Clear'!PLY2)</f>
        <v/>
      </c>
      <c r="PLG13" s="109" t="str">
        <f>IF('Summary Clear'!PLZ2=0,"",'Summary Clear'!PLZ2)</f>
        <v/>
      </c>
      <c r="PLH13" s="109" t="str">
        <f>IF('Summary Clear'!PMA2=0,"",'Summary Clear'!PMA2)</f>
        <v/>
      </c>
      <c r="PLI13" s="109" t="str">
        <f>IF('Summary Clear'!PMB2=0,"",'Summary Clear'!PMB2)</f>
        <v/>
      </c>
      <c r="PLJ13" s="109" t="str">
        <f>IF('Summary Clear'!PMC2=0,"",'Summary Clear'!PMC2)</f>
        <v/>
      </c>
      <c r="PLK13" s="109" t="str">
        <f>IF('Summary Clear'!PMD2=0,"",'Summary Clear'!PMD2)</f>
        <v/>
      </c>
      <c r="PLL13" s="109" t="str">
        <f>IF('Summary Clear'!PME2=0,"",'Summary Clear'!PME2)</f>
        <v/>
      </c>
      <c r="PLM13" s="109" t="str">
        <f>IF('Summary Clear'!PMF2=0,"",'Summary Clear'!PMF2)</f>
        <v/>
      </c>
      <c r="PLN13" s="109" t="str">
        <f>IF('Summary Clear'!PMG2=0,"",'Summary Clear'!PMG2)</f>
        <v/>
      </c>
      <c r="PLO13" s="109" t="str">
        <f>IF('Summary Clear'!PMH2=0,"",'Summary Clear'!PMH2)</f>
        <v/>
      </c>
      <c r="PLP13" s="109" t="str">
        <f>IF('Summary Clear'!PMI2=0,"",'Summary Clear'!PMI2)</f>
        <v/>
      </c>
      <c r="PLQ13" s="109" t="str">
        <f>IF('Summary Clear'!PMJ2=0,"",'Summary Clear'!PMJ2)</f>
        <v/>
      </c>
      <c r="PLR13" s="109" t="str">
        <f>IF('Summary Clear'!PMK2=0,"",'Summary Clear'!PMK2)</f>
        <v/>
      </c>
      <c r="PLS13" s="109" t="str">
        <f>IF('Summary Clear'!PML2=0,"",'Summary Clear'!PML2)</f>
        <v/>
      </c>
      <c r="PLT13" s="109" t="str">
        <f>IF('Summary Clear'!PMM2=0,"",'Summary Clear'!PMM2)</f>
        <v/>
      </c>
      <c r="PLU13" s="109" t="str">
        <f>IF('Summary Clear'!PMN2=0,"",'Summary Clear'!PMN2)</f>
        <v/>
      </c>
      <c r="PLV13" s="109" t="str">
        <f>IF('Summary Clear'!PMO2=0,"",'Summary Clear'!PMO2)</f>
        <v/>
      </c>
      <c r="PLW13" s="109" t="str">
        <f>IF('Summary Clear'!PMP2=0,"",'Summary Clear'!PMP2)</f>
        <v/>
      </c>
      <c r="PLX13" s="109" t="str">
        <f>IF('Summary Clear'!PMQ2=0,"",'Summary Clear'!PMQ2)</f>
        <v/>
      </c>
      <c r="PLY13" s="109" t="str">
        <f>IF('Summary Clear'!PMR2=0,"",'Summary Clear'!PMR2)</f>
        <v/>
      </c>
      <c r="PLZ13" s="109" t="str">
        <f>IF('Summary Clear'!PMS2=0,"",'Summary Clear'!PMS2)</f>
        <v/>
      </c>
      <c r="PMA13" s="109" t="str">
        <f>IF('Summary Clear'!PMT2=0,"",'Summary Clear'!PMT2)</f>
        <v/>
      </c>
      <c r="PMB13" s="109" t="str">
        <f>IF('Summary Clear'!PMU2=0,"",'Summary Clear'!PMU2)</f>
        <v/>
      </c>
      <c r="PMC13" s="109" t="str">
        <f>IF('Summary Clear'!PMV2=0,"",'Summary Clear'!PMV2)</f>
        <v/>
      </c>
      <c r="PMD13" s="109" t="str">
        <f>IF('Summary Clear'!PMW2=0,"",'Summary Clear'!PMW2)</f>
        <v/>
      </c>
      <c r="PME13" s="109" t="str">
        <f>IF('Summary Clear'!PMX2=0,"",'Summary Clear'!PMX2)</f>
        <v/>
      </c>
      <c r="PMF13" s="109" t="str">
        <f>IF('Summary Clear'!PMY2=0,"",'Summary Clear'!PMY2)</f>
        <v/>
      </c>
      <c r="PMG13" s="109" t="str">
        <f>IF('Summary Clear'!PMZ2=0,"",'Summary Clear'!PMZ2)</f>
        <v/>
      </c>
      <c r="PMH13" s="109" t="str">
        <f>IF('Summary Clear'!PNA2=0,"",'Summary Clear'!PNA2)</f>
        <v/>
      </c>
      <c r="PMI13" s="109" t="str">
        <f>IF('Summary Clear'!PNB2=0,"",'Summary Clear'!PNB2)</f>
        <v/>
      </c>
      <c r="PMJ13" s="109" t="str">
        <f>IF('Summary Clear'!PNC2=0,"",'Summary Clear'!PNC2)</f>
        <v/>
      </c>
      <c r="PMK13" s="109" t="str">
        <f>IF('Summary Clear'!PND2=0,"",'Summary Clear'!PND2)</f>
        <v/>
      </c>
      <c r="PML13" s="109" t="str">
        <f>IF('Summary Clear'!PNE2=0,"",'Summary Clear'!PNE2)</f>
        <v/>
      </c>
      <c r="PMM13" s="109" t="str">
        <f>IF('Summary Clear'!PNF2=0,"",'Summary Clear'!PNF2)</f>
        <v/>
      </c>
      <c r="PMN13" s="109" t="str">
        <f>IF('Summary Clear'!PNG2=0,"",'Summary Clear'!PNG2)</f>
        <v/>
      </c>
      <c r="PMO13" s="109" t="str">
        <f>IF('Summary Clear'!PNH2=0,"",'Summary Clear'!PNH2)</f>
        <v/>
      </c>
      <c r="PMP13" s="109" t="str">
        <f>IF('Summary Clear'!PNI2=0,"",'Summary Clear'!PNI2)</f>
        <v/>
      </c>
      <c r="PMQ13" s="109" t="str">
        <f>IF('Summary Clear'!PNJ2=0,"",'Summary Clear'!PNJ2)</f>
        <v/>
      </c>
      <c r="PMR13" s="109" t="str">
        <f>IF('Summary Clear'!PNK2=0,"",'Summary Clear'!PNK2)</f>
        <v/>
      </c>
      <c r="PMS13" s="109" t="str">
        <f>IF('Summary Clear'!PNL2=0,"",'Summary Clear'!PNL2)</f>
        <v/>
      </c>
      <c r="PMT13" s="109" t="str">
        <f>IF('Summary Clear'!PNM2=0,"",'Summary Clear'!PNM2)</f>
        <v/>
      </c>
      <c r="PMU13" s="109" t="str">
        <f>IF('Summary Clear'!PNN2=0,"",'Summary Clear'!PNN2)</f>
        <v/>
      </c>
      <c r="PMV13" s="109" t="str">
        <f>IF('Summary Clear'!PNO2=0,"",'Summary Clear'!PNO2)</f>
        <v/>
      </c>
      <c r="PMW13" s="109" t="str">
        <f>IF('Summary Clear'!PNP2=0,"",'Summary Clear'!PNP2)</f>
        <v/>
      </c>
      <c r="PMX13" s="109" t="str">
        <f>IF('Summary Clear'!PNQ2=0,"",'Summary Clear'!PNQ2)</f>
        <v/>
      </c>
      <c r="PMY13" s="109" t="str">
        <f>IF('Summary Clear'!PNR2=0,"",'Summary Clear'!PNR2)</f>
        <v/>
      </c>
      <c r="PMZ13" s="109" t="str">
        <f>IF('Summary Clear'!PNS2=0,"",'Summary Clear'!PNS2)</f>
        <v/>
      </c>
      <c r="PNA13" s="109" t="str">
        <f>IF('Summary Clear'!PNT2=0,"",'Summary Clear'!PNT2)</f>
        <v/>
      </c>
      <c r="PNB13" s="109" t="str">
        <f>IF('Summary Clear'!PNU2=0,"",'Summary Clear'!PNU2)</f>
        <v/>
      </c>
      <c r="PNC13" s="109" t="str">
        <f>IF('Summary Clear'!PNV2=0,"",'Summary Clear'!PNV2)</f>
        <v/>
      </c>
      <c r="PND13" s="109" t="str">
        <f>IF('Summary Clear'!PNW2=0,"",'Summary Clear'!PNW2)</f>
        <v/>
      </c>
      <c r="PNE13" s="109" t="str">
        <f>IF('Summary Clear'!PNX2=0,"",'Summary Clear'!PNX2)</f>
        <v/>
      </c>
      <c r="PNF13" s="109" t="str">
        <f>IF('Summary Clear'!PNY2=0,"",'Summary Clear'!PNY2)</f>
        <v/>
      </c>
      <c r="PNG13" s="109" t="str">
        <f>IF('Summary Clear'!PNZ2=0,"",'Summary Clear'!PNZ2)</f>
        <v/>
      </c>
      <c r="PNH13" s="109" t="str">
        <f>IF('Summary Clear'!POA2=0,"",'Summary Clear'!POA2)</f>
        <v/>
      </c>
      <c r="PNI13" s="109" t="str">
        <f>IF('Summary Clear'!POB2=0,"",'Summary Clear'!POB2)</f>
        <v/>
      </c>
      <c r="PNJ13" s="109" t="str">
        <f>IF('Summary Clear'!POC2=0,"",'Summary Clear'!POC2)</f>
        <v/>
      </c>
      <c r="PNK13" s="109" t="str">
        <f>IF('Summary Clear'!POD2=0,"",'Summary Clear'!POD2)</f>
        <v/>
      </c>
      <c r="PNL13" s="109" t="str">
        <f>IF('Summary Clear'!POE2=0,"",'Summary Clear'!POE2)</f>
        <v/>
      </c>
      <c r="PNM13" s="109" t="str">
        <f>IF('Summary Clear'!POF2=0,"",'Summary Clear'!POF2)</f>
        <v/>
      </c>
      <c r="PNN13" s="109" t="str">
        <f>IF('Summary Clear'!POG2=0,"",'Summary Clear'!POG2)</f>
        <v/>
      </c>
      <c r="PNO13" s="109" t="str">
        <f>IF('Summary Clear'!POH2=0,"",'Summary Clear'!POH2)</f>
        <v/>
      </c>
      <c r="PNP13" s="109" t="str">
        <f>IF('Summary Clear'!POI2=0,"",'Summary Clear'!POI2)</f>
        <v/>
      </c>
      <c r="PNQ13" s="109" t="str">
        <f>IF('Summary Clear'!POJ2=0,"",'Summary Clear'!POJ2)</f>
        <v/>
      </c>
      <c r="PNR13" s="109" t="str">
        <f>IF('Summary Clear'!POK2=0,"",'Summary Clear'!POK2)</f>
        <v/>
      </c>
      <c r="PNS13" s="109" t="str">
        <f>IF('Summary Clear'!POL2=0,"",'Summary Clear'!POL2)</f>
        <v/>
      </c>
      <c r="PNT13" s="109" t="str">
        <f>IF('Summary Clear'!POM2=0,"",'Summary Clear'!POM2)</f>
        <v/>
      </c>
      <c r="PNU13" s="109" t="str">
        <f>IF('Summary Clear'!PON2=0,"",'Summary Clear'!PON2)</f>
        <v/>
      </c>
      <c r="PNV13" s="109" t="str">
        <f>IF('Summary Clear'!POO2=0,"",'Summary Clear'!POO2)</f>
        <v/>
      </c>
      <c r="PNW13" s="109" t="str">
        <f>IF('Summary Clear'!POP2=0,"",'Summary Clear'!POP2)</f>
        <v/>
      </c>
      <c r="PNX13" s="109" t="str">
        <f>IF('Summary Clear'!POQ2=0,"",'Summary Clear'!POQ2)</f>
        <v/>
      </c>
      <c r="PNY13" s="109" t="str">
        <f>IF('Summary Clear'!POR2=0,"",'Summary Clear'!POR2)</f>
        <v/>
      </c>
      <c r="PNZ13" s="109" t="str">
        <f>IF('Summary Clear'!POS2=0,"",'Summary Clear'!POS2)</f>
        <v/>
      </c>
      <c r="POA13" s="109" t="str">
        <f>IF('Summary Clear'!POT2=0,"",'Summary Clear'!POT2)</f>
        <v/>
      </c>
      <c r="POB13" s="109" t="str">
        <f>IF('Summary Clear'!POU2=0,"",'Summary Clear'!POU2)</f>
        <v/>
      </c>
      <c r="POC13" s="109" t="str">
        <f>IF('Summary Clear'!POV2=0,"",'Summary Clear'!POV2)</f>
        <v/>
      </c>
      <c r="POD13" s="109" t="str">
        <f>IF('Summary Clear'!POW2=0,"",'Summary Clear'!POW2)</f>
        <v/>
      </c>
      <c r="POE13" s="109" t="str">
        <f>IF('Summary Clear'!POX2=0,"",'Summary Clear'!POX2)</f>
        <v/>
      </c>
      <c r="POF13" s="109" t="str">
        <f>IF('Summary Clear'!POY2=0,"",'Summary Clear'!POY2)</f>
        <v/>
      </c>
      <c r="POG13" s="109" t="str">
        <f>IF('Summary Clear'!POZ2=0,"",'Summary Clear'!POZ2)</f>
        <v/>
      </c>
      <c r="POH13" s="109" t="str">
        <f>IF('Summary Clear'!PPA2=0,"",'Summary Clear'!PPA2)</f>
        <v/>
      </c>
      <c r="POI13" s="109" t="str">
        <f>IF('Summary Clear'!PPB2=0,"",'Summary Clear'!PPB2)</f>
        <v/>
      </c>
      <c r="POJ13" s="109" t="str">
        <f>IF('Summary Clear'!PPC2=0,"",'Summary Clear'!PPC2)</f>
        <v/>
      </c>
      <c r="POK13" s="109" t="str">
        <f>IF('Summary Clear'!PPD2=0,"",'Summary Clear'!PPD2)</f>
        <v/>
      </c>
      <c r="POL13" s="109" t="str">
        <f>IF('Summary Clear'!PPE2=0,"",'Summary Clear'!PPE2)</f>
        <v/>
      </c>
      <c r="POM13" s="109" t="str">
        <f>IF('Summary Clear'!PPF2=0,"",'Summary Clear'!PPF2)</f>
        <v/>
      </c>
      <c r="PON13" s="109" t="str">
        <f>IF('Summary Clear'!PPG2=0,"",'Summary Clear'!PPG2)</f>
        <v/>
      </c>
      <c r="POO13" s="109" t="str">
        <f>IF('Summary Clear'!PPH2=0,"",'Summary Clear'!PPH2)</f>
        <v/>
      </c>
      <c r="POP13" s="109" t="str">
        <f>IF('Summary Clear'!PPI2=0,"",'Summary Clear'!PPI2)</f>
        <v/>
      </c>
      <c r="POQ13" s="109" t="str">
        <f>IF('Summary Clear'!PPJ2=0,"",'Summary Clear'!PPJ2)</f>
        <v/>
      </c>
      <c r="POR13" s="109" t="str">
        <f>IF('Summary Clear'!PPK2=0,"",'Summary Clear'!PPK2)</f>
        <v/>
      </c>
      <c r="POS13" s="109" t="str">
        <f>IF('Summary Clear'!PPL2=0,"",'Summary Clear'!PPL2)</f>
        <v/>
      </c>
      <c r="POT13" s="109" t="str">
        <f>IF('Summary Clear'!PPM2=0,"",'Summary Clear'!PPM2)</f>
        <v/>
      </c>
      <c r="POU13" s="109" t="str">
        <f>IF('Summary Clear'!PPN2=0,"",'Summary Clear'!PPN2)</f>
        <v/>
      </c>
      <c r="POV13" s="109" t="str">
        <f>IF('Summary Clear'!PPO2=0,"",'Summary Clear'!PPO2)</f>
        <v/>
      </c>
      <c r="POW13" s="109" t="str">
        <f>IF('Summary Clear'!PPP2=0,"",'Summary Clear'!PPP2)</f>
        <v/>
      </c>
      <c r="POX13" s="109" t="str">
        <f>IF('Summary Clear'!PPQ2=0,"",'Summary Clear'!PPQ2)</f>
        <v/>
      </c>
      <c r="POY13" s="109" t="str">
        <f>IF('Summary Clear'!PPR2=0,"",'Summary Clear'!PPR2)</f>
        <v/>
      </c>
      <c r="POZ13" s="109" t="str">
        <f>IF('Summary Clear'!PPS2=0,"",'Summary Clear'!PPS2)</f>
        <v/>
      </c>
      <c r="PPA13" s="109" t="str">
        <f>IF('Summary Clear'!PPT2=0,"",'Summary Clear'!PPT2)</f>
        <v/>
      </c>
      <c r="PPB13" s="109" t="str">
        <f>IF('Summary Clear'!PPU2=0,"",'Summary Clear'!PPU2)</f>
        <v/>
      </c>
      <c r="PPC13" s="109" t="str">
        <f>IF('Summary Clear'!PPV2=0,"",'Summary Clear'!PPV2)</f>
        <v/>
      </c>
      <c r="PPD13" s="109" t="str">
        <f>IF('Summary Clear'!PPW2=0,"",'Summary Clear'!PPW2)</f>
        <v/>
      </c>
      <c r="PPE13" s="109" t="str">
        <f>IF('Summary Clear'!PPX2=0,"",'Summary Clear'!PPX2)</f>
        <v/>
      </c>
      <c r="PPF13" s="109" t="str">
        <f>IF('Summary Clear'!PPY2=0,"",'Summary Clear'!PPY2)</f>
        <v/>
      </c>
      <c r="PPG13" s="109" t="str">
        <f>IF('Summary Clear'!PPZ2=0,"",'Summary Clear'!PPZ2)</f>
        <v/>
      </c>
      <c r="PPH13" s="109" t="str">
        <f>IF('Summary Clear'!PQA2=0,"",'Summary Clear'!PQA2)</f>
        <v/>
      </c>
      <c r="PPI13" s="109" t="str">
        <f>IF('Summary Clear'!PQB2=0,"",'Summary Clear'!PQB2)</f>
        <v/>
      </c>
      <c r="PPJ13" s="109" t="str">
        <f>IF('Summary Clear'!PQC2=0,"",'Summary Clear'!PQC2)</f>
        <v/>
      </c>
      <c r="PPK13" s="109" t="str">
        <f>IF('Summary Clear'!PQD2=0,"",'Summary Clear'!PQD2)</f>
        <v/>
      </c>
      <c r="PPL13" s="109" t="str">
        <f>IF('Summary Clear'!PQE2=0,"",'Summary Clear'!PQE2)</f>
        <v/>
      </c>
      <c r="PPM13" s="109" t="str">
        <f>IF('Summary Clear'!PQF2=0,"",'Summary Clear'!PQF2)</f>
        <v/>
      </c>
      <c r="PPN13" s="109" t="str">
        <f>IF('Summary Clear'!PQG2=0,"",'Summary Clear'!PQG2)</f>
        <v/>
      </c>
      <c r="PPO13" s="109" t="str">
        <f>IF('Summary Clear'!PQH2=0,"",'Summary Clear'!PQH2)</f>
        <v/>
      </c>
      <c r="PPP13" s="109" t="str">
        <f>IF('Summary Clear'!PQI2=0,"",'Summary Clear'!PQI2)</f>
        <v/>
      </c>
      <c r="PPQ13" s="109" t="str">
        <f>IF('Summary Clear'!PQJ2=0,"",'Summary Clear'!PQJ2)</f>
        <v/>
      </c>
      <c r="PPR13" s="109" t="str">
        <f>IF('Summary Clear'!PQK2=0,"",'Summary Clear'!PQK2)</f>
        <v/>
      </c>
      <c r="PPS13" s="109" t="str">
        <f>IF('Summary Clear'!PQL2=0,"",'Summary Clear'!PQL2)</f>
        <v/>
      </c>
      <c r="PPT13" s="109" t="str">
        <f>IF('Summary Clear'!PQM2=0,"",'Summary Clear'!PQM2)</f>
        <v/>
      </c>
      <c r="PPU13" s="109" t="str">
        <f>IF('Summary Clear'!PQN2=0,"",'Summary Clear'!PQN2)</f>
        <v/>
      </c>
      <c r="PPV13" s="109" t="str">
        <f>IF('Summary Clear'!PQO2=0,"",'Summary Clear'!PQO2)</f>
        <v/>
      </c>
      <c r="PPW13" s="109" t="str">
        <f>IF('Summary Clear'!PQP2=0,"",'Summary Clear'!PQP2)</f>
        <v/>
      </c>
      <c r="PPX13" s="109" t="str">
        <f>IF('Summary Clear'!PQQ2=0,"",'Summary Clear'!PQQ2)</f>
        <v/>
      </c>
      <c r="PPY13" s="109" t="str">
        <f>IF('Summary Clear'!PQR2=0,"",'Summary Clear'!PQR2)</f>
        <v/>
      </c>
      <c r="PPZ13" s="109" t="str">
        <f>IF('Summary Clear'!PQS2=0,"",'Summary Clear'!PQS2)</f>
        <v/>
      </c>
      <c r="PQA13" s="109" t="str">
        <f>IF('Summary Clear'!PQT2=0,"",'Summary Clear'!PQT2)</f>
        <v/>
      </c>
      <c r="PQB13" s="109" t="str">
        <f>IF('Summary Clear'!PQU2=0,"",'Summary Clear'!PQU2)</f>
        <v/>
      </c>
      <c r="PQC13" s="109" t="str">
        <f>IF('Summary Clear'!PQV2=0,"",'Summary Clear'!PQV2)</f>
        <v/>
      </c>
      <c r="PQD13" s="109" t="str">
        <f>IF('Summary Clear'!PQW2=0,"",'Summary Clear'!PQW2)</f>
        <v/>
      </c>
      <c r="PQE13" s="109" t="str">
        <f>IF('Summary Clear'!PQX2=0,"",'Summary Clear'!PQX2)</f>
        <v/>
      </c>
      <c r="PQF13" s="109" t="str">
        <f>IF('Summary Clear'!PQY2=0,"",'Summary Clear'!PQY2)</f>
        <v/>
      </c>
      <c r="PQG13" s="109" t="str">
        <f>IF('Summary Clear'!PQZ2=0,"",'Summary Clear'!PQZ2)</f>
        <v/>
      </c>
      <c r="PQH13" s="109" t="str">
        <f>IF('Summary Clear'!PRA2=0,"",'Summary Clear'!PRA2)</f>
        <v/>
      </c>
      <c r="PQI13" s="109" t="str">
        <f>IF('Summary Clear'!PRB2=0,"",'Summary Clear'!PRB2)</f>
        <v/>
      </c>
      <c r="PQJ13" s="109" t="str">
        <f>IF('Summary Clear'!PRC2=0,"",'Summary Clear'!PRC2)</f>
        <v/>
      </c>
      <c r="PQK13" s="109" t="str">
        <f>IF('Summary Clear'!PRD2=0,"",'Summary Clear'!PRD2)</f>
        <v/>
      </c>
      <c r="PQL13" s="109" t="str">
        <f>IF('Summary Clear'!PRE2=0,"",'Summary Clear'!PRE2)</f>
        <v/>
      </c>
      <c r="PQM13" s="109" t="str">
        <f>IF('Summary Clear'!PRF2=0,"",'Summary Clear'!PRF2)</f>
        <v/>
      </c>
      <c r="PQN13" s="109" t="str">
        <f>IF('Summary Clear'!PRG2=0,"",'Summary Clear'!PRG2)</f>
        <v/>
      </c>
      <c r="PQO13" s="109" t="str">
        <f>IF('Summary Clear'!PRH2=0,"",'Summary Clear'!PRH2)</f>
        <v/>
      </c>
      <c r="PQP13" s="109" t="str">
        <f>IF('Summary Clear'!PRI2=0,"",'Summary Clear'!PRI2)</f>
        <v/>
      </c>
      <c r="PQQ13" s="109" t="str">
        <f>IF('Summary Clear'!PRJ2=0,"",'Summary Clear'!PRJ2)</f>
        <v/>
      </c>
      <c r="PQR13" s="109" t="str">
        <f>IF('Summary Clear'!PRK2=0,"",'Summary Clear'!PRK2)</f>
        <v/>
      </c>
      <c r="PQS13" s="109" t="str">
        <f>IF('Summary Clear'!PRL2=0,"",'Summary Clear'!PRL2)</f>
        <v/>
      </c>
      <c r="PQT13" s="109" t="str">
        <f>IF('Summary Clear'!PRM2=0,"",'Summary Clear'!PRM2)</f>
        <v/>
      </c>
      <c r="PQU13" s="109" t="str">
        <f>IF('Summary Clear'!PRN2=0,"",'Summary Clear'!PRN2)</f>
        <v/>
      </c>
      <c r="PQV13" s="109" t="str">
        <f>IF('Summary Clear'!PRO2=0,"",'Summary Clear'!PRO2)</f>
        <v/>
      </c>
      <c r="PQW13" s="109" t="str">
        <f>IF('Summary Clear'!PRP2=0,"",'Summary Clear'!PRP2)</f>
        <v/>
      </c>
      <c r="PQX13" s="109" t="str">
        <f>IF('Summary Clear'!PRQ2=0,"",'Summary Clear'!PRQ2)</f>
        <v/>
      </c>
      <c r="PQY13" s="109" t="str">
        <f>IF('Summary Clear'!PRR2=0,"",'Summary Clear'!PRR2)</f>
        <v/>
      </c>
      <c r="PQZ13" s="109" t="str">
        <f>IF('Summary Clear'!PRS2=0,"",'Summary Clear'!PRS2)</f>
        <v/>
      </c>
      <c r="PRA13" s="109" t="str">
        <f>IF('Summary Clear'!PRT2=0,"",'Summary Clear'!PRT2)</f>
        <v/>
      </c>
      <c r="PRB13" s="109" t="str">
        <f>IF('Summary Clear'!PRU2=0,"",'Summary Clear'!PRU2)</f>
        <v/>
      </c>
      <c r="PRC13" s="109" t="str">
        <f>IF('Summary Clear'!PRV2=0,"",'Summary Clear'!PRV2)</f>
        <v/>
      </c>
      <c r="PRD13" s="109" t="str">
        <f>IF('Summary Clear'!PRW2=0,"",'Summary Clear'!PRW2)</f>
        <v/>
      </c>
      <c r="PRE13" s="109" t="str">
        <f>IF('Summary Clear'!PRX2=0,"",'Summary Clear'!PRX2)</f>
        <v/>
      </c>
      <c r="PRF13" s="109" t="str">
        <f>IF('Summary Clear'!PRY2=0,"",'Summary Clear'!PRY2)</f>
        <v/>
      </c>
      <c r="PRG13" s="109" t="str">
        <f>IF('Summary Clear'!PRZ2=0,"",'Summary Clear'!PRZ2)</f>
        <v/>
      </c>
      <c r="PRH13" s="109" t="str">
        <f>IF('Summary Clear'!PSA2=0,"",'Summary Clear'!PSA2)</f>
        <v/>
      </c>
      <c r="PRI13" s="109" t="str">
        <f>IF('Summary Clear'!PSB2=0,"",'Summary Clear'!PSB2)</f>
        <v/>
      </c>
      <c r="PRJ13" s="109" t="str">
        <f>IF('Summary Clear'!PSC2=0,"",'Summary Clear'!PSC2)</f>
        <v/>
      </c>
      <c r="PRK13" s="109" t="str">
        <f>IF('Summary Clear'!PSD2=0,"",'Summary Clear'!PSD2)</f>
        <v/>
      </c>
      <c r="PRL13" s="109" t="str">
        <f>IF('Summary Clear'!PSE2=0,"",'Summary Clear'!PSE2)</f>
        <v/>
      </c>
      <c r="PRM13" s="109" t="str">
        <f>IF('Summary Clear'!PSF2=0,"",'Summary Clear'!PSF2)</f>
        <v/>
      </c>
      <c r="PRN13" s="109" t="str">
        <f>IF('Summary Clear'!PSG2=0,"",'Summary Clear'!PSG2)</f>
        <v/>
      </c>
      <c r="PRO13" s="109" t="str">
        <f>IF('Summary Clear'!PSH2=0,"",'Summary Clear'!PSH2)</f>
        <v/>
      </c>
      <c r="PRP13" s="109" t="str">
        <f>IF('Summary Clear'!PSI2=0,"",'Summary Clear'!PSI2)</f>
        <v/>
      </c>
      <c r="PRQ13" s="109" t="str">
        <f>IF('Summary Clear'!PSJ2=0,"",'Summary Clear'!PSJ2)</f>
        <v/>
      </c>
      <c r="PRR13" s="109" t="str">
        <f>IF('Summary Clear'!PSK2=0,"",'Summary Clear'!PSK2)</f>
        <v/>
      </c>
      <c r="PRS13" s="109" t="str">
        <f>IF('Summary Clear'!PSL2=0,"",'Summary Clear'!PSL2)</f>
        <v/>
      </c>
      <c r="PRT13" s="109" t="str">
        <f>IF('Summary Clear'!PSM2=0,"",'Summary Clear'!PSM2)</f>
        <v/>
      </c>
      <c r="PRU13" s="109" t="str">
        <f>IF('Summary Clear'!PSN2=0,"",'Summary Clear'!PSN2)</f>
        <v/>
      </c>
      <c r="PRV13" s="109" t="str">
        <f>IF('Summary Clear'!PSO2=0,"",'Summary Clear'!PSO2)</f>
        <v/>
      </c>
      <c r="PRW13" s="109" t="str">
        <f>IF('Summary Clear'!PSP2=0,"",'Summary Clear'!PSP2)</f>
        <v/>
      </c>
      <c r="PRX13" s="109" t="str">
        <f>IF('Summary Clear'!PSQ2=0,"",'Summary Clear'!PSQ2)</f>
        <v/>
      </c>
      <c r="PRY13" s="109" t="str">
        <f>IF('Summary Clear'!PSR2=0,"",'Summary Clear'!PSR2)</f>
        <v/>
      </c>
      <c r="PRZ13" s="109" t="str">
        <f>IF('Summary Clear'!PSS2=0,"",'Summary Clear'!PSS2)</f>
        <v/>
      </c>
      <c r="PSA13" s="109" t="str">
        <f>IF('Summary Clear'!PST2=0,"",'Summary Clear'!PST2)</f>
        <v/>
      </c>
      <c r="PSB13" s="109" t="str">
        <f>IF('Summary Clear'!PSU2=0,"",'Summary Clear'!PSU2)</f>
        <v/>
      </c>
      <c r="PSC13" s="109" t="str">
        <f>IF('Summary Clear'!PSV2=0,"",'Summary Clear'!PSV2)</f>
        <v/>
      </c>
      <c r="PSD13" s="109" t="str">
        <f>IF('Summary Clear'!PSW2=0,"",'Summary Clear'!PSW2)</f>
        <v/>
      </c>
      <c r="PSE13" s="109" t="str">
        <f>IF('Summary Clear'!PSX2=0,"",'Summary Clear'!PSX2)</f>
        <v/>
      </c>
      <c r="PSF13" s="109" t="str">
        <f>IF('Summary Clear'!PSY2=0,"",'Summary Clear'!PSY2)</f>
        <v/>
      </c>
      <c r="PSG13" s="109" t="str">
        <f>IF('Summary Clear'!PSZ2=0,"",'Summary Clear'!PSZ2)</f>
        <v/>
      </c>
      <c r="PSH13" s="109" t="str">
        <f>IF('Summary Clear'!PTA2=0,"",'Summary Clear'!PTA2)</f>
        <v/>
      </c>
      <c r="PSI13" s="109" t="str">
        <f>IF('Summary Clear'!PTB2=0,"",'Summary Clear'!PTB2)</f>
        <v/>
      </c>
      <c r="PSJ13" s="109" t="str">
        <f>IF('Summary Clear'!PTC2=0,"",'Summary Clear'!PTC2)</f>
        <v/>
      </c>
      <c r="PSK13" s="109" t="str">
        <f>IF('Summary Clear'!PTD2=0,"",'Summary Clear'!PTD2)</f>
        <v/>
      </c>
      <c r="PSL13" s="109" t="str">
        <f>IF('Summary Clear'!PTE2=0,"",'Summary Clear'!PTE2)</f>
        <v/>
      </c>
      <c r="PSM13" s="109" t="str">
        <f>IF('Summary Clear'!PTF2=0,"",'Summary Clear'!PTF2)</f>
        <v/>
      </c>
      <c r="PSN13" s="109" t="str">
        <f>IF('Summary Clear'!PTG2=0,"",'Summary Clear'!PTG2)</f>
        <v/>
      </c>
      <c r="PSO13" s="109" t="str">
        <f>IF('Summary Clear'!PTH2=0,"",'Summary Clear'!PTH2)</f>
        <v/>
      </c>
      <c r="PSP13" s="109" t="str">
        <f>IF('Summary Clear'!PTI2=0,"",'Summary Clear'!PTI2)</f>
        <v/>
      </c>
      <c r="PSQ13" s="109" t="str">
        <f>IF('Summary Clear'!PTJ2=0,"",'Summary Clear'!PTJ2)</f>
        <v/>
      </c>
      <c r="PSR13" s="109" t="str">
        <f>IF('Summary Clear'!PTK2=0,"",'Summary Clear'!PTK2)</f>
        <v/>
      </c>
      <c r="PSS13" s="109" t="str">
        <f>IF('Summary Clear'!PTL2=0,"",'Summary Clear'!PTL2)</f>
        <v/>
      </c>
      <c r="PST13" s="109" t="str">
        <f>IF('Summary Clear'!PTM2=0,"",'Summary Clear'!PTM2)</f>
        <v/>
      </c>
      <c r="PSU13" s="109" t="str">
        <f>IF('Summary Clear'!PTN2=0,"",'Summary Clear'!PTN2)</f>
        <v/>
      </c>
      <c r="PSV13" s="109" t="str">
        <f>IF('Summary Clear'!PTO2=0,"",'Summary Clear'!PTO2)</f>
        <v/>
      </c>
      <c r="PSW13" s="109" t="str">
        <f>IF('Summary Clear'!PTP2=0,"",'Summary Clear'!PTP2)</f>
        <v/>
      </c>
      <c r="PSX13" s="109" t="str">
        <f>IF('Summary Clear'!PTQ2=0,"",'Summary Clear'!PTQ2)</f>
        <v/>
      </c>
      <c r="PSY13" s="109" t="str">
        <f>IF('Summary Clear'!PTR2=0,"",'Summary Clear'!PTR2)</f>
        <v/>
      </c>
      <c r="PSZ13" s="109" t="str">
        <f>IF('Summary Clear'!PTS2=0,"",'Summary Clear'!PTS2)</f>
        <v/>
      </c>
      <c r="PTA13" s="109" t="str">
        <f>IF('Summary Clear'!PTT2=0,"",'Summary Clear'!PTT2)</f>
        <v/>
      </c>
      <c r="PTB13" s="109" t="str">
        <f>IF('Summary Clear'!PTU2=0,"",'Summary Clear'!PTU2)</f>
        <v/>
      </c>
      <c r="PTC13" s="109" t="str">
        <f>IF('Summary Clear'!PTV2=0,"",'Summary Clear'!PTV2)</f>
        <v/>
      </c>
      <c r="PTD13" s="109" t="str">
        <f>IF('Summary Clear'!PTW2=0,"",'Summary Clear'!PTW2)</f>
        <v/>
      </c>
      <c r="PTE13" s="109" t="str">
        <f>IF('Summary Clear'!PTX2=0,"",'Summary Clear'!PTX2)</f>
        <v/>
      </c>
      <c r="PTF13" s="109" t="str">
        <f>IF('Summary Clear'!PTY2=0,"",'Summary Clear'!PTY2)</f>
        <v/>
      </c>
      <c r="PTG13" s="109" t="str">
        <f>IF('Summary Clear'!PTZ2=0,"",'Summary Clear'!PTZ2)</f>
        <v/>
      </c>
      <c r="PTH13" s="109" t="str">
        <f>IF('Summary Clear'!PUA2=0,"",'Summary Clear'!PUA2)</f>
        <v/>
      </c>
      <c r="PTI13" s="109" t="str">
        <f>IF('Summary Clear'!PUB2=0,"",'Summary Clear'!PUB2)</f>
        <v/>
      </c>
      <c r="PTJ13" s="109" t="str">
        <f>IF('Summary Clear'!PUC2=0,"",'Summary Clear'!PUC2)</f>
        <v/>
      </c>
      <c r="PTK13" s="109" t="str">
        <f>IF('Summary Clear'!PUD2=0,"",'Summary Clear'!PUD2)</f>
        <v/>
      </c>
      <c r="PTL13" s="109" t="str">
        <f>IF('Summary Clear'!PUE2=0,"",'Summary Clear'!PUE2)</f>
        <v/>
      </c>
      <c r="PTM13" s="109" t="str">
        <f>IF('Summary Clear'!PUF2=0,"",'Summary Clear'!PUF2)</f>
        <v/>
      </c>
      <c r="PTN13" s="109" t="str">
        <f>IF('Summary Clear'!PUG2=0,"",'Summary Clear'!PUG2)</f>
        <v/>
      </c>
      <c r="PTO13" s="109" t="str">
        <f>IF('Summary Clear'!PUH2=0,"",'Summary Clear'!PUH2)</f>
        <v/>
      </c>
      <c r="PTP13" s="109" t="str">
        <f>IF('Summary Clear'!PUI2=0,"",'Summary Clear'!PUI2)</f>
        <v/>
      </c>
      <c r="PTQ13" s="109" t="str">
        <f>IF('Summary Clear'!PUJ2=0,"",'Summary Clear'!PUJ2)</f>
        <v/>
      </c>
      <c r="PTR13" s="109" t="str">
        <f>IF('Summary Clear'!PUK2=0,"",'Summary Clear'!PUK2)</f>
        <v/>
      </c>
      <c r="PTS13" s="109" t="str">
        <f>IF('Summary Clear'!PUL2=0,"",'Summary Clear'!PUL2)</f>
        <v/>
      </c>
      <c r="PTT13" s="109" t="str">
        <f>IF('Summary Clear'!PUM2=0,"",'Summary Clear'!PUM2)</f>
        <v/>
      </c>
      <c r="PTU13" s="109" t="str">
        <f>IF('Summary Clear'!PUN2=0,"",'Summary Clear'!PUN2)</f>
        <v/>
      </c>
      <c r="PTV13" s="109" t="str">
        <f>IF('Summary Clear'!PUO2=0,"",'Summary Clear'!PUO2)</f>
        <v/>
      </c>
      <c r="PTW13" s="109" t="str">
        <f>IF('Summary Clear'!PUP2=0,"",'Summary Clear'!PUP2)</f>
        <v/>
      </c>
      <c r="PTX13" s="109" t="str">
        <f>IF('Summary Clear'!PUQ2=0,"",'Summary Clear'!PUQ2)</f>
        <v/>
      </c>
      <c r="PTY13" s="109" t="str">
        <f>IF('Summary Clear'!PUR2=0,"",'Summary Clear'!PUR2)</f>
        <v/>
      </c>
      <c r="PTZ13" s="109" t="str">
        <f>IF('Summary Clear'!PUS2=0,"",'Summary Clear'!PUS2)</f>
        <v/>
      </c>
      <c r="PUA13" s="109" t="str">
        <f>IF('Summary Clear'!PUT2=0,"",'Summary Clear'!PUT2)</f>
        <v/>
      </c>
      <c r="PUB13" s="109" t="str">
        <f>IF('Summary Clear'!PUU2=0,"",'Summary Clear'!PUU2)</f>
        <v/>
      </c>
      <c r="PUC13" s="109" t="str">
        <f>IF('Summary Clear'!PUV2=0,"",'Summary Clear'!PUV2)</f>
        <v/>
      </c>
      <c r="PUD13" s="109" t="str">
        <f>IF('Summary Clear'!PUW2=0,"",'Summary Clear'!PUW2)</f>
        <v/>
      </c>
      <c r="PUE13" s="109" t="str">
        <f>IF('Summary Clear'!PUX2=0,"",'Summary Clear'!PUX2)</f>
        <v/>
      </c>
      <c r="PUF13" s="109" t="str">
        <f>IF('Summary Clear'!PUY2=0,"",'Summary Clear'!PUY2)</f>
        <v/>
      </c>
      <c r="PUG13" s="109" t="str">
        <f>IF('Summary Clear'!PUZ2=0,"",'Summary Clear'!PUZ2)</f>
        <v/>
      </c>
      <c r="PUH13" s="109" t="str">
        <f>IF('Summary Clear'!PVA2=0,"",'Summary Clear'!PVA2)</f>
        <v/>
      </c>
      <c r="PUI13" s="109" t="str">
        <f>IF('Summary Clear'!PVB2=0,"",'Summary Clear'!PVB2)</f>
        <v/>
      </c>
      <c r="PUJ13" s="109" t="str">
        <f>IF('Summary Clear'!PVC2=0,"",'Summary Clear'!PVC2)</f>
        <v/>
      </c>
      <c r="PUK13" s="109" t="str">
        <f>IF('Summary Clear'!PVD2=0,"",'Summary Clear'!PVD2)</f>
        <v/>
      </c>
      <c r="PUL13" s="109" t="str">
        <f>IF('Summary Clear'!PVE2=0,"",'Summary Clear'!PVE2)</f>
        <v/>
      </c>
      <c r="PUM13" s="109" t="str">
        <f>IF('Summary Clear'!PVF2=0,"",'Summary Clear'!PVF2)</f>
        <v/>
      </c>
      <c r="PUN13" s="109" t="str">
        <f>IF('Summary Clear'!PVG2=0,"",'Summary Clear'!PVG2)</f>
        <v/>
      </c>
      <c r="PUO13" s="109" t="str">
        <f>IF('Summary Clear'!PVH2=0,"",'Summary Clear'!PVH2)</f>
        <v/>
      </c>
      <c r="PUP13" s="109" t="str">
        <f>IF('Summary Clear'!PVI2=0,"",'Summary Clear'!PVI2)</f>
        <v/>
      </c>
      <c r="PUQ13" s="109" t="str">
        <f>IF('Summary Clear'!PVJ2=0,"",'Summary Clear'!PVJ2)</f>
        <v/>
      </c>
      <c r="PUR13" s="109" t="str">
        <f>IF('Summary Clear'!PVK2=0,"",'Summary Clear'!PVK2)</f>
        <v/>
      </c>
      <c r="PUS13" s="109" t="str">
        <f>IF('Summary Clear'!PVL2=0,"",'Summary Clear'!PVL2)</f>
        <v/>
      </c>
      <c r="PUT13" s="109" t="str">
        <f>IF('Summary Clear'!PVM2=0,"",'Summary Clear'!PVM2)</f>
        <v/>
      </c>
      <c r="PUU13" s="109" t="str">
        <f>IF('Summary Clear'!PVN2=0,"",'Summary Clear'!PVN2)</f>
        <v/>
      </c>
      <c r="PUV13" s="109" t="str">
        <f>IF('Summary Clear'!PVO2=0,"",'Summary Clear'!PVO2)</f>
        <v/>
      </c>
      <c r="PUW13" s="109" t="str">
        <f>IF('Summary Clear'!PVP2=0,"",'Summary Clear'!PVP2)</f>
        <v/>
      </c>
      <c r="PUX13" s="109" t="str">
        <f>IF('Summary Clear'!PVQ2=0,"",'Summary Clear'!PVQ2)</f>
        <v/>
      </c>
      <c r="PUY13" s="109" t="str">
        <f>IF('Summary Clear'!PVR2=0,"",'Summary Clear'!PVR2)</f>
        <v/>
      </c>
      <c r="PUZ13" s="109" t="str">
        <f>IF('Summary Clear'!PVS2=0,"",'Summary Clear'!PVS2)</f>
        <v/>
      </c>
      <c r="PVA13" s="109" t="str">
        <f>IF('Summary Clear'!PVT2=0,"",'Summary Clear'!PVT2)</f>
        <v/>
      </c>
      <c r="PVB13" s="109" t="str">
        <f>IF('Summary Clear'!PVU2=0,"",'Summary Clear'!PVU2)</f>
        <v/>
      </c>
      <c r="PVC13" s="109" t="str">
        <f>IF('Summary Clear'!PVV2=0,"",'Summary Clear'!PVV2)</f>
        <v/>
      </c>
      <c r="PVD13" s="109" t="str">
        <f>IF('Summary Clear'!PVW2=0,"",'Summary Clear'!PVW2)</f>
        <v/>
      </c>
      <c r="PVE13" s="109" t="str">
        <f>IF('Summary Clear'!PVX2=0,"",'Summary Clear'!PVX2)</f>
        <v/>
      </c>
      <c r="PVF13" s="109" t="str">
        <f>IF('Summary Clear'!PVY2=0,"",'Summary Clear'!PVY2)</f>
        <v/>
      </c>
      <c r="PVG13" s="109" t="str">
        <f>IF('Summary Clear'!PVZ2=0,"",'Summary Clear'!PVZ2)</f>
        <v/>
      </c>
      <c r="PVH13" s="109" t="str">
        <f>IF('Summary Clear'!PWA2=0,"",'Summary Clear'!PWA2)</f>
        <v/>
      </c>
      <c r="PVI13" s="109" t="str">
        <f>IF('Summary Clear'!PWB2=0,"",'Summary Clear'!PWB2)</f>
        <v/>
      </c>
      <c r="PVJ13" s="109" t="str">
        <f>IF('Summary Clear'!PWC2=0,"",'Summary Clear'!PWC2)</f>
        <v/>
      </c>
      <c r="PVK13" s="109" t="str">
        <f>IF('Summary Clear'!PWD2=0,"",'Summary Clear'!PWD2)</f>
        <v/>
      </c>
      <c r="PVL13" s="109" t="str">
        <f>IF('Summary Clear'!PWE2=0,"",'Summary Clear'!PWE2)</f>
        <v/>
      </c>
      <c r="PVM13" s="109" t="str">
        <f>IF('Summary Clear'!PWF2=0,"",'Summary Clear'!PWF2)</f>
        <v/>
      </c>
      <c r="PVN13" s="109" t="str">
        <f>IF('Summary Clear'!PWG2=0,"",'Summary Clear'!PWG2)</f>
        <v/>
      </c>
      <c r="PVO13" s="109" t="str">
        <f>IF('Summary Clear'!PWH2=0,"",'Summary Clear'!PWH2)</f>
        <v/>
      </c>
      <c r="PVP13" s="109" t="str">
        <f>IF('Summary Clear'!PWI2=0,"",'Summary Clear'!PWI2)</f>
        <v/>
      </c>
      <c r="PVQ13" s="109" t="str">
        <f>IF('Summary Clear'!PWJ2=0,"",'Summary Clear'!PWJ2)</f>
        <v/>
      </c>
      <c r="PVR13" s="109" t="str">
        <f>IF('Summary Clear'!PWK2=0,"",'Summary Clear'!PWK2)</f>
        <v/>
      </c>
      <c r="PVS13" s="109" t="str">
        <f>IF('Summary Clear'!PWL2=0,"",'Summary Clear'!PWL2)</f>
        <v/>
      </c>
      <c r="PVT13" s="109" t="str">
        <f>IF('Summary Clear'!PWM2=0,"",'Summary Clear'!PWM2)</f>
        <v/>
      </c>
      <c r="PVU13" s="109" t="str">
        <f>IF('Summary Clear'!PWN2=0,"",'Summary Clear'!PWN2)</f>
        <v/>
      </c>
      <c r="PVV13" s="109" t="str">
        <f>IF('Summary Clear'!PWO2=0,"",'Summary Clear'!PWO2)</f>
        <v/>
      </c>
      <c r="PVW13" s="109" t="str">
        <f>IF('Summary Clear'!PWP2=0,"",'Summary Clear'!PWP2)</f>
        <v/>
      </c>
      <c r="PVX13" s="109" t="str">
        <f>IF('Summary Clear'!PWQ2=0,"",'Summary Clear'!PWQ2)</f>
        <v/>
      </c>
      <c r="PVY13" s="109" t="str">
        <f>IF('Summary Clear'!PWR2=0,"",'Summary Clear'!PWR2)</f>
        <v/>
      </c>
      <c r="PVZ13" s="109" t="str">
        <f>IF('Summary Clear'!PWS2=0,"",'Summary Clear'!PWS2)</f>
        <v/>
      </c>
      <c r="PWA13" s="109" t="str">
        <f>IF('Summary Clear'!PWT2=0,"",'Summary Clear'!PWT2)</f>
        <v/>
      </c>
      <c r="PWB13" s="109" t="str">
        <f>IF('Summary Clear'!PWU2=0,"",'Summary Clear'!PWU2)</f>
        <v/>
      </c>
      <c r="PWC13" s="109" t="str">
        <f>IF('Summary Clear'!PWV2=0,"",'Summary Clear'!PWV2)</f>
        <v/>
      </c>
      <c r="PWD13" s="109" t="str">
        <f>IF('Summary Clear'!PWW2=0,"",'Summary Clear'!PWW2)</f>
        <v/>
      </c>
      <c r="PWE13" s="109" t="str">
        <f>IF('Summary Clear'!PWX2=0,"",'Summary Clear'!PWX2)</f>
        <v/>
      </c>
      <c r="PWF13" s="109" t="str">
        <f>IF('Summary Clear'!PWY2=0,"",'Summary Clear'!PWY2)</f>
        <v/>
      </c>
      <c r="PWG13" s="109" t="str">
        <f>IF('Summary Clear'!PWZ2=0,"",'Summary Clear'!PWZ2)</f>
        <v/>
      </c>
      <c r="PWH13" s="109" t="str">
        <f>IF('Summary Clear'!PXA2=0,"",'Summary Clear'!PXA2)</f>
        <v/>
      </c>
      <c r="PWI13" s="109" t="str">
        <f>IF('Summary Clear'!PXB2=0,"",'Summary Clear'!PXB2)</f>
        <v/>
      </c>
      <c r="PWJ13" s="109" t="str">
        <f>IF('Summary Clear'!PXC2=0,"",'Summary Clear'!PXC2)</f>
        <v/>
      </c>
      <c r="PWK13" s="109" t="str">
        <f>IF('Summary Clear'!PXD2=0,"",'Summary Clear'!PXD2)</f>
        <v/>
      </c>
      <c r="PWL13" s="109" t="str">
        <f>IF('Summary Clear'!PXE2=0,"",'Summary Clear'!PXE2)</f>
        <v/>
      </c>
      <c r="PWM13" s="109" t="str">
        <f>IF('Summary Clear'!PXF2=0,"",'Summary Clear'!PXF2)</f>
        <v/>
      </c>
      <c r="PWN13" s="109" t="str">
        <f>IF('Summary Clear'!PXG2=0,"",'Summary Clear'!PXG2)</f>
        <v/>
      </c>
      <c r="PWO13" s="109" t="str">
        <f>IF('Summary Clear'!PXH2=0,"",'Summary Clear'!PXH2)</f>
        <v/>
      </c>
      <c r="PWP13" s="109" t="str">
        <f>IF('Summary Clear'!PXI2=0,"",'Summary Clear'!PXI2)</f>
        <v/>
      </c>
      <c r="PWQ13" s="109" t="str">
        <f>IF('Summary Clear'!PXJ2=0,"",'Summary Clear'!PXJ2)</f>
        <v/>
      </c>
      <c r="PWR13" s="109" t="str">
        <f>IF('Summary Clear'!PXK2=0,"",'Summary Clear'!PXK2)</f>
        <v/>
      </c>
      <c r="PWS13" s="109" t="str">
        <f>IF('Summary Clear'!PXL2=0,"",'Summary Clear'!PXL2)</f>
        <v/>
      </c>
      <c r="PWT13" s="109" t="str">
        <f>IF('Summary Clear'!PXM2=0,"",'Summary Clear'!PXM2)</f>
        <v/>
      </c>
      <c r="PWU13" s="109" t="str">
        <f>IF('Summary Clear'!PXN2=0,"",'Summary Clear'!PXN2)</f>
        <v/>
      </c>
      <c r="PWV13" s="109" t="str">
        <f>IF('Summary Clear'!PXO2=0,"",'Summary Clear'!PXO2)</f>
        <v/>
      </c>
      <c r="PWW13" s="109" t="str">
        <f>IF('Summary Clear'!PXP2=0,"",'Summary Clear'!PXP2)</f>
        <v/>
      </c>
      <c r="PWX13" s="109" t="str">
        <f>IF('Summary Clear'!PXQ2=0,"",'Summary Clear'!PXQ2)</f>
        <v/>
      </c>
      <c r="PWY13" s="109" t="str">
        <f>IF('Summary Clear'!PXR2=0,"",'Summary Clear'!PXR2)</f>
        <v/>
      </c>
      <c r="PWZ13" s="109" t="str">
        <f>IF('Summary Clear'!PXS2=0,"",'Summary Clear'!PXS2)</f>
        <v/>
      </c>
      <c r="PXA13" s="109" t="str">
        <f>IF('Summary Clear'!PXT2=0,"",'Summary Clear'!PXT2)</f>
        <v/>
      </c>
      <c r="PXB13" s="109" t="str">
        <f>IF('Summary Clear'!PXU2=0,"",'Summary Clear'!PXU2)</f>
        <v/>
      </c>
      <c r="PXC13" s="109" t="str">
        <f>IF('Summary Clear'!PXV2=0,"",'Summary Clear'!PXV2)</f>
        <v/>
      </c>
      <c r="PXD13" s="109" t="str">
        <f>IF('Summary Clear'!PXW2=0,"",'Summary Clear'!PXW2)</f>
        <v/>
      </c>
      <c r="PXE13" s="109" t="str">
        <f>IF('Summary Clear'!PXX2=0,"",'Summary Clear'!PXX2)</f>
        <v/>
      </c>
      <c r="PXF13" s="109" t="str">
        <f>IF('Summary Clear'!PXY2=0,"",'Summary Clear'!PXY2)</f>
        <v/>
      </c>
      <c r="PXG13" s="109" t="str">
        <f>IF('Summary Clear'!PXZ2=0,"",'Summary Clear'!PXZ2)</f>
        <v/>
      </c>
      <c r="PXH13" s="109" t="str">
        <f>IF('Summary Clear'!PYA2=0,"",'Summary Clear'!PYA2)</f>
        <v/>
      </c>
      <c r="PXI13" s="109" t="str">
        <f>IF('Summary Clear'!PYB2=0,"",'Summary Clear'!PYB2)</f>
        <v/>
      </c>
      <c r="PXJ13" s="109" t="str">
        <f>IF('Summary Clear'!PYC2=0,"",'Summary Clear'!PYC2)</f>
        <v/>
      </c>
      <c r="PXK13" s="109" t="str">
        <f>IF('Summary Clear'!PYD2=0,"",'Summary Clear'!PYD2)</f>
        <v/>
      </c>
      <c r="PXL13" s="109" t="str">
        <f>IF('Summary Clear'!PYE2=0,"",'Summary Clear'!PYE2)</f>
        <v/>
      </c>
      <c r="PXM13" s="109" t="str">
        <f>IF('Summary Clear'!PYF2=0,"",'Summary Clear'!PYF2)</f>
        <v/>
      </c>
      <c r="PXN13" s="109" t="str">
        <f>IF('Summary Clear'!PYG2=0,"",'Summary Clear'!PYG2)</f>
        <v/>
      </c>
      <c r="PXO13" s="109" t="str">
        <f>IF('Summary Clear'!PYH2=0,"",'Summary Clear'!PYH2)</f>
        <v/>
      </c>
      <c r="PXP13" s="109" t="str">
        <f>IF('Summary Clear'!PYI2=0,"",'Summary Clear'!PYI2)</f>
        <v/>
      </c>
      <c r="PXQ13" s="109" t="str">
        <f>IF('Summary Clear'!PYJ2=0,"",'Summary Clear'!PYJ2)</f>
        <v/>
      </c>
      <c r="PXR13" s="109" t="str">
        <f>IF('Summary Clear'!PYK2=0,"",'Summary Clear'!PYK2)</f>
        <v/>
      </c>
      <c r="PXS13" s="109" t="str">
        <f>IF('Summary Clear'!PYL2=0,"",'Summary Clear'!PYL2)</f>
        <v/>
      </c>
      <c r="PXT13" s="109" t="str">
        <f>IF('Summary Clear'!PYM2=0,"",'Summary Clear'!PYM2)</f>
        <v/>
      </c>
      <c r="PXU13" s="109" t="str">
        <f>IF('Summary Clear'!PYN2=0,"",'Summary Clear'!PYN2)</f>
        <v/>
      </c>
      <c r="PXV13" s="109" t="str">
        <f>IF('Summary Clear'!PYO2=0,"",'Summary Clear'!PYO2)</f>
        <v/>
      </c>
      <c r="PXW13" s="109" t="str">
        <f>IF('Summary Clear'!PYP2=0,"",'Summary Clear'!PYP2)</f>
        <v/>
      </c>
      <c r="PXX13" s="109" t="str">
        <f>IF('Summary Clear'!PYQ2=0,"",'Summary Clear'!PYQ2)</f>
        <v/>
      </c>
      <c r="PXY13" s="109" t="str">
        <f>IF('Summary Clear'!PYR2=0,"",'Summary Clear'!PYR2)</f>
        <v/>
      </c>
      <c r="PXZ13" s="109" t="str">
        <f>IF('Summary Clear'!PYS2=0,"",'Summary Clear'!PYS2)</f>
        <v/>
      </c>
      <c r="PYA13" s="109" t="str">
        <f>IF('Summary Clear'!PYT2=0,"",'Summary Clear'!PYT2)</f>
        <v/>
      </c>
      <c r="PYB13" s="109" t="str">
        <f>IF('Summary Clear'!PYU2=0,"",'Summary Clear'!PYU2)</f>
        <v/>
      </c>
      <c r="PYC13" s="109" t="str">
        <f>IF('Summary Clear'!PYV2=0,"",'Summary Clear'!PYV2)</f>
        <v/>
      </c>
      <c r="PYD13" s="109" t="str">
        <f>IF('Summary Clear'!PYW2=0,"",'Summary Clear'!PYW2)</f>
        <v/>
      </c>
      <c r="PYE13" s="109" t="str">
        <f>IF('Summary Clear'!PYX2=0,"",'Summary Clear'!PYX2)</f>
        <v/>
      </c>
      <c r="PYF13" s="109" t="str">
        <f>IF('Summary Clear'!PYY2=0,"",'Summary Clear'!PYY2)</f>
        <v/>
      </c>
      <c r="PYG13" s="109" t="str">
        <f>IF('Summary Clear'!PYZ2=0,"",'Summary Clear'!PYZ2)</f>
        <v/>
      </c>
      <c r="PYH13" s="109" t="str">
        <f>IF('Summary Clear'!PZA2=0,"",'Summary Clear'!PZA2)</f>
        <v/>
      </c>
      <c r="PYI13" s="109" t="str">
        <f>IF('Summary Clear'!PZB2=0,"",'Summary Clear'!PZB2)</f>
        <v/>
      </c>
      <c r="PYJ13" s="109" t="str">
        <f>IF('Summary Clear'!PZC2=0,"",'Summary Clear'!PZC2)</f>
        <v/>
      </c>
      <c r="PYK13" s="109" t="str">
        <f>IF('Summary Clear'!PZD2=0,"",'Summary Clear'!PZD2)</f>
        <v/>
      </c>
      <c r="PYL13" s="109" t="str">
        <f>IF('Summary Clear'!PZE2=0,"",'Summary Clear'!PZE2)</f>
        <v/>
      </c>
      <c r="PYM13" s="109" t="str">
        <f>IF('Summary Clear'!PZF2=0,"",'Summary Clear'!PZF2)</f>
        <v/>
      </c>
      <c r="PYN13" s="109" t="str">
        <f>IF('Summary Clear'!PZG2=0,"",'Summary Clear'!PZG2)</f>
        <v/>
      </c>
      <c r="PYO13" s="109" t="str">
        <f>IF('Summary Clear'!PZH2=0,"",'Summary Clear'!PZH2)</f>
        <v/>
      </c>
      <c r="PYP13" s="109" t="str">
        <f>IF('Summary Clear'!PZI2=0,"",'Summary Clear'!PZI2)</f>
        <v/>
      </c>
      <c r="PYQ13" s="109" t="str">
        <f>IF('Summary Clear'!PZJ2=0,"",'Summary Clear'!PZJ2)</f>
        <v/>
      </c>
      <c r="PYR13" s="109" t="str">
        <f>IF('Summary Clear'!PZK2=0,"",'Summary Clear'!PZK2)</f>
        <v/>
      </c>
      <c r="PYS13" s="109" t="str">
        <f>IF('Summary Clear'!PZL2=0,"",'Summary Clear'!PZL2)</f>
        <v/>
      </c>
      <c r="PYT13" s="109" t="str">
        <f>IF('Summary Clear'!PZM2=0,"",'Summary Clear'!PZM2)</f>
        <v/>
      </c>
      <c r="PYU13" s="109" t="str">
        <f>IF('Summary Clear'!PZN2=0,"",'Summary Clear'!PZN2)</f>
        <v/>
      </c>
      <c r="PYV13" s="109" t="str">
        <f>IF('Summary Clear'!PZO2=0,"",'Summary Clear'!PZO2)</f>
        <v/>
      </c>
      <c r="PYW13" s="109" t="str">
        <f>IF('Summary Clear'!PZP2=0,"",'Summary Clear'!PZP2)</f>
        <v/>
      </c>
      <c r="PYX13" s="109" t="str">
        <f>IF('Summary Clear'!PZQ2=0,"",'Summary Clear'!PZQ2)</f>
        <v/>
      </c>
      <c r="PYY13" s="109" t="str">
        <f>IF('Summary Clear'!PZR2=0,"",'Summary Clear'!PZR2)</f>
        <v/>
      </c>
      <c r="PYZ13" s="109" t="str">
        <f>IF('Summary Clear'!PZS2=0,"",'Summary Clear'!PZS2)</f>
        <v/>
      </c>
      <c r="PZA13" s="109" t="str">
        <f>IF('Summary Clear'!PZT2=0,"",'Summary Clear'!PZT2)</f>
        <v/>
      </c>
      <c r="PZB13" s="109" t="str">
        <f>IF('Summary Clear'!PZU2=0,"",'Summary Clear'!PZU2)</f>
        <v/>
      </c>
      <c r="PZC13" s="109" t="str">
        <f>IF('Summary Clear'!PZV2=0,"",'Summary Clear'!PZV2)</f>
        <v/>
      </c>
      <c r="PZD13" s="109" t="str">
        <f>IF('Summary Clear'!PZW2=0,"",'Summary Clear'!PZW2)</f>
        <v/>
      </c>
      <c r="PZE13" s="109" t="str">
        <f>IF('Summary Clear'!PZX2=0,"",'Summary Clear'!PZX2)</f>
        <v/>
      </c>
      <c r="PZF13" s="109" t="str">
        <f>IF('Summary Clear'!PZY2=0,"",'Summary Clear'!PZY2)</f>
        <v/>
      </c>
      <c r="PZG13" s="109" t="str">
        <f>IF('Summary Clear'!PZZ2=0,"",'Summary Clear'!PZZ2)</f>
        <v/>
      </c>
      <c r="PZH13" s="109" t="str">
        <f>IF('Summary Clear'!QAA2=0,"",'Summary Clear'!QAA2)</f>
        <v/>
      </c>
      <c r="PZI13" s="109" t="str">
        <f>IF('Summary Clear'!QAB2=0,"",'Summary Clear'!QAB2)</f>
        <v/>
      </c>
      <c r="PZJ13" s="109" t="str">
        <f>IF('Summary Clear'!QAC2=0,"",'Summary Clear'!QAC2)</f>
        <v/>
      </c>
      <c r="PZK13" s="109" t="str">
        <f>IF('Summary Clear'!QAD2=0,"",'Summary Clear'!QAD2)</f>
        <v/>
      </c>
      <c r="PZL13" s="109" t="str">
        <f>IF('Summary Clear'!QAE2=0,"",'Summary Clear'!QAE2)</f>
        <v/>
      </c>
      <c r="PZM13" s="109" t="str">
        <f>IF('Summary Clear'!QAF2=0,"",'Summary Clear'!QAF2)</f>
        <v/>
      </c>
      <c r="PZN13" s="109" t="str">
        <f>IF('Summary Clear'!QAG2=0,"",'Summary Clear'!QAG2)</f>
        <v/>
      </c>
      <c r="PZO13" s="109" t="str">
        <f>IF('Summary Clear'!QAH2=0,"",'Summary Clear'!QAH2)</f>
        <v/>
      </c>
      <c r="PZP13" s="109" t="str">
        <f>IF('Summary Clear'!QAI2=0,"",'Summary Clear'!QAI2)</f>
        <v/>
      </c>
      <c r="PZQ13" s="109" t="str">
        <f>IF('Summary Clear'!QAJ2=0,"",'Summary Clear'!QAJ2)</f>
        <v/>
      </c>
      <c r="PZR13" s="109" t="str">
        <f>IF('Summary Clear'!QAK2=0,"",'Summary Clear'!QAK2)</f>
        <v/>
      </c>
      <c r="PZS13" s="109" t="str">
        <f>IF('Summary Clear'!QAL2=0,"",'Summary Clear'!QAL2)</f>
        <v/>
      </c>
      <c r="PZT13" s="109" t="str">
        <f>IF('Summary Clear'!QAM2=0,"",'Summary Clear'!QAM2)</f>
        <v/>
      </c>
      <c r="PZU13" s="109" t="str">
        <f>IF('Summary Clear'!QAN2=0,"",'Summary Clear'!QAN2)</f>
        <v/>
      </c>
      <c r="PZV13" s="109" t="str">
        <f>IF('Summary Clear'!QAO2=0,"",'Summary Clear'!QAO2)</f>
        <v/>
      </c>
      <c r="PZW13" s="109" t="str">
        <f>IF('Summary Clear'!QAP2=0,"",'Summary Clear'!QAP2)</f>
        <v/>
      </c>
      <c r="PZX13" s="109" t="str">
        <f>IF('Summary Clear'!QAQ2=0,"",'Summary Clear'!QAQ2)</f>
        <v/>
      </c>
      <c r="PZY13" s="109" t="str">
        <f>IF('Summary Clear'!QAR2=0,"",'Summary Clear'!QAR2)</f>
        <v/>
      </c>
      <c r="PZZ13" s="109" t="str">
        <f>IF('Summary Clear'!QAS2=0,"",'Summary Clear'!QAS2)</f>
        <v/>
      </c>
      <c r="QAA13" s="109" t="str">
        <f>IF('Summary Clear'!QAT2=0,"",'Summary Clear'!QAT2)</f>
        <v/>
      </c>
      <c r="QAB13" s="109" t="str">
        <f>IF('Summary Clear'!QAU2=0,"",'Summary Clear'!QAU2)</f>
        <v/>
      </c>
      <c r="QAC13" s="109" t="str">
        <f>IF('Summary Clear'!QAV2=0,"",'Summary Clear'!QAV2)</f>
        <v/>
      </c>
      <c r="QAD13" s="109" t="str">
        <f>IF('Summary Clear'!QAW2=0,"",'Summary Clear'!QAW2)</f>
        <v/>
      </c>
      <c r="QAE13" s="109" t="str">
        <f>IF('Summary Clear'!QAX2=0,"",'Summary Clear'!QAX2)</f>
        <v/>
      </c>
      <c r="QAF13" s="109" t="str">
        <f>IF('Summary Clear'!QAY2=0,"",'Summary Clear'!QAY2)</f>
        <v/>
      </c>
      <c r="QAG13" s="109" t="str">
        <f>IF('Summary Clear'!QAZ2=0,"",'Summary Clear'!QAZ2)</f>
        <v/>
      </c>
      <c r="QAH13" s="109" t="str">
        <f>IF('Summary Clear'!QBA2=0,"",'Summary Clear'!QBA2)</f>
        <v/>
      </c>
      <c r="QAI13" s="109" t="str">
        <f>IF('Summary Clear'!QBB2=0,"",'Summary Clear'!QBB2)</f>
        <v/>
      </c>
      <c r="QAJ13" s="109" t="str">
        <f>IF('Summary Clear'!QBC2=0,"",'Summary Clear'!QBC2)</f>
        <v/>
      </c>
      <c r="QAK13" s="109" t="str">
        <f>IF('Summary Clear'!QBD2=0,"",'Summary Clear'!QBD2)</f>
        <v/>
      </c>
      <c r="QAL13" s="109" t="str">
        <f>IF('Summary Clear'!QBE2=0,"",'Summary Clear'!QBE2)</f>
        <v/>
      </c>
      <c r="QAM13" s="109" t="str">
        <f>IF('Summary Clear'!QBF2=0,"",'Summary Clear'!QBF2)</f>
        <v/>
      </c>
      <c r="QAN13" s="109" t="str">
        <f>IF('Summary Clear'!QBG2=0,"",'Summary Clear'!QBG2)</f>
        <v/>
      </c>
      <c r="QAO13" s="109" t="str">
        <f>IF('Summary Clear'!QBH2=0,"",'Summary Clear'!QBH2)</f>
        <v/>
      </c>
      <c r="QAP13" s="109" t="str">
        <f>IF('Summary Clear'!QBI2=0,"",'Summary Clear'!QBI2)</f>
        <v/>
      </c>
      <c r="QAQ13" s="109" t="str">
        <f>IF('Summary Clear'!QBJ2=0,"",'Summary Clear'!QBJ2)</f>
        <v/>
      </c>
      <c r="QAR13" s="109" t="str">
        <f>IF('Summary Clear'!QBK2=0,"",'Summary Clear'!QBK2)</f>
        <v/>
      </c>
      <c r="QAS13" s="109" t="str">
        <f>IF('Summary Clear'!QBL2=0,"",'Summary Clear'!QBL2)</f>
        <v/>
      </c>
      <c r="QAT13" s="109" t="str">
        <f>IF('Summary Clear'!QBM2=0,"",'Summary Clear'!QBM2)</f>
        <v/>
      </c>
      <c r="QAU13" s="109" t="str">
        <f>IF('Summary Clear'!QBN2=0,"",'Summary Clear'!QBN2)</f>
        <v/>
      </c>
      <c r="QAV13" s="109" t="str">
        <f>IF('Summary Clear'!QBO2=0,"",'Summary Clear'!QBO2)</f>
        <v/>
      </c>
      <c r="QAW13" s="109" t="str">
        <f>IF('Summary Clear'!QBP2=0,"",'Summary Clear'!QBP2)</f>
        <v/>
      </c>
      <c r="QAX13" s="109" t="str">
        <f>IF('Summary Clear'!QBQ2=0,"",'Summary Clear'!QBQ2)</f>
        <v/>
      </c>
      <c r="QAY13" s="109" t="str">
        <f>IF('Summary Clear'!QBR2=0,"",'Summary Clear'!QBR2)</f>
        <v/>
      </c>
      <c r="QAZ13" s="109" t="str">
        <f>IF('Summary Clear'!QBS2=0,"",'Summary Clear'!QBS2)</f>
        <v/>
      </c>
      <c r="QBA13" s="109" t="str">
        <f>IF('Summary Clear'!QBT2=0,"",'Summary Clear'!QBT2)</f>
        <v/>
      </c>
      <c r="QBB13" s="109" t="str">
        <f>IF('Summary Clear'!QBU2=0,"",'Summary Clear'!QBU2)</f>
        <v/>
      </c>
      <c r="QBC13" s="109" t="str">
        <f>IF('Summary Clear'!QBV2=0,"",'Summary Clear'!QBV2)</f>
        <v/>
      </c>
      <c r="QBD13" s="109" t="str">
        <f>IF('Summary Clear'!QBW2=0,"",'Summary Clear'!QBW2)</f>
        <v/>
      </c>
      <c r="QBE13" s="109" t="str">
        <f>IF('Summary Clear'!QBX2=0,"",'Summary Clear'!QBX2)</f>
        <v/>
      </c>
      <c r="QBF13" s="109" t="str">
        <f>IF('Summary Clear'!QBY2=0,"",'Summary Clear'!QBY2)</f>
        <v/>
      </c>
      <c r="QBG13" s="109" t="str">
        <f>IF('Summary Clear'!QBZ2=0,"",'Summary Clear'!QBZ2)</f>
        <v/>
      </c>
      <c r="QBH13" s="109" t="str">
        <f>IF('Summary Clear'!QCA2=0,"",'Summary Clear'!QCA2)</f>
        <v/>
      </c>
      <c r="QBI13" s="109" t="str">
        <f>IF('Summary Clear'!QCB2=0,"",'Summary Clear'!QCB2)</f>
        <v/>
      </c>
      <c r="QBJ13" s="109" t="str">
        <f>IF('Summary Clear'!QCC2=0,"",'Summary Clear'!QCC2)</f>
        <v/>
      </c>
      <c r="QBK13" s="109" t="str">
        <f>IF('Summary Clear'!QCD2=0,"",'Summary Clear'!QCD2)</f>
        <v/>
      </c>
      <c r="QBL13" s="109" t="str">
        <f>IF('Summary Clear'!QCE2=0,"",'Summary Clear'!QCE2)</f>
        <v/>
      </c>
      <c r="QBM13" s="109" t="str">
        <f>IF('Summary Clear'!QCF2=0,"",'Summary Clear'!QCF2)</f>
        <v/>
      </c>
      <c r="QBN13" s="109" t="str">
        <f>IF('Summary Clear'!QCG2=0,"",'Summary Clear'!QCG2)</f>
        <v/>
      </c>
      <c r="QBO13" s="109" t="str">
        <f>IF('Summary Clear'!QCH2=0,"",'Summary Clear'!QCH2)</f>
        <v/>
      </c>
      <c r="QBP13" s="109" t="str">
        <f>IF('Summary Clear'!QCI2=0,"",'Summary Clear'!QCI2)</f>
        <v/>
      </c>
      <c r="QBQ13" s="109" t="str">
        <f>IF('Summary Clear'!QCJ2=0,"",'Summary Clear'!QCJ2)</f>
        <v/>
      </c>
      <c r="QBR13" s="109" t="str">
        <f>IF('Summary Clear'!QCK2=0,"",'Summary Clear'!QCK2)</f>
        <v/>
      </c>
      <c r="QBS13" s="109" t="str">
        <f>IF('Summary Clear'!QCL2=0,"",'Summary Clear'!QCL2)</f>
        <v/>
      </c>
      <c r="QBT13" s="109" t="str">
        <f>IF('Summary Clear'!QCM2=0,"",'Summary Clear'!QCM2)</f>
        <v/>
      </c>
      <c r="QBU13" s="109" t="str">
        <f>IF('Summary Clear'!QCN2=0,"",'Summary Clear'!QCN2)</f>
        <v/>
      </c>
      <c r="QBV13" s="109" t="str">
        <f>IF('Summary Clear'!QCO2=0,"",'Summary Clear'!QCO2)</f>
        <v/>
      </c>
      <c r="QBW13" s="109" t="str">
        <f>IF('Summary Clear'!QCP2=0,"",'Summary Clear'!QCP2)</f>
        <v/>
      </c>
      <c r="QBX13" s="109" t="str">
        <f>IF('Summary Clear'!QCQ2=0,"",'Summary Clear'!QCQ2)</f>
        <v/>
      </c>
      <c r="QBY13" s="109" t="str">
        <f>IF('Summary Clear'!QCR2=0,"",'Summary Clear'!QCR2)</f>
        <v/>
      </c>
      <c r="QBZ13" s="109" t="str">
        <f>IF('Summary Clear'!QCS2=0,"",'Summary Clear'!QCS2)</f>
        <v/>
      </c>
      <c r="QCA13" s="109" t="str">
        <f>IF('Summary Clear'!QCT2=0,"",'Summary Clear'!QCT2)</f>
        <v/>
      </c>
      <c r="QCB13" s="109" t="str">
        <f>IF('Summary Clear'!QCU2=0,"",'Summary Clear'!QCU2)</f>
        <v/>
      </c>
      <c r="QCC13" s="109" t="str">
        <f>IF('Summary Clear'!QCV2=0,"",'Summary Clear'!QCV2)</f>
        <v/>
      </c>
      <c r="QCD13" s="109" t="str">
        <f>IF('Summary Clear'!QCW2=0,"",'Summary Clear'!QCW2)</f>
        <v/>
      </c>
      <c r="QCE13" s="109" t="str">
        <f>IF('Summary Clear'!QCX2=0,"",'Summary Clear'!QCX2)</f>
        <v/>
      </c>
      <c r="QCF13" s="109" t="str">
        <f>IF('Summary Clear'!QCY2=0,"",'Summary Clear'!QCY2)</f>
        <v/>
      </c>
      <c r="QCG13" s="109" t="str">
        <f>IF('Summary Clear'!QCZ2=0,"",'Summary Clear'!QCZ2)</f>
        <v/>
      </c>
      <c r="QCH13" s="109" t="str">
        <f>IF('Summary Clear'!QDA2=0,"",'Summary Clear'!QDA2)</f>
        <v/>
      </c>
      <c r="QCI13" s="109" t="str">
        <f>IF('Summary Clear'!QDB2=0,"",'Summary Clear'!QDB2)</f>
        <v/>
      </c>
      <c r="QCJ13" s="109" t="str">
        <f>IF('Summary Clear'!QDC2=0,"",'Summary Clear'!QDC2)</f>
        <v/>
      </c>
      <c r="QCK13" s="109" t="str">
        <f>IF('Summary Clear'!QDD2=0,"",'Summary Clear'!QDD2)</f>
        <v/>
      </c>
      <c r="QCL13" s="109" t="str">
        <f>IF('Summary Clear'!QDE2=0,"",'Summary Clear'!QDE2)</f>
        <v/>
      </c>
      <c r="QCM13" s="109" t="str">
        <f>IF('Summary Clear'!QDF2=0,"",'Summary Clear'!QDF2)</f>
        <v/>
      </c>
      <c r="QCN13" s="109" t="str">
        <f>IF('Summary Clear'!QDG2=0,"",'Summary Clear'!QDG2)</f>
        <v/>
      </c>
      <c r="QCO13" s="109" t="str">
        <f>IF('Summary Clear'!QDH2=0,"",'Summary Clear'!QDH2)</f>
        <v/>
      </c>
      <c r="QCP13" s="109" t="str">
        <f>IF('Summary Clear'!QDI2=0,"",'Summary Clear'!QDI2)</f>
        <v/>
      </c>
      <c r="QCQ13" s="109" t="str">
        <f>IF('Summary Clear'!QDJ2=0,"",'Summary Clear'!QDJ2)</f>
        <v/>
      </c>
      <c r="QCR13" s="109" t="str">
        <f>IF('Summary Clear'!QDK2=0,"",'Summary Clear'!QDK2)</f>
        <v/>
      </c>
      <c r="QCS13" s="109" t="str">
        <f>IF('Summary Clear'!QDL2=0,"",'Summary Clear'!QDL2)</f>
        <v/>
      </c>
      <c r="QCT13" s="109" t="str">
        <f>IF('Summary Clear'!QDM2=0,"",'Summary Clear'!QDM2)</f>
        <v/>
      </c>
      <c r="QCU13" s="109" t="str">
        <f>IF('Summary Clear'!QDN2=0,"",'Summary Clear'!QDN2)</f>
        <v/>
      </c>
      <c r="QCV13" s="109" t="str">
        <f>IF('Summary Clear'!QDO2=0,"",'Summary Clear'!QDO2)</f>
        <v/>
      </c>
      <c r="QCW13" s="109" t="str">
        <f>IF('Summary Clear'!QDP2=0,"",'Summary Clear'!QDP2)</f>
        <v/>
      </c>
      <c r="QCX13" s="109" t="str">
        <f>IF('Summary Clear'!QDQ2=0,"",'Summary Clear'!QDQ2)</f>
        <v/>
      </c>
      <c r="QCY13" s="109" t="str">
        <f>IF('Summary Clear'!QDR2=0,"",'Summary Clear'!QDR2)</f>
        <v/>
      </c>
      <c r="QCZ13" s="109" t="str">
        <f>IF('Summary Clear'!QDS2=0,"",'Summary Clear'!QDS2)</f>
        <v/>
      </c>
      <c r="QDA13" s="109" t="str">
        <f>IF('Summary Clear'!QDT2=0,"",'Summary Clear'!QDT2)</f>
        <v/>
      </c>
      <c r="QDB13" s="109" t="str">
        <f>IF('Summary Clear'!QDU2=0,"",'Summary Clear'!QDU2)</f>
        <v/>
      </c>
      <c r="QDC13" s="109" t="str">
        <f>IF('Summary Clear'!QDV2=0,"",'Summary Clear'!QDV2)</f>
        <v/>
      </c>
      <c r="QDD13" s="109" t="str">
        <f>IF('Summary Clear'!QDW2=0,"",'Summary Clear'!QDW2)</f>
        <v/>
      </c>
      <c r="QDE13" s="109" t="str">
        <f>IF('Summary Clear'!QDX2=0,"",'Summary Clear'!QDX2)</f>
        <v/>
      </c>
      <c r="QDF13" s="109" t="str">
        <f>IF('Summary Clear'!QDY2=0,"",'Summary Clear'!QDY2)</f>
        <v/>
      </c>
      <c r="QDG13" s="109" t="str">
        <f>IF('Summary Clear'!QDZ2=0,"",'Summary Clear'!QDZ2)</f>
        <v/>
      </c>
      <c r="QDH13" s="109" t="str">
        <f>IF('Summary Clear'!QEA2=0,"",'Summary Clear'!QEA2)</f>
        <v/>
      </c>
      <c r="QDI13" s="109" t="str">
        <f>IF('Summary Clear'!QEB2=0,"",'Summary Clear'!QEB2)</f>
        <v/>
      </c>
      <c r="QDJ13" s="109" t="str">
        <f>IF('Summary Clear'!QEC2=0,"",'Summary Clear'!QEC2)</f>
        <v/>
      </c>
      <c r="QDK13" s="109" t="str">
        <f>IF('Summary Clear'!QED2=0,"",'Summary Clear'!QED2)</f>
        <v/>
      </c>
      <c r="QDL13" s="109" t="str">
        <f>IF('Summary Clear'!QEE2=0,"",'Summary Clear'!QEE2)</f>
        <v/>
      </c>
      <c r="QDM13" s="109" t="str">
        <f>IF('Summary Clear'!QEF2=0,"",'Summary Clear'!QEF2)</f>
        <v/>
      </c>
      <c r="QDN13" s="109" t="str">
        <f>IF('Summary Clear'!QEG2=0,"",'Summary Clear'!QEG2)</f>
        <v/>
      </c>
      <c r="QDO13" s="109" t="str">
        <f>IF('Summary Clear'!QEH2=0,"",'Summary Clear'!QEH2)</f>
        <v/>
      </c>
      <c r="QDP13" s="109" t="str">
        <f>IF('Summary Clear'!QEI2=0,"",'Summary Clear'!QEI2)</f>
        <v/>
      </c>
      <c r="QDQ13" s="109" t="str">
        <f>IF('Summary Clear'!QEJ2=0,"",'Summary Clear'!QEJ2)</f>
        <v/>
      </c>
      <c r="QDR13" s="109" t="str">
        <f>IF('Summary Clear'!QEK2=0,"",'Summary Clear'!QEK2)</f>
        <v/>
      </c>
      <c r="QDS13" s="109" t="str">
        <f>IF('Summary Clear'!QEL2=0,"",'Summary Clear'!QEL2)</f>
        <v/>
      </c>
      <c r="QDT13" s="109" t="str">
        <f>IF('Summary Clear'!QEM2=0,"",'Summary Clear'!QEM2)</f>
        <v/>
      </c>
      <c r="QDU13" s="109" t="str">
        <f>IF('Summary Clear'!QEN2=0,"",'Summary Clear'!QEN2)</f>
        <v/>
      </c>
      <c r="QDV13" s="109" t="str">
        <f>IF('Summary Clear'!QEO2=0,"",'Summary Clear'!QEO2)</f>
        <v/>
      </c>
      <c r="QDW13" s="109" t="str">
        <f>IF('Summary Clear'!QEP2=0,"",'Summary Clear'!QEP2)</f>
        <v/>
      </c>
      <c r="QDX13" s="109" t="str">
        <f>IF('Summary Clear'!QEQ2=0,"",'Summary Clear'!QEQ2)</f>
        <v/>
      </c>
      <c r="QDY13" s="109" t="str">
        <f>IF('Summary Clear'!QER2=0,"",'Summary Clear'!QER2)</f>
        <v/>
      </c>
      <c r="QDZ13" s="109" t="str">
        <f>IF('Summary Clear'!QES2=0,"",'Summary Clear'!QES2)</f>
        <v/>
      </c>
      <c r="QEA13" s="109" t="str">
        <f>IF('Summary Clear'!QET2=0,"",'Summary Clear'!QET2)</f>
        <v/>
      </c>
      <c r="QEB13" s="109" t="str">
        <f>IF('Summary Clear'!QEU2=0,"",'Summary Clear'!QEU2)</f>
        <v/>
      </c>
      <c r="QEC13" s="109" t="str">
        <f>IF('Summary Clear'!QEV2=0,"",'Summary Clear'!QEV2)</f>
        <v/>
      </c>
      <c r="QED13" s="109" t="str">
        <f>IF('Summary Clear'!QEW2=0,"",'Summary Clear'!QEW2)</f>
        <v/>
      </c>
      <c r="QEE13" s="109" t="str">
        <f>IF('Summary Clear'!QEX2=0,"",'Summary Clear'!QEX2)</f>
        <v/>
      </c>
      <c r="QEF13" s="109" t="str">
        <f>IF('Summary Clear'!QEY2=0,"",'Summary Clear'!QEY2)</f>
        <v/>
      </c>
      <c r="QEG13" s="109" t="str">
        <f>IF('Summary Clear'!QEZ2=0,"",'Summary Clear'!QEZ2)</f>
        <v/>
      </c>
      <c r="QEH13" s="109" t="str">
        <f>IF('Summary Clear'!QFA2=0,"",'Summary Clear'!QFA2)</f>
        <v/>
      </c>
      <c r="QEI13" s="109" t="str">
        <f>IF('Summary Clear'!QFB2=0,"",'Summary Clear'!QFB2)</f>
        <v/>
      </c>
      <c r="QEJ13" s="109" t="str">
        <f>IF('Summary Clear'!QFC2=0,"",'Summary Clear'!QFC2)</f>
        <v/>
      </c>
      <c r="QEK13" s="109" t="str">
        <f>IF('Summary Clear'!QFD2=0,"",'Summary Clear'!QFD2)</f>
        <v/>
      </c>
      <c r="QEL13" s="109" t="str">
        <f>IF('Summary Clear'!QFE2=0,"",'Summary Clear'!QFE2)</f>
        <v/>
      </c>
      <c r="QEM13" s="109" t="str">
        <f>IF('Summary Clear'!QFF2=0,"",'Summary Clear'!QFF2)</f>
        <v/>
      </c>
      <c r="QEN13" s="109" t="str">
        <f>IF('Summary Clear'!QFG2=0,"",'Summary Clear'!QFG2)</f>
        <v/>
      </c>
      <c r="QEO13" s="109" t="str">
        <f>IF('Summary Clear'!QFH2=0,"",'Summary Clear'!QFH2)</f>
        <v/>
      </c>
      <c r="QEP13" s="109" t="str">
        <f>IF('Summary Clear'!QFI2=0,"",'Summary Clear'!QFI2)</f>
        <v/>
      </c>
      <c r="QEQ13" s="109" t="str">
        <f>IF('Summary Clear'!QFJ2=0,"",'Summary Clear'!QFJ2)</f>
        <v/>
      </c>
      <c r="QER13" s="109" t="str">
        <f>IF('Summary Clear'!QFK2=0,"",'Summary Clear'!QFK2)</f>
        <v/>
      </c>
      <c r="QES13" s="109" t="str">
        <f>IF('Summary Clear'!QFL2=0,"",'Summary Clear'!QFL2)</f>
        <v/>
      </c>
      <c r="QET13" s="109" t="str">
        <f>IF('Summary Clear'!QFM2=0,"",'Summary Clear'!QFM2)</f>
        <v/>
      </c>
      <c r="QEU13" s="109" t="str">
        <f>IF('Summary Clear'!QFN2=0,"",'Summary Clear'!QFN2)</f>
        <v/>
      </c>
      <c r="QEV13" s="109" t="str">
        <f>IF('Summary Clear'!QFO2=0,"",'Summary Clear'!QFO2)</f>
        <v/>
      </c>
      <c r="QEW13" s="109" t="str">
        <f>IF('Summary Clear'!QFP2=0,"",'Summary Clear'!QFP2)</f>
        <v/>
      </c>
      <c r="QEX13" s="109" t="str">
        <f>IF('Summary Clear'!QFQ2=0,"",'Summary Clear'!QFQ2)</f>
        <v/>
      </c>
      <c r="QEY13" s="109" t="str">
        <f>IF('Summary Clear'!QFR2=0,"",'Summary Clear'!QFR2)</f>
        <v/>
      </c>
      <c r="QEZ13" s="109" t="str">
        <f>IF('Summary Clear'!QFS2=0,"",'Summary Clear'!QFS2)</f>
        <v/>
      </c>
      <c r="QFA13" s="109" t="str">
        <f>IF('Summary Clear'!QFT2=0,"",'Summary Clear'!QFT2)</f>
        <v/>
      </c>
      <c r="QFB13" s="109" t="str">
        <f>IF('Summary Clear'!QFU2=0,"",'Summary Clear'!QFU2)</f>
        <v/>
      </c>
      <c r="QFC13" s="109" t="str">
        <f>IF('Summary Clear'!QFV2=0,"",'Summary Clear'!QFV2)</f>
        <v/>
      </c>
      <c r="QFD13" s="109" t="str">
        <f>IF('Summary Clear'!QFW2=0,"",'Summary Clear'!QFW2)</f>
        <v/>
      </c>
      <c r="QFE13" s="109" t="str">
        <f>IF('Summary Clear'!QFX2=0,"",'Summary Clear'!QFX2)</f>
        <v/>
      </c>
      <c r="QFF13" s="109" t="str">
        <f>IF('Summary Clear'!QFY2=0,"",'Summary Clear'!QFY2)</f>
        <v/>
      </c>
      <c r="QFG13" s="109" t="str">
        <f>IF('Summary Clear'!QFZ2=0,"",'Summary Clear'!QFZ2)</f>
        <v/>
      </c>
      <c r="QFH13" s="109" t="str">
        <f>IF('Summary Clear'!QGA2=0,"",'Summary Clear'!QGA2)</f>
        <v/>
      </c>
      <c r="QFI13" s="109" t="str">
        <f>IF('Summary Clear'!QGB2=0,"",'Summary Clear'!QGB2)</f>
        <v/>
      </c>
      <c r="QFJ13" s="109" t="str">
        <f>IF('Summary Clear'!QGC2=0,"",'Summary Clear'!QGC2)</f>
        <v/>
      </c>
      <c r="QFK13" s="109" t="str">
        <f>IF('Summary Clear'!QGD2=0,"",'Summary Clear'!QGD2)</f>
        <v/>
      </c>
      <c r="QFL13" s="109" t="str">
        <f>IF('Summary Clear'!QGE2=0,"",'Summary Clear'!QGE2)</f>
        <v/>
      </c>
      <c r="QFM13" s="109" t="str">
        <f>IF('Summary Clear'!QGF2=0,"",'Summary Clear'!QGF2)</f>
        <v/>
      </c>
      <c r="QFN13" s="109" t="str">
        <f>IF('Summary Clear'!QGG2=0,"",'Summary Clear'!QGG2)</f>
        <v/>
      </c>
      <c r="QFO13" s="109" t="str">
        <f>IF('Summary Clear'!QGH2=0,"",'Summary Clear'!QGH2)</f>
        <v/>
      </c>
      <c r="QFP13" s="109" t="str">
        <f>IF('Summary Clear'!QGI2=0,"",'Summary Clear'!QGI2)</f>
        <v/>
      </c>
      <c r="QFQ13" s="109" t="str">
        <f>IF('Summary Clear'!QGJ2=0,"",'Summary Clear'!QGJ2)</f>
        <v/>
      </c>
      <c r="QFR13" s="109" t="str">
        <f>IF('Summary Clear'!QGK2=0,"",'Summary Clear'!QGK2)</f>
        <v/>
      </c>
      <c r="QFS13" s="109" t="str">
        <f>IF('Summary Clear'!QGL2=0,"",'Summary Clear'!QGL2)</f>
        <v/>
      </c>
      <c r="QFT13" s="109" t="str">
        <f>IF('Summary Clear'!QGM2=0,"",'Summary Clear'!QGM2)</f>
        <v/>
      </c>
      <c r="QFU13" s="109" t="str">
        <f>IF('Summary Clear'!QGN2=0,"",'Summary Clear'!QGN2)</f>
        <v/>
      </c>
      <c r="QFV13" s="109" t="str">
        <f>IF('Summary Clear'!QGO2=0,"",'Summary Clear'!QGO2)</f>
        <v/>
      </c>
      <c r="QFW13" s="109" t="str">
        <f>IF('Summary Clear'!QGP2=0,"",'Summary Clear'!QGP2)</f>
        <v/>
      </c>
      <c r="QFX13" s="109" t="str">
        <f>IF('Summary Clear'!QGQ2=0,"",'Summary Clear'!QGQ2)</f>
        <v/>
      </c>
      <c r="QFY13" s="109" t="str">
        <f>IF('Summary Clear'!QGR2=0,"",'Summary Clear'!QGR2)</f>
        <v/>
      </c>
      <c r="QFZ13" s="109" t="str">
        <f>IF('Summary Clear'!QGS2=0,"",'Summary Clear'!QGS2)</f>
        <v/>
      </c>
      <c r="QGA13" s="109" t="str">
        <f>IF('Summary Clear'!QGT2=0,"",'Summary Clear'!QGT2)</f>
        <v/>
      </c>
      <c r="QGB13" s="109" t="str">
        <f>IF('Summary Clear'!QGU2=0,"",'Summary Clear'!QGU2)</f>
        <v/>
      </c>
      <c r="QGC13" s="109" t="str">
        <f>IF('Summary Clear'!QGV2=0,"",'Summary Clear'!QGV2)</f>
        <v/>
      </c>
      <c r="QGD13" s="109" t="str">
        <f>IF('Summary Clear'!QGW2=0,"",'Summary Clear'!QGW2)</f>
        <v/>
      </c>
      <c r="QGE13" s="109" t="str">
        <f>IF('Summary Clear'!QGX2=0,"",'Summary Clear'!QGX2)</f>
        <v/>
      </c>
      <c r="QGF13" s="109" t="str">
        <f>IF('Summary Clear'!QGY2=0,"",'Summary Clear'!QGY2)</f>
        <v/>
      </c>
      <c r="QGG13" s="109" t="str">
        <f>IF('Summary Clear'!QGZ2=0,"",'Summary Clear'!QGZ2)</f>
        <v/>
      </c>
      <c r="QGH13" s="109" t="str">
        <f>IF('Summary Clear'!QHA2=0,"",'Summary Clear'!QHA2)</f>
        <v/>
      </c>
      <c r="QGI13" s="109" t="str">
        <f>IF('Summary Clear'!QHB2=0,"",'Summary Clear'!QHB2)</f>
        <v/>
      </c>
      <c r="QGJ13" s="109" t="str">
        <f>IF('Summary Clear'!QHC2=0,"",'Summary Clear'!QHC2)</f>
        <v/>
      </c>
      <c r="QGK13" s="109" t="str">
        <f>IF('Summary Clear'!QHD2=0,"",'Summary Clear'!QHD2)</f>
        <v/>
      </c>
      <c r="QGL13" s="109" t="str">
        <f>IF('Summary Clear'!QHE2=0,"",'Summary Clear'!QHE2)</f>
        <v/>
      </c>
      <c r="QGM13" s="109" t="str">
        <f>IF('Summary Clear'!QHF2=0,"",'Summary Clear'!QHF2)</f>
        <v/>
      </c>
      <c r="QGN13" s="109" t="str">
        <f>IF('Summary Clear'!QHG2=0,"",'Summary Clear'!QHG2)</f>
        <v/>
      </c>
      <c r="QGO13" s="109" t="str">
        <f>IF('Summary Clear'!QHH2=0,"",'Summary Clear'!QHH2)</f>
        <v/>
      </c>
      <c r="QGP13" s="109" t="str">
        <f>IF('Summary Clear'!QHI2=0,"",'Summary Clear'!QHI2)</f>
        <v/>
      </c>
      <c r="QGQ13" s="109" t="str">
        <f>IF('Summary Clear'!QHJ2=0,"",'Summary Clear'!QHJ2)</f>
        <v/>
      </c>
      <c r="QGR13" s="109" t="str">
        <f>IF('Summary Clear'!QHK2=0,"",'Summary Clear'!QHK2)</f>
        <v/>
      </c>
      <c r="QGS13" s="109" t="str">
        <f>IF('Summary Clear'!QHL2=0,"",'Summary Clear'!QHL2)</f>
        <v/>
      </c>
      <c r="QGT13" s="109" t="str">
        <f>IF('Summary Clear'!QHM2=0,"",'Summary Clear'!QHM2)</f>
        <v/>
      </c>
      <c r="QGU13" s="109" t="str">
        <f>IF('Summary Clear'!QHN2=0,"",'Summary Clear'!QHN2)</f>
        <v/>
      </c>
      <c r="QGV13" s="109" t="str">
        <f>IF('Summary Clear'!QHO2=0,"",'Summary Clear'!QHO2)</f>
        <v/>
      </c>
      <c r="QGW13" s="109" t="str">
        <f>IF('Summary Clear'!QHP2=0,"",'Summary Clear'!QHP2)</f>
        <v/>
      </c>
      <c r="QGX13" s="109" t="str">
        <f>IF('Summary Clear'!QHQ2=0,"",'Summary Clear'!QHQ2)</f>
        <v/>
      </c>
      <c r="QGY13" s="109" t="str">
        <f>IF('Summary Clear'!QHR2=0,"",'Summary Clear'!QHR2)</f>
        <v/>
      </c>
      <c r="QGZ13" s="109" t="str">
        <f>IF('Summary Clear'!QHS2=0,"",'Summary Clear'!QHS2)</f>
        <v/>
      </c>
      <c r="QHA13" s="109" t="str">
        <f>IF('Summary Clear'!QHT2=0,"",'Summary Clear'!QHT2)</f>
        <v/>
      </c>
      <c r="QHB13" s="109" t="str">
        <f>IF('Summary Clear'!QHU2=0,"",'Summary Clear'!QHU2)</f>
        <v/>
      </c>
      <c r="QHC13" s="109" t="str">
        <f>IF('Summary Clear'!QHV2=0,"",'Summary Clear'!QHV2)</f>
        <v/>
      </c>
      <c r="QHD13" s="109" t="str">
        <f>IF('Summary Clear'!QHW2=0,"",'Summary Clear'!QHW2)</f>
        <v/>
      </c>
      <c r="QHE13" s="109" t="str">
        <f>IF('Summary Clear'!QHX2=0,"",'Summary Clear'!QHX2)</f>
        <v/>
      </c>
      <c r="QHF13" s="109" t="str">
        <f>IF('Summary Clear'!QHY2=0,"",'Summary Clear'!QHY2)</f>
        <v/>
      </c>
      <c r="QHG13" s="109" t="str">
        <f>IF('Summary Clear'!QHZ2=0,"",'Summary Clear'!QHZ2)</f>
        <v/>
      </c>
      <c r="QHH13" s="109" t="str">
        <f>IF('Summary Clear'!QIA2=0,"",'Summary Clear'!QIA2)</f>
        <v/>
      </c>
      <c r="QHI13" s="109" t="str">
        <f>IF('Summary Clear'!QIB2=0,"",'Summary Clear'!QIB2)</f>
        <v/>
      </c>
      <c r="QHJ13" s="109" t="str">
        <f>IF('Summary Clear'!QIC2=0,"",'Summary Clear'!QIC2)</f>
        <v/>
      </c>
      <c r="QHK13" s="109" t="str">
        <f>IF('Summary Clear'!QID2=0,"",'Summary Clear'!QID2)</f>
        <v/>
      </c>
      <c r="QHL13" s="109" t="str">
        <f>IF('Summary Clear'!QIE2=0,"",'Summary Clear'!QIE2)</f>
        <v/>
      </c>
      <c r="QHM13" s="109" t="str">
        <f>IF('Summary Clear'!QIF2=0,"",'Summary Clear'!QIF2)</f>
        <v/>
      </c>
      <c r="QHN13" s="109" t="str">
        <f>IF('Summary Clear'!QIG2=0,"",'Summary Clear'!QIG2)</f>
        <v/>
      </c>
      <c r="QHO13" s="109" t="str">
        <f>IF('Summary Clear'!QIH2=0,"",'Summary Clear'!QIH2)</f>
        <v/>
      </c>
      <c r="QHP13" s="109" t="str">
        <f>IF('Summary Clear'!QII2=0,"",'Summary Clear'!QII2)</f>
        <v/>
      </c>
      <c r="QHQ13" s="109" t="str">
        <f>IF('Summary Clear'!QIJ2=0,"",'Summary Clear'!QIJ2)</f>
        <v/>
      </c>
      <c r="QHR13" s="109" t="str">
        <f>IF('Summary Clear'!QIK2=0,"",'Summary Clear'!QIK2)</f>
        <v/>
      </c>
      <c r="QHS13" s="109" t="str">
        <f>IF('Summary Clear'!QIL2=0,"",'Summary Clear'!QIL2)</f>
        <v/>
      </c>
      <c r="QHT13" s="109" t="str">
        <f>IF('Summary Clear'!QIM2=0,"",'Summary Clear'!QIM2)</f>
        <v/>
      </c>
      <c r="QHU13" s="109" t="str">
        <f>IF('Summary Clear'!QIN2=0,"",'Summary Clear'!QIN2)</f>
        <v/>
      </c>
      <c r="QHV13" s="109" t="str">
        <f>IF('Summary Clear'!QIO2=0,"",'Summary Clear'!QIO2)</f>
        <v/>
      </c>
      <c r="QHW13" s="109" t="str">
        <f>IF('Summary Clear'!QIP2=0,"",'Summary Clear'!QIP2)</f>
        <v/>
      </c>
      <c r="QHX13" s="109" t="str">
        <f>IF('Summary Clear'!QIQ2=0,"",'Summary Clear'!QIQ2)</f>
        <v/>
      </c>
      <c r="QHY13" s="109" t="str">
        <f>IF('Summary Clear'!QIR2=0,"",'Summary Clear'!QIR2)</f>
        <v/>
      </c>
      <c r="QHZ13" s="109" t="str">
        <f>IF('Summary Clear'!QIS2=0,"",'Summary Clear'!QIS2)</f>
        <v/>
      </c>
      <c r="QIA13" s="109" t="str">
        <f>IF('Summary Clear'!QIT2=0,"",'Summary Clear'!QIT2)</f>
        <v/>
      </c>
      <c r="QIB13" s="109" t="str">
        <f>IF('Summary Clear'!QIU2=0,"",'Summary Clear'!QIU2)</f>
        <v/>
      </c>
      <c r="QIC13" s="109" t="str">
        <f>IF('Summary Clear'!QIV2=0,"",'Summary Clear'!QIV2)</f>
        <v/>
      </c>
      <c r="QID13" s="109" t="str">
        <f>IF('Summary Clear'!QIW2=0,"",'Summary Clear'!QIW2)</f>
        <v/>
      </c>
      <c r="QIE13" s="109" t="str">
        <f>IF('Summary Clear'!QIX2=0,"",'Summary Clear'!QIX2)</f>
        <v/>
      </c>
      <c r="QIF13" s="109" t="str">
        <f>IF('Summary Clear'!QIY2=0,"",'Summary Clear'!QIY2)</f>
        <v/>
      </c>
      <c r="QIG13" s="109" t="str">
        <f>IF('Summary Clear'!QIZ2=0,"",'Summary Clear'!QIZ2)</f>
        <v/>
      </c>
      <c r="QIH13" s="109" t="str">
        <f>IF('Summary Clear'!QJA2=0,"",'Summary Clear'!QJA2)</f>
        <v/>
      </c>
      <c r="QII13" s="109" t="str">
        <f>IF('Summary Clear'!QJB2=0,"",'Summary Clear'!QJB2)</f>
        <v/>
      </c>
      <c r="QIJ13" s="109" t="str">
        <f>IF('Summary Clear'!QJC2=0,"",'Summary Clear'!QJC2)</f>
        <v/>
      </c>
      <c r="QIK13" s="109" t="str">
        <f>IF('Summary Clear'!QJD2=0,"",'Summary Clear'!QJD2)</f>
        <v/>
      </c>
      <c r="QIL13" s="109" t="str">
        <f>IF('Summary Clear'!QJE2=0,"",'Summary Clear'!QJE2)</f>
        <v/>
      </c>
      <c r="QIM13" s="109" t="str">
        <f>IF('Summary Clear'!QJF2=0,"",'Summary Clear'!QJF2)</f>
        <v/>
      </c>
      <c r="QIN13" s="109" t="str">
        <f>IF('Summary Clear'!QJG2=0,"",'Summary Clear'!QJG2)</f>
        <v/>
      </c>
      <c r="QIO13" s="109" t="str">
        <f>IF('Summary Clear'!QJH2=0,"",'Summary Clear'!QJH2)</f>
        <v/>
      </c>
      <c r="QIP13" s="109" t="str">
        <f>IF('Summary Clear'!QJI2=0,"",'Summary Clear'!QJI2)</f>
        <v/>
      </c>
      <c r="QIQ13" s="109" t="str">
        <f>IF('Summary Clear'!QJJ2=0,"",'Summary Clear'!QJJ2)</f>
        <v/>
      </c>
      <c r="QIR13" s="109" t="str">
        <f>IF('Summary Clear'!QJK2=0,"",'Summary Clear'!QJK2)</f>
        <v/>
      </c>
      <c r="QIS13" s="109" t="str">
        <f>IF('Summary Clear'!QJL2=0,"",'Summary Clear'!QJL2)</f>
        <v/>
      </c>
      <c r="QIT13" s="109" t="str">
        <f>IF('Summary Clear'!QJM2=0,"",'Summary Clear'!QJM2)</f>
        <v/>
      </c>
      <c r="QIU13" s="109" t="str">
        <f>IF('Summary Clear'!QJN2=0,"",'Summary Clear'!QJN2)</f>
        <v/>
      </c>
      <c r="QIV13" s="109" t="str">
        <f>IF('Summary Clear'!QJO2=0,"",'Summary Clear'!QJO2)</f>
        <v/>
      </c>
      <c r="QIW13" s="109" t="str">
        <f>IF('Summary Clear'!QJP2=0,"",'Summary Clear'!QJP2)</f>
        <v/>
      </c>
      <c r="QIX13" s="109" t="str">
        <f>IF('Summary Clear'!QJQ2=0,"",'Summary Clear'!QJQ2)</f>
        <v/>
      </c>
      <c r="QIY13" s="109" t="str">
        <f>IF('Summary Clear'!QJR2=0,"",'Summary Clear'!QJR2)</f>
        <v/>
      </c>
      <c r="QIZ13" s="109" t="str">
        <f>IF('Summary Clear'!QJS2=0,"",'Summary Clear'!QJS2)</f>
        <v/>
      </c>
      <c r="QJA13" s="109" t="str">
        <f>IF('Summary Clear'!QJT2=0,"",'Summary Clear'!QJT2)</f>
        <v/>
      </c>
      <c r="QJB13" s="109" t="str">
        <f>IF('Summary Clear'!QJU2=0,"",'Summary Clear'!QJU2)</f>
        <v/>
      </c>
      <c r="QJC13" s="109" t="str">
        <f>IF('Summary Clear'!QJV2=0,"",'Summary Clear'!QJV2)</f>
        <v/>
      </c>
      <c r="QJD13" s="109" t="str">
        <f>IF('Summary Clear'!QJW2=0,"",'Summary Clear'!QJW2)</f>
        <v/>
      </c>
      <c r="QJE13" s="109" t="str">
        <f>IF('Summary Clear'!QJX2=0,"",'Summary Clear'!QJX2)</f>
        <v/>
      </c>
      <c r="QJF13" s="109" t="str">
        <f>IF('Summary Clear'!QJY2=0,"",'Summary Clear'!QJY2)</f>
        <v/>
      </c>
      <c r="QJG13" s="109" t="str">
        <f>IF('Summary Clear'!QJZ2=0,"",'Summary Clear'!QJZ2)</f>
        <v/>
      </c>
      <c r="QJH13" s="109" t="str">
        <f>IF('Summary Clear'!QKA2=0,"",'Summary Clear'!QKA2)</f>
        <v/>
      </c>
      <c r="QJI13" s="109" t="str">
        <f>IF('Summary Clear'!QKB2=0,"",'Summary Clear'!QKB2)</f>
        <v/>
      </c>
      <c r="QJJ13" s="109" t="str">
        <f>IF('Summary Clear'!QKC2=0,"",'Summary Clear'!QKC2)</f>
        <v/>
      </c>
      <c r="QJK13" s="109" t="str">
        <f>IF('Summary Clear'!QKD2=0,"",'Summary Clear'!QKD2)</f>
        <v/>
      </c>
      <c r="QJL13" s="109" t="str">
        <f>IF('Summary Clear'!QKE2=0,"",'Summary Clear'!QKE2)</f>
        <v/>
      </c>
      <c r="QJM13" s="109" t="str">
        <f>IF('Summary Clear'!QKF2=0,"",'Summary Clear'!QKF2)</f>
        <v/>
      </c>
      <c r="QJN13" s="109" t="str">
        <f>IF('Summary Clear'!QKG2=0,"",'Summary Clear'!QKG2)</f>
        <v/>
      </c>
      <c r="QJO13" s="109" t="str">
        <f>IF('Summary Clear'!QKH2=0,"",'Summary Clear'!QKH2)</f>
        <v/>
      </c>
      <c r="QJP13" s="109" t="str">
        <f>IF('Summary Clear'!QKI2=0,"",'Summary Clear'!QKI2)</f>
        <v/>
      </c>
      <c r="QJQ13" s="109" t="str">
        <f>IF('Summary Clear'!QKJ2=0,"",'Summary Clear'!QKJ2)</f>
        <v/>
      </c>
      <c r="QJR13" s="109" t="str">
        <f>IF('Summary Clear'!QKK2=0,"",'Summary Clear'!QKK2)</f>
        <v/>
      </c>
      <c r="QJS13" s="109" t="str">
        <f>IF('Summary Clear'!QKL2=0,"",'Summary Clear'!QKL2)</f>
        <v/>
      </c>
      <c r="QJT13" s="109" t="str">
        <f>IF('Summary Clear'!QKM2=0,"",'Summary Clear'!QKM2)</f>
        <v/>
      </c>
      <c r="QJU13" s="109" t="str">
        <f>IF('Summary Clear'!QKN2=0,"",'Summary Clear'!QKN2)</f>
        <v/>
      </c>
      <c r="QJV13" s="109" t="str">
        <f>IF('Summary Clear'!QKO2=0,"",'Summary Clear'!QKO2)</f>
        <v/>
      </c>
      <c r="QJW13" s="109" t="str">
        <f>IF('Summary Clear'!QKP2=0,"",'Summary Clear'!QKP2)</f>
        <v/>
      </c>
      <c r="QJX13" s="109" t="str">
        <f>IF('Summary Clear'!QKQ2=0,"",'Summary Clear'!QKQ2)</f>
        <v/>
      </c>
      <c r="QJY13" s="109" t="str">
        <f>IF('Summary Clear'!QKR2=0,"",'Summary Clear'!QKR2)</f>
        <v/>
      </c>
      <c r="QJZ13" s="109" t="str">
        <f>IF('Summary Clear'!QKS2=0,"",'Summary Clear'!QKS2)</f>
        <v/>
      </c>
      <c r="QKA13" s="109" t="str">
        <f>IF('Summary Clear'!QKT2=0,"",'Summary Clear'!QKT2)</f>
        <v/>
      </c>
      <c r="QKB13" s="109" t="str">
        <f>IF('Summary Clear'!QKU2=0,"",'Summary Clear'!QKU2)</f>
        <v/>
      </c>
      <c r="QKC13" s="109" t="str">
        <f>IF('Summary Clear'!QKV2=0,"",'Summary Clear'!QKV2)</f>
        <v/>
      </c>
      <c r="QKD13" s="109" t="str">
        <f>IF('Summary Clear'!QKW2=0,"",'Summary Clear'!QKW2)</f>
        <v/>
      </c>
      <c r="QKE13" s="109" t="str">
        <f>IF('Summary Clear'!QKX2=0,"",'Summary Clear'!QKX2)</f>
        <v/>
      </c>
      <c r="QKF13" s="109" t="str">
        <f>IF('Summary Clear'!QKY2=0,"",'Summary Clear'!QKY2)</f>
        <v/>
      </c>
      <c r="QKG13" s="109" t="str">
        <f>IF('Summary Clear'!QKZ2=0,"",'Summary Clear'!QKZ2)</f>
        <v/>
      </c>
      <c r="QKH13" s="109" t="str">
        <f>IF('Summary Clear'!QLA2=0,"",'Summary Clear'!QLA2)</f>
        <v/>
      </c>
      <c r="QKI13" s="109" t="str">
        <f>IF('Summary Clear'!QLB2=0,"",'Summary Clear'!QLB2)</f>
        <v/>
      </c>
      <c r="QKJ13" s="109" t="str">
        <f>IF('Summary Clear'!QLC2=0,"",'Summary Clear'!QLC2)</f>
        <v/>
      </c>
      <c r="QKK13" s="109" t="str">
        <f>IF('Summary Clear'!QLD2=0,"",'Summary Clear'!QLD2)</f>
        <v/>
      </c>
      <c r="QKL13" s="109" t="str">
        <f>IF('Summary Clear'!QLE2=0,"",'Summary Clear'!QLE2)</f>
        <v/>
      </c>
      <c r="QKM13" s="109" t="str">
        <f>IF('Summary Clear'!QLF2=0,"",'Summary Clear'!QLF2)</f>
        <v/>
      </c>
      <c r="QKN13" s="109" t="str">
        <f>IF('Summary Clear'!QLG2=0,"",'Summary Clear'!QLG2)</f>
        <v/>
      </c>
      <c r="QKO13" s="109" t="str">
        <f>IF('Summary Clear'!QLH2=0,"",'Summary Clear'!QLH2)</f>
        <v/>
      </c>
      <c r="QKP13" s="109" t="str">
        <f>IF('Summary Clear'!QLI2=0,"",'Summary Clear'!QLI2)</f>
        <v/>
      </c>
      <c r="QKQ13" s="109" t="str">
        <f>IF('Summary Clear'!QLJ2=0,"",'Summary Clear'!QLJ2)</f>
        <v/>
      </c>
      <c r="QKR13" s="109" t="str">
        <f>IF('Summary Clear'!QLK2=0,"",'Summary Clear'!QLK2)</f>
        <v/>
      </c>
      <c r="QKS13" s="109" t="str">
        <f>IF('Summary Clear'!QLL2=0,"",'Summary Clear'!QLL2)</f>
        <v/>
      </c>
      <c r="QKT13" s="109" t="str">
        <f>IF('Summary Clear'!QLM2=0,"",'Summary Clear'!QLM2)</f>
        <v/>
      </c>
      <c r="QKU13" s="109" t="str">
        <f>IF('Summary Clear'!QLN2=0,"",'Summary Clear'!QLN2)</f>
        <v/>
      </c>
      <c r="QKV13" s="109" t="str">
        <f>IF('Summary Clear'!QLO2=0,"",'Summary Clear'!QLO2)</f>
        <v/>
      </c>
      <c r="QKW13" s="109" t="str">
        <f>IF('Summary Clear'!QLP2=0,"",'Summary Clear'!QLP2)</f>
        <v/>
      </c>
      <c r="QKX13" s="109" t="str">
        <f>IF('Summary Clear'!QLQ2=0,"",'Summary Clear'!QLQ2)</f>
        <v/>
      </c>
      <c r="QKY13" s="109" t="str">
        <f>IF('Summary Clear'!QLR2=0,"",'Summary Clear'!QLR2)</f>
        <v/>
      </c>
      <c r="QKZ13" s="109" t="str">
        <f>IF('Summary Clear'!QLS2=0,"",'Summary Clear'!QLS2)</f>
        <v/>
      </c>
      <c r="QLA13" s="109" t="str">
        <f>IF('Summary Clear'!QLT2=0,"",'Summary Clear'!QLT2)</f>
        <v/>
      </c>
      <c r="QLB13" s="109" t="str">
        <f>IF('Summary Clear'!QLU2=0,"",'Summary Clear'!QLU2)</f>
        <v/>
      </c>
      <c r="QLC13" s="109" t="str">
        <f>IF('Summary Clear'!QLV2=0,"",'Summary Clear'!QLV2)</f>
        <v/>
      </c>
      <c r="QLD13" s="109" t="str">
        <f>IF('Summary Clear'!QLW2=0,"",'Summary Clear'!QLW2)</f>
        <v/>
      </c>
      <c r="QLE13" s="109" t="str">
        <f>IF('Summary Clear'!QLX2=0,"",'Summary Clear'!QLX2)</f>
        <v/>
      </c>
      <c r="QLF13" s="109" t="str">
        <f>IF('Summary Clear'!QLY2=0,"",'Summary Clear'!QLY2)</f>
        <v/>
      </c>
      <c r="QLG13" s="109" t="str">
        <f>IF('Summary Clear'!QLZ2=0,"",'Summary Clear'!QLZ2)</f>
        <v/>
      </c>
      <c r="QLH13" s="109" t="str">
        <f>IF('Summary Clear'!QMA2=0,"",'Summary Clear'!QMA2)</f>
        <v/>
      </c>
      <c r="QLI13" s="109" t="str">
        <f>IF('Summary Clear'!QMB2=0,"",'Summary Clear'!QMB2)</f>
        <v/>
      </c>
      <c r="QLJ13" s="109" t="str">
        <f>IF('Summary Clear'!QMC2=0,"",'Summary Clear'!QMC2)</f>
        <v/>
      </c>
      <c r="QLK13" s="109" t="str">
        <f>IF('Summary Clear'!QMD2=0,"",'Summary Clear'!QMD2)</f>
        <v/>
      </c>
      <c r="QLL13" s="109" t="str">
        <f>IF('Summary Clear'!QME2=0,"",'Summary Clear'!QME2)</f>
        <v/>
      </c>
      <c r="QLM13" s="109" t="str">
        <f>IF('Summary Clear'!QMF2=0,"",'Summary Clear'!QMF2)</f>
        <v/>
      </c>
      <c r="QLN13" s="109" t="str">
        <f>IF('Summary Clear'!QMG2=0,"",'Summary Clear'!QMG2)</f>
        <v/>
      </c>
      <c r="QLO13" s="109" t="str">
        <f>IF('Summary Clear'!QMH2=0,"",'Summary Clear'!QMH2)</f>
        <v/>
      </c>
      <c r="QLP13" s="109" t="str">
        <f>IF('Summary Clear'!QMI2=0,"",'Summary Clear'!QMI2)</f>
        <v/>
      </c>
      <c r="QLQ13" s="109" t="str">
        <f>IF('Summary Clear'!QMJ2=0,"",'Summary Clear'!QMJ2)</f>
        <v/>
      </c>
      <c r="QLR13" s="109" t="str">
        <f>IF('Summary Clear'!QMK2=0,"",'Summary Clear'!QMK2)</f>
        <v/>
      </c>
      <c r="QLS13" s="109" t="str">
        <f>IF('Summary Clear'!QML2=0,"",'Summary Clear'!QML2)</f>
        <v/>
      </c>
      <c r="QLT13" s="109" t="str">
        <f>IF('Summary Clear'!QMM2=0,"",'Summary Clear'!QMM2)</f>
        <v/>
      </c>
      <c r="QLU13" s="109" t="str">
        <f>IF('Summary Clear'!QMN2=0,"",'Summary Clear'!QMN2)</f>
        <v/>
      </c>
      <c r="QLV13" s="109" t="str">
        <f>IF('Summary Clear'!QMO2=0,"",'Summary Clear'!QMO2)</f>
        <v/>
      </c>
      <c r="QLW13" s="109" t="str">
        <f>IF('Summary Clear'!QMP2=0,"",'Summary Clear'!QMP2)</f>
        <v/>
      </c>
      <c r="QLX13" s="109" t="str">
        <f>IF('Summary Clear'!QMQ2=0,"",'Summary Clear'!QMQ2)</f>
        <v/>
      </c>
      <c r="QLY13" s="109" t="str">
        <f>IF('Summary Clear'!QMR2=0,"",'Summary Clear'!QMR2)</f>
        <v/>
      </c>
      <c r="QLZ13" s="109" t="str">
        <f>IF('Summary Clear'!QMS2=0,"",'Summary Clear'!QMS2)</f>
        <v/>
      </c>
      <c r="QMA13" s="109" t="str">
        <f>IF('Summary Clear'!QMT2=0,"",'Summary Clear'!QMT2)</f>
        <v/>
      </c>
      <c r="QMB13" s="109" t="str">
        <f>IF('Summary Clear'!QMU2=0,"",'Summary Clear'!QMU2)</f>
        <v/>
      </c>
      <c r="QMC13" s="109" t="str">
        <f>IF('Summary Clear'!QMV2=0,"",'Summary Clear'!QMV2)</f>
        <v/>
      </c>
      <c r="QMD13" s="109" t="str">
        <f>IF('Summary Clear'!QMW2=0,"",'Summary Clear'!QMW2)</f>
        <v/>
      </c>
      <c r="QME13" s="109" t="str">
        <f>IF('Summary Clear'!QMX2=0,"",'Summary Clear'!QMX2)</f>
        <v/>
      </c>
      <c r="QMF13" s="109" t="str">
        <f>IF('Summary Clear'!QMY2=0,"",'Summary Clear'!QMY2)</f>
        <v/>
      </c>
      <c r="QMG13" s="109" t="str">
        <f>IF('Summary Clear'!QMZ2=0,"",'Summary Clear'!QMZ2)</f>
        <v/>
      </c>
      <c r="QMH13" s="109" t="str">
        <f>IF('Summary Clear'!QNA2=0,"",'Summary Clear'!QNA2)</f>
        <v/>
      </c>
      <c r="QMI13" s="109" t="str">
        <f>IF('Summary Clear'!QNB2=0,"",'Summary Clear'!QNB2)</f>
        <v/>
      </c>
      <c r="QMJ13" s="109" t="str">
        <f>IF('Summary Clear'!QNC2=0,"",'Summary Clear'!QNC2)</f>
        <v/>
      </c>
      <c r="QMK13" s="109" t="str">
        <f>IF('Summary Clear'!QND2=0,"",'Summary Clear'!QND2)</f>
        <v/>
      </c>
      <c r="QML13" s="109" t="str">
        <f>IF('Summary Clear'!QNE2=0,"",'Summary Clear'!QNE2)</f>
        <v/>
      </c>
      <c r="QMM13" s="109" t="str">
        <f>IF('Summary Clear'!QNF2=0,"",'Summary Clear'!QNF2)</f>
        <v/>
      </c>
      <c r="QMN13" s="109" t="str">
        <f>IF('Summary Clear'!QNG2=0,"",'Summary Clear'!QNG2)</f>
        <v/>
      </c>
      <c r="QMO13" s="109" t="str">
        <f>IF('Summary Clear'!QNH2=0,"",'Summary Clear'!QNH2)</f>
        <v/>
      </c>
      <c r="QMP13" s="109" t="str">
        <f>IF('Summary Clear'!QNI2=0,"",'Summary Clear'!QNI2)</f>
        <v/>
      </c>
      <c r="QMQ13" s="109" t="str">
        <f>IF('Summary Clear'!QNJ2=0,"",'Summary Clear'!QNJ2)</f>
        <v/>
      </c>
      <c r="QMR13" s="109" t="str">
        <f>IF('Summary Clear'!QNK2=0,"",'Summary Clear'!QNK2)</f>
        <v/>
      </c>
      <c r="QMS13" s="109" t="str">
        <f>IF('Summary Clear'!QNL2=0,"",'Summary Clear'!QNL2)</f>
        <v/>
      </c>
      <c r="QMT13" s="109" t="str">
        <f>IF('Summary Clear'!QNM2=0,"",'Summary Clear'!QNM2)</f>
        <v/>
      </c>
      <c r="QMU13" s="109" t="str">
        <f>IF('Summary Clear'!QNN2=0,"",'Summary Clear'!QNN2)</f>
        <v/>
      </c>
      <c r="QMV13" s="109" t="str">
        <f>IF('Summary Clear'!QNO2=0,"",'Summary Clear'!QNO2)</f>
        <v/>
      </c>
      <c r="QMW13" s="109" t="str">
        <f>IF('Summary Clear'!QNP2=0,"",'Summary Clear'!QNP2)</f>
        <v/>
      </c>
      <c r="QMX13" s="109" t="str">
        <f>IF('Summary Clear'!QNQ2=0,"",'Summary Clear'!QNQ2)</f>
        <v/>
      </c>
      <c r="QMY13" s="109" t="str">
        <f>IF('Summary Clear'!QNR2=0,"",'Summary Clear'!QNR2)</f>
        <v/>
      </c>
      <c r="QMZ13" s="109" t="str">
        <f>IF('Summary Clear'!QNS2=0,"",'Summary Clear'!QNS2)</f>
        <v/>
      </c>
      <c r="QNA13" s="109" t="str">
        <f>IF('Summary Clear'!QNT2=0,"",'Summary Clear'!QNT2)</f>
        <v/>
      </c>
      <c r="QNB13" s="109" t="str">
        <f>IF('Summary Clear'!QNU2=0,"",'Summary Clear'!QNU2)</f>
        <v/>
      </c>
      <c r="QNC13" s="109" t="str">
        <f>IF('Summary Clear'!QNV2=0,"",'Summary Clear'!QNV2)</f>
        <v/>
      </c>
      <c r="QND13" s="109" t="str">
        <f>IF('Summary Clear'!QNW2=0,"",'Summary Clear'!QNW2)</f>
        <v/>
      </c>
      <c r="QNE13" s="109" t="str">
        <f>IF('Summary Clear'!QNX2=0,"",'Summary Clear'!QNX2)</f>
        <v/>
      </c>
      <c r="QNF13" s="109" t="str">
        <f>IF('Summary Clear'!QNY2=0,"",'Summary Clear'!QNY2)</f>
        <v/>
      </c>
      <c r="QNG13" s="109" t="str">
        <f>IF('Summary Clear'!QNZ2=0,"",'Summary Clear'!QNZ2)</f>
        <v/>
      </c>
      <c r="QNH13" s="109" t="str">
        <f>IF('Summary Clear'!QOA2=0,"",'Summary Clear'!QOA2)</f>
        <v/>
      </c>
      <c r="QNI13" s="109" t="str">
        <f>IF('Summary Clear'!QOB2=0,"",'Summary Clear'!QOB2)</f>
        <v/>
      </c>
      <c r="QNJ13" s="109" t="str">
        <f>IF('Summary Clear'!QOC2=0,"",'Summary Clear'!QOC2)</f>
        <v/>
      </c>
      <c r="QNK13" s="109" t="str">
        <f>IF('Summary Clear'!QOD2=0,"",'Summary Clear'!QOD2)</f>
        <v/>
      </c>
      <c r="QNL13" s="109" t="str">
        <f>IF('Summary Clear'!QOE2=0,"",'Summary Clear'!QOE2)</f>
        <v/>
      </c>
      <c r="QNM13" s="109" t="str">
        <f>IF('Summary Clear'!QOF2=0,"",'Summary Clear'!QOF2)</f>
        <v/>
      </c>
      <c r="QNN13" s="109" t="str">
        <f>IF('Summary Clear'!QOG2=0,"",'Summary Clear'!QOG2)</f>
        <v/>
      </c>
      <c r="QNO13" s="109" t="str">
        <f>IF('Summary Clear'!QOH2=0,"",'Summary Clear'!QOH2)</f>
        <v/>
      </c>
      <c r="QNP13" s="109" t="str">
        <f>IF('Summary Clear'!QOI2=0,"",'Summary Clear'!QOI2)</f>
        <v/>
      </c>
      <c r="QNQ13" s="109" t="str">
        <f>IF('Summary Clear'!QOJ2=0,"",'Summary Clear'!QOJ2)</f>
        <v/>
      </c>
      <c r="QNR13" s="109" t="str">
        <f>IF('Summary Clear'!QOK2=0,"",'Summary Clear'!QOK2)</f>
        <v/>
      </c>
      <c r="QNS13" s="109" t="str">
        <f>IF('Summary Clear'!QOL2=0,"",'Summary Clear'!QOL2)</f>
        <v/>
      </c>
      <c r="QNT13" s="109" t="str">
        <f>IF('Summary Clear'!QOM2=0,"",'Summary Clear'!QOM2)</f>
        <v/>
      </c>
      <c r="QNU13" s="109" t="str">
        <f>IF('Summary Clear'!QON2=0,"",'Summary Clear'!QON2)</f>
        <v/>
      </c>
      <c r="QNV13" s="109" t="str">
        <f>IF('Summary Clear'!QOO2=0,"",'Summary Clear'!QOO2)</f>
        <v/>
      </c>
      <c r="QNW13" s="109" t="str">
        <f>IF('Summary Clear'!QOP2=0,"",'Summary Clear'!QOP2)</f>
        <v/>
      </c>
      <c r="QNX13" s="109" t="str">
        <f>IF('Summary Clear'!QOQ2=0,"",'Summary Clear'!QOQ2)</f>
        <v/>
      </c>
      <c r="QNY13" s="109" t="str">
        <f>IF('Summary Clear'!QOR2=0,"",'Summary Clear'!QOR2)</f>
        <v/>
      </c>
      <c r="QNZ13" s="109" t="str">
        <f>IF('Summary Clear'!QOS2=0,"",'Summary Clear'!QOS2)</f>
        <v/>
      </c>
      <c r="QOA13" s="109" t="str">
        <f>IF('Summary Clear'!QOT2=0,"",'Summary Clear'!QOT2)</f>
        <v/>
      </c>
      <c r="QOB13" s="109" t="str">
        <f>IF('Summary Clear'!QOU2=0,"",'Summary Clear'!QOU2)</f>
        <v/>
      </c>
      <c r="QOC13" s="109" t="str">
        <f>IF('Summary Clear'!QOV2=0,"",'Summary Clear'!QOV2)</f>
        <v/>
      </c>
      <c r="QOD13" s="109" t="str">
        <f>IF('Summary Clear'!QOW2=0,"",'Summary Clear'!QOW2)</f>
        <v/>
      </c>
      <c r="QOE13" s="109" t="str">
        <f>IF('Summary Clear'!QOX2=0,"",'Summary Clear'!QOX2)</f>
        <v/>
      </c>
      <c r="QOF13" s="109" t="str">
        <f>IF('Summary Clear'!QOY2=0,"",'Summary Clear'!QOY2)</f>
        <v/>
      </c>
      <c r="QOG13" s="109" t="str">
        <f>IF('Summary Clear'!QOZ2=0,"",'Summary Clear'!QOZ2)</f>
        <v/>
      </c>
      <c r="QOH13" s="109" t="str">
        <f>IF('Summary Clear'!QPA2=0,"",'Summary Clear'!QPA2)</f>
        <v/>
      </c>
      <c r="QOI13" s="109" t="str">
        <f>IF('Summary Clear'!QPB2=0,"",'Summary Clear'!QPB2)</f>
        <v/>
      </c>
      <c r="QOJ13" s="109" t="str">
        <f>IF('Summary Clear'!QPC2=0,"",'Summary Clear'!QPC2)</f>
        <v/>
      </c>
      <c r="QOK13" s="109" t="str">
        <f>IF('Summary Clear'!QPD2=0,"",'Summary Clear'!QPD2)</f>
        <v/>
      </c>
      <c r="QOL13" s="109" t="str">
        <f>IF('Summary Clear'!QPE2=0,"",'Summary Clear'!QPE2)</f>
        <v/>
      </c>
      <c r="QOM13" s="109" t="str">
        <f>IF('Summary Clear'!QPF2=0,"",'Summary Clear'!QPF2)</f>
        <v/>
      </c>
      <c r="QON13" s="109" t="str">
        <f>IF('Summary Clear'!QPG2=0,"",'Summary Clear'!QPG2)</f>
        <v/>
      </c>
      <c r="QOO13" s="109" t="str">
        <f>IF('Summary Clear'!QPH2=0,"",'Summary Clear'!QPH2)</f>
        <v/>
      </c>
      <c r="QOP13" s="109" t="str">
        <f>IF('Summary Clear'!QPI2=0,"",'Summary Clear'!QPI2)</f>
        <v/>
      </c>
      <c r="QOQ13" s="109" t="str">
        <f>IF('Summary Clear'!QPJ2=0,"",'Summary Clear'!QPJ2)</f>
        <v/>
      </c>
      <c r="QOR13" s="109" t="str">
        <f>IF('Summary Clear'!QPK2=0,"",'Summary Clear'!QPK2)</f>
        <v/>
      </c>
      <c r="QOS13" s="109" t="str">
        <f>IF('Summary Clear'!QPL2=0,"",'Summary Clear'!QPL2)</f>
        <v/>
      </c>
      <c r="QOT13" s="109" t="str">
        <f>IF('Summary Clear'!QPM2=0,"",'Summary Clear'!QPM2)</f>
        <v/>
      </c>
      <c r="QOU13" s="109" t="str">
        <f>IF('Summary Clear'!QPN2=0,"",'Summary Clear'!QPN2)</f>
        <v/>
      </c>
      <c r="QOV13" s="109" t="str">
        <f>IF('Summary Clear'!QPO2=0,"",'Summary Clear'!QPO2)</f>
        <v/>
      </c>
      <c r="QOW13" s="109" t="str">
        <f>IF('Summary Clear'!QPP2=0,"",'Summary Clear'!QPP2)</f>
        <v/>
      </c>
      <c r="QOX13" s="109" t="str">
        <f>IF('Summary Clear'!QPQ2=0,"",'Summary Clear'!QPQ2)</f>
        <v/>
      </c>
      <c r="QOY13" s="109" t="str">
        <f>IF('Summary Clear'!QPR2=0,"",'Summary Clear'!QPR2)</f>
        <v/>
      </c>
      <c r="QOZ13" s="109" t="str">
        <f>IF('Summary Clear'!QPS2=0,"",'Summary Clear'!QPS2)</f>
        <v/>
      </c>
      <c r="QPA13" s="109" t="str">
        <f>IF('Summary Clear'!QPT2=0,"",'Summary Clear'!QPT2)</f>
        <v/>
      </c>
      <c r="QPB13" s="109" t="str">
        <f>IF('Summary Clear'!QPU2=0,"",'Summary Clear'!QPU2)</f>
        <v/>
      </c>
      <c r="QPC13" s="109" t="str">
        <f>IF('Summary Clear'!QPV2=0,"",'Summary Clear'!QPV2)</f>
        <v/>
      </c>
      <c r="QPD13" s="109" t="str">
        <f>IF('Summary Clear'!QPW2=0,"",'Summary Clear'!QPW2)</f>
        <v/>
      </c>
      <c r="QPE13" s="109" t="str">
        <f>IF('Summary Clear'!QPX2=0,"",'Summary Clear'!QPX2)</f>
        <v/>
      </c>
      <c r="QPF13" s="109" t="str">
        <f>IF('Summary Clear'!QPY2=0,"",'Summary Clear'!QPY2)</f>
        <v/>
      </c>
      <c r="QPG13" s="109" t="str">
        <f>IF('Summary Clear'!QPZ2=0,"",'Summary Clear'!QPZ2)</f>
        <v/>
      </c>
      <c r="QPH13" s="109" t="str">
        <f>IF('Summary Clear'!QQA2=0,"",'Summary Clear'!QQA2)</f>
        <v/>
      </c>
      <c r="QPI13" s="109" t="str">
        <f>IF('Summary Clear'!QQB2=0,"",'Summary Clear'!QQB2)</f>
        <v/>
      </c>
      <c r="QPJ13" s="109" t="str">
        <f>IF('Summary Clear'!QQC2=0,"",'Summary Clear'!QQC2)</f>
        <v/>
      </c>
      <c r="QPK13" s="109" t="str">
        <f>IF('Summary Clear'!QQD2=0,"",'Summary Clear'!QQD2)</f>
        <v/>
      </c>
      <c r="QPL13" s="109" t="str">
        <f>IF('Summary Clear'!QQE2=0,"",'Summary Clear'!QQE2)</f>
        <v/>
      </c>
      <c r="QPM13" s="109" t="str">
        <f>IF('Summary Clear'!QQF2=0,"",'Summary Clear'!QQF2)</f>
        <v/>
      </c>
      <c r="QPN13" s="109" t="str">
        <f>IF('Summary Clear'!QQG2=0,"",'Summary Clear'!QQG2)</f>
        <v/>
      </c>
      <c r="QPO13" s="109" t="str">
        <f>IF('Summary Clear'!QQH2=0,"",'Summary Clear'!QQH2)</f>
        <v/>
      </c>
      <c r="QPP13" s="109" t="str">
        <f>IF('Summary Clear'!QQI2=0,"",'Summary Clear'!QQI2)</f>
        <v/>
      </c>
      <c r="QPQ13" s="109" t="str">
        <f>IF('Summary Clear'!QQJ2=0,"",'Summary Clear'!QQJ2)</f>
        <v/>
      </c>
      <c r="QPR13" s="109" t="str">
        <f>IF('Summary Clear'!QQK2=0,"",'Summary Clear'!QQK2)</f>
        <v/>
      </c>
      <c r="QPS13" s="109" t="str">
        <f>IF('Summary Clear'!QQL2=0,"",'Summary Clear'!QQL2)</f>
        <v/>
      </c>
      <c r="QPT13" s="109" t="str">
        <f>IF('Summary Clear'!QQM2=0,"",'Summary Clear'!QQM2)</f>
        <v/>
      </c>
      <c r="QPU13" s="109" t="str">
        <f>IF('Summary Clear'!QQN2=0,"",'Summary Clear'!QQN2)</f>
        <v/>
      </c>
      <c r="QPV13" s="109" t="str">
        <f>IF('Summary Clear'!QQO2=0,"",'Summary Clear'!QQO2)</f>
        <v/>
      </c>
      <c r="QPW13" s="109" t="str">
        <f>IF('Summary Clear'!QQP2=0,"",'Summary Clear'!QQP2)</f>
        <v/>
      </c>
      <c r="QPX13" s="109" t="str">
        <f>IF('Summary Clear'!QQQ2=0,"",'Summary Clear'!QQQ2)</f>
        <v/>
      </c>
      <c r="QPY13" s="109" t="str">
        <f>IF('Summary Clear'!QQR2=0,"",'Summary Clear'!QQR2)</f>
        <v/>
      </c>
      <c r="QPZ13" s="109" t="str">
        <f>IF('Summary Clear'!QQS2=0,"",'Summary Clear'!QQS2)</f>
        <v/>
      </c>
      <c r="QQA13" s="109" t="str">
        <f>IF('Summary Clear'!QQT2=0,"",'Summary Clear'!QQT2)</f>
        <v/>
      </c>
      <c r="QQB13" s="109" t="str">
        <f>IF('Summary Clear'!QQU2=0,"",'Summary Clear'!QQU2)</f>
        <v/>
      </c>
      <c r="QQC13" s="109" t="str">
        <f>IF('Summary Clear'!QQV2=0,"",'Summary Clear'!QQV2)</f>
        <v/>
      </c>
      <c r="QQD13" s="109" t="str">
        <f>IF('Summary Clear'!QQW2=0,"",'Summary Clear'!QQW2)</f>
        <v/>
      </c>
      <c r="QQE13" s="109" t="str">
        <f>IF('Summary Clear'!QQX2=0,"",'Summary Clear'!QQX2)</f>
        <v/>
      </c>
      <c r="QQF13" s="109" t="str">
        <f>IF('Summary Clear'!QQY2=0,"",'Summary Clear'!QQY2)</f>
        <v/>
      </c>
      <c r="QQG13" s="109" t="str">
        <f>IF('Summary Clear'!QQZ2=0,"",'Summary Clear'!QQZ2)</f>
        <v/>
      </c>
      <c r="QQH13" s="109" t="str">
        <f>IF('Summary Clear'!QRA2=0,"",'Summary Clear'!QRA2)</f>
        <v/>
      </c>
      <c r="QQI13" s="109" t="str">
        <f>IF('Summary Clear'!QRB2=0,"",'Summary Clear'!QRB2)</f>
        <v/>
      </c>
      <c r="QQJ13" s="109" t="str">
        <f>IF('Summary Clear'!QRC2=0,"",'Summary Clear'!QRC2)</f>
        <v/>
      </c>
      <c r="QQK13" s="109" t="str">
        <f>IF('Summary Clear'!QRD2=0,"",'Summary Clear'!QRD2)</f>
        <v/>
      </c>
      <c r="QQL13" s="109" t="str">
        <f>IF('Summary Clear'!QRE2=0,"",'Summary Clear'!QRE2)</f>
        <v/>
      </c>
      <c r="QQM13" s="109" t="str">
        <f>IF('Summary Clear'!QRF2=0,"",'Summary Clear'!QRF2)</f>
        <v/>
      </c>
      <c r="QQN13" s="109" t="str">
        <f>IF('Summary Clear'!QRG2=0,"",'Summary Clear'!QRG2)</f>
        <v/>
      </c>
      <c r="QQO13" s="109" t="str">
        <f>IF('Summary Clear'!QRH2=0,"",'Summary Clear'!QRH2)</f>
        <v/>
      </c>
      <c r="QQP13" s="109" t="str">
        <f>IF('Summary Clear'!QRI2=0,"",'Summary Clear'!QRI2)</f>
        <v/>
      </c>
      <c r="QQQ13" s="109" t="str">
        <f>IF('Summary Clear'!QRJ2=0,"",'Summary Clear'!QRJ2)</f>
        <v/>
      </c>
      <c r="QQR13" s="109" t="str">
        <f>IF('Summary Clear'!QRK2=0,"",'Summary Clear'!QRK2)</f>
        <v/>
      </c>
      <c r="QQS13" s="109" t="str">
        <f>IF('Summary Clear'!QRL2=0,"",'Summary Clear'!QRL2)</f>
        <v/>
      </c>
      <c r="QQT13" s="109" t="str">
        <f>IF('Summary Clear'!QRM2=0,"",'Summary Clear'!QRM2)</f>
        <v/>
      </c>
      <c r="QQU13" s="109" t="str">
        <f>IF('Summary Clear'!QRN2=0,"",'Summary Clear'!QRN2)</f>
        <v/>
      </c>
      <c r="QQV13" s="109" t="str">
        <f>IF('Summary Clear'!QRO2=0,"",'Summary Clear'!QRO2)</f>
        <v/>
      </c>
      <c r="QQW13" s="109" t="str">
        <f>IF('Summary Clear'!QRP2=0,"",'Summary Clear'!QRP2)</f>
        <v/>
      </c>
      <c r="QQX13" s="109" t="str">
        <f>IF('Summary Clear'!QRQ2=0,"",'Summary Clear'!QRQ2)</f>
        <v/>
      </c>
      <c r="QQY13" s="109" t="str">
        <f>IF('Summary Clear'!QRR2=0,"",'Summary Clear'!QRR2)</f>
        <v/>
      </c>
      <c r="QQZ13" s="109" t="str">
        <f>IF('Summary Clear'!QRS2=0,"",'Summary Clear'!QRS2)</f>
        <v/>
      </c>
      <c r="QRA13" s="109" t="str">
        <f>IF('Summary Clear'!QRT2=0,"",'Summary Clear'!QRT2)</f>
        <v/>
      </c>
      <c r="QRB13" s="109" t="str">
        <f>IF('Summary Clear'!QRU2=0,"",'Summary Clear'!QRU2)</f>
        <v/>
      </c>
      <c r="QRC13" s="109" t="str">
        <f>IF('Summary Clear'!QRV2=0,"",'Summary Clear'!QRV2)</f>
        <v/>
      </c>
      <c r="QRD13" s="109" t="str">
        <f>IF('Summary Clear'!QRW2=0,"",'Summary Clear'!QRW2)</f>
        <v/>
      </c>
      <c r="QRE13" s="109" t="str">
        <f>IF('Summary Clear'!QRX2=0,"",'Summary Clear'!QRX2)</f>
        <v/>
      </c>
      <c r="QRF13" s="109" t="str">
        <f>IF('Summary Clear'!QRY2=0,"",'Summary Clear'!QRY2)</f>
        <v/>
      </c>
      <c r="QRG13" s="109" t="str">
        <f>IF('Summary Clear'!QRZ2=0,"",'Summary Clear'!QRZ2)</f>
        <v/>
      </c>
      <c r="QRH13" s="109" t="str">
        <f>IF('Summary Clear'!QSA2=0,"",'Summary Clear'!QSA2)</f>
        <v/>
      </c>
      <c r="QRI13" s="109" t="str">
        <f>IF('Summary Clear'!QSB2=0,"",'Summary Clear'!QSB2)</f>
        <v/>
      </c>
      <c r="QRJ13" s="109" t="str">
        <f>IF('Summary Clear'!QSC2=0,"",'Summary Clear'!QSC2)</f>
        <v/>
      </c>
      <c r="QRK13" s="109" t="str">
        <f>IF('Summary Clear'!QSD2=0,"",'Summary Clear'!QSD2)</f>
        <v/>
      </c>
      <c r="QRL13" s="109" t="str">
        <f>IF('Summary Clear'!QSE2=0,"",'Summary Clear'!QSE2)</f>
        <v/>
      </c>
      <c r="QRM13" s="109" t="str">
        <f>IF('Summary Clear'!QSF2=0,"",'Summary Clear'!QSF2)</f>
        <v/>
      </c>
      <c r="QRN13" s="109" t="str">
        <f>IF('Summary Clear'!QSG2=0,"",'Summary Clear'!QSG2)</f>
        <v/>
      </c>
      <c r="QRO13" s="109" t="str">
        <f>IF('Summary Clear'!QSH2=0,"",'Summary Clear'!QSH2)</f>
        <v/>
      </c>
      <c r="QRP13" s="109" t="str">
        <f>IF('Summary Clear'!QSI2=0,"",'Summary Clear'!QSI2)</f>
        <v/>
      </c>
      <c r="QRQ13" s="109" t="str">
        <f>IF('Summary Clear'!QSJ2=0,"",'Summary Clear'!QSJ2)</f>
        <v/>
      </c>
      <c r="QRR13" s="109" t="str">
        <f>IF('Summary Clear'!QSK2=0,"",'Summary Clear'!QSK2)</f>
        <v/>
      </c>
      <c r="QRS13" s="109" t="str">
        <f>IF('Summary Clear'!QSL2=0,"",'Summary Clear'!QSL2)</f>
        <v/>
      </c>
      <c r="QRT13" s="109" t="str">
        <f>IF('Summary Clear'!QSM2=0,"",'Summary Clear'!QSM2)</f>
        <v/>
      </c>
      <c r="QRU13" s="109" t="str">
        <f>IF('Summary Clear'!QSN2=0,"",'Summary Clear'!QSN2)</f>
        <v/>
      </c>
      <c r="QRV13" s="109" t="str">
        <f>IF('Summary Clear'!QSO2=0,"",'Summary Clear'!QSO2)</f>
        <v/>
      </c>
      <c r="QRW13" s="109" t="str">
        <f>IF('Summary Clear'!QSP2=0,"",'Summary Clear'!QSP2)</f>
        <v/>
      </c>
      <c r="QRX13" s="109" t="str">
        <f>IF('Summary Clear'!QSQ2=0,"",'Summary Clear'!QSQ2)</f>
        <v/>
      </c>
      <c r="QRY13" s="109" t="str">
        <f>IF('Summary Clear'!QSR2=0,"",'Summary Clear'!QSR2)</f>
        <v/>
      </c>
      <c r="QRZ13" s="109" t="str">
        <f>IF('Summary Clear'!QSS2=0,"",'Summary Clear'!QSS2)</f>
        <v/>
      </c>
      <c r="QSA13" s="109" t="str">
        <f>IF('Summary Clear'!QST2=0,"",'Summary Clear'!QST2)</f>
        <v/>
      </c>
      <c r="QSB13" s="109" t="str">
        <f>IF('Summary Clear'!QSU2=0,"",'Summary Clear'!QSU2)</f>
        <v/>
      </c>
      <c r="QSC13" s="109" t="str">
        <f>IF('Summary Clear'!QSV2=0,"",'Summary Clear'!QSV2)</f>
        <v/>
      </c>
      <c r="QSD13" s="109" t="str">
        <f>IF('Summary Clear'!QSW2=0,"",'Summary Clear'!QSW2)</f>
        <v/>
      </c>
      <c r="QSE13" s="109" t="str">
        <f>IF('Summary Clear'!QSX2=0,"",'Summary Clear'!QSX2)</f>
        <v/>
      </c>
      <c r="QSF13" s="109" t="str">
        <f>IF('Summary Clear'!QSY2=0,"",'Summary Clear'!QSY2)</f>
        <v/>
      </c>
      <c r="QSG13" s="109" t="str">
        <f>IF('Summary Clear'!QSZ2=0,"",'Summary Clear'!QSZ2)</f>
        <v/>
      </c>
      <c r="QSH13" s="109" t="str">
        <f>IF('Summary Clear'!QTA2=0,"",'Summary Clear'!QTA2)</f>
        <v/>
      </c>
      <c r="QSI13" s="109" t="str">
        <f>IF('Summary Clear'!QTB2=0,"",'Summary Clear'!QTB2)</f>
        <v/>
      </c>
      <c r="QSJ13" s="109" t="str">
        <f>IF('Summary Clear'!QTC2=0,"",'Summary Clear'!QTC2)</f>
        <v/>
      </c>
      <c r="QSK13" s="109" t="str">
        <f>IF('Summary Clear'!QTD2=0,"",'Summary Clear'!QTD2)</f>
        <v/>
      </c>
      <c r="QSL13" s="109" t="str">
        <f>IF('Summary Clear'!QTE2=0,"",'Summary Clear'!QTE2)</f>
        <v/>
      </c>
      <c r="QSM13" s="109" t="str">
        <f>IF('Summary Clear'!QTF2=0,"",'Summary Clear'!QTF2)</f>
        <v/>
      </c>
      <c r="QSN13" s="109" t="str">
        <f>IF('Summary Clear'!QTG2=0,"",'Summary Clear'!QTG2)</f>
        <v/>
      </c>
      <c r="QSO13" s="109" t="str">
        <f>IF('Summary Clear'!QTH2=0,"",'Summary Clear'!QTH2)</f>
        <v/>
      </c>
      <c r="QSP13" s="109" t="str">
        <f>IF('Summary Clear'!QTI2=0,"",'Summary Clear'!QTI2)</f>
        <v/>
      </c>
      <c r="QSQ13" s="109" t="str">
        <f>IF('Summary Clear'!QTJ2=0,"",'Summary Clear'!QTJ2)</f>
        <v/>
      </c>
      <c r="QSR13" s="109" t="str">
        <f>IF('Summary Clear'!QTK2=0,"",'Summary Clear'!QTK2)</f>
        <v/>
      </c>
      <c r="QSS13" s="109" t="str">
        <f>IF('Summary Clear'!QTL2=0,"",'Summary Clear'!QTL2)</f>
        <v/>
      </c>
      <c r="QST13" s="109" t="str">
        <f>IF('Summary Clear'!QTM2=0,"",'Summary Clear'!QTM2)</f>
        <v/>
      </c>
      <c r="QSU13" s="109" t="str">
        <f>IF('Summary Clear'!QTN2=0,"",'Summary Clear'!QTN2)</f>
        <v/>
      </c>
      <c r="QSV13" s="109" t="str">
        <f>IF('Summary Clear'!QTO2=0,"",'Summary Clear'!QTO2)</f>
        <v/>
      </c>
      <c r="QSW13" s="109" t="str">
        <f>IF('Summary Clear'!QTP2=0,"",'Summary Clear'!QTP2)</f>
        <v/>
      </c>
      <c r="QSX13" s="109" t="str">
        <f>IF('Summary Clear'!QTQ2=0,"",'Summary Clear'!QTQ2)</f>
        <v/>
      </c>
      <c r="QSY13" s="109" t="str">
        <f>IF('Summary Clear'!QTR2=0,"",'Summary Clear'!QTR2)</f>
        <v/>
      </c>
      <c r="QSZ13" s="109" t="str">
        <f>IF('Summary Clear'!QTS2=0,"",'Summary Clear'!QTS2)</f>
        <v/>
      </c>
      <c r="QTA13" s="109" t="str">
        <f>IF('Summary Clear'!QTT2=0,"",'Summary Clear'!QTT2)</f>
        <v/>
      </c>
      <c r="QTB13" s="109" t="str">
        <f>IF('Summary Clear'!QTU2=0,"",'Summary Clear'!QTU2)</f>
        <v/>
      </c>
      <c r="QTC13" s="109" t="str">
        <f>IF('Summary Clear'!QTV2=0,"",'Summary Clear'!QTV2)</f>
        <v/>
      </c>
      <c r="QTD13" s="109" t="str">
        <f>IF('Summary Clear'!QTW2=0,"",'Summary Clear'!QTW2)</f>
        <v/>
      </c>
      <c r="QTE13" s="109" t="str">
        <f>IF('Summary Clear'!QTX2=0,"",'Summary Clear'!QTX2)</f>
        <v/>
      </c>
      <c r="QTF13" s="109" t="str">
        <f>IF('Summary Clear'!QTY2=0,"",'Summary Clear'!QTY2)</f>
        <v/>
      </c>
      <c r="QTG13" s="109" t="str">
        <f>IF('Summary Clear'!QTZ2=0,"",'Summary Clear'!QTZ2)</f>
        <v/>
      </c>
      <c r="QTH13" s="109" t="str">
        <f>IF('Summary Clear'!QUA2=0,"",'Summary Clear'!QUA2)</f>
        <v/>
      </c>
      <c r="QTI13" s="109" t="str">
        <f>IF('Summary Clear'!QUB2=0,"",'Summary Clear'!QUB2)</f>
        <v/>
      </c>
      <c r="QTJ13" s="109" t="str">
        <f>IF('Summary Clear'!QUC2=0,"",'Summary Clear'!QUC2)</f>
        <v/>
      </c>
      <c r="QTK13" s="109" t="str">
        <f>IF('Summary Clear'!QUD2=0,"",'Summary Clear'!QUD2)</f>
        <v/>
      </c>
      <c r="QTL13" s="109" t="str">
        <f>IF('Summary Clear'!QUE2=0,"",'Summary Clear'!QUE2)</f>
        <v/>
      </c>
      <c r="QTM13" s="109" t="str">
        <f>IF('Summary Clear'!QUF2=0,"",'Summary Clear'!QUF2)</f>
        <v/>
      </c>
      <c r="QTN13" s="109" t="str">
        <f>IF('Summary Clear'!QUG2=0,"",'Summary Clear'!QUG2)</f>
        <v/>
      </c>
      <c r="QTO13" s="109" t="str">
        <f>IF('Summary Clear'!QUH2=0,"",'Summary Clear'!QUH2)</f>
        <v/>
      </c>
      <c r="QTP13" s="109" t="str">
        <f>IF('Summary Clear'!QUI2=0,"",'Summary Clear'!QUI2)</f>
        <v/>
      </c>
      <c r="QTQ13" s="109" t="str">
        <f>IF('Summary Clear'!QUJ2=0,"",'Summary Clear'!QUJ2)</f>
        <v/>
      </c>
      <c r="QTR13" s="109" t="str">
        <f>IF('Summary Clear'!QUK2=0,"",'Summary Clear'!QUK2)</f>
        <v/>
      </c>
      <c r="QTS13" s="109" t="str">
        <f>IF('Summary Clear'!QUL2=0,"",'Summary Clear'!QUL2)</f>
        <v/>
      </c>
      <c r="QTT13" s="109" t="str">
        <f>IF('Summary Clear'!QUM2=0,"",'Summary Clear'!QUM2)</f>
        <v/>
      </c>
      <c r="QTU13" s="109" t="str">
        <f>IF('Summary Clear'!QUN2=0,"",'Summary Clear'!QUN2)</f>
        <v/>
      </c>
      <c r="QTV13" s="109" t="str">
        <f>IF('Summary Clear'!QUO2=0,"",'Summary Clear'!QUO2)</f>
        <v/>
      </c>
      <c r="QTW13" s="109" t="str">
        <f>IF('Summary Clear'!QUP2=0,"",'Summary Clear'!QUP2)</f>
        <v/>
      </c>
      <c r="QTX13" s="109" t="str">
        <f>IF('Summary Clear'!QUQ2=0,"",'Summary Clear'!QUQ2)</f>
        <v/>
      </c>
      <c r="QTY13" s="109" t="str">
        <f>IF('Summary Clear'!QUR2=0,"",'Summary Clear'!QUR2)</f>
        <v/>
      </c>
      <c r="QTZ13" s="109" t="str">
        <f>IF('Summary Clear'!QUS2=0,"",'Summary Clear'!QUS2)</f>
        <v/>
      </c>
      <c r="QUA13" s="109" t="str">
        <f>IF('Summary Clear'!QUT2=0,"",'Summary Clear'!QUT2)</f>
        <v/>
      </c>
      <c r="QUB13" s="109" t="str">
        <f>IF('Summary Clear'!QUU2=0,"",'Summary Clear'!QUU2)</f>
        <v/>
      </c>
      <c r="QUC13" s="109" t="str">
        <f>IF('Summary Clear'!QUV2=0,"",'Summary Clear'!QUV2)</f>
        <v/>
      </c>
      <c r="QUD13" s="109" t="str">
        <f>IF('Summary Clear'!QUW2=0,"",'Summary Clear'!QUW2)</f>
        <v/>
      </c>
      <c r="QUE13" s="109" t="str">
        <f>IF('Summary Clear'!QUX2=0,"",'Summary Clear'!QUX2)</f>
        <v/>
      </c>
      <c r="QUF13" s="109" t="str">
        <f>IF('Summary Clear'!QUY2=0,"",'Summary Clear'!QUY2)</f>
        <v/>
      </c>
      <c r="QUG13" s="109" t="str">
        <f>IF('Summary Clear'!QUZ2=0,"",'Summary Clear'!QUZ2)</f>
        <v/>
      </c>
      <c r="QUH13" s="109" t="str">
        <f>IF('Summary Clear'!QVA2=0,"",'Summary Clear'!QVA2)</f>
        <v/>
      </c>
      <c r="QUI13" s="109" t="str">
        <f>IF('Summary Clear'!QVB2=0,"",'Summary Clear'!QVB2)</f>
        <v/>
      </c>
      <c r="QUJ13" s="109" t="str">
        <f>IF('Summary Clear'!QVC2=0,"",'Summary Clear'!QVC2)</f>
        <v/>
      </c>
      <c r="QUK13" s="109" t="str">
        <f>IF('Summary Clear'!QVD2=0,"",'Summary Clear'!QVD2)</f>
        <v/>
      </c>
      <c r="QUL13" s="109" t="str">
        <f>IF('Summary Clear'!QVE2=0,"",'Summary Clear'!QVE2)</f>
        <v/>
      </c>
      <c r="QUM13" s="109" t="str">
        <f>IF('Summary Clear'!QVF2=0,"",'Summary Clear'!QVF2)</f>
        <v/>
      </c>
      <c r="QUN13" s="109" t="str">
        <f>IF('Summary Clear'!QVG2=0,"",'Summary Clear'!QVG2)</f>
        <v/>
      </c>
      <c r="QUO13" s="109" t="str">
        <f>IF('Summary Clear'!QVH2=0,"",'Summary Clear'!QVH2)</f>
        <v/>
      </c>
      <c r="QUP13" s="109" t="str">
        <f>IF('Summary Clear'!QVI2=0,"",'Summary Clear'!QVI2)</f>
        <v/>
      </c>
      <c r="QUQ13" s="109" t="str">
        <f>IF('Summary Clear'!QVJ2=0,"",'Summary Clear'!QVJ2)</f>
        <v/>
      </c>
      <c r="QUR13" s="109" t="str">
        <f>IF('Summary Clear'!QVK2=0,"",'Summary Clear'!QVK2)</f>
        <v/>
      </c>
      <c r="QUS13" s="109" t="str">
        <f>IF('Summary Clear'!QVL2=0,"",'Summary Clear'!QVL2)</f>
        <v/>
      </c>
      <c r="QUT13" s="109" t="str">
        <f>IF('Summary Clear'!QVM2=0,"",'Summary Clear'!QVM2)</f>
        <v/>
      </c>
      <c r="QUU13" s="109" t="str">
        <f>IF('Summary Clear'!QVN2=0,"",'Summary Clear'!QVN2)</f>
        <v/>
      </c>
      <c r="QUV13" s="109" t="str">
        <f>IF('Summary Clear'!QVO2=0,"",'Summary Clear'!QVO2)</f>
        <v/>
      </c>
      <c r="QUW13" s="109" t="str">
        <f>IF('Summary Clear'!QVP2=0,"",'Summary Clear'!QVP2)</f>
        <v/>
      </c>
      <c r="QUX13" s="109" t="str">
        <f>IF('Summary Clear'!QVQ2=0,"",'Summary Clear'!QVQ2)</f>
        <v/>
      </c>
      <c r="QUY13" s="109" t="str">
        <f>IF('Summary Clear'!QVR2=0,"",'Summary Clear'!QVR2)</f>
        <v/>
      </c>
      <c r="QUZ13" s="109" t="str">
        <f>IF('Summary Clear'!QVS2=0,"",'Summary Clear'!QVS2)</f>
        <v/>
      </c>
      <c r="QVA13" s="109" t="str">
        <f>IF('Summary Clear'!QVT2=0,"",'Summary Clear'!QVT2)</f>
        <v/>
      </c>
      <c r="QVB13" s="109" t="str">
        <f>IF('Summary Clear'!QVU2=0,"",'Summary Clear'!QVU2)</f>
        <v/>
      </c>
      <c r="QVC13" s="109" t="str">
        <f>IF('Summary Clear'!QVV2=0,"",'Summary Clear'!QVV2)</f>
        <v/>
      </c>
      <c r="QVD13" s="109" t="str">
        <f>IF('Summary Clear'!QVW2=0,"",'Summary Clear'!QVW2)</f>
        <v/>
      </c>
      <c r="QVE13" s="109" t="str">
        <f>IF('Summary Clear'!QVX2=0,"",'Summary Clear'!QVX2)</f>
        <v/>
      </c>
      <c r="QVF13" s="109" t="str">
        <f>IF('Summary Clear'!QVY2=0,"",'Summary Clear'!QVY2)</f>
        <v/>
      </c>
      <c r="QVG13" s="109" t="str">
        <f>IF('Summary Clear'!QVZ2=0,"",'Summary Clear'!QVZ2)</f>
        <v/>
      </c>
      <c r="QVH13" s="109" t="str">
        <f>IF('Summary Clear'!QWA2=0,"",'Summary Clear'!QWA2)</f>
        <v/>
      </c>
      <c r="QVI13" s="109" t="str">
        <f>IF('Summary Clear'!QWB2=0,"",'Summary Clear'!QWB2)</f>
        <v/>
      </c>
      <c r="QVJ13" s="109" t="str">
        <f>IF('Summary Clear'!QWC2=0,"",'Summary Clear'!QWC2)</f>
        <v/>
      </c>
      <c r="QVK13" s="109" t="str">
        <f>IF('Summary Clear'!QWD2=0,"",'Summary Clear'!QWD2)</f>
        <v/>
      </c>
      <c r="QVL13" s="109" t="str">
        <f>IF('Summary Clear'!QWE2=0,"",'Summary Clear'!QWE2)</f>
        <v/>
      </c>
      <c r="QVM13" s="109" t="str">
        <f>IF('Summary Clear'!QWF2=0,"",'Summary Clear'!QWF2)</f>
        <v/>
      </c>
      <c r="QVN13" s="109" t="str">
        <f>IF('Summary Clear'!QWG2=0,"",'Summary Clear'!QWG2)</f>
        <v/>
      </c>
      <c r="QVO13" s="109" t="str">
        <f>IF('Summary Clear'!QWH2=0,"",'Summary Clear'!QWH2)</f>
        <v/>
      </c>
      <c r="QVP13" s="109" t="str">
        <f>IF('Summary Clear'!QWI2=0,"",'Summary Clear'!QWI2)</f>
        <v/>
      </c>
      <c r="QVQ13" s="109" t="str">
        <f>IF('Summary Clear'!QWJ2=0,"",'Summary Clear'!QWJ2)</f>
        <v/>
      </c>
      <c r="QVR13" s="109" t="str">
        <f>IF('Summary Clear'!QWK2=0,"",'Summary Clear'!QWK2)</f>
        <v/>
      </c>
      <c r="QVS13" s="109" t="str">
        <f>IF('Summary Clear'!QWL2=0,"",'Summary Clear'!QWL2)</f>
        <v/>
      </c>
      <c r="QVT13" s="109" t="str">
        <f>IF('Summary Clear'!QWM2=0,"",'Summary Clear'!QWM2)</f>
        <v/>
      </c>
      <c r="QVU13" s="109" t="str">
        <f>IF('Summary Clear'!QWN2=0,"",'Summary Clear'!QWN2)</f>
        <v/>
      </c>
      <c r="QVV13" s="109" t="str">
        <f>IF('Summary Clear'!QWO2=0,"",'Summary Clear'!QWO2)</f>
        <v/>
      </c>
      <c r="QVW13" s="109" t="str">
        <f>IF('Summary Clear'!QWP2=0,"",'Summary Clear'!QWP2)</f>
        <v/>
      </c>
      <c r="QVX13" s="109" t="str">
        <f>IF('Summary Clear'!QWQ2=0,"",'Summary Clear'!QWQ2)</f>
        <v/>
      </c>
      <c r="QVY13" s="109" t="str">
        <f>IF('Summary Clear'!QWR2=0,"",'Summary Clear'!QWR2)</f>
        <v/>
      </c>
      <c r="QVZ13" s="109" t="str">
        <f>IF('Summary Clear'!QWS2=0,"",'Summary Clear'!QWS2)</f>
        <v/>
      </c>
      <c r="QWA13" s="109" t="str">
        <f>IF('Summary Clear'!QWT2=0,"",'Summary Clear'!QWT2)</f>
        <v/>
      </c>
      <c r="QWB13" s="109" t="str">
        <f>IF('Summary Clear'!QWU2=0,"",'Summary Clear'!QWU2)</f>
        <v/>
      </c>
      <c r="QWC13" s="109" t="str">
        <f>IF('Summary Clear'!QWV2=0,"",'Summary Clear'!QWV2)</f>
        <v/>
      </c>
      <c r="QWD13" s="109" t="str">
        <f>IF('Summary Clear'!QWW2=0,"",'Summary Clear'!QWW2)</f>
        <v/>
      </c>
      <c r="QWE13" s="109" t="str">
        <f>IF('Summary Clear'!QWX2=0,"",'Summary Clear'!QWX2)</f>
        <v/>
      </c>
      <c r="QWF13" s="109" t="str">
        <f>IF('Summary Clear'!QWY2=0,"",'Summary Clear'!QWY2)</f>
        <v/>
      </c>
      <c r="QWG13" s="109" t="str">
        <f>IF('Summary Clear'!QWZ2=0,"",'Summary Clear'!QWZ2)</f>
        <v/>
      </c>
      <c r="QWH13" s="109" t="str">
        <f>IF('Summary Clear'!QXA2=0,"",'Summary Clear'!QXA2)</f>
        <v/>
      </c>
      <c r="QWI13" s="109" t="str">
        <f>IF('Summary Clear'!QXB2=0,"",'Summary Clear'!QXB2)</f>
        <v/>
      </c>
      <c r="QWJ13" s="109" t="str">
        <f>IF('Summary Clear'!QXC2=0,"",'Summary Clear'!QXC2)</f>
        <v/>
      </c>
      <c r="QWK13" s="109" t="str">
        <f>IF('Summary Clear'!QXD2=0,"",'Summary Clear'!QXD2)</f>
        <v/>
      </c>
      <c r="QWL13" s="109" t="str">
        <f>IF('Summary Clear'!QXE2=0,"",'Summary Clear'!QXE2)</f>
        <v/>
      </c>
      <c r="QWM13" s="109" t="str">
        <f>IF('Summary Clear'!QXF2=0,"",'Summary Clear'!QXF2)</f>
        <v/>
      </c>
      <c r="QWN13" s="109" t="str">
        <f>IF('Summary Clear'!QXG2=0,"",'Summary Clear'!QXG2)</f>
        <v/>
      </c>
      <c r="QWO13" s="109" t="str">
        <f>IF('Summary Clear'!QXH2=0,"",'Summary Clear'!QXH2)</f>
        <v/>
      </c>
      <c r="QWP13" s="109" t="str">
        <f>IF('Summary Clear'!QXI2=0,"",'Summary Clear'!QXI2)</f>
        <v/>
      </c>
      <c r="QWQ13" s="109" t="str">
        <f>IF('Summary Clear'!QXJ2=0,"",'Summary Clear'!QXJ2)</f>
        <v/>
      </c>
      <c r="QWR13" s="109" t="str">
        <f>IF('Summary Clear'!QXK2=0,"",'Summary Clear'!QXK2)</f>
        <v/>
      </c>
      <c r="QWS13" s="109" t="str">
        <f>IF('Summary Clear'!QXL2=0,"",'Summary Clear'!QXL2)</f>
        <v/>
      </c>
      <c r="QWT13" s="109" t="str">
        <f>IF('Summary Clear'!QXM2=0,"",'Summary Clear'!QXM2)</f>
        <v/>
      </c>
      <c r="QWU13" s="109" t="str">
        <f>IF('Summary Clear'!QXN2=0,"",'Summary Clear'!QXN2)</f>
        <v/>
      </c>
      <c r="QWV13" s="109" t="str">
        <f>IF('Summary Clear'!QXO2=0,"",'Summary Clear'!QXO2)</f>
        <v/>
      </c>
      <c r="QWW13" s="109" t="str">
        <f>IF('Summary Clear'!QXP2=0,"",'Summary Clear'!QXP2)</f>
        <v/>
      </c>
      <c r="QWX13" s="109" t="str">
        <f>IF('Summary Clear'!QXQ2=0,"",'Summary Clear'!QXQ2)</f>
        <v/>
      </c>
      <c r="QWY13" s="109" t="str">
        <f>IF('Summary Clear'!QXR2=0,"",'Summary Clear'!QXR2)</f>
        <v/>
      </c>
      <c r="QWZ13" s="109" t="str">
        <f>IF('Summary Clear'!QXS2=0,"",'Summary Clear'!QXS2)</f>
        <v/>
      </c>
      <c r="QXA13" s="109" t="str">
        <f>IF('Summary Clear'!QXT2=0,"",'Summary Clear'!QXT2)</f>
        <v/>
      </c>
      <c r="QXB13" s="109" t="str">
        <f>IF('Summary Clear'!QXU2=0,"",'Summary Clear'!QXU2)</f>
        <v/>
      </c>
      <c r="QXC13" s="109" t="str">
        <f>IF('Summary Clear'!QXV2=0,"",'Summary Clear'!QXV2)</f>
        <v/>
      </c>
      <c r="QXD13" s="109" t="str">
        <f>IF('Summary Clear'!QXW2=0,"",'Summary Clear'!QXW2)</f>
        <v/>
      </c>
      <c r="QXE13" s="109" t="str">
        <f>IF('Summary Clear'!QXX2=0,"",'Summary Clear'!QXX2)</f>
        <v/>
      </c>
      <c r="QXF13" s="109" t="str">
        <f>IF('Summary Clear'!QXY2=0,"",'Summary Clear'!QXY2)</f>
        <v/>
      </c>
      <c r="QXG13" s="109" t="str">
        <f>IF('Summary Clear'!QXZ2=0,"",'Summary Clear'!QXZ2)</f>
        <v/>
      </c>
      <c r="QXH13" s="109" t="str">
        <f>IF('Summary Clear'!QYA2=0,"",'Summary Clear'!QYA2)</f>
        <v/>
      </c>
      <c r="QXI13" s="109" t="str">
        <f>IF('Summary Clear'!QYB2=0,"",'Summary Clear'!QYB2)</f>
        <v/>
      </c>
      <c r="QXJ13" s="109" t="str">
        <f>IF('Summary Clear'!QYC2=0,"",'Summary Clear'!QYC2)</f>
        <v/>
      </c>
      <c r="QXK13" s="109" t="str">
        <f>IF('Summary Clear'!QYD2=0,"",'Summary Clear'!QYD2)</f>
        <v/>
      </c>
      <c r="QXL13" s="109" t="str">
        <f>IF('Summary Clear'!QYE2=0,"",'Summary Clear'!QYE2)</f>
        <v/>
      </c>
      <c r="QXM13" s="109" t="str">
        <f>IF('Summary Clear'!QYF2=0,"",'Summary Clear'!QYF2)</f>
        <v/>
      </c>
      <c r="QXN13" s="109" t="str">
        <f>IF('Summary Clear'!QYG2=0,"",'Summary Clear'!QYG2)</f>
        <v/>
      </c>
      <c r="QXO13" s="109" t="str">
        <f>IF('Summary Clear'!QYH2=0,"",'Summary Clear'!QYH2)</f>
        <v/>
      </c>
      <c r="QXP13" s="109" t="str">
        <f>IF('Summary Clear'!QYI2=0,"",'Summary Clear'!QYI2)</f>
        <v/>
      </c>
      <c r="QXQ13" s="109" t="str">
        <f>IF('Summary Clear'!QYJ2=0,"",'Summary Clear'!QYJ2)</f>
        <v/>
      </c>
      <c r="QXR13" s="109" t="str">
        <f>IF('Summary Clear'!QYK2=0,"",'Summary Clear'!QYK2)</f>
        <v/>
      </c>
      <c r="QXS13" s="109" t="str">
        <f>IF('Summary Clear'!QYL2=0,"",'Summary Clear'!QYL2)</f>
        <v/>
      </c>
      <c r="QXT13" s="109" t="str">
        <f>IF('Summary Clear'!QYM2=0,"",'Summary Clear'!QYM2)</f>
        <v/>
      </c>
      <c r="QXU13" s="109" t="str">
        <f>IF('Summary Clear'!QYN2=0,"",'Summary Clear'!QYN2)</f>
        <v/>
      </c>
      <c r="QXV13" s="109" t="str">
        <f>IF('Summary Clear'!QYO2=0,"",'Summary Clear'!QYO2)</f>
        <v/>
      </c>
      <c r="QXW13" s="109" t="str">
        <f>IF('Summary Clear'!QYP2=0,"",'Summary Clear'!QYP2)</f>
        <v/>
      </c>
      <c r="QXX13" s="109" t="str">
        <f>IF('Summary Clear'!QYQ2=0,"",'Summary Clear'!QYQ2)</f>
        <v/>
      </c>
      <c r="QXY13" s="109" t="str">
        <f>IF('Summary Clear'!QYR2=0,"",'Summary Clear'!QYR2)</f>
        <v/>
      </c>
      <c r="QXZ13" s="109" t="str">
        <f>IF('Summary Clear'!QYS2=0,"",'Summary Clear'!QYS2)</f>
        <v/>
      </c>
      <c r="QYA13" s="109" t="str">
        <f>IF('Summary Clear'!QYT2=0,"",'Summary Clear'!QYT2)</f>
        <v/>
      </c>
      <c r="QYB13" s="109" t="str">
        <f>IF('Summary Clear'!QYU2=0,"",'Summary Clear'!QYU2)</f>
        <v/>
      </c>
      <c r="QYC13" s="109" t="str">
        <f>IF('Summary Clear'!QYV2=0,"",'Summary Clear'!QYV2)</f>
        <v/>
      </c>
      <c r="QYD13" s="109" t="str">
        <f>IF('Summary Clear'!QYW2=0,"",'Summary Clear'!QYW2)</f>
        <v/>
      </c>
      <c r="QYE13" s="109" t="str">
        <f>IF('Summary Clear'!QYX2=0,"",'Summary Clear'!QYX2)</f>
        <v/>
      </c>
      <c r="QYF13" s="109" t="str">
        <f>IF('Summary Clear'!QYY2=0,"",'Summary Clear'!QYY2)</f>
        <v/>
      </c>
      <c r="QYG13" s="109" t="str">
        <f>IF('Summary Clear'!QYZ2=0,"",'Summary Clear'!QYZ2)</f>
        <v/>
      </c>
      <c r="QYH13" s="109" t="str">
        <f>IF('Summary Clear'!QZA2=0,"",'Summary Clear'!QZA2)</f>
        <v/>
      </c>
      <c r="QYI13" s="109" t="str">
        <f>IF('Summary Clear'!QZB2=0,"",'Summary Clear'!QZB2)</f>
        <v/>
      </c>
      <c r="QYJ13" s="109" t="str">
        <f>IF('Summary Clear'!QZC2=0,"",'Summary Clear'!QZC2)</f>
        <v/>
      </c>
      <c r="QYK13" s="109" t="str">
        <f>IF('Summary Clear'!QZD2=0,"",'Summary Clear'!QZD2)</f>
        <v/>
      </c>
      <c r="QYL13" s="109" t="str">
        <f>IF('Summary Clear'!QZE2=0,"",'Summary Clear'!QZE2)</f>
        <v/>
      </c>
      <c r="QYM13" s="109" t="str">
        <f>IF('Summary Clear'!QZF2=0,"",'Summary Clear'!QZF2)</f>
        <v/>
      </c>
      <c r="QYN13" s="109" t="str">
        <f>IF('Summary Clear'!QZG2=0,"",'Summary Clear'!QZG2)</f>
        <v/>
      </c>
      <c r="QYO13" s="109" t="str">
        <f>IF('Summary Clear'!QZH2=0,"",'Summary Clear'!QZH2)</f>
        <v/>
      </c>
      <c r="QYP13" s="109" t="str">
        <f>IF('Summary Clear'!QZI2=0,"",'Summary Clear'!QZI2)</f>
        <v/>
      </c>
      <c r="QYQ13" s="109" t="str">
        <f>IF('Summary Clear'!QZJ2=0,"",'Summary Clear'!QZJ2)</f>
        <v/>
      </c>
      <c r="QYR13" s="109" t="str">
        <f>IF('Summary Clear'!QZK2=0,"",'Summary Clear'!QZK2)</f>
        <v/>
      </c>
      <c r="QYS13" s="109" t="str">
        <f>IF('Summary Clear'!QZL2=0,"",'Summary Clear'!QZL2)</f>
        <v/>
      </c>
      <c r="QYT13" s="109" t="str">
        <f>IF('Summary Clear'!QZM2=0,"",'Summary Clear'!QZM2)</f>
        <v/>
      </c>
      <c r="QYU13" s="109" t="str">
        <f>IF('Summary Clear'!QZN2=0,"",'Summary Clear'!QZN2)</f>
        <v/>
      </c>
      <c r="QYV13" s="109" t="str">
        <f>IF('Summary Clear'!QZO2=0,"",'Summary Clear'!QZO2)</f>
        <v/>
      </c>
      <c r="QYW13" s="109" t="str">
        <f>IF('Summary Clear'!QZP2=0,"",'Summary Clear'!QZP2)</f>
        <v/>
      </c>
      <c r="QYX13" s="109" t="str">
        <f>IF('Summary Clear'!QZQ2=0,"",'Summary Clear'!QZQ2)</f>
        <v/>
      </c>
      <c r="QYY13" s="109" t="str">
        <f>IF('Summary Clear'!QZR2=0,"",'Summary Clear'!QZR2)</f>
        <v/>
      </c>
      <c r="QYZ13" s="109" t="str">
        <f>IF('Summary Clear'!QZS2=0,"",'Summary Clear'!QZS2)</f>
        <v/>
      </c>
      <c r="QZA13" s="109" t="str">
        <f>IF('Summary Clear'!QZT2=0,"",'Summary Clear'!QZT2)</f>
        <v/>
      </c>
      <c r="QZB13" s="109" t="str">
        <f>IF('Summary Clear'!QZU2=0,"",'Summary Clear'!QZU2)</f>
        <v/>
      </c>
      <c r="QZC13" s="109" t="str">
        <f>IF('Summary Clear'!QZV2=0,"",'Summary Clear'!QZV2)</f>
        <v/>
      </c>
      <c r="QZD13" s="109" t="str">
        <f>IF('Summary Clear'!QZW2=0,"",'Summary Clear'!QZW2)</f>
        <v/>
      </c>
      <c r="QZE13" s="109" t="str">
        <f>IF('Summary Clear'!QZX2=0,"",'Summary Clear'!QZX2)</f>
        <v/>
      </c>
      <c r="QZF13" s="109" t="str">
        <f>IF('Summary Clear'!QZY2=0,"",'Summary Clear'!QZY2)</f>
        <v/>
      </c>
      <c r="QZG13" s="109" t="str">
        <f>IF('Summary Clear'!QZZ2=0,"",'Summary Clear'!QZZ2)</f>
        <v/>
      </c>
      <c r="QZH13" s="109" t="str">
        <f>IF('Summary Clear'!RAA2=0,"",'Summary Clear'!RAA2)</f>
        <v/>
      </c>
      <c r="QZI13" s="109" t="str">
        <f>IF('Summary Clear'!RAB2=0,"",'Summary Clear'!RAB2)</f>
        <v/>
      </c>
      <c r="QZJ13" s="109" t="str">
        <f>IF('Summary Clear'!RAC2=0,"",'Summary Clear'!RAC2)</f>
        <v/>
      </c>
      <c r="QZK13" s="109" t="str">
        <f>IF('Summary Clear'!RAD2=0,"",'Summary Clear'!RAD2)</f>
        <v/>
      </c>
      <c r="QZL13" s="109" t="str">
        <f>IF('Summary Clear'!RAE2=0,"",'Summary Clear'!RAE2)</f>
        <v/>
      </c>
      <c r="QZM13" s="109" t="str">
        <f>IF('Summary Clear'!RAF2=0,"",'Summary Clear'!RAF2)</f>
        <v/>
      </c>
      <c r="QZN13" s="109" t="str">
        <f>IF('Summary Clear'!RAG2=0,"",'Summary Clear'!RAG2)</f>
        <v/>
      </c>
      <c r="QZO13" s="109" t="str">
        <f>IF('Summary Clear'!RAH2=0,"",'Summary Clear'!RAH2)</f>
        <v/>
      </c>
      <c r="QZP13" s="109" t="str">
        <f>IF('Summary Clear'!RAI2=0,"",'Summary Clear'!RAI2)</f>
        <v/>
      </c>
      <c r="QZQ13" s="109" t="str">
        <f>IF('Summary Clear'!RAJ2=0,"",'Summary Clear'!RAJ2)</f>
        <v/>
      </c>
      <c r="QZR13" s="109" t="str">
        <f>IF('Summary Clear'!RAK2=0,"",'Summary Clear'!RAK2)</f>
        <v/>
      </c>
      <c r="QZS13" s="109" t="str">
        <f>IF('Summary Clear'!RAL2=0,"",'Summary Clear'!RAL2)</f>
        <v/>
      </c>
      <c r="QZT13" s="109" t="str">
        <f>IF('Summary Clear'!RAM2=0,"",'Summary Clear'!RAM2)</f>
        <v/>
      </c>
      <c r="QZU13" s="109" t="str">
        <f>IF('Summary Clear'!RAN2=0,"",'Summary Clear'!RAN2)</f>
        <v/>
      </c>
      <c r="QZV13" s="109" t="str">
        <f>IF('Summary Clear'!RAO2=0,"",'Summary Clear'!RAO2)</f>
        <v/>
      </c>
      <c r="QZW13" s="109" t="str">
        <f>IF('Summary Clear'!RAP2=0,"",'Summary Clear'!RAP2)</f>
        <v/>
      </c>
      <c r="QZX13" s="109" t="str">
        <f>IF('Summary Clear'!RAQ2=0,"",'Summary Clear'!RAQ2)</f>
        <v/>
      </c>
      <c r="QZY13" s="109" t="str">
        <f>IF('Summary Clear'!RAR2=0,"",'Summary Clear'!RAR2)</f>
        <v/>
      </c>
      <c r="QZZ13" s="109" t="str">
        <f>IF('Summary Clear'!RAS2=0,"",'Summary Clear'!RAS2)</f>
        <v/>
      </c>
      <c r="RAA13" s="109" t="str">
        <f>IF('Summary Clear'!RAT2=0,"",'Summary Clear'!RAT2)</f>
        <v/>
      </c>
      <c r="RAB13" s="109" t="str">
        <f>IF('Summary Clear'!RAU2=0,"",'Summary Clear'!RAU2)</f>
        <v/>
      </c>
      <c r="RAC13" s="109" t="str">
        <f>IF('Summary Clear'!RAV2=0,"",'Summary Clear'!RAV2)</f>
        <v/>
      </c>
      <c r="RAD13" s="109" t="str">
        <f>IF('Summary Clear'!RAW2=0,"",'Summary Clear'!RAW2)</f>
        <v/>
      </c>
      <c r="RAE13" s="109" t="str">
        <f>IF('Summary Clear'!RAX2=0,"",'Summary Clear'!RAX2)</f>
        <v/>
      </c>
      <c r="RAF13" s="109" t="str">
        <f>IF('Summary Clear'!RAY2=0,"",'Summary Clear'!RAY2)</f>
        <v/>
      </c>
      <c r="RAG13" s="109" t="str">
        <f>IF('Summary Clear'!RAZ2=0,"",'Summary Clear'!RAZ2)</f>
        <v/>
      </c>
      <c r="RAH13" s="109" t="str">
        <f>IF('Summary Clear'!RBA2=0,"",'Summary Clear'!RBA2)</f>
        <v/>
      </c>
      <c r="RAI13" s="109" t="str">
        <f>IF('Summary Clear'!RBB2=0,"",'Summary Clear'!RBB2)</f>
        <v/>
      </c>
      <c r="RAJ13" s="109" t="str">
        <f>IF('Summary Clear'!RBC2=0,"",'Summary Clear'!RBC2)</f>
        <v/>
      </c>
      <c r="RAK13" s="109" t="str">
        <f>IF('Summary Clear'!RBD2=0,"",'Summary Clear'!RBD2)</f>
        <v/>
      </c>
      <c r="RAL13" s="109" t="str">
        <f>IF('Summary Clear'!RBE2=0,"",'Summary Clear'!RBE2)</f>
        <v/>
      </c>
      <c r="RAM13" s="109" t="str">
        <f>IF('Summary Clear'!RBF2=0,"",'Summary Clear'!RBF2)</f>
        <v/>
      </c>
      <c r="RAN13" s="109" t="str">
        <f>IF('Summary Clear'!RBG2=0,"",'Summary Clear'!RBG2)</f>
        <v/>
      </c>
      <c r="RAO13" s="109" t="str">
        <f>IF('Summary Clear'!RBH2=0,"",'Summary Clear'!RBH2)</f>
        <v/>
      </c>
      <c r="RAP13" s="109" t="str">
        <f>IF('Summary Clear'!RBI2=0,"",'Summary Clear'!RBI2)</f>
        <v/>
      </c>
      <c r="RAQ13" s="109" t="str">
        <f>IF('Summary Clear'!RBJ2=0,"",'Summary Clear'!RBJ2)</f>
        <v/>
      </c>
      <c r="RAR13" s="109" t="str">
        <f>IF('Summary Clear'!RBK2=0,"",'Summary Clear'!RBK2)</f>
        <v/>
      </c>
      <c r="RAS13" s="109" t="str">
        <f>IF('Summary Clear'!RBL2=0,"",'Summary Clear'!RBL2)</f>
        <v/>
      </c>
      <c r="RAT13" s="109" t="str">
        <f>IF('Summary Clear'!RBM2=0,"",'Summary Clear'!RBM2)</f>
        <v/>
      </c>
      <c r="RAU13" s="109" t="str">
        <f>IF('Summary Clear'!RBN2=0,"",'Summary Clear'!RBN2)</f>
        <v/>
      </c>
      <c r="RAV13" s="109" t="str">
        <f>IF('Summary Clear'!RBO2=0,"",'Summary Clear'!RBO2)</f>
        <v/>
      </c>
      <c r="RAW13" s="109" t="str">
        <f>IF('Summary Clear'!RBP2=0,"",'Summary Clear'!RBP2)</f>
        <v/>
      </c>
      <c r="RAX13" s="109" t="str">
        <f>IF('Summary Clear'!RBQ2=0,"",'Summary Clear'!RBQ2)</f>
        <v/>
      </c>
      <c r="RAY13" s="109" t="str">
        <f>IF('Summary Clear'!RBR2=0,"",'Summary Clear'!RBR2)</f>
        <v/>
      </c>
      <c r="RAZ13" s="109" t="str">
        <f>IF('Summary Clear'!RBS2=0,"",'Summary Clear'!RBS2)</f>
        <v/>
      </c>
      <c r="RBA13" s="109" t="str">
        <f>IF('Summary Clear'!RBT2=0,"",'Summary Clear'!RBT2)</f>
        <v/>
      </c>
      <c r="RBB13" s="109" t="str">
        <f>IF('Summary Clear'!RBU2=0,"",'Summary Clear'!RBU2)</f>
        <v/>
      </c>
      <c r="RBC13" s="109" t="str">
        <f>IF('Summary Clear'!RBV2=0,"",'Summary Clear'!RBV2)</f>
        <v/>
      </c>
      <c r="RBD13" s="109" t="str">
        <f>IF('Summary Clear'!RBW2=0,"",'Summary Clear'!RBW2)</f>
        <v/>
      </c>
      <c r="RBE13" s="109" t="str">
        <f>IF('Summary Clear'!RBX2=0,"",'Summary Clear'!RBX2)</f>
        <v/>
      </c>
      <c r="RBF13" s="109" t="str">
        <f>IF('Summary Clear'!RBY2=0,"",'Summary Clear'!RBY2)</f>
        <v/>
      </c>
      <c r="RBG13" s="109" t="str">
        <f>IF('Summary Clear'!RBZ2=0,"",'Summary Clear'!RBZ2)</f>
        <v/>
      </c>
      <c r="RBH13" s="109" t="str">
        <f>IF('Summary Clear'!RCA2=0,"",'Summary Clear'!RCA2)</f>
        <v/>
      </c>
      <c r="RBI13" s="109" t="str">
        <f>IF('Summary Clear'!RCB2=0,"",'Summary Clear'!RCB2)</f>
        <v/>
      </c>
      <c r="RBJ13" s="109" t="str">
        <f>IF('Summary Clear'!RCC2=0,"",'Summary Clear'!RCC2)</f>
        <v/>
      </c>
      <c r="RBK13" s="109" t="str">
        <f>IF('Summary Clear'!RCD2=0,"",'Summary Clear'!RCD2)</f>
        <v/>
      </c>
      <c r="RBL13" s="109" t="str">
        <f>IF('Summary Clear'!RCE2=0,"",'Summary Clear'!RCE2)</f>
        <v/>
      </c>
      <c r="RBM13" s="109" t="str">
        <f>IF('Summary Clear'!RCF2=0,"",'Summary Clear'!RCF2)</f>
        <v/>
      </c>
      <c r="RBN13" s="109" t="str">
        <f>IF('Summary Clear'!RCG2=0,"",'Summary Clear'!RCG2)</f>
        <v/>
      </c>
      <c r="RBO13" s="109" t="str">
        <f>IF('Summary Clear'!RCH2=0,"",'Summary Clear'!RCH2)</f>
        <v/>
      </c>
      <c r="RBP13" s="109" t="str">
        <f>IF('Summary Clear'!RCI2=0,"",'Summary Clear'!RCI2)</f>
        <v/>
      </c>
      <c r="RBQ13" s="109" t="str">
        <f>IF('Summary Clear'!RCJ2=0,"",'Summary Clear'!RCJ2)</f>
        <v/>
      </c>
      <c r="RBR13" s="109" t="str">
        <f>IF('Summary Clear'!RCK2=0,"",'Summary Clear'!RCK2)</f>
        <v/>
      </c>
      <c r="RBS13" s="109" t="str">
        <f>IF('Summary Clear'!RCL2=0,"",'Summary Clear'!RCL2)</f>
        <v/>
      </c>
      <c r="RBT13" s="109" t="str">
        <f>IF('Summary Clear'!RCM2=0,"",'Summary Clear'!RCM2)</f>
        <v/>
      </c>
      <c r="RBU13" s="109" t="str">
        <f>IF('Summary Clear'!RCN2=0,"",'Summary Clear'!RCN2)</f>
        <v/>
      </c>
      <c r="RBV13" s="109" t="str">
        <f>IF('Summary Clear'!RCO2=0,"",'Summary Clear'!RCO2)</f>
        <v/>
      </c>
      <c r="RBW13" s="109" t="str">
        <f>IF('Summary Clear'!RCP2=0,"",'Summary Clear'!RCP2)</f>
        <v/>
      </c>
      <c r="RBX13" s="109" t="str">
        <f>IF('Summary Clear'!RCQ2=0,"",'Summary Clear'!RCQ2)</f>
        <v/>
      </c>
      <c r="RBY13" s="109" t="str">
        <f>IF('Summary Clear'!RCR2=0,"",'Summary Clear'!RCR2)</f>
        <v/>
      </c>
      <c r="RBZ13" s="109" t="str">
        <f>IF('Summary Clear'!RCS2=0,"",'Summary Clear'!RCS2)</f>
        <v/>
      </c>
      <c r="RCA13" s="109" t="str">
        <f>IF('Summary Clear'!RCT2=0,"",'Summary Clear'!RCT2)</f>
        <v/>
      </c>
      <c r="RCB13" s="109" t="str">
        <f>IF('Summary Clear'!RCU2=0,"",'Summary Clear'!RCU2)</f>
        <v/>
      </c>
      <c r="RCC13" s="109" t="str">
        <f>IF('Summary Clear'!RCV2=0,"",'Summary Clear'!RCV2)</f>
        <v/>
      </c>
      <c r="RCD13" s="109" t="str">
        <f>IF('Summary Clear'!RCW2=0,"",'Summary Clear'!RCW2)</f>
        <v/>
      </c>
      <c r="RCE13" s="109" t="str">
        <f>IF('Summary Clear'!RCX2=0,"",'Summary Clear'!RCX2)</f>
        <v/>
      </c>
      <c r="RCF13" s="109" t="str">
        <f>IF('Summary Clear'!RCY2=0,"",'Summary Clear'!RCY2)</f>
        <v/>
      </c>
      <c r="RCG13" s="109" t="str">
        <f>IF('Summary Clear'!RCZ2=0,"",'Summary Clear'!RCZ2)</f>
        <v/>
      </c>
      <c r="RCH13" s="109" t="str">
        <f>IF('Summary Clear'!RDA2=0,"",'Summary Clear'!RDA2)</f>
        <v/>
      </c>
      <c r="RCI13" s="109" t="str">
        <f>IF('Summary Clear'!RDB2=0,"",'Summary Clear'!RDB2)</f>
        <v/>
      </c>
      <c r="RCJ13" s="109" t="str">
        <f>IF('Summary Clear'!RDC2=0,"",'Summary Clear'!RDC2)</f>
        <v/>
      </c>
      <c r="RCK13" s="109" t="str">
        <f>IF('Summary Clear'!RDD2=0,"",'Summary Clear'!RDD2)</f>
        <v/>
      </c>
      <c r="RCL13" s="109" t="str">
        <f>IF('Summary Clear'!RDE2=0,"",'Summary Clear'!RDE2)</f>
        <v/>
      </c>
      <c r="RCM13" s="109" t="str">
        <f>IF('Summary Clear'!RDF2=0,"",'Summary Clear'!RDF2)</f>
        <v/>
      </c>
      <c r="RCN13" s="109" t="str">
        <f>IF('Summary Clear'!RDG2=0,"",'Summary Clear'!RDG2)</f>
        <v/>
      </c>
      <c r="RCO13" s="109" t="str">
        <f>IF('Summary Clear'!RDH2=0,"",'Summary Clear'!RDH2)</f>
        <v/>
      </c>
      <c r="RCP13" s="109" t="str">
        <f>IF('Summary Clear'!RDI2=0,"",'Summary Clear'!RDI2)</f>
        <v/>
      </c>
      <c r="RCQ13" s="109" t="str">
        <f>IF('Summary Clear'!RDJ2=0,"",'Summary Clear'!RDJ2)</f>
        <v/>
      </c>
      <c r="RCR13" s="109" t="str">
        <f>IF('Summary Clear'!RDK2=0,"",'Summary Clear'!RDK2)</f>
        <v/>
      </c>
      <c r="RCS13" s="109" t="str">
        <f>IF('Summary Clear'!RDL2=0,"",'Summary Clear'!RDL2)</f>
        <v/>
      </c>
      <c r="RCT13" s="109" t="str">
        <f>IF('Summary Clear'!RDM2=0,"",'Summary Clear'!RDM2)</f>
        <v/>
      </c>
      <c r="RCU13" s="109" t="str">
        <f>IF('Summary Clear'!RDN2=0,"",'Summary Clear'!RDN2)</f>
        <v/>
      </c>
      <c r="RCV13" s="109" t="str">
        <f>IF('Summary Clear'!RDO2=0,"",'Summary Clear'!RDO2)</f>
        <v/>
      </c>
      <c r="RCW13" s="109" t="str">
        <f>IF('Summary Clear'!RDP2=0,"",'Summary Clear'!RDP2)</f>
        <v/>
      </c>
      <c r="RCX13" s="109" t="str">
        <f>IF('Summary Clear'!RDQ2=0,"",'Summary Clear'!RDQ2)</f>
        <v/>
      </c>
      <c r="RCY13" s="109" t="str">
        <f>IF('Summary Clear'!RDR2=0,"",'Summary Clear'!RDR2)</f>
        <v/>
      </c>
      <c r="RCZ13" s="109" t="str">
        <f>IF('Summary Clear'!RDS2=0,"",'Summary Clear'!RDS2)</f>
        <v/>
      </c>
      <c r="RDA13" s="109" t="str">
        <f>IF('Summary Clear'!RDT2=0,"",'Summary Clear'!RDT2)</f>
        <v/>
      </c>
      <c r="RDB13" s="109" t="str">
        <f>IF('Summary Clear'!RDU2=0,"",'Summary Clear'!RDU2)</f>
        <v/>
      </c>
      <c r="RDC13" s="109" t="str">
        <f>IF('Summary Clear'!RDV2=0,"",'Summary Clear'!RDV2)</f>
        <v/>
      </c>
      <c r="RDD13" s="109" t="str">
        <f>IF('Summary Clear'!RDW2=0,"",'Summary Clear'!RDW2)</f>
        <v/>
      </c>
      <c r="RDE13" s="109" t="str">
        <f>IF('Summary Clear'!RDX2=0,"",'Summary Clear'!RDX2)</f>
        <v/>
      </c>
      <c r="RDF13" s="109" t="str">
        <f>IF('Summary Clear'!RDY2=0,"",'Summary Clear'!RDY2)</f>
        <v/>
      </c>
      <c r="RDG13" s="109" t="str">
        <f>IF('Summary Clear'!RDZ2=0,"",'Summary Clear'!RDZ2)</f>
        <v/>
      </c>
      <c r="RDH13" s="109" t="str">
        <f>IF('Summary Clear'!REA2=0,"",'Summary Clear'!REA2)</f>
        <v/>
      </c>
      <c r="RDI13" s="109" t="str">
        <f>IF('Summary Clear'!REB2=0,"",'Summary Clear'!REB2)</f>
        <v/>
      </c>
      <c r="RDJ13" s="109" t="str">
        <f>IF('Summary Clear'!REC2=0,"",'Summary Clear'!REC2)</f>
        <v/>
      </c>
      <c r="RDK13" s="109" t="str">
        <f>IF('Summary Clear'!RED2=0,"",'Summary Clear'!RED2)</f>
        <v/>
      </c>
      <c r="RDL13" s="109" t="str">
        <f>IF('Summary Clear'!REE2=0,"",'Summary Clear'!REE2)</f>
        <v/>
      </c>
      <c r="RDM13" s="109" t="str">
        <f>IF('Summary Clear'!REF2=0,"",'Summary Clear'!REF2)</f>
        <v/>
      </c>
      <c r="RDN13" s="109" t="str">
        <f>IF('Summary Clear'!REG2=0,"",'Summary Clear'!REG2)</f>
        <v/>
      </c>
      <c r="RDO13" s="109" t="str">
        <f>IF('Summary Clear'!REH2=0,"",'Summary Clear'!REH2)</f>
        <v/>
      </c>
      <c r="RDP13" s="109" t="str">
        <f>IF('Summary Clear'!REI2=0,"",'Summary Clear'!REI2)</f>
        <v/>
      </c>
      <c r="RDQ13" s="109" t="str">
        <f>IF('Summary Clear'!REJ2=0,"",'Summary Clear'!REJ2)</f>
        <v/>
      </c>
      <c r="RDR13" s="109" t="str">
        <f>IF('Summary Clear'!REK2=0,"",'Summary Clear'!REK2)</f>
        <v/>
      </c>
      <c r="RDS13" s="109" t="str">
        <f>IF('Summary Clear'!REL2=0,"",'Summary Clear'!REL2)</f>
        <v/>
      </c>
      <c r="RDT13" s="109" t="str">
        <f>IF('Summary Clear'!REM2=0,"",'Summary Clear'!REM2)</f>
        <v/>
      </c>
      <c r="RDU13" s="109" t="str">
        <f>IF('Summary Clear'!REN2=0,"",'Summary Clear'!REN2)</f>
        <v/>
      </c>
      <c r="RDV13" s="109" t="str">
        <f>IF('Summary Clear'!REO2=0,"",'Summary Clear'!REO2)</f>
        <v/>
      </c>
      <c r="RDW13" s="109" t="str">
        <f>IF('Summary Clear'!REP2=0,"",'Summary Clear'!REP2)</f>
        <v/>
      </c>
      <c r="RDX13" s="109" t="str">
        <f>IF('Summary Clear'!REQ2=0,"",'Summary Clear'!REQ2)</f>
        <v/>
      </c>
      <c r="RDY13" s="109" t="str">
        <f>IF('Summary Clear'!RER2=0,"",'Summary Clear'!RER2)</f>
        <v/>
      </c>
      <c r="RDZ13" s="109" t="str">
        <f>IF('Summary Clear'!RES2=0,"",'Summary Clear'!RES2)</f>
        <v/>
      </c>
      <c r="REA13" s="109" t="str">
        <f>IF('Summary Clear'!RET2=0,"",'Summary Clear'!RET2)</f>
        <v/>
      </c>
      <c r="REB13" s="109" t="str">
        <f>IF('Summary Clear'!REU2=0,"",'Summary Clear'!REU2)</f>
        <v/>
      </c>
      <c r="REC13" s="109" t="str">
        <f>IF('Summary Clear'!REV2=0,"",'Summary Clear'!REV2)</f>
        <v/>
      </c>
      <c r="RED13" s="109" t="str">
        <f>IF('Summary Clear'!REW2=0,"",'Summary Clear'!REW2)</f>
        <v/>
      </c>
      <c r="REE13" s="109" t="str">
        <f>IF('Summary Clear'!REX2=0,"",'Summary Clear'!REX2)</f>
        <v/>
      </c>
      <c r="REF13" s="109" t="str">
        <f>IF('Summary Clear'!REY2=0,"",'Summary Clear'!REY2)</f>
        <v/>
      </c>
      <c r="REG13" s="109" t="str">
        <f>IF('Summary Clear'!REZ2=0,"",'Summary Clear'!REZ2)</f>
        <v/>
      </c>
      <c r="REH13" s="109" t="str">
        <f>IF('Summary Clear'!RFA2=0,"",'Summary Clear'!RFA2)</f>
        <v/>
      </c>
      <c r="REI13" s="109" t="str">
        <f>IF('Summary Clear'!RFB2=0,"",'Summary Clear'!RFB2)</f>
        <v/>
      </c>
      <c r="REJ13" s="109" t="str">
        <f>IF('Summary Clear'!RFC2=0,"",'Summary Clear'!RFC2)</f>
        <v/>
      </c>
      <c r="REK13" s="109" t="str">
        <f>IF('Summary Clear'!RFD2=0,"",'Summary Clear'!RFD2)</f>
        <v/>
      </c>
      <c r="REL13" s="109" t="str">
        <f>IF('Summary Clear'!RFE2=0,"",'Summary Clear'!RFE2)</f>
        <v/>
      </c>
      <c r="REM13" s="109" t="str">
        <f>IF('Summary Clear'!RFF2=0,"",'Summary Clear'!RFF2)</f>
        <v/>
      </c>
      <c r="REN13" s="109" t="str">
        <f>IF('Summary Clear'!RFG2=0,"",'Summary Clear'!RFG2)</f>
        <v/>
      </c>
      <c r="REO13" s="109" t="str">
        <f>IF('Summary Clear'!RFH2=0,"",'Summary Clear'!RFH2)</f>
        <v/>
      </c>
      <c r="REP13" s="109" t="str">
        <f>IF('Summary Clear'!RFI2=0,"",'Summary Clear'!RFI2)</f>
        <v/>
      </c>
      <c r="REQ13" s="109" t="str">
        <f>IF('Summary Clear'!RFJ2=0,"",'Summary Clear'!RFJ2)</f>
        <v/>
      </c>
      <c r="RER13" s="109" t="str">
        <f>IF('Summary Clear'!RFK2=0,"",'Summary Clear'!RFK2)</f>
        <v/>
      </c>
      <c r="RES13" s="109" t="str">
        <f>IF('Summary Clear'!RFL2=0,"",'Summary Clear'!RFL2)</f>
        <v/>
      </c>
      <c r="RET13" s="109" t="str">
        <f>IF('Summary Clear'!RFM2=0,"",'Summary Clear'!RFM2)</f>
        <v/>
      </c>
      <c r="REU13" s="109" t="str">
        <f>IF('Summary Clear'!RFN2=0,"",'Summary Clear'!RFN2)</f>
        <v/>
      </c>
      <c r="REV13" s="109" t="str">
        <f>IF('Summary Clear'!RFO2=0,"",'Summary Clear'!RFO2)</f>
        <v/>
      </c>
      <c r="REW13" s="109" t="str">
        <f>IF('Summary Clear'!RFP2=0,"",'Summary Clear'!RFP2)</f>
        <v/>
      </c>
      <c r="REX13" s="109" t="str">
        <f>IF('Summary Clear'!RFQ2=0,"",'Summary Clear'!RFQ2)</f>
        <v/>
      </c>
      <c r="REY13" s="109" t="str">
        <f>IF('Summary Clear'!RFR2=0,"",'Summary Clear'!RFR2)</f>
        <v/>
      </c>
      <c r="REZ13" s="109" t="str">
        <f>IF('Summary Clear'!RFS2=0,"",'Summary Clear'!RFS2)</f>
        <v/>
      </c>
      <c r="RFA13" s="109" t="str">
        <f>IF('Summary Clear'!RFT2=0,"",'Summary Clear'!RFT2)</f>
        <v/>
      </c>
      <c r="RFB13" s="109" t="str">
        <f>IF('Summary Clear'!RFU2=0,"",'Summary Clear'!RFU2)</f>
        <v/>
      </c>
      <c r="RFC13" s="109" t="str">
        <f>IF('Summary Clear'!RFV2=0,"",'Summary Clear'!RFV2)</f>
        <v/>
      </c>
      <c r="RFD13" s="109" t="str">
        <f>IF('Summary Clear'!RFW2=0,"",'Summary Clear'!RFW2)</f>
        <v/>
      </c>
      <c r="RFE13" s="109" t="str">
        <f>IF('Summary Clear'!RFX2=0,"",'Summary Clear'!RFX2)</f>
        <v/>
      </c>
      <c r="RFF13" s="109" t="str">
        <f>IF('Summary Clear'!RFY2=0,"",'Summary Clear'!RFY2)</f>
        <v/>
      </c>
      <c r="RFG13" s="109" t="str">
        <f>IF('Summary Clear'!RFZ2=0,"",'Summary Clear'!RFZ2)</f>
        <v/>
      </c>
      <c r="RFH13" s="109" t="str">
        <f>IF('Summary Clear'!RGA2=0,"",'Summary Clear'!RGA2)</f>
        <v/>
      </c>
      <c r="RFI13" s="109" t="str">
        <f>IF('Summary Clear'!RGB2=0,"",'Summary Clear'!RGB2)</f>
        <v/>
      </c>
      <c r="RFJ13" s="109" t="str">
        <f>IF('Summary Clear'!RGC2=0,"",'Summary Clear'!RGC2)</f>
        <v/>
      </c>
      <c r="RFK13" s="109" t="str">
        <f>IF('Summary Clear'!RGD2=0,"",'Summary Clear'!RGD2)</f>
        <v/>
      </c>
      <c r="RFL13" s="109" t="str">
        <f>IF('Summary Clear'!RGE2=0,"",'Summary Clear'!RGE2)</f>
        <v/>
      </c>
      <c r="RFM13" s="109" t="str">
        <f>IF('Summary Clear'!RGF2=0,"",'Summary Clear'!RGF2)</f>
        <v/>
      </c>
      <c r="RFN13" s="109" t="str">
        <f>IF('Summary Clear'!RGG2=0,"",'Summary Clear'!RGG2)</f>
        <v/>
      </c>
      <c r="RFO13" s="109" t="str">
        <f>IF('Summary Clear'!RGH2=0,"",'Summary Clear'!RGH2)</f>
        <v/>
      </c>
      <c r="RFP13" s="109" t="str">
        <f>IF('Summary Clear'!RGI2=0,"",'Summary Clear'!RGI2)</f>
        <v/>
      </c>
      <c r="RFQ13" s="109" t="str">
        <f>IF('Summary Clear'!RGJ2=0,"",'Summary Clear'!RGJ2)</f>
        <v/>
      </c>
      <c r="RFR13" s="109" t="str">
        <f>IF('Summary Clear'!RGK2=0,"",'Summary Clear'!RGK2)</f>
        <v/>
      </c>
      <c r="RFS13" s="109" t="str">
        <f>IF('Summary Clear'!RGL2=0,"",'Summary Clear'!RGL2)</f>
        <v/>
      </c>
      <c r="RFT13" s="109" t="str">
        <f>IF('Summary Clear'!RGM2=0,"",'Summary Clear'!RGM2)</f>
        <v/>
      </c>
      <c r="RFU13" s="109" t="str">
        <f>IF('Summary Clear'!RGN2=0,"",'Summary Clear'!RGN2)</f>
        <v/>
      </c>
      <c r="RFV13" s="109" t="str">
        <f>IF('Summary Clear'!RGO2=0,"",'Summary Clear'!RGO2)</f>
        <v/>
      </c>
      <c r="RFW13" s="109" t="str">
        <f>IF('Summary Clear'!RGP2=0,"",'Summary Clear'!RGP2)</f>
        <v/>
      </c>
      <c r="RFX13" s="109" t="str">
        <f>IF('Summary Clear'!RGQ2=0,"",'Summary Clear'!RGQ2)</f>
        <v/>
      </c>
      <c r="RFY13" s="109" t="str">
        <f>IF('Summary Clear'!RGR2=0,"",'Summary Clear'!RGR2)</f>
        <v/>
      </c>
      <c r="RFZ13" s="109" t="str">
        <f>IF('Summary Clear'!RGS2=0,"",'Summary Clear'!RGS2)</f>
        <v/>
      </c>
      <c r="RGA13" s="109" t="str">
        <f>IF('Summary Clear'!RGT2=0,"",'Summary Clear'!RGT2)</f>
        <v/>
      </c>
      <c r="RGB13" s="109" t="str">
        <f>IF('Summary Clear'!RGU2=0,"",'Summary Clear'!RGU2)</f>
        <v/>
      </c>
      <c r="RGC13" s="109" t="str">
        <f>IF('Summary Clear'!RGV2=0,"",'Summary Clear'!RGV2)</f>
        <v/>
      </c>
      <c r="RGD13" s="109" t="str">
        <f>IF('Summary Clear'!RGW2=0,"",'Summary Clear'!RGW2)</f>
        <v/>
      </c>
      <c r="RGE13" s="109" t="str">
        <f>IF('Summary Clear'!RGX2=0,"",'Summary Clear'!RGX2)</f>
        <v/>
      </c>
      <c r="RGF13" s="109" t="str">
        <f>IF('Summary Clear'!RGY2=0,"",'Summary Clear'!RGY2)</f>
        <v/>
      </c>
      <c r="RGG13" s="109" t="str">
        <f>IF('Summary Clear'!RGZ2=0,"",'Summary Clear'!RGZ2)</f>
        <v/>
      </c>
      <c r="RGH13" s="109" t="str">
        <f>IF('Summary Clear'!RHA2=0,"",'Summary Clear'!RHA2)</f>
        <v/>
      </c>
      <c r="RGI13" s="109" t="str">
        <f>IF('Summary Clear'!RHB2=0,"",'Summary Clear'!RHB2)</f>
        <v/>
      </c>
      <c r="RGJ13" s="109" t="str">
        <f>IF('Summary Clear'!RHC2=0,"",'Summary Clear'!RHC2)</f>
        <v/>
      </c>
      <c r="RGK13" s="109" t="str">
        <f>IF('Summary Clear'!RHD2=0,"",'Summary Clear'!RHD2)</f>
        <v/>
      </c>
      <c r="RGL13" s="109" t="str">
        <f>IF('Summary Clear'!RHE2=0,"",'Summary Clear'!RHE2)</f>
        <v/>
      </c>
      <c r="RGM13" s="109" t="str">
        <f>IF('Summary Clear'!RHF2=0,"",'Summary Clear'!RHF2)</f>
        <v/>
      </c>
      <c r="RGN13" s="109" t="str">
        <f>IF('Summary Clear'!RHG2=0,"",'Summary Clear'!RHG2)</f>
        <v/>
      </c>
      <c r="RGO13" s="109" t="str">
        <f>IF('Summary Clear'!RHH2=0,"",'Summary Clear'!RHH2)</f>
        <v/>
      </c>
      <c r="RGP13" s="109" t="str">
        <f>IF('Summary Clear'!RHI2=0,"",'Summary Clear'!RHI2)</f>
        <v/>
      </c>
      <c r="RGQ13" s="109" t="str">
        <f>IF('Summary Clear'!RHJ2=0,"",'Summary Clear'!RHJ2)</f>
        <v/>
      </c>
      <c r="RGR13" s="109" t="str">
        <f>IF('Summary Clear'!RHK2=0,"",'Summary Clear'!RHK2)</f>
        <v/>
      </c>
      <c r="RGS13" s="109" t="str">
        <f>IF('Summary Clear'!RHL2=0,"",'Summary Clear'!RHL2)</f>
        <v/>
      </c>
      <c r="RGT13" s="109" t="str">
        <f>IF('Summary Clear'!RHM2=0,"",'Summary Clear'!RHM2)</f>
        <v/>
      </c>
      <c r="RGU13" s="109" t="str">
        <f>IF('Summary Clear'!RHN2=0,"",'Summary Clear'!RHN2)</f>
        <v/>
      </c>
      <c r="RGV13" s="109" t="str">
        <f>IF('Summary Clear'!RHO2=0,"",'Summary Clear'!RHO2)</f>
        <v/>
      </c>
      <c r="RGW13" s="109" t="str">
        <f>IF('Summary Clear'!RHP2=0,"",'Summary Clear'!RHP2)</f>
        <v/>
      </c>
      <c r="RGX13" s="109" t="str">
        <f>IF('Summary Clear'!RHQ2=0,"",'Summary Clear'!RHQ2)</f>
        <v/>
      </c>
      <c r="RGY13" s="109" t="str">
        <f>IF('Summary Clear'!RHR2=0,"",'Summary Clear'!RHR2)</f>
        <v/>
      </c>
      <c r="RGZ13" s="109" t="str">
        <f>IF('Summary Clear'!RHS2=0,"",'Summary Clear'!RHS2)</f>
        <v/>
      </c>
      <c r="RHA13" s="109" t="str">
        <f>IF('Summary Clear'!RHT2=0,"",'Summary Clear'!RHT2)</f>
        <v/>
      </c>
      <c r="RHB13" s="109" t="str">
        <f>IF('Summary Clear'!RHU2=0,"",'Summary Clear'!RHU2)</f>
        <v/>
      </c>
      <c r="RHC13" s="109" t="str">
        <f>IF('Summary Clear'!RHV2=0,"",'Summary Clear'!RHV2)</f>
        <v/>
      </c>
      <c r="RHD13" s="109" t="str">
        <f>IF('Summary Clear'!RHW2=0,"",'Summary Clear'!RHW2)</f>
        <v/>
      </c>
      <c r="RHE13" s="109" t="str">
        <f>IF('Summary Clear'!RHX2=0,"",'Summary Clear'!RHX2)</f>
        <v/>
      </c>
      <c r="RHF13" s="109" t="str">
        <f>IF('Summary Clear'!RHY2=0,"",'Summary Clear'!RHY2)</f>
        <v/>
      </c>
      <c r="RHG13" s="109" t="str">
        <f>IF('Summary Clear'!RHZ2=0,"",'Summary Clear'!RHZ2)</f>
        <v/>
      </c>
      <c r="RHH13" s="109" t="str">
        <f>IF('Summary Clear'!RIA2=0,"",'Summary Clear'!RIA2)</f>
        <v/>
      </c>
      <c r="RHI13" s="109" t="str">
        <f>IF('Summary Clear'!RIB2=0,"",'Summary Clear'!RIB2)</f>
        <v/>
      </c>
      <c r="RHJ13" s="109" t="str">
        <f>IF('Summary Clear'!RIC2=0,"",'Summary Clear'!RIC2)</f>
        <v/>
      </c>
      <c r="RHK13" s="109" t="str">
        <f>IF('Summary Clear'!RID2=0,"",'Summary Clear'!RID2)</f>
        <v/>
      </c>
      <c r="RHL13" s="109" t="str">
        <f>IF('Summary Clear'!RIE2=0,"",'Summary Clear'!RIE2)</f>
        <v/>
      </c>
      <c r="RHM13" s="109" t="str">
        <f>IF('Summary Clear'!RIF2=0,"",'Summary Clear'!RIF2)</f>
        <v/>
      </c>
      <c r="RHN13" s="109" t="str">
        <f>IF('Summary Clear'!RIG2=0,"",'Summary Clear'!RIG2)</f>
        <v/>
      </c>
      <c r="RHO13" s="109" t="str">
        <f>IF('Summary Clear'!RIH2=0,"",'Summary Clear'!RIH2)</f>
        <v/>
      </c>
      <c r="RHP13" s="109" t="str">
        <f>IF('Summary Clear'!RII2=0,"",'Summary Clear'!RII2)</f>
        <v/>
      </c>
      <c r="RHQ13" s="109" t="str">
        <f>IF('Summary Clear'!RIJ2=0,"",'Summary Clear'!RIJ2)</f>
        <v/>
      </c>
      <c r="RHR13" s="109" t="str">
        <f>IF('Summary Clear'!RIK2=0,"",'Summary Clear'!RIK2)</f>
        <v/>
      </c>
      <c r="RHS13" s="109" t="str">
        <f>IF('Summary Clear'!RIL2=0,"",'Summary Clear'!RIL2)</f>
        <v/>
      </c>
      <c r="RHT13" s="109" t="str">
        <f>IF('Summary Clear'!RIM2=0,"",'Summary Clear'!RIM2)</f>
        <v/>
      </c>
      <c r="RHU13" s="109" t="str">
        <f>IF('Summary Clear'!RIN2=0,"",'Summary Clear'!RIN2)</f>
        <v/>
      </c>
      <c r="RHV13" s="109" t="str">
        <f>IF('Summary Clear'!RIO2=0,"",'Summary Clear'!RIO2)</f>
        <v/>
      </c>
      <c r="RHW13" s="109" t="str">
        <f>IF('Summary Clear'!RIP2=0,"",'Summary Clear'!RIP2)</f>
        <v/>
      </c>
      <c r="RHX13" s="109" t="str">
        <f>IF('Summary Clear'!RIQ2=0,"",'Summary Clear'!RIQ2)</f>
        <v/>
      </c>
      <c r="RHY13" s="109" t="str">
        <f>IF('Summary Clear'!RIR2=0,"",'Summary Clear'!RIR2)</f>
        <v/>
      </c>
      <c r="RHZ13" s="109" t="str">
        <f>IF('Summary Clear'!RIS2=0,"",'Summary Clear'!RIS2)</f>
        <v/>
      </c>
      <c r="RIA13" s="109" t="str">
        <f>IF('Summary Clear'!RIT2=0,"",'Summary Clear'!RIT2)</f>
        <v/>
      </c>
      <c r="RIB13" s="109" t="str">
        <f>IF('Summary Clear'!RIU2=0,"",'Summary Clear'!RIU2)</f>
        <v/>
      </c>
      <c r="RIC13" s="109" t="str">
        <f>IF('Summary Clear'!RIV2=0,"",'Summary Clear'!RIV2)</f>
        <v/>
      </c>
      <c r="RID13" s="109" t="str">
        <f>IF('Summary Clear'!RIW2=0,"",'Summary Clear'!RIW2)</f>
        <v/>
      </c>
      <c r="RIE13" s="109" t="str">
        <f>IF('Summary Clear'!RIX2=0,"",'Summary Clear'!RIX2)</f>
        <v/>
      </c>
      <c r="RIF13" s="109" t="str">
        <f>IF('Summary Clear'!RIY2=0,"",'Summary Clear'!RIY2)</f>
        <v/>
      </c>
      <c r="RIG13" s="109" t="str">
        <f>IF('Summary Clear'!RIZ2=0,"",'Summary Clear'!RIZ2)</f>
        <v/>
      </c>
      <c r="RIH13" s="109" t="str">
        <f>IF('Summary Clear'!RJA2=0,"",'Summary Clear'!RJA2)</f>
        <v/>
      </c>
      <c r="RII13" s="109" t="str">
        <f>IF('Summary Clear'!RJB2=0,"",'Summary Clear'!RJB2)</f>
        <v/>
      </c>
      <c r="RIJ13" s="109" t="str">
        <f>IF('Summary Clear'!RJC2=0,"",'Summary Clear'!RJC2)</f>
        <v/>
      </c>
      <c r="RIK13" s="109" t="str">
        <f>IF('Summary Clear'!RJD2=0,"",'Summary Clear'!RJD2)</f>
        <v/>
      </c>
      <c r="RIL13" s="109" t="str">
        <f>IF('Summary Clear'!RJE2=0,"",'Summary Clear'!RJE2)</f>
        <v/>
      </c>
      <c r="RIM13" s="109" t="str">
        <f>IF('Summary Clear'!RJF2=0,"",'Summary Clear'!RJF2)</f>
        <v/>
      </c>
      <c r="RIN13" s="109" t="str">
        <f>IF('Summary Clear'!RJG2=0,"",'Summary Clear'!RJG2)</f>
        <v/>
      </c>
      <c r="RIO13" s="109" t="str">
        <f>IF('Summary Clear'!RJH2=0,"",'Summary Clear'!RJH2)</f>
        <v/>
      </c>
      <c r="RIP13" s="109" t="str">
        <f>IF('Summary Clear'!RJI2=0,"",'Summary Clear'!RJI2)</f>
        <v/>
      </c>
      <c r="RIQ13" s="109" t="str">
        <f>IF('Summary Clear'!RJJ2=0,"",'Summary Clear'!RJJ2)</f>
        <v/>
      </c>
      <c r="RIR13" s="109" t="str">
        <f>IF('Summary Clear'!RJK2=0,"",'Summary Clear'!RJK2)</f>
        <v/>
      </c>
      <c r="RIS13" s="109" t="str">
        <f>IF('Summary Clear'!RJL2=0,"",'Summary Clear'!RJL2)</f>
        <v/>
      </c>
      <c r="RIT13" s="109" t="str">
        <f>IF('Summary Clear'!RJM2=0,"",'Summary Clear'!RJM2)</f>
        <v/>
      </c>
      <c r="RIU13" s="109" t="str">
        <f>IF('Summary Clear'!RJN2=0,"",'Summary Clear'!RJN2)</f>
        <v/>
      </c>
      <c r="RIV13" s="109" t="str">
        <f>IF('Summary Clear'!RJO2=0,"",'Summary Clear'!RJO2)</f>
        <v/>
      </c>
      <c r="RIW13" s="109" t="str">
        <f>IF('Summary Clear'!RJP2=0,"",'Summary Clear'!RJP2)</f>
        <v/>
      </c>
      <c r="RIX13" s="109" t="str">
        <f>IF('Summary Clear'!RJQ2=0,"",'Summary Clear'!RJQ2)</f>
        <v/>
      </c>
      <c r="RIY13" s="109" t="str">
        <f>IF('Summary Clear'!RJR2=0,"",'Summary Clear'!RJR2)</f>
        <v/>
      </c>
      <c r="RIZ13" s="109" t="str">
        <f>IF('Summary Clear'!RJS2=0,"",'Summary Clear'!RJS2)</f>
        <v/>
      </c>
      <c r="RJA13" s="109" t="str">
        <f>IF('Summary Clear'!RJT2=0,"",'Summary Clear'!RJT2)</f>
        <v/>
      </c>
      <c r="RJB13" s="109" t="str">
        <f>IF('Summary Clear'!RJU2=0,"",'Summary Clear'!RJU2)</f>
        <v/>
      </c>
      <c r="RJC13" s="109" t="str">
        <f>IF('Summary Clear'!RJV2=0,"",'Summary Clear'!RJV2)</f>
        <v/>
      </c>
      <c r="RJD13" s="109" t="str">
        <f>IF('Summary Clear'!RJW2=0,"",'Summary Clear'!RJW2)</f>
        <v/>
      </c>
      <c r="RJE13" s="109" t="str">
        <f>IF('Summary Clear'!RJX2=0,"",'Summary Clear'!RJX2)</f>
        <v/>
      </c>
      <c r="RJF13" s="109" t="str">
        <f>IF('Summary Clear'!RJY2=0,"",'Summary Clear'!RJY2)</f>
        <v/>
      </c>
      <c r="RJG13" s="109" t="str">
        <f>IF('Summary Clear'!RJZ2=0,"",'Summary Clear'!RJZ2)</f>
        <v/>
      </c>
      <c r="RJH13" s="109" t="str">
        <f>IF('Summary Clear'!RKA2=0,"",'Summary Clear'!RKA2)</f>
        <v/>
      </c>
      <c r="RJI13" s="109" t="str">
        <f>IF('Summary Clear'!RKB2=0,"",'Summary Clear'!RKB2)</f>
        <v/>
      </c>
      <c r="RJJ13" s="109" t="str">
        <f>IF('Summary Clear'!RKC2=0,"",'Summary Clear'!RKC2)</f>
        <v/>
      </c>
      <c r="RJK13" s="109" t="str">
        <f>IF('Summary Clear'!RKD2=0,"",'Summary Clear'!RKD2)</f>
        <v/>
      </c>
      <c r="RJL13" s="109" t="str">
        <f>IF('Summary Clear'!RKE2=0,"",'Summary Clear'!RKE2)</f>
        <v/>
      </c>
      <c r="RJM13" s="109" t="str">
        <f>IF('Summary Clear'!RKF2=0,"",'Summary Clear'!RKF2)</f>
        <v/>
      </c>
      <c r="RJN13" s="109" t="str">
        <f>IF('Summary Clear'!RKG2=0,"",'Summary Clear'!RKG2)</f>
        <v/>
      </c>
      <c r="RJO13" s="109" t="str">
        <f>IF('Summary Clear'!RKH2=0,"",'Summary Clear'!RKH2)</f>
        <v/>
      </c>
      <c r="RJP13" s="109" t="str">
        <f>IF('Summary Clear'!RKI2=0,"",'Summary Clear'!RKI2)</f>
        <v/>
      </c>
      <c r="RJQ13" s="109" t="str">
        <f>IF('Summary Clear'!RKJ2=0,"",'Summary Clear'!RKJ2)</f>
        <v/>
      </c>
      <c r="RJR13" s="109" t="str">
        <f>IF('Summary Clear'!RKK2=0,"",'Summary Clear'!RKK2)</f>
        <v/>
      </c>
      <c r="RJS13" s="109" t="str">
        <f>IF('Summary Clear'!RKL2=0,"",'Summary Clear'!RKL2)</f>
        <v/>
      </c>
      <c r="RJT13" s="109" t="str">
        <f>IF('Summary Clear'!RKM2=0,"",'Summary Clear'!RKM2)</f>
        <v/>
      </c>
      <c r="RJU13" s="109" t="str">
        <f>IF('Summary Clear'!RKN2=0,"",'Summary Clear'!RKN2)</f>
        <v/>
      </c>
      <c r="RJV13" s="109" t="str">
        <f>IF('Summary Clear'!RKO2=0,"",'Summary Clear'!RKO2)</f>
        <v/>
      </c>
      <c r="RJW13" s="109" t="str">
        <f>IF('Summary Clear'!RKP2=0,"",'Summary Clear'!RKP2)</f>
        <v/>
      </c>
      <c r="RJX13" s="109" t="str">
        <f>IF('Summary Clear'!RKQ2=0,"",'Summary Clear'!RKQ2)</f>
        <v/>
      </c>
      <c r="RJY13" s="109" t="str">
        <f>IF('Summary Clear'!RKR2=0,"",'Summary Clear'!RKR2)</f>
        <v/>
      </c>
      <c r="RJZ13" s="109" t="str">
        <f>IF('Summary Clear'!RKS2=0,"",'Summary Clear'!RKS2)</f>
        <v/>
      </c>
      <c r="RKA13" s="109" t="str">
        <f>IF('Summary Clear'!RKT2=0,"",'Summary Clear'!RKT2)</f>
        <v/>
      </c>
      <c r="RKB13" s="109" t="str">
        <f>IF('Summary Clear'!RKU2=0,"",'Summary Clear'!RKU2)</f>
        <v/>
      </c>
      <c r="RKC13" s="109" t="str">
        <f>IF('Summary Clear'!RKV2=0,"",'Summary Clear'!RKV2)</f>
        <v/>
      </c>
      <c r="RKD13" s="109" t="str">
        <f>IF('Summary Clear'!RKW2=0,"",'Summary Clear'!RKW2)</f>
        <v/>
      </c>
      <c r="RKE13" s="109" t="str">
        <f>IF('Summary Clear'!RKX2=0,"",'Summary Clear'!RKX2)</f>
        <v/>
      </c>
      <c r="RKF13" s="109" t="str">
        <f>IF('Summary Clear'!RKY2=0,"",'Summary Clear'!RKY2)</f>
        <v/>
      </c>
      <c r="RKG13" s="109" t="str">
        <f>IF('Summary Clear'!RKZ2=0,"",'Summary Clear'!RKZ2)</f>
        <v/>
      </c>
      <c r="RKH13" s="109" t="str">
        <f>IF('Summary Clear'!RLA2=0,"",'Summary Clear'!RLA2)</f>
        <v/>
      </c>
      <c r="RKI13" s="109" t="str">
        <f>IF('Summary Clear'!RLB2=0,"",'Summary Clear'!RLB2)</f>
        <v/>
      </c>
      <c r="RKJ13" s="109" t="str">
        <f>IF('Summary Clear'!RLC2=0,"",'Summary Clear'!RLC2)</f>
        <v/>
      </c>
      <c r="RKK13" s="109" t="str">
        <f>IF('Summary Clear'!RLD2=0,"",'Summary Clear'!RLD2)</f>
        <v/>
      </c>
      <c r="RKL13" s="109" t="str">
        <f>IF('Summary Clear'!RLE2=0,"",'Summary Clear'!RLE2)</f>
        <v/>
      </c>
      <c r="RKM13" s="109" t="str">
        <f>IF('Summary Clear'!RLF2=0,"",'Summary Clear'!RLF2)</f>
        <v/>
      </c>
      <c r="RKN13" s="109" t="str">
        <f>IF('Summary Clear'!RLG2=0,"",'Summary Clear'!RLG2)</f>
        <v/>
      </c>
      <c r="RKO13" s="109" t="str">
        <f>IF('Summary Clear'!RLH2=0,"",'Summary Clear'!RLH2)</f>
        <v/>
      </c>
      <c r="RKP13" s="109" t="str">
        <f>IF('Summary Clear'!RLI2=0,"",'Summary Clear'!RLI2)</f>
        <v/>
      </c>
      <c r="RKQ13" s="109" t="str">
        <f>IF('Summary Clear'!RLJ2=0,"",'Summary Clear'!RLJ2)</f>
        <v/>
      </c>
      <c r="RKR13" s="109" t="str">
        <f>IF('Summary Clear'!RLK2=0,"",'Summary Clear'!RLK2)</f>
        <v/>
      </c>
      <c r="RKS13" s="109" t="str">
        <f>IF('Summary Clear'!RLL2=0,"",'Summary Clear'!RLL2)</f>
        <v/>
      </c>
      <c r="RKT13" s="109" t="str">
        <f>IF('Summary Clear'!RLM2=0,"",'Summary Clear'!RLM2)</f>
        <v/>
      </c>
      <c r="RKU13" s="109" t="str">
        <f>IF('Summary Clear'!RLN2=0,"",'Summary Clear'!RLN2)</f>
        <v/>
      </c>
      <c r="RKV13" s="109" t="str">
        <f>IF('Summary Clear'!RLO2=0,"",'Summary Clear'!RLO2)</f>
        <v/>
      </c>
      <c r="RKW13" s="109" t="str">
        <f>IF('Summary Clear'!RLP2=0,"",'Summary Clear'!RLP2)</f>
        <v/>
      </c>
      <c r="RKX13" s="109" t="str">
        <f>IF('Summary Clear'!RLQ2=0,"",'Summary Clear'!RLQ2)</f>
        <v/>
      </c>
      <c r="RKY13" s="109" t="str">
        <f>IF('Summary Clear'!RLR2=0,"",'Summary Clear'!RLR2)</f>
        <v/>
      </c>
      <c r="RKZ13" s="109" t="str">
        <f>IF('Summary Clear'!RLS2=0,"",'Summary Clear'!RLS2)</f>
        <v/>
      </c>
      <c r="RLA13" s="109" t="str">
        <f>IF('Summary Clear'!RLT2=0,"",'Summary Clear'!RLT2)</f>
        <v/>
      </c>
      <c r="RLB13" s="109" t="str">
        <f>IF('Summary Clear'!RLU2=0,"",'Summary Clear'!RLU2)</f>
        <v/>
      </c>
      <c r="RLC13" s="109" t="str">
        <f>IF('Summary Clear'!RLV2=0,"",'Summary Clear'!RLV2)</f>
        <v/>
      </c>
      <c r="RLD13" s="109" t="str">
        <f>IF('Summary Clear'!RLW2=0,"",'Summary Clear'!RLW2)</f>
        <v/>
      </c>
      <c r="RLE13" s="109" t="str">
        <f>IF('Summary Clear'!RLX2=0,"",'Summary Clear'!RLX2)</f>
        <v/>
      </c>
      <c r="RLF13" s="109" t="str">
        <f>IF('Summary Clear'!RLY2=0,"",'Summary Clear'!RLY2)</f>
        <v/>
      </c>
      <c r="RLG13" s="109" t="str">
        <f>IF('Summary Clear'!RLZ2=0,"",'Summary Clear'!RLZ2)</f>
        <v/>
      </c>
      <c r="RLH13" s="109" t="str">
        <f>IF('Summary Clear'!RMA2=0,"",'Summary Clear'!RMA2)</f>
        <v/>
      </c>
      <c r="RLI13" s="109" t="str">
        <f>IF('Summary Clear'!RMB2=0,"",'Summary Clear'!RMB2)</f>
        <v/>
      </c>
      <c r="RLJ13" s="109" t="str">
        <f>IF('Summary Clear'!RMC2=0,"",'Summary Clear'!RMC2)</f>
        <v/>
      </c>
      <c r="RLK13" s="109" t="str">
        <f>IF('Summary Clear'!RMD2=0,"",'Summary Clear'!RMD2)</f>
        <v/>
      </c>
      <c r="RLL13" s="109" t="str">
        <f>IF('Summary Clear'!RME2=0,"",'Summary Clear'!RME2)</f>
        <v/>
      </c>
      <c r="RLM13" s="109" t="str">
        <f>IF('Summary Clear'!RMF2=0,"",'Summary Clear'!RMF2)</f>
        <v/>
      </c>
      <c r="RLN13" s="109" t="str">
        <f>IF('Summary Clear'!RMG2=0,"",'Summary Clear'!RMG2)</f>
        <v/>
      </c>
      <c r="RLO13" s="109" t="str">
        <f>IF('Summary Clear'!RMH2=0,"",'Summary Clear'!RMH2)</f>
        <v/>
      </c>
      <c r="RLP13" s="109" t="str">
        <f>IF('Summary Clear'!RMI2=0,"",'Summary Clear'!RMI2)</f>
        <v/>
      </c>
      <c r="RLQ13" s="109" t="str">
        <f>IF('Summary Clear'!RMJ2=0,"",'Summary Clear'!RMJ2)</f>
        <v/>
      </c>
      <c r="RLR13" s="109" t="str">
        <f>IF('Summary Clear'!RMK2=0,"",'Summary Clear'!RMK2)</f>
        <v/>
      </c>
      <c r="RLS13" s="109" t="str">
        <f>IF('Summary Clear'!RML2=0,"",'Summary Clear'!RML2)</f>
        <v/>
      </c>
      <c r="RLT13" s="109" t="str">
        <f>IF('Summary Clear'!RMM2=0,"",'Summary Clear'!RMM2)</f>
        <v/>
      </c>
      <c r="RLU13" s="109" t="str">
        <f>IF('Summary Clear'!RMN2=0,"",'Summary Clear'!RMN2)</f>
        <v/>
      </c>
      <c r="RLV13" s="109" t="str">
        <f>IF('Summary Clear'!RMO2=0,"",'Summary Clear'!RMO2)</f>
        <v/>
      </c>
      <c r="RLW13" s="109" t="str">
        <f>IF('Summary Clear'!RMP2=0,"",'Summary Clear'!RMP2)</f>
        <v/>
      </c>
      <c r="RLX13" s="109" t="str">
        <f>IF('Summary Clear'!RMQ2=0,"",'Summary Clear'!RMQ2)</f>
        <v/>
      </c>
      <c r="RLY13" s="109" t="str">
        <f>IF('Summary Clear'!RMR2=0,"",'Summary Clear'!RMR2)</f>
        <v/>
      </c>
      <c r="RLZ13" s="109" t="str">
        <f>IF('Summary Clear'!RMS2=0,"",'Summary Clear'!RMS2)</f>
        <v/>
      </c>
      <c r="RMA13" s="109" t="str">
        <f>IF('Summary Clear'!RMT2=0,"",'Summary Clear'!RMT2)</f>
        <v/>
      </c>
      <c r="RMB13" s="109" t="str">
        <f>IF('Summary Clear'!RMU2=0,"",'Summary Clear'!RMU2)</f>
        <v/>
      </c>
      <c r="RMC13" s="109" t="str">
        <f>IF('Summary Clear'!RMV2=0,"",'Summary Clear'!RMV2)</f>
        <v/>
      </c>
      <c r="RMD13" s="109" t="str">
        <f>IF('Summary Clear'!RMW2=0,"",'Summary Clear'!RMW2)</f>
        <v/>
      </c>
      <c r="RME13" s="109" t="str">
        <f>IF('Summary Clear'!RMX2=0,"",'Summary Clear'!RMX2)</f>
        <v/>
      </c>
      <c r="RMF13" s="109" t="str">
        <f>IF('Summary Clear'!RMY2=0,"",'Summary Clear'!RMY2)</f>
        <v/>
      </c>
      <c r="RMG13" s="109" t="str">
        <f>IF('Summary Clear'!RMZ2=0,"",'Summary Clear'!RMZ2)</f>
        <v/>
      </c>
      <c r="RMH13" s="109" t="str">
        <f>IF('Summary Clear'!RNA2=0,"",'Summary Clear'!RNA2)</f>
        <v/>
      </c>
      <c r="RMI13" s="109" t="str">
        <f>IF('Summary Clear'!RNB2=0,"",'Summary Clear'!RNB2)</f>
        <v/>
      </c>
      <c r="RMJ13" s="109" t="str">
        <f>IF('Summary Clear'!RNC2=0,"",'Summary Clear'!RNC2)</f>
        <v/>
      </c>
      <c r="RMK13" s="109" t="str">
        <f>IF('Summary Clear'!RND2=0,"",'Summary Clear'!RND2)</f>
        <v/>
      </c>
      <c r="RML13" s="109" t="str">
        <f>IF('Summary Clear'!RNE2=0,"",'Summary Clear'!RNE2)</f>
        <v/>
      </c>
      <c r="RMM13" s="109" t="str">
        <f>IF('Summary Clear'!RNF2=0,"",'Summary Clear'!RNF2)</f>
        <v/>
      </c>
      <c r="RMN13" s="109" t="str">
        <f>IF('Summary Clear'!RNG2=0,"",'Summary Clear'!RNG2)</f>
        <v/>
      </c>
      <c r="RMO13" s="109" t="str">
        <f>IF('Summary Clear'!RNH2=0,"",'Summary Clear'!RNH2)</f>
        <v/>
      </c>
      <c r="RMP13" s="109" t="str">
        <f>IF('Summary Clear'!RNI2=0,"",'Summary Clear'!RNI2)</f>
        <v/>
      </c>
      <c r="RMQ13" s="109" t="str">
        <f>IF('Summary Clear'!RNJ2=0,"",'Summary Clear'!RNJ2)</f>
        <v/>
      </c>
      <c r="RMR13" s="109" t="str">
        <f>IF('Summary Clear'!RNK2=0,"",'Summary Clear'!RNK2)</f>
        <v/>
      </c>
      <c r="RMS13" s="109" t="str">
        <f>IF('Summary Clear'!RNL2=0,"",'Summary Clear'!RNL2)</f>
        <v/>
      </c>
      <c r="RMT13" s="109" t="str">
        <f>IF('Summary Clear'!RNM2=0,"",'Summary Clear'!RNM2)</f>
        <v/>
      </c>
      <c r="RMU13" s="109" t="str">
        <f>IF('Summary Clear'!RNN2=0,"",'Summary Clear'!RNN2)</f>
        <v/>
      </c>
      <c r="RMV13" s="109" t="str">
        <f>IF('Summary Clear'!RNO2=0,"",'Summary Clear'!RNO2)</f>
        <v/>
      </c>
      <c r="RMW13" s="109" t="str">
        <f>IF('Summary Clear'!RNP2=0,"",'Summary Clear'!RNP2)</f>
        <v/>
      </c>
      <c r="RMX13" s="109" t="str">
        <f>IF('Summary Clear'!RNQ2=0,"",'Summary Clear'!RNQ2)</f>
        <v/>
      </c>
      <c r="RMY13" s="109" t="str">
        <f>IF('Summary Clear'!RNR2=0,"",'Summary Clear'!RNR2)</f>
        <v/>
      </c>
      <c r="RMZ13" s="109" t="str">
        <f>IF('Summary Clear'!RNS2=0,"",'Summary Clear'!RNS2)</f>
        <v/>
      </c>
      <c r="RNA13" s="109" t="str">
        <f>IF('Summary Clear'!RNT2=0,"",'Summary Clear'!RNT2)</f>
        <v/>
      </c>
      <c r="RNB13" s="109" t="str">
        <f>IF('Summary Clear'!RNU2=0,"",'Summary Clear'!RNU2)</f>
        <v/>
      </c>
      <c r="RNC13" s="109" t="str">
        <f>IF('Summary Clear'!RNV2=0,"",'Summary Clear'!RNV2)</f>
        <v/>
      </c>
      <c r="RND13" s="109" t="str">
        <f>IF('Summary Clear'!RNW2=0,"",'Summary Clear'!RNW2)</f>
        <v/>
      </c>
      <c r="RNE13" s="109" t="str">
        <f>IF('Summary Clear'!RNX2=0,"",'Summary Clear'!RNX2)</f>
        <v/>
      </c>
      <c r="RNF13" s="109" t="str">
        <f>IF('Summary Clear'!RNY2=0,"",'Summary Clear'!RNY2)</f>
        <v/>
      </c>
      <c r="RNG13" s="109" t="str">
        <f>IF('Summary Clear'!RNZ2=0,"",'Summary Clear'!RNZ2)</f>
        <v/>
      </c>
      <c r="RNH13" s="109" t="str">
        <f>IF('Summary Clear'!ROA2=0,"",'Summary Clear'!ROA2)</f>
        <v/>
      </c>
      <c r="RNI13" s="109" t="str">
        <f>IF('Summary Clear'!ROB2=0,"",'Summary Clear'!ROB2)</f>
        <v/>
      </c>
      <c r="RNJ13" s="109" t="str">
        <f>IF('Summary Clear'!ROC2=0,"",'Summary Clear'!ROC2)</f>
        <v/>
      </c>
      <c r="RNK13" s="109" t="str">
        <f>IF('Summary Clear'!ROD2=0,"",'Summary Clear'!ROD2)</f>
        <v/>
      </c>
      <c r="RNL13" s="109" t="str">
        <f>IF('Summary Clear'!ROE2=0,"",'Summary Clear'!ROE2)</f>
        <v/>
      </c>
      <c r="RNM13" s="109" t="str">
        <f>IF('Summary Clear'!ROF2=0,"",'Summary Clear'!ROF2)</f>
        <v/>
      </c>
      <c r="RNN13" s="109" t="str">
        <f>IF('Summary Clear'!ROG2=0,"",'Summary Clear'!ROG2)</f>
        <v/>
      </c>
      <c r="RNO13" s="109" t="str">
        <f>IF('Summary Clear'!ROH2=0,"",'Summary Clear'!ROH2)</f>
        <v/>
      </c>
      <c r="RNP13" s="109" t="str">
        <f>IF('Summary Clear'!ROI2=0,"",'Summary Clear'!ROI2)</f>
        <v/>
      </c>
      <c r="RNQ13" s="109" t="str">
        <f>IF('Summary Clear'!ROJ2=0,"",'Summary Clear'!ROJ2)</f>
        <v/>
      </c>
      <c r="RNR13" s="109" t="str">
        <f>IF('Summary Clear'!ROK2=0,"",'Summary Clear'!ROK2)</f>
        <v/>
      </c>
      <c r="RNS13" s="109" t="str">
        <f>IF('Summary Clear'!ROL2=0,"",'Summary Clear'!ROL2)</f>
        <v/>
      </c>
      <c r="RNT13" s="109" t="str">
        <f>IF('Summary Clear'!ROM2=0,"",'Summary Clear'!ROM2)</f>
        <v/>
      </c>
      <c r="RNU13" s="109" t="str">
        <f>IF('Summary Clear'!RON2=0,"",'Summary Clear'!RON2)</f>
        <v/>
      </c>
      <c r="RNV13" s="109" t="str">
        <f>IF('Summary Clear'!ROO2=0,"",'Summary Clear'!ROO2)</f>
        <v/>
      </c>
      <c r="RNW13" s="109" t="str">
        <f>IF('Summary Clear'!ROP2=0,"",'Summary Clear'!ROP2)</f>
        <v/>
      </c>
      <c r="RNX13" s="109" t="str">
        <f>IF('Summary Clear'!ROQ2=0,"",'Summary Clear'!ROQ2)</f>
        <v/>
      </c>
      <c r="RNY13" s="109" t="str">
        <f>IF('Summary Clear'!ROR2=0,"",'Summary Clear'!ROR2)</f>
        <v/>
      </c>
      <c r="RNZ13" s="109" t="str">
        <f>IF('Summary Clear'!ROS2=0,"",'Summary Clear'!ROS2)</f>
        <v/>
      </c>
      <c r="ROA13" s="109" t="str">
        <f>IF('Summary Clear'!ROT2=0,"",'Summary Clear'!ROT2)</f>
        <v/>
      </c>
      <c r="ROB13" s="109" t="str">
        <f>IF('Summary Clear'!ROU2=0,"",'Summary Clear'!ROU2)</f>
        <v/>
      </c>
      <c r="ROC13" s="109" t="str">
        <f>IF('Summary Clear'!ROV2=0,"",'Summary Clear'!ROV2)</f>
        <v/>
      </c>
      <c r="ROD13" s="109" t="str">
        <f>IF('Summary Clear'!ROW2=0,"",'Summary Clear'!ROW2)</f>
        <v/>
      </c>
      <c r="ROE13" s="109" t="str">
        <f>IF('Summary Clear'!ROX2=0,"",'Summary Clear'!ROX2)</f>
        <v/>
      </c>
      <c r="ROF13" s="109" t="str">
        <f>IF('Summary Clear'!ROY2=0,"",'Summary Clear'!ROY2)</f>
        <v/>
      </c>
      <c r="ROG13" s="109" t="str">
        <f>IF('Summary Clear'!ROZ2=0,"",'Summary Clear'!ROZ2)</f>
        <v/>
      </c>
      <c r="ROH13" s="109" t="str">
        <f>IF('Summary Clear'!RPA2=0,"",'Summary Clear'!RPA2)</f>
        <v/>
      </c>
      <c r="ROI13" s="109" t="str">
        <f>IF('Summary Clear'!RPB2=0,"",'Summary Clear'!RPB2)</f>
        <v/>
      </c>
      <c r="ROJ13" s="109" t="str">
        <f>IF('Summary Clear'!RPC2=0,"",'Summary Clear'!RPC2)</f>
        <v/>
      </c>
      <c r="ROK13" s="109" t="str">
        <f>IF('Summary Clear'!RPD2=0,"",'Summary Clear'!RPD2)</f>
        <v/>
      </c>
      <c r="ROL13" s="109" t="str">
        <f>IF('Summary Clear'!RPE2=0,"",'Summary Clear'!RPE2)</f>
        <v/>
      </c>
      <c r="ROM13" s="109" t="str">
        <f>IF('Summary Clear'!RPF2=0,"",'Summary Clear'!RPF2)</f>
        <v/>
      </c>
      <c r="RON13" s="109" t="str">
        <f>IF('Summary Clear'!RPG2=0,"",'Summary Clear'!RPG2)</f>
        <v/>
      </c>
      <c r="ROO13" s="109" t="str">
        <f>IF('Summary Clear'!RPH2=0,"",'Summary Clear'!RPH2)</f>
        <v/>
      </c>
      <c r="ROP13" s="109" t="str">
        <f>IF('Summary Clear'!RPI2=0,"",'Summary Clear'!RPI2)</f>
        <v/>
      </c>
      <c r="ROQ13" s="109" t="str">
        <f>IF('Summary Clear'!RPJ2=0,"",'Summary Clear'!RPJ2)</f>
        <v/>
      </c>
      <c r="ROR13" s="109" t="str">
        <f>IF('Summary Clear'!RPK2=0,"",'Summary Clear'!RPK2)</f>
        <v/>
      </c>
      <c r="ROS13" s="109" t="str">
        <f>IF('Summary Clear'!RPL2=0,"",'Summary Clear'!RPL2)</f>
        <v/>
      </c>
      <c r="ROT13" s="109" t="str">
        <f>IF('Summary Clear'!RPM2=0,"",'Summary Clear'!RPM2)</f>
        <v/>
      </c>
      <c r="ROU13" s="109" t="str">
        <f>IF('Summary Clear'!RPN2=0,"",'Summary Clear'!RPN2)</f>
        <v/>
      </c>
      <c r="ROV13" s="109" t="str">
        <f>IF('Summary Clear'!RPO2=0,"",'Summary Clear'!RPO2)</f>
        <v/>
      </c>
      <c r="ROW13" s="109" t="str">
        <f>IF('Summary Clear'!RPP2=0,"",'Summary Clear'!RPP2)</f>
        <v/>
      </c>
      <c r="ROX13" s="109" t="str">
        <f>IF('Summary Clear'!RPQ2=0,"",'Summary Clear'!RPQ2)</f>
        <v/>
      </c>
      <c r="ROY13" s="109" t="str">
        <f>IF('Summary Clear'!RPR2=0,"",'Summary Clear'!RPR2)</f>
        <v/>
      </c>
      <c r="ROZ13" s="109" t="str">
        <f>IF('Summary Clear'!RPS2=0,"",'Summary Clear'!RPS2)</f>
        <v/>
      </c>
      <c r="RPA13" s="109" t="str">
        <f>IF('Summary Clear'!RPT2=0,"",'Summary Clear'!RPT2)</f>
        <v/>
      </c>
      <c r="RPB13" s="109" t="str">
        <f>IF('Summary Clear'!RPU2=0,"",'Summary Clear'!RPU2)</f>
        <v/>
      </c>
      <c r="RPC13" s="109" t="str">
        <f>IF('Summary Clear'!RPV2=0,"",'Summary Clear'!RPV2)</f>
        <v/>
      </c>
      <c r="RPD13" s="109" t="str">
        <f>IF('Summary Clear'!RPW2=0,"",'Summary Clear'!RPW2)</f>
        <v/>
      </c>
      <c r="RPE13" s="109" t="str">
        <f>IF('Summary Clear'!RPX2=0,"",'Summary Clear'!RPX2)</f>
        <v/>
      </c>
      <c r="RPF13" s="109" t="str">
        <f>IF('Summary Clear'!RPY2=0,"",'Summary Clear'!RPY2)</f>
        <v/>
      </c>
      <c r="RPG13" s="109" t="str">
        <f>IF('Summary Clear'!RPZ2=0,"",'Summary Clear'!RPZ2)</f>
        <v/>
      </c>
      <c r="RPH13" s="109" t="str">
        <f>IF('Summary Clear'!RQA2=0,"",'Summary Clear'!RQA2)</f>
        <v/>
      </c>
      <c r="RPI13" s="109" t="str">
        <f>IF('Summary Clear'!RQB2=0,"",'Summary Clear'!RQB2)</f>
        <v/>
      </c>
      <c r="RPJ13" s="109" t="str">
        <f>IF('Summary Clear'!RQC2=0,"",'Summary Clear'!RQC2)</f>
        <v/>
      </c>
      <c r="RPK13" s="109" t="str">
        <f>IF('Summary Clear'!RQD2=0,"",'Summary Clear'!RQD2)</f>
        <v/>
      </c>
      <c r="RPL13" s="109" t="str">
        <f>IF('Summary Clear'!RQE2=0,"",'Summary Clear'!RQE2)</f>
        <v/>
      </c>
      <c r="RPM13" s="109" t="str">
        <f>IF('Summary Clear'!RQF2=0,"",'Summary Clear'!RQF2)</f>
        <v/>
      </c>
      <c r="RPN13" s="109" t="str">
        <f>IF('Summary Clear'!RQG2=0,"",'Summary Clear'!RQG2)</f>
        <v/>
      </c>
      <c r="RPO13" s="109" t="str">
        <f>IF('Summary Clear'!RQH2=0,"",'Summary Clear'!RQH2)</f>
        <v/>
      </c>
      <c r="RPP13" s="109" t="str">
        <f>IF('Summary Clear'!RQI2=0,"",'Summary Clear'!RQI2)</f>
        <v/>
      </c>
      <c r="RPQ13" s="109" t="str">
        <f>IF('Summary Clear'!RQJ2=0,"",'Summary Clear'!RQJ2)</f>
        <v/>
      </c>
      <c r="RPR13" s="109" t="str">
        <f>IF('Summary Clear'!RQK2=0,"",'Summary Clear'!RQK2)</f>
        <v/>
      </c>
      <c r="RPS13" s="109" t="str">
        <f>IF('Summary Clear'!RQL2=0,"",'Summary Clear'!RQL2)</f>
        <v/>
      </c>
      <c r="RPT13" s="109" t="str">
        <f>IF('Summary Clear'!RQM2=0,"",'Summary Clear'!RQM2)</f>
        <v/>
      </c>
      <c r="RPU13" s="109" t="str">
        <f>IF('Summary Clear'!RQN2=0,"",'Summary Clear'!RQN2)</f>
        <v/>
      </c>
      <c r="RPV13" s="109" t="str">
        <f>IF('Summary Clear'!RQO2=0,"",'Summary Clear'!RQO2)</f>
        <v/>
      </c>
      <c r="RPW13" s="109" t="str">
        <f>IF('Summary Clear'!RQP2=0,"",'Summary Clear'!RQP2)</f>
        <v/>
      </c>
      <c r="RPX13" s="109" t="str">
        <f>IF('Summary Clear'!RQQ2=0,"",'Summary Clear'!RQQ2)</f>
        <v/>
      </c>
      <c r="RPY13" s="109" t="str">
        <f>IF('Summary Clear'!RQR2=0,"",'Summary Clear'!RQR2)</f>
        <v/>
      </c>
      <c r="RPZ13" s="109" t="str">
        <f>IF('Summary Clear'!RQS2=0,"",'Summary Clear'!RQS2)</f>
        <v/>
      </c>
      <c r="RQA13" s="109" t="str">
        <f>IF('Summary Clear'!RQT2=0,"",'Summary Clear'!RQT2)</f>
        <v/>
      </c>
      <c r="RQB13" s="109" t="str">
        <f>IF('Summary Clear'!RQU2=0,"",'Summary Clear'!RQU2)</f>
        <v/>
      </c>
      <c r="RQC13" s="109" t="str">
        <f>IF('Summary Clear'!RQV2=0,"",'Summary Clear'!RQV2)</f>
        <v/>
      </c>
      <c r="RQD13" s="109" t="str">
        <f>IF('Summary Clear'!RQW2=0,"",'Summary Clear'!RQW2)</f>
        <v/>
      </c>
      <c r="RQE13" s="109" t="str">
        <f>IF('Summary Clear'!RQX2=0,"",'Summary Clear'!RQX2)</f>
        <v/>
      </c>
      <c r="RQF13" s="109" t="str">
        <f>IF('Summary Clear'!RQY2=0,"",'Summary Clear'!RQY2)</f>
        <v/>
      </c>
      <c r="RQG13" s="109" t="str">
        <f>IF('Summary Clear'!RQZ2=0,"",'Summary Clear'!RQZ2)</f>
        <v/>
      </c>
      <c r="RQH13" s="109" t="str">
        <f>IF('Summary Clear'!RRA2=0,"",'Summary Clear'!RRA2)</f>
        <v/>
      </c>
      <c r="RQI13" s="109" t="str">
        <f>IF('Summary Clear'!RRB2=0,"",'Summary Clear'!RRB2)</f>
        <v/>
      </c>
      <c r="RQJ13" s="109" t="str">
        <f>IF('Summary Clear'!RRC2=0,"",'Summary Clear'!RRC2)</f>
        <v/>
      </c>
      <c r="RQK13" s="109" t="str">
        <f>IF('Summary Clear'!RRD2=0,"",'Summary Clear'!RRD2)</f>
        <v/>
      </c>
      <c r="RQL13" s="109" t="str">
        <f>IF('Summary Clear'!RRE2=0,"",'Summary Clear'!RRE2)</f>
        <v/>
      </c>
      <c r="RQM13" s="109" t="str">
        <f>IF('Summary Clear'!RRF2=0,"",'Summary Clear'!RRF2)</f>
        <v/>
      </c>
      <c r="RQN13" s="109" t="str">
        <f>IF('Summary Clear'!RRG2=0,"",'Summary Clear'!RRG2)</f>
        <v/>
      </c>
      <c r="RQO13" s="109" t="str">
        <f>IF('Summary Clear'!RRH2=0,"",'Summary Clear'!RRH2)</f>
        <v/>
      </c>
      <c r="RQP13" s="109" t="str">
        <f>IF('Summary Clear'!RRI2=0,"",'Summary Clear'!RRI2)</f>
        <v/>
      </c>
      <c r="RQQ13" s="109" t="str">
        <f>IF('Summary Clear'!RRJ2=0,"",'Summary Clear'!RRJ2)</f>
        <v/>
      </c>
      <c r="RQR13" s="109" t="str">
        <f>IF('Summary Clear'!RRK2=0,"",'Summary Clear'!RRK2)</f>
        <v/>
      </c>
      <c r="RQS13" s="109" t="str">
        <f>IF('Summary Clear'!RRL2=0,"",'Summary Clear'!RRL2)</f>
        <v/>
      </c>
      <c r="RQT13" s="109" t="str">
        <f>IF('Summary Clear'!RRM2=0,"",'Summary Clear'!RRM2)</f>
        <v/>
      </c>
      <c r="RQU13" s="109" t="str">
        <f>IF('Summary Clear'!RRN2=0,"",'Summary Clear'!RRN2)</f>
        <v/>
      </c>
      <c r="RQV13" s="109" t="str">
        <f>IF('Summary Clear'!RRO2=0,"",'Summary Clear'!RRO2)</f>
        <v/>
      </c>
      <c r="RQW13" s="109" t="str">
        <f>IF('Summary Clear'!RRP2=0,"",'Summary Clear'!RRP2)</f>
        <v/>
      </c>
      <c r="RQX13" s="109" t="str">
        <f>IF('Summary Clear'!RRQ2=0,"",'Summary Clear'!RRQ2)</f>
        <v/>
      </c>
      <c r="RQY13" s="109" t="str">
        <f>IF('Summary Clear'!RRR2=0,"",'Summary Clear'!RRR2)</f>
        <v/>
      </c>
      <c r="RQZ13" s="109" t="str">
        <f>IF('Summary Clear'!RRS2=0,"",'Summary Clear'!RRS2)</f>
        <v/>
      </c>
      <c r="RRA13" s="109" t="str">
        <f>IF('Summary Clear'!RRT2=0,"",'Summary Clear'!RRT2)</f>
        <v/>
      </c>
      <c r="RRB13" s="109" t="str">
        <f>IF('Summary Clear'!RRU2=0,"",'Summary Clear'!RRU2)</f>
        <v/>
      </c>
      <c r="RRC13" s="109" t="str">
        <f>IF('Summary Clear'!RRV2=0,"",'Summary Clear'!RRV2)</f>
        <v/>
      </c>
      <c r="RRD13" s="109" t="str">
        <f>IF('Summary Clear'!RRW2=0,"",'Summary Clear'!RRW2)</f>
        <v/>
      </c>
      <c r="RRE13" s="109" t="str">
        <f>IF('Summary Clear'!RRX2=0,"",'Summary Clear'!RRX2)</f>
        <v/>
      </c>
      <c r="RRF13" s="109" t="str">
        <f>IF('Summary Clear'!RRY2=0,"",'Summary Clear'!RRY2)</f>
        <v/>
      </c>
      <c r="RRG13" s="109" t="str">
        <f>IF('Summary Clear'!RRZ2=0,"",'Summary Clear'!RRZ2)</f>
        <v/>
      </c>
      <c r="RRH13" s="109" t="str">
        <f>IF('Summary Clear'!RSA2=0,"",'Summary Clear'!RSA2)</f>
        <v/>
      </c>
      <c r="RRI13" s="109" t="str">
        <f>IF('Summary Clear'!RSB2=0,"",'Summary Clear'!RSB2)</f>
        <v/>
      </c>
      <c r="RRJ13" s="109" t="str">
        <f>IF('Summary Clear'!RSC2=0,"",'Summary Clear'!RSC2)</f>
        <v/>
      </c>
      <c r="RRK13" s="109" t="str">
        <f>IF('Summary Clear'!RSD2=0,"",'Summary Clear'!RSD2)</f>
        <v/>
      </c>
      <c r="RRL13" s="109" t="str">
        <f>IF('Summary Clear'!RSE2=0,"",'Summary Clear'!RSE2)</f>
        <v/>
      </c>
      <c r="RRM13" s="109" t="str">
        <f>IF('Summary Clear'!RSF2=0,"",'Summary Clear'!RSF2)</f>
        <v/>
      </c>
      <c r="RRN13" s="109" t="str">
        <f>IF('Summary Clear'!RSG2=0,"",'Summary Clear'!RSG2)</f>
        <v/>
      </c>
      <c r="RRO13" s="109" t="str">
        <f>IF('Summary Clear'!RSH2=0,"",'Summary Clear'!RSH2)</f>
        <v/>
      </c>
      <c r="RRP13" s="109" t="str">
        <f>IF('Summary Clear'!RSI2=0,"",'Summary Clear'!RSI2)</f>
        <v/>
      </c>
      <c r="RRQ13" s="109" t="str">
        <f>IF('Summary Clear'!RSJ2=0,"",'Summary Clear'!RSJ2)</f>
        <v/>
      </c>
      <c r="RRR13" s="109" t="str">
        <f>IF('Summary Clear'!RSK2=0,"",'Summary Clear'!RSK2)</f>
        <v/>
      </c>
      <c r="RRS13" s="109" t="str">
        <f>IF('Summary Clear'!RSL2=0,"",'Summary Clear'!RSL2)</f>
        <v/>
      </c>
      <c r="RRT13" s="109" t="str">
        <f>IF('Summary Clear'!RSM2=0,"",'Summary Clear'!RSM2)</f>
        <v/>
      </c>
      <c r="RRU13" s="109" t="str">
        <f>IF('Summary Clear'!RSN2=0,"",'Summary Clear'!RSN2)</f>
        <v/>
      </c>
      <c r="RRV13" s="109" t="str">
        <f>IF('Summary Clear'!RSO2=0,"",'Summary Clear'!RSO2)</f>
        <v/>
      </c>
      <c r="RRW13" s="109" t="str">
        <f>IF('Summary Clear'!RSP2=0,"",'Summary Clear'!RSP2)</f>
        <v/>
      </c>
      <c r="RRX13" s="109" t="str">
        <f>IF('Summary Clear'!RSQ2=0,"",'Summary Clear'!RSQ2)</f>
        <v/>
      </c>
      <c r="RRY13" s="109" t="str">
        <f>IF('Summary Clear'!RSR2=0,"",'Summary Clear'!RSR2)</f>
        <v/>
      </c>
      <c r="RRZ13" s="109" t="str">
        <f>IF('Summary Clear'!RSS2=0,"",'Summary Clear'!RSS2)</f>
        <v/>
      </c>
      <c r="RSA13" s="109" t="str">
        <f>IF('Summary Clear'!RST2=0,"",'Summary Clear'!RST2)</f>
        <v/>
      </c>
      <c r="RSB13" s="109" t="str">
        <f>IF('Summary Clear'!RSU2=0,"",'Summary Clear'!RSU2)</f>
        <v/>
      </c>
      <c r="RSC13" s="109" t="str">
        <f>IF('Summary Clear'!RSV2=0,"",'Summary Clear'!RSV2)</f>
        <v/>
      </c>
      <c r="RSD13" s="109" t="str">
        <f>IF('Summary Clear'!RSW2=0,"",'Summary Clear'!RSW2)</f>
        <v/>
      </c>
      <c r="RSE13" s="109" t="str">
        <f>IF('Summary Clear'!RSX2=0,"",'Summary Clear'!RSX2)</f>
        <v/>
      </c>
      <c r="RSF13" s="109" t="str">
        <f>IF('Summary Clear'!RSY2=0,"",'Summary Clear'!RSY2)</f>
        <v/>
      </c>
      <c r="RSG13" s="109" t="str">
        <f>IF('Summary Clear'!RSZ2=0,"",'Summary Clear'!RSZ2)</f>
        <v/>
      </c>
      <c r="RSH13" s="109" t="str">
        <f>IF('Summary Clear'!RTA2=0,"",'Summary Clear'!RTA2)</f>
        <v/>
      </c>
      <c r="RSI13" s="109" t="str">
        <f>IF('Summary Clear'!RTB2=0,"",'Summary Clear'!RTB2)</f>
        <v/>
      </c>
      <c r="RSJ13" s="109" t="str">
        <f>IF('Summary Clear'!RTC2=0,"",'Summary Clear'!RTC2)</f>
        <v/>
      </c>
      <c r="RSK13" s="109" t="str">
        <f>IF('Summary Clear'!RTD2=0,"",'Summary Clear'!RTD2)</f>
        <v/>
      </c>
      <c r="RSL13" s="109" t="str">
        <f>IF('Summary Clear'!RTE2=0,"",'Summary Clear'!RTE2)</f>
        <v/>
      </c>
      <c r="RSM13" s="109" t="str">
        <f>IF('Summary Clear'!RTF2=0,"",'Summary Clear'!RTF2)</f>
        <v/>
      </c>
      <c r="RSN13" s="109" t="str">
        <f>IF('Summary Clear'!RTG2=0,"",'Summary Clear'!RTG2)</f>
        <v/>
      </c>
      <c r="RSO13" s="109" t="str">
        <f>IF('Summary Clear'!RTH2=0,"",'Summary Clear'!RTH2)</f>
        <v/>
      </c>
      <c r="RSP13" s="109" t="str">
        <f>IF('Summary Clear'!RTI2=0,"",'Summary Clear'!RTI2)</f>
        <v/>
      </c>
      <c r="RSQ13" s="109" t="str">
        <f>IF('Summary Clear'!RTJ2=0,"",'Summary Clear'!RTJ2)</f>
        <v/>
      </c>
      <c r="RSR13" s="109" t="str">
        <f>IF('Summary Clear'!RTK2=0,"",'Summary Clear'!RTK2)</f>
        <v/>
      </c>
      <c r="RSS13" s="109" t="str">
        <f>IF('Summary Clear'!RTL2=0,"",'Summary Clear'!RTL2)</f>
        <v/>
      </c>
      <c r="RST13" s="109" t="str">
        <f>IF('Summary Clear'!RTM2=0,"",'Summary Clear'!RTM2)</f>
        <v/>
      </c>
      <c r="RSU13" s="109" t="str">
        <f>IF('Summary Clear'!RTN2=0,"",'Summary Clear'!RTN2)</f>
        <v/>
      </c>
      <c r="RSV13" s="109" t="str">
        <f>IF('Summary Clear'!RTO2=0,"",'Summary Clear'!RTO2)</f>
        <v/>
      </c>
      <c r="RSW13" s="109" t="str">
        <f>IF('Summary Clear'!RTP2=0,"",'Summary Clear'!RTP2)</f>
        <v/>
      </c>
      <c r="RSX13" s="109" t="str">
        <f>IF('Summary Clear'!RTQ2=0,"",'Summary Clear'!RTQ2)</f>
        <v/>
      </c>
      <c r="RSY13" s="109" t="str">
        <f>IF('Summary Clear'!RTR2=0,"",'Summary Clear'!RTR2)</f>
        <v/>
      </c>
      <c r="RSZ13" s="109" t="str">
        <f>IF('Summary Clear'!RTS2=0,"",'Summary Clear'!RTS2)</f>
        <v/>
      </c>
      <c r="RTA13" s="109" t="str">
        <f>IF('Summary Clear'!RTT2=0,"",'Summary Clear'!RTT2)</f>
        <v/>
      </c>
      <c r="RTB13" s="109" t="str">
        <f>IF('Summary Clear'!RTU2=0,"",'Summary Clear'!RTU2)</f>
        <v/>
      </c>
      <c r="RTC13" s="109" t="str">
        <f>IF('Summary Clear'!RTV2=0,"",'Summary Clear'!RTV2)</f>
        <v/>
      </c>
      <c r="RTD13" s="109" t="str">
        <f>IF('Summary Clear'!RTW2=0,"",'Summary Clear'!RTW2)</f>
        <v/>
      </c>
      <c r="RTE13" s="109" t="str">
        <f>IF('Summary Clear'!RTX2=0,"",'Summary Clear'!RTX2)</f>
        <v/>
      </c>
      <c r="RTF13" s="109" t="str">
        <f>IF('Summary Clear'!RTY2=0,"",'Summary Clear'!RTY2)</f>
        <v/>
      </c>
      <c r="RTG13" s="109" t="str">
        <f>IF('Summary Clear'!RTZ2=0,"",'Summary Clear'!RTZ2)</f>
        <v/>
      </c>
      <c r="RTH13" s="109" t="str">
        <f>IF('Summary Clear'!RUA2=0,"",'Summary Clear'!RUA2)</f>
        <v/>
      </c>
      <c r="RTI13" s="109" t="str">
        <f>IF('Summary Clear'!RUB2=0,"",'Summary Clear'!RUB2)</f>
        <v/>
      </c>
      <c r="RTJ13" s="109" t="str">
        <f>IF('Summary Clear'!RUC2=0,"",'Summary Clear'!RUC2)</f>
        <v/>
      </c>
      <c r="RTK13" s="109" t="str">
        <f>IF('Summary Clear'!RUD2=0,"",'Summary Clear'!RUD2)</f>
        <v/>
      </c>
      <c r="RTL13" s="109" t="str">
        <f>IF('Summary Clear'!RUE2=0,"",'Summary Clear'!RUE2)</f>
        <v/>
      </c>
      <c r="RTM13" s="109" t="str">
        <f>IF('Summary Clear'!RUF2=0,"",'Summary Clear'!RUF2)</f>
        <v/>
      </c>
      <c r="RTN13" s="109" t="str">
        <f>IF('Summary Clear'!RUG2=0,"",'Summary Clear'!RUG2)</f>
        <v/>
      </c>
      <c r="RTO13" s="109" t="str">
        <f>IF('Summary Clear'!RUH2=0,"",'Summary Clear'!RUH2)</f>
        <v/>
      </c>
      <c r="RTP13" s="109" t="str">
        <f>IF('Summary Clear'!RUI2=0,"",'Summary Clear'!RUI2)</f>
        <v/>
      </c>
      <c r="RTQ13" s="109" t="str">
        <f>IF('Summary Clear'!RUJ2=0,"",'Summary Clear'!RUJ2)</f>
        <v/>
      </c>
      <c r="RTR13" s="109" t="str">
        <f>IF('Summary Clear'!RUK2=0,"",'Summary Clear'!RUK2)</f>
        <v/>
      </c>
      <c r="RTS13" s="109" t="str">
        <f>IF('Summary Clear'!RUL2=0,"",'Summary Clear'!RUL2)</f>
        <v/>
      </c>
      <c r="RTT13" s="109" t="str">
        <f>IF('Summary Clear'!RUM2=0,"",'Summary Clear'!RUM2)</f>
        <v/>
      </c>
      <c r="RTU13" s="109" t="str">
        <f>IF('Summary Clear'!RUN2=0,"",'Summary Clear'!RUN2)</f>
        <v/>
      </c>
      <c r="RTV13" s="109" t="str">
        <f>IF('Summary Clear'!RUO2=0,"",'Summary Clear'!RUO2)</f>
        <v/>
      </c>
      <c r="RTW13" s="109" t="str">
        <f>IF('Summary Clear'!RUP2=0,"",'Summary Clear'!RUP2)</f>
        <v/>
      </c>
      <c r="RTX13" s="109" t="str">
        <f>IF('Summary Clear'!RUQ2=0,"",'Summary Clear'!RUQ2)</f>
        <v/>
      </c>
      <c r="RTY13" s="109" t="str">
        <f>IF('Summary Clear'!RUR2=0,"",'Summary Clear'!RUR2)</f>
        <v/>
      </c>
      <c r="RTZ13" s="109" t="str">
        <f>IF('Summary Clear'!RUS2=0,"",'Summary Clear'!RUS2)</f>
        <v/>
      </c>
      <c r="RUA13" s="109" t="str">
        <f>IF('Summary Clear'!RUT2=0,"",'Summary Clear'!RUT2)</f>
        <v/>
      </c>
      <c r="RUB13" s="109" t="str">
        <f>IF('Summary Clear'!RUU2=0,"",'Summary Clear'!RUU2)</f>
        <v/>
      </c>
      <c r="RUC13" s="109" t="str">
        <f>IF('Summary Clear'!RUV2=0,"",'Summary Clear'!RUV2)</f>
        <v/>
      </c>
      <c r="RUD13" s="109" t="str">
        <f>IF('Summary Clear'!RUW2=0,"",'Summary Clear'!RUW2)</f>
        <v/>
      </c>
      <c r="RUE13" s="109" t="str">
        <f>IF('Summary Clear'!RUX2=0,"",'Summary Clear'!RUX2)</f>
        <v/>
      </c>
      <c r="RUF13" s="109" t="str">
        <f>IF('Summary Clear'!RUY2=0,"",'Summary Clear'!RUY2)</f>
        <v/>
      </c>
      <c r="RUG13" s="109" t="str">
        <f>IF('Summary Clear'!RUZ2=0,"",'Summary Clear'!RUZ2)</f>
        <v/>
      </c>
      <c r="RUH13" s="109" t="str">
        <f>IF('Summary Clear'!RVA2=0,"",'Summary Clear'!RVA2)</f>
        <v/>
      </c>
      <c r="RUI13" s="109" t="str">
        <f>IF('Summary Clear'!RVB2=0,"",'Summary Clear'!RVB2)</f>
        <v/>
      </c>
      <c r="RUJ13" s="109" t="str">
        <f>IF('Summary Clear'!RVC2=0,"",'Summary Clear'!RVC2)</f>
        <v/>
      </c>
      <c r="RUK13" s="109" t="str">
        <f>IF('Summary Clear'!RVD2=0,"",'Summary Clear'!RVD2)</f>
        <v/>
      </c>
      <c r="RUL13" s="109" t="str">
        <f>IF('Summary Clear'!RVE2=0,"",'Summary Clear'!RVE2)</f>
        <v/>
      </c>
      <c r="RUM13" s="109" t="str">
        <f>IF('Summary Clear'!RVF2=0,"",'Summary Clear'!RVF2)</f>
        <v/>
      </c>
      <c r="RUN13" s="109" t="str">
        <f>IF('Summary Clear'!RVG2=0,"",'Summary Clear'!RVG2)</f>
        <v/>
      </c>
      <c r="RUO13" s="109" t="str">
        <f>IF('Summary Clear'!RVH2=0,"",'Summary Clear'!RVH2)</f>
        <v/>
      </c>
      <c r="RUP13" s="109" t="str">
        <f>IF('Summary Clear'!RVI2=0,"",'Summary Clear'!RVI2)</f>
        <v/>
      </c>
      <c r="RUQ13" s="109" t="str">
        <f>IF('Summary Clear'!RVJ2=0,"",'Summary Clear'!RVJ2)</f>
        <v/>
      </c>
      <c r="RUR13" s="109" t="str">
        <f>IF('Summary Clear'!RVK2=0,"",'Summary Clear'!RVK2)</f>
        <v/>
      </c>
      <c r="RUS13" s="109" t="str">
        <f>IF('Summary Clear'!RVL2=0,"",'Summary Clear'!RVL2)</f>
        <v/>
      </c>
      <c r="RUT13" s="109" t="str">
        <f>IF('Summary Clear'!RVM2=0,"",'Summary Clear'!RVM2)</f>
        <v/>
      </c>
      <c r="RUU13" s="109" t="str">
        <f>IF('Summary Clear'!RVN2=0,"",'Summary Clear'!RVN2)</f>
        <v/>
      </c>
      <c r="RUV13" s="109" t="str">
        <f>IF('Summary Clear'!RVO2=0,"",'Summary Clear'!RVO2)</f>
        <v/>
      </c>
      <c r="RUW13" s="109" t="str">
        <f>IF('Summary Clear'!RVP2=0,"",'Summary Clear'!RVP2)</f>
        <v/>
      </c>
      <c r="RUX13" s="109" t="str">
        <f>IF('Summary Clear'!RVQ2=0,"",'Summary Clear'!RVQ2)</f>
        <v/>
      </c>
      <c r="RUY13" s="109" t="str">
        <f>IF('Summary Clear'!RVR2=0,"",'Summary Clear'!RVR2)</f>
        <v/>
      </c>
      <c r="RUZ13" s="109" t="str">
        <f>IF('Summary Clear'!RVS2=0,"",'Summary Clear'!RVS2)</f>
        <v/>
      </c>
      <c r="RVA13" s="109" t="str">
        <f>IF('Summary Clear'!RVT2=0,"",'Summary Clear'!RVT2)</f>
        <v/>
      </c>
      <c r="RVB13" s="109" t="str">
        <f>IF('Summary Clear'!RVU2=0,"",'Summary Clear'!RVU2)</f>
        <v/>
      </c>
      <c r="RVC13" s="109" t="str">
        <f>IF('Summary Clear'!RVV2=0,"",'Summary Clear'!RVV2)</f>
        <v/>
      </c>
      <c r="RVD13" s="109" t="str">
        <f>IF('Summary Clear'!RVW2=0,"",'Summary Clear'!RVW2)</f>
        <v/>
      </c>
      <c r="RVE13" s="109" t="str">
        <f>IF('Summary Clear'!RVX2=0,"",'Summary Clear'!RVX2)</f>
        <v/>
      </c>
      <c r="RVF13" s="109" t="str">
        <f>IF('Summary Clear'!RVY2=0,"",'Summary Clear'!RVY2)</f>
        <v/>
      </c>
      <c r="RVG13" s="109" t="str">
        <f>IF('Summary Clear'!RVZ2=0,"",'Summary Clear'!RVZ2)</f>
        <v/>
      </c>
      <c r="RVH13" s="109" t="str">
        <f>IF('Summary Clear'!RWA2=0,"",'Summary Clear'!RWA2)</f>
        <v/>
      </c>
      <c r="RVI13" s="109" t="str">
        <f>IF('Summary Clear'!RWB2=0,"",'Summary Clear'!RWB2)</f>
        <v/>
      </c>
      <c r="RVJ13" s="109" t="str">
        <f>IF('Summary Clear'!RWC2=0,"",'Summary Clear'!RWC2)</f>
        <v/>
      </c>
      <c r="RVK13" s="109" t="str">
        <f>IF('Summary Clear'!RWD2=0,"",'Summary Clear'!RWD2)</f>
        <v/>
      </c>
      <c r="RVL13" s="109" t="str">
        <f>IF('Summary Clear'!RWE2=0,"",'Summary Clear'!RWE2)</f>
        <v/>
      </c>
      <c r="RVM13" s="109" t="str">
        <f>IF('Summary Clear'!RWF2=0,"",'Summary Clear'!RWF2)</f>
        <v/>
      </c>
      <c r="RVN13" s="109" t="str">
        <f>IF('Summary Clear'!RWG2=0,"",'Summary Clear'!RWG2)</f>
        <v/>
      </c>
      <c r="RVO13" s="109" t="str">
        <f>IF('Summary Clear'!RWH2=0,"",'Summary Clear'!RWH2)</f>
        <v/>
      </c>
      <c r="RVP13" s="109" t="str">
        <f>IF('Summary Clear'!RWI2=0,"",'Summary Clear'!RWI2)</f>
        <v/>
      </c>
      <c r="RVQ13" s="109" t="str">
        <f>IF('Summary Clear'!RWJ2=0,"",'Summary Clear'!RWJ2)</f>
        <v/>
      </c>
      <c r="RVR13" s="109" t="str">
        <f>IF('Summary Clear'!RWK2=0,"",'Summary Clear'!RWK2)</f>
        <v/>
      </c>
      <c r="RVS13" s="109" t="str">
        <f>IF('Summary Clear'!RWL2=0,"",'Summary Clear'!RWL2)</f>
        <v/>
      </c>
      <c r="RVT13" s="109" t="str">
        <f>IF('Summary Clear'!RWM2=0,"",'Summary Clear'!RWM2)</f>
        <v/>
      </c>
      <c r="RVU13" s="109" t="str">
        <f>IF('Summary Clear'!RWN2=0,"",'Summary Clear'!RWN2)</f>
        <v/>
      </c>
      <c r="RVV13" s="109" t="str">
        <f>IF('Summary Clear'!RWO2=0,"",'Summary Clear'!RWO2)</f>
        <v/>
      </c>
      <c r="RVW13" s="109" t="str">
        <f>IF('Summary Clear'!RWP2=0,"",'Summary Clear'!RWP2)</f>
        <v/>
      </c>
      <c r="RVX13" s="109" t="str">
        <f>IF('Summary Clear'!RWQ2=0,"",'Summary Clear'!RWQ2)</f>
        <v/>
      </c>
      <c r="RVY13" s="109" t="str">
        <f>IF('Summary Clear'!RWR2=0,"",'Summary Clear'!RWR2)</f>
        <v/>
      </c>
      <c r="RVZ13" s="109" t="str">
        <f>IF('Summary Clear'!RWS2=0,"",'Summary Clear'!RWS2)</f>
        <v/>
      </c>
      <c r="RWA13" s="109" t="str">
        <f>IF('Summary Clear'!RWT2=0,"",'Summary Clear'!RWT2)</f>
        <v/>
      </c>
      <c r="RWB13" s="109" t="str">
        <f>IF('Summary Clear'!RWU2=0,"",'Summary Clear'!RWU2)</f>
        <v/>
      </c>
      <c r="RWC13" s="109" t="str">
        <f>IF('Summary Clear'!RWV2=0,"",'Summary Clear'!RWV2)</f>
        <v/>
      </c>
      <c r="RWD13" s="109" t="str">
        <f>IF('Summary Clear'!RWW2=0,"",'Summary Clear'!RWW2)</f>
        <v/>
      </c>
      <c r="RWE13" s="109" t="str">
        <f>IF('Summary Clear'!RWX2=0,"",'Summary Clear'!RWX2)</f>
        <v/>
      </c>
      <c r="RWF13" s="109" t="str">
        <f>IF('Summary Clear'!RWY2=0,"",'Summary Clear'!RWY2)</f>
        <v/>
      </c>
      <c r="RWG13" s="109" t="str">
        <f>IF('Summary Clear'!RWZ2=0,"",'Summary Clear'!RWZ2)</f>
        <v/>
      </c>
      <c r="RWH13" s="109" t="str">
        <f>IF('Summary Clear'!RXA2=0,"",'Summary Clear'!RXA2)</f>
        <v/>
      </c>
      <c r="RWI13" s="109" t="str">
        <f>IF('Summary Clear'!RXB2=0,"",'Summary Clear'!RXB2)</f>
        <v/>
      </c>
      <c r="RWJ13" s="109" t="str">
        <f>IF('Summary Clear'!RXC2=0,"",'Summary Clear'!RXC2)</f>
        <v/>
      </c>
      <c r="RWK13" s="109" t="str">
        <f>IF('Summary Clear'!RXD2=0,"",'Summary Clear'!RXD2)</f>
        <v/>
      </c>
      <c r="RWL13" s="109" t="str">
        <f>IF('Summary Clear'!RXE2=0,"",'Summary Clear'!RXE2)</f>
        <v/>
      </c>
      <c r="RWM13" s="109" t="str">
        <f>IF('Summary Clear'!RXF2=0,"",'Summary Clear'!RXF2)</f>
        <v/>
      </c>
      <c r="RWN13" s="109" t="str">
        <f>IF('Summary Clear'!RXG2=0,"",'Summary Clear'!RXG2)</f>
        <v/>
      </c>
      <c r="RWO13" s="109" t="str">
        <f>IF('Summary Clear'!RXH2=0,"",'Summary Clear'!RXH2)</f>
        <v/>
      </c>
      <c r="RWP13" s="109" t="str">
        <f>IF('Summary Clear'!RXI2=0,"",'Summary Clear'!RXI2)</f>
        <v/>
      </c>
      <c r="RWQ13" s="109" t="str">
        <f>IF('Summary Clear'!RXJ2=0,"",'Summary Clear'!RXJ2)</f>
        <v/>
      </c>
      <c r="RWR13" s="109" t="str">
        <f>IF('Summary Clear'!RXK2=0,"",'Summary Clear'!RXK2)</f>
        <v/>
      </c>
      <c r="RWS13" s="109" t="str">
        <f>IF('Summary Clear'!RXL2=0,"",'Summary Clear'!RXL2)</f>
        <v/>
      </c>
      <c r="RWT13" s="109" t="str">
        <f>IF('Summary Clear'!RXM2=0,"",'Summary Clear'!RXM2)</f>
        <v/>
      </c>
      <c r="RWU13" s="109" t="str">
        <f>IF('Summary Clear'!RXN2=0,"",'Summary Clear'!RXN2)</f>
        <v/>
      </c>
      <c r="RWV13" s="109" t="str">
        <f>IF('Summary Clear'!RXO2=0,"",'Summary Clear'!RXO2)</f>
        <v/>
      </c>
      <c r="RWW13" s="109" t="str">
        <f>IF('Summary Clear'!RXP2=0,"",'Summary Clear'!RXP2)</f>
        <v/>
      </c>
      <c r="RWX13" s="109" t="str">
        <f>IF('Summary Clear'!RXQ2=0,"",'Summary Clear'!RXQ2)</f>
        <v/>
      </c>
      <c r="RWY13" s="109" t="str">
        <f>IF('Summary Clear'!RXR2=0,"",'Summary Clear'!RXR2)</f>
        <v/>
      </c>
      <c r="RWZ13" s="109" t="str">
        <f>IF('Summary Clear'!RXS2=0,"",'Summary Clear'!RXS2)</f>
        <v/>
      </c>
      <c r="RXA13" s="109" t="str">
        <f>IF('Summary Clear'!RXT2=0,"",'Summary Clear'!RXT2)</f>
        <v/>
      </c>
      <c r="RXB13" s="109" t="str">
        <f>IF('Summary Clear'!RXU2=0,"",'Summary Clear'!RXU2)</f>
        <v/>
      </c>
      <c r="RXC13" s="109" t="str">
        <f>IF('Summary Clear'!RXV2=0,"",'Summary Clear'!RXV2)</f>
        <v/>
      </c>
      <c r="RXD13" s="109" t="str">
        <f>IF('Summary Clear'!RXW2=0,"",'Summary Clear'!RXW2)</f>
        <v/>
      </c>
      <c r="RXE13" s="109" t="str">
        <f>IF('Summary Clear'!RXX2=0,"",'Summary Clear'!RXX2)</f>
        <v/>
      </c>
      <c r="RXF13" s="109" t="str">
        <f>IF('Summary Clear'!RXY2=0,"",'Summary Clear'!RXY2)</f>
        <v/>
      </c>
      <c r="RXG13" s="109" t="str">
        <f>IF('Summary Clear'!RXZ2=0,"",'Summary Clear'!RXZ2)</f>
        <v/>
      </c>
      <c r="RXH13" s="109" t="str">
        <f>IF('Summary Clear'!RYA2=0,"",'Summary Clear'!RYA2)</f>
        <v/>
      </c>
      <c r="RXI13" s="109" t="str">
        <f>IF('Summary Clear'!RYB2=0,"",'Summary Clear'!RYB2)</f>
        <v/>
      </c>
      <c r="RXJ13" s="109" t="str">
        <f>IF('Summary Clear'!RYC2=0,"",'Summary Clear'!RYC2)</f>
        <v/>
      </c>
      <c r="RXK13" s="109" t="str">
        <f>IF('Summary Clear'!RYD2=0,"",'Summary Clear'!RYD2)</f>
        <v/>
      </c>
      <c r="RXL13" s="109" t="str">
        <f>IF('Summary Clear'!RYE2=0,"",'Summary Clear'!RYE2)</f>
        <v/>
      </c>
      <c r="RXM13" s="109" t="str">
        <f>IF('Summary Clear'!RYF2=0,"",'Summary Clear'!RYF2)</f>
        <v/>
      </c>
      <c r="RXN13" s="109" t="str">
        <f>IF('Summary Clear'!RYG2=0,"",'Summary Clear'!RYG2)</f>
        <v/>
      </c>
      <c r="RXO13" s="109" t="str">
        <f>IF('Summary Clear'!RYH2=0,"",'Summary Clear'!RYH2)</f>
        <v/>
      </c>
      <c r="RXP13" s="109" t="str">
        <f>IF('Summary Clear'!RYI2=0,"",'Summary Clear'!RYI2)</f>
        <v/>
      </c>
      <c r="RXQ13" s="109" t="str">
        <f>IF('Summary Clear'!RYJ2=0,"",'Summary Clear'!RYJ2)</f>
        <v/>
      </c>
      <c r="RXR13" s="109" t="str">
        <f>IF('Summary Clear'!RYK2=0,"",'Summary Clear'!RYK2)</f>
        <v/>
      </c>
      <c r="RXS13" s="109" t="str">
        <f>IF('Summary Clear'!RYL2=0,"",'Summary Clear'!RYL2)</f>
        <v/>
      </c>
      <c r="RXT13" s="109" t="str">
        <f>IF('Summary Clear'!RYM2=0,"",'Summary Clear'!RYM2)</f>
        <v/>
      </c>
      <c r="RXU13" s="109" t="str">
        <f>IF('Summary Clear'!RYN2=0,"",'Summary Clear'!RYN2)</f>
        <v/>
      </c>
      <c r="RXV13" s="109" t="str">
        <f>IF('Summary Clear'!RYO2=0,"",'Summary Clear'!RYO2)</f>
        <v/>
      </c>
      <c r="RXW13" s="109" t="str">
        <f>IF('Summary Clear'!RYP2=0,"",'Summary Clear'!RYP2)</f>
        <v/>
      </c>
      <c r="RXX13" s="109" t="str">
        <f>IF('Summary Clear'!RYQ2=0,"",'Summary Clear'!RYQ2)</f>
        <v/>
      </c>
      <c r="RXY13" s="109" t="str">
        <f>IF('Summary Clear'!RYR2=0,"",'Summary Clear'!RYR2)</f>
        <v/>
      </c>
      <c r="RXZ13" s="109" t="str">
        <f>IF('Summary Clear'!RYS2=0,"",'Summary Clear'!RYS2)</f>
        <v/>
      </c>
      <c r="RYA13" s="109" t="str">
        <f>IF('Summary Clear'!RYT2=0,"",'Summary Clear'!RYT2)</f>
        <v/>
      </c>
      <c r="RYB13" s="109" t="str">
        <f>IF('Summary Clear'!RYU2=0,"",'Summary Clear'!RYU2)</f>
        <v/>
      </c>
      <c r="RYC13" s="109" t="str">
        <f>IF('Summary Clear'!RYV2=0,"",'Summary Clear'!RYV2)</f>
        <v/>
      </c>
      <c r="RYD13" s="109" t="str">
        <f>IF('Summary Clear'!RYW2=0,"",'Summary Clear'!RYW2)</f>
        <v/>
      </c>
      <c r="RYE13" s="109" t="str">
        <f>IF('Summary Clear'!RYX2=0,"",'Summary Clear'!RYX2)</f>
        <v/>
      </c>
      <c r="RYF13" s="109" t="str">
        <f>IF('Summary Clear'!RYY2=0,"",'Summary Clear'!RYY2)</f>
        <v/>
      </c>
      <c r="RYG13" s="109" t="str">
        <f>IF('Summary Clear'!RYZ2=0,"",'Summary Clear'!RYZ2)</f>
        <v/>
      </c>
      <c r="RYH13" s="109" t="str">
        <f>IF('Summary Clear'!RZA2=0,"",'Summary Clear'!RZA2)</f>
        <v/>
      </c>
      <c r="RYI13" s="109" t="str">
        <f>IF('Summary Clear'!RZB2=0,"",'Summary Clear'!RZB2)</f>
        <v/>
      </c>
      <c r="RYJ13" s="109" t="str">
        <f>IF('Summary Clear'!RZC2=0,"",'Summary Clear'!RZC2)</f>
        <v/>
      </c>
      <c r="RYK13" s="109" t="str">
        <f>IF('Summary Clear'!RZD2=0,"",'Summary Clear'!RZD2)</f>
        <v/>
      </c>
      <c r="RYL13" s="109" t="str">
        <f>IF('Summary Clear'!RZE2=0,"",'Summary Clear'!RZE2)</f>
        <v/>
      </c>
      <c r="RYM13" s="109" t="str">
        <f>IF('Summary Clear'!RZF2=0,"",'Summary Clear'!RZF2)</f>
        <v/>
      </c>
      <c r="RYN13" s="109" t="str">
        <f>IF('Summary Clear'!RZG2=0,"",'Summary Clear'!RZG2)</f>
        <v/>
      </c>
      <c r="RYO13" s="109" t="str">
        <f>IF('Summary Clear'!RZH2=0,"",'Summary Clear'!RZH2)</f>
        <v/>
      </c>
      <c r="RYP13" s="109" t="str">
        <f>IF('Summary Clear'!RZI2=0,"",'Summary Clear'!RZI2)</f>
        <v/>
      </c>
      <c r="RYQ13" s="109" t="str">
        <f>IF('Summary Clear'!RZJ2=0,"",'Summary Clear'!RZJ2)</f>
        <v/>
      </c>
      <c r="RYR13" s="109" t="str">
        <f>IF('Summary Clear'!RZK2=0,"",'Summary Clear'!RZK2)</f>
        <v/>
      </c>
      <c r="RYS13" s="109" t="str">
        <f>IF('Summary Clear'!RZL2=0,"",'Summary Clear'!RZL2)</f>
        <v/>
      </c>
      <c r="RYT13" s="109" t="str">
        <f>IF('Summary Clear'!RZM2=0,"",'Summary Clear'!RZM2)</f>
        <v/>
      </c>
      <c r="RYU13" s="109" t="str">
        <f>IF('Summary Clear'!RZN2=0,"",'Summary Clear'!RZN2)</f>
        <v/>
      </c>
      <c r="RYV13" s="109" t="str">
        <f>IF('Summary Clear'!RZO2=0,"",'Summary Clear'!RZO2)</f>
        <v/>
      </c>
      <c r="RYW13" s="109" t="str">
        <f>IF('Summary Clear'!RZP2=0,"",'Summary Clear'!RZP2)</f>
        <v/>
      </c>
      <c r="RYX13" s="109" t="str">
        <f>IF('Summary Clear'!RZQ2=0,"",'Summary Clear'!RZQ2)</f>
        <v/>
      </c>
      <c r="RYY13" s="109" t="str">
        <f>IF('Summary Clear'!RZR2=0,"",'Summary Clear'!RZR2)</f>
        <v/>
      </c>
      <c r="RYZ13" s="109" t="str">
        <f>IF('Summary Clear'!RZS2=0,"",'Summary Clear'!RZS2)</f>
        <v/>
      </c>
      <c r="RZA13" s="109" t="str">
        <f>IF('Summary Clear'!RZT2=0,"",'Summary Clear'!RZT2)</f>
        <v/>
      </c>
      <c r="RZB13" s="109" t="str">
        <f>IF('Summary Clear'!RZU2=0,"",'Summary Clear'!RZU2)</f>
        <v/>
      </c>
      <c r="RZC13" s="109" t="str">
        <f>IF('Summary Clear'!RZV2=0,"",'Summary Clear'!RZV2)</f>
        <v/>
      </c>
      <c r="RZD13" s="109" t="str">
        <f>IF('Summary Clear'!RZW2=0,"",'Summary Clear'!RZW2)</f>
        <v/>
      </c>
      <c r="RZE13" s="109" t="str">
        <f>IF('Summary Clear'!RZX2=0,"",'Summary Clear'!RZX2)</f>
        <v/>
      </c>
      <c r="RZF13" s="109" t="str">
        <f>IF('Summary Clear'!RZY2=0,"",'Summary Clear'!RZY2)</f>
        <v/>
      </c>
      <c r="RZG13" s="109" t="str">
        <f>IF('Summary Clear'!RZZ2=0,"",'Summary Clear'!RZZ2)</f>
        <v/>
      </c>
      <c r="RZH13" s="109" t="str">
        <f>IF('Summary Clear'!SAA2=0,"",'Summary Clear'!SAA2)</f>
        <v/>
      </c>
      <c r="RZI13" s="109" t="str">
        <f>IF('Summary Clear'!SAB2=0,"",'Summary Clear'!SAB2)</f>
        <v/>
      </c>
      <c r="RZJ13" s="109" t="str">
        <f>IF('Summary Clear'!SAC2=0,"",'Summary Clear'!SAC2)</f>
        <v/>
      </c>
      <c r="RZK13" s="109" t="str">
        <f>IF('Summary Clear'!SAD2=0,"",'Summary Clear'!SAD2)</f>
        <v/>
      </c>
      <c r="RZL13" s="109" t="str">
        <f>IF('Summary Clear'!SAE2=0,"",'Summary Clear'!SAE2)</f>
        <v/>
      </c>
      <c r="RZM13" s="109" t="str">
        <f>IF('Summary Clear'!SAF2=0,"",'Summary Clear'!SAF2)</f>
        <v/>
      </c>
      <c r="RZN13" s="109" t="str">
        <f>IF('Summary Clear'!SAG2=0,"",'Summary Clear'!SAG2)</f>
        <v/>
      </c>
      <c r="RZO13" s="109" t="str">
        <f>IF('Summary Clear'!SAH2=0,"",'Summary Clear'!SAH2)</f>
        <v/>
      </c>
      <c r="RZP13" s="109" t="str">
        <f>IF('Summary Clear'!SAI2=0,"",'Summary Clear'!SAI2)</f>
        <v/>
      </c>
      <c r="RZQ13" s="109" t="str">
        <f>IF('Summary Clear'!SAJ2=0,"",'Summary Clear'!SAJ2)</f>
        <v/>
      </c>
      <c r="RZR13" s="109" t="str">
        <f>IF('Summary Clear'!SAK2=0,"",'Summary Clear'!SAK2)</f>
        <v/>
      </c>
      <c r="RZS13" s="109" t="str">
        <f>IF('Summary Clear'!SAL2=0,"",'Summary Clear'!SAL2)</f>
        <v/>
      </c>
      <c r="RZT13" s="109" t="str">
        <f>IF('Summary Clear'!SAM2=0,"",'Summary Clear'!SAM2)</f>
        <v/>
      </c>
      <c r="RZU13" s="109" t="str">
        <f>IF('Summary Clear'!SAN2=0,"",'Summary Clear'!SAN2)</f>
        <v/>
      </c>
      <c r="RZV13" s="109" t="str">
        <f>IF('Summary Clear'!SAO2=0,"",'Summary Clear'!SAO2)</f>
        <v/>
      </c>
      <c r="RZW13" s="109" t="str">
        <f>IF('Summary Clear'!SAP2=0,"",'Summary Clear'!SAP2)</f>
        <v/>
      </c>
      <c r="RZX13" s="109" t="str">
        <f>IF('Summary Clear'!SAQ2=0,"",'Summary Clear'!SAQ2)</f>
        <v/>
      </c>
      <c r="RZY13" s="109" t="str">
        <f>IF('Summary Clear'!SAR2=0,"",'Summary Clear'!SAR2)</f>
        <v/>
      </c>
      <c r="RZZ13" s="109" t="str">
        <f>IF('Summary Clear'!SAS2=0,"",'Summary Clear'!SAS2)</f>
        <v/>
      </c>
      <c r="SAA13" s="109" t="str">
        <f>IF('Summary Clear'!SAT2=0,"",'Summary Clear'!SAT2)</f>
        <v/>
      </c>
      <c r="SAB13" s="109" t="str">
        <f>IF('Summary Clear'!SAU2=0,"",'Summary Clear'!SAU2)</f>
        <v/>
      </c>
      <c r="SAC13" s="109" t="str">
        <f>IF('Summary Clear'!SAV2=0,"",'Summary Clear'!SAV2)</f>
        <v/>
      </c>
      <c r="SAD13" s="109" t="str">
        <f>IF('Summary Clear'!SAW2=0,"",'Summary Clear'!SAW2)</f>
        <v/>
      </c>
      <c r="SAE13" s="109" t="str">
        <f>IF('Summary Clear'!SAX2=0,"",'Summary Clear'!SAX2)</f>
        <v/>
      </c>
      <c r="SAF13" s="109" t="str">
        <f>IF('Summary Clear'!SAY2=0,"",'Summary Clear'!SAY2)</f>
        <v/>
      </c>
      <c r="SAG13" s="109" t="str">
        <f>IF('Summary Clear'!SAZ2=0,"",'Summary Clear'!SAZ2)</f>
        <v/>
      </c>
      <c r="SAH13" s="109" t="str">
        <f>IF('Summary Clear'!SBA2=0,"",'Summary Clear'!SBA2)</f>
        <v/>
      </c>
      <c r="SAI13" s="109" t="str">
        <f>IF('Summary Clear'!SBB2=0,"",'Summary Clear'!SBB2)</f>
        <v/>
      </c>
      <c r="SAJ13" s="109" t="str">
        <f>IF('Summary Clear'!SBC2=0,"",'Summary Clear'!SBC2)</f>
        <v/>
      </c>
      <c r="SAK13" s="109" t="str">
        <f>IF('Summary Clear'!SBD2=0,"",'Summary Clear'!SBD2)</f>
        <v/>
      </c>
      <c r="SAL13" s="109" t="str">
        <f>IF('Summary Clear'!SBE2=0,"",'Summary Clear'!SBE2)</f>
        <v/>
      </c>
      <c r="SAM13" s="109" t="str">
        <f>IF('Summary Clear'!SBF2=0,"",'Summary Clear'!SBF2)</f>
        <v/>
      </c>
      <c r="SAN13" s="109" t="str">
        <f>IF('Summary Clear'!SBG2=0,"",'Summary Clear'!SBG2)</f>
        <v/>
      </c>
      <c r="SAO13" s="109" t="str">
        <f>IF('Summary Clear'!SBH2=0,"",'Summary Clear'!SBH2)</f>
        <v/>
      </c>
      <c r="SAP13" s="109" t="str">
        <f>IF('Summary Clear'!SBI2=0,"",'Summary Clear'!SBI2)</f>
        <v/>
      </c>
      <c r="SAQ13" s="109" t="str">
        <f>IF('Summary Clear'!SBJ2=0,"",'Summary Clear'!SBJ2)</f>
        <v/>
      </c>
      <c r="SAR13" s="109" t="str">
        <f>IF('Summary Clear'!SBK2=0,"",'Summary Clear'!SBK2)</f>
        <v/>
      </c>
      <c r="SAS13" s="109" t="str">
        <f>IF('Summary Clear'!SBL2=0,"",'Summary Clear'!SBL2)</f>
        <v/>
      </c>
      <c r="SAT13" s="109" t="str">
        <f>IF('Summary Clear'!SBM2=0,"",'Summary Clear'!SBM2)</f>
        <v/>
      </c>
      <c r="SAU13" s="109" t="str">
        <f>IF('Summary Clear'!SBN2=0,"",'Summary Clear'!SBN2)</f>
        <v/>
      </c>
      <c r="SAV13" s="109" t="str">
        <f>IF('Summary Clear'!SBO2=0,"",'Summary Clear'!SBO2)</f>
        <v/>
      </c>
      <c r="SAW13" s="109" t="str">
        <f>IF('Summary Clear'!SBP2=0,"",'Summary Clear'!SBP2)</f>
        <v/>
      </c>
      <c r="SAX13" s="109" t="str">
        <f>IF('Summary Clear'!SBQ2=0,"",'Summary Clear'!SBQ2)</f>
        <v/>
      </c>
      <c r="SAY13" s="109" t="str">
        <f>IF('Summary Clear'!SBR2=0,"",'Summary Clear'!SBR2)</f>
        <v/>
      </c>
      <c r="SAZ13" s="109" t="str">
        <f>IF('Summary Clear'!SBS2=0,"",'Summary Clear'!SBS2)</f>
        <v/>
      </c>
      <c r="SBA13" s="109" t="str">
        <f>IF('Summary Clear'!SBT2=0,"",'Summary Clear'!SBT2)</f>
        <v/>
      </c>
      <c r="SBB13" s="109" t="str">
        <f>IF('Summary Clear'!SBU2=0,"",'Summary Clear'!SBU2)</f>
        <v/>
      </c>
      <c r="SBC13" s="109" t="str">
        <f>IF('Summary Clear'!SBV2=0,"",'Summary Clear'!SBV2)</f>
        <v/>
      </c>
      <c r="SBD13" s="109" t="str">
        <f>IF('Summary Clear'!SBW2=0,"",'Summary Clear'!SBW2)</f>
        <v/>
      </c>
      <c r="SBE13" s="109" t="str">
        <f>IF('Summary Clear'!SBX2=0,"",'Summary Clear'!SBX2)</f>
        <v/>
      </c>
      <c r="SBF13" s="109" t="str">
        <f>IF('Summary Clear'!SBY2=0,"",'Summary Clear'!SBY2)</f>
        <v/>
      </c>
      <c r="SBG13" s="109" t="str">
        <f>IF('Summary Clear'!SBZ2=0,"",'Summary Clear'!SBZ2)</f>
        <v/>
      </c>
      <c r="SBH13" s="109" t="str">
        <f>IF('Summary Clear'!SCA2=0,"",'Summary Clear'!SCA2)</f>
        <v/>
      </c>
      <c r="SBI13" s="109" t="str">
        <f>IF('Summary Clear'!SCB2=0,"",'Summary Clear'!SCB2)</f>
        <v/>
      </c>
      <c r="SBJ13" s="109" t="str">
        <f>IF('Summary Clear'!SCC2=0,"",'Summary Clear'!SCC2)</f>
        <v/>
      </c>
      <c r="SBK13" s="109" t="str">
        <f>IF('Summary Clear'!SCD2=0,"",'Summary Clear'!SCD2)</f>
        <v/>
      </c>
      <c r="SBL13" s="109" t="str">
        <f>IF('Summary Clear'!SCE2=0,"",'Summary Clear'!SCE2)</f>
        <v/>
      </c>
      <c r="SBM13" s="109" t="str">
        <f>IF('Summary Clear'!SCF2=0,"",'Summary Clear'!SCF2)</f>
        <v/>
      </c>
      <c r="SBN13" s="109" t="str">
        <f>IF('Summary Clear'!SCG2=0,"",'Summary Clear'!SCG2)</f>
        <v/>
      </c>
      <c r="SBO13" s="109" t="str">
        <f>IF('Summary Clear'!SCH2=0,"",'Summary Clear'!SCH2)</f>
        <v/>
      </c>
      <c r="SBP13" s="109" t="str">
        <f>IF('Summary Clear'!SCI2=0,"",'Summary Clear'!SCI2)</f>
        <v/>
      </c>
      <c r="SBQ13" s="109" t="str">
        <f>IF('Summary Clear'!SCJ2=0,"",'Summary Clear'!SCJ2)</f>
        <v/>
      </c>
      <c r="SBR13" s="109" t="str">
        <f>IF('Summary Clear'!SCK2=0,"",'Summary Clear'!SCK2)</f>
        <v/>
      </c>
      <c r="SBS13" s="109" t="str">
        <f>IF('Summary Clear'!SCL2=0,"",'Summary Clear'!SCL2)</f>
        <v/>
      </c>
      <c r="SBT13" s="109" t="str">
        <f>IF('Summary Clear'!SCM2=0,"",'Summary Clear'!SCM2)</f>
        <v/>
      </c>
      <c r="SBU13" s="109" t="str">
        <f>IF('Summary Clear'!SCN2=0,"",'Summary Clear'!SCN2)</f>
        <v/>
      </c>
      <c r="SBV13" s="109" t="str">
        <f>IF('Summary Clear'!SCO2=0,"",'Summary Clear'!SCO2)</f>
        <v/>
      </c>
      <c r="SBW13" s="109" t="str">
        <f>IF('Summary Clear'!SCP2=0,"",'Summary Clear'!SCP2)</f>
        <v/>
      </c>
      <c r="SBX13" s="109" t="str">
        <f>IF('Summary Clear'!SCQ2=0,"",'Summary Clear'!SCQ2)</f>
        <v/>
      </c>
      <c r="SBY13" s="109" t="str">
        <f>IF('Summary Clear'!SCR2=0,"",'Summary Clear'!SCR2)</f>
        <v/>
      </c>
      <c r="SBZ13" s="109" t="str">
        <f>IF('Summary Clear'!SCS2=0,"",'Summary Clear'!SCS2)</f>
        <v/>
      </c>
      <c r="SCA13" s="109" t="str">
        <f>IF('Summary Clear'!SCT2=0,"",'Summary Clear'!SCT2)</f>
        <v/>
      </c>
      <c r="SCB13" s="109" t="str">
        <f>IF('Summary Clear'!SCU2=0,"",'Summary Clear'!SCU2)</f>
        <v/>
      </c>
      <c r="SCC13" s="109" t="str">
        <f>IF('Summary Clear'!SCV2=0,"",'Summary Clear'!SCV2)</f>
        <v/>
      </c>
      <c r="SCD13" s="109" t="str">
        <f>IF('Summary Clear'!SCW2=0,"",'Summary Clear'!SCW2)</f>
        <v/>
      </c>
      <c r="SCE13" s="109" t="str">
        <f>IF('Summary Clear'!SCX2=0,"",'Summary Clear'!SCX2)</f>
        <v/>
      </c>
      <c r="SCF13" s="109" t="str">
        <f>IF('Summary Clear'!SCY2=0,"",'Summary Clear'!SCY2)</f>
        <v/>
      </c>
      <c r="SCG13" s="109" t="str">
        <f>IF('Summary Clear'!SCZ2=0,"",'Summary Clear'!SCZ2)</f>
        <v/>
      </c>
      <c r="SCH13" s="109" t="str">
        <f>IF('Summary Clear'!SDA2=0,"",'Summary Clear'!SDA2)</f>
        <v/>
      </c>
      <c r="SCI13" s="109" t="str">
        <f>IF('Summary Clear'!SDB2=0,"",'Summary Clear'!SDB2)</f>
        <v/>
      </c>
      <c r="SCJ13" s="109" t="str">
        <f>IF('Summary Clear'!SDC2=0,"",'Summary Clear'!SDC2)</f>
        <v/>
      </c>
      <c r="SCK13" s="109" t="str">
        <f>IF('Summary Clear'!SDD2=0,"",'Summary Clear'!SDD2)</f>
        <v/>
      </c>
      <c r="SCL13" s="109" t="str">
        <f>IF('Summary Clear'!SDE2=0,"",'Summary Clear'!SDE2)</f>
        <v/>
      </c>
      <c r="SCM13" s="109" t="str">
        <f>IF('Summary Clear'!SDF2=0,"",'Summary Clear'!SDF2)</f>
        <v/>
      </c>
      <c r="SCN13" s="109" t="str">
        <f>IF('Summary Clear'!SDG2=0,"",'Summary Clear'!SDG2)</f>
        <v/>
      </c>
      <c r="SCO13" s="109" t="str">
        <f>IF('Summary Clear'!SDH2=0,"",'Summary Clear'!SDH2)</f>
        <v/>
      </c>
      <c r="SCP13" s="109" t="str">
        <f>IF('Summary Clear'!SDI2=0,"",'Summary Clear'!SDI2)</f>
        <v/>
      </c>
      <c r="SCQ13" s="109" t="str">
        <f>IF('Summary Clear'!SDJ2=0,"",'Summary Clear'!SDJ2)</f>
        <v/>
      </c>
      <c r="SCR13" s="109" t="str">
        <f>IF('Summary Clear'!SDK2=0,"",'Summary Clear'!SDK2)</f>
        <v/>
      </c>
      <c r="SCS13" s="109" t="str">
        <f>IF('Summary Clear'!SDL2=0,"",'Summary Clear'!SDL2)</f>
        <v/>
      </c>
      <c r="SCT13" s="109" t="str">
        <f>IF('Summary Clear'!SDM2=0,"",'Summary Clear'!SDM2)</f>
        <v/>
      </c>
      <c r="SCU13" s="109" t="str">
        <f>IF('Summary Clear'!SDN2=0,"",'Summary Clear'!SDN2)</f>
        <v/>
      </c>
      <c r="SCV13" s="109" t="str">
        <f>IF('Summary Clear'!SDO2=0,"",'Summary Clear'!SDO2)</f>
        <v/>
      </c>
      <c r="SCW13" s="109" t="str">
        <f>IF('Summary Clear'!SDP2=0,"",'Summary Clear'!SDP2)</f>
        <v/>
      </c>
      <c r="SCX13" s="109" t="str">
        <f>IF('Summary Clear'!SDQ2=0,"",'Summary Clear'!SDQ2)</f>
        <v/>
      </c>
      <c r="SCY13" s="109" t="str">
        <f>IF('Summary Clear'!SDR2=0,"",'Summary Clear'!SDR2)</f>
        <v/>
      </c>
      <c r="SCZ13" s="109" t="str">
        <f>IF('Summary Clear'!SDS2=0,"",'Summary Clear'!SDS2)</f>
        <v/>
      </c>
      <c r="SDA13" s="109" t="str">
        <f>IF('Summary Clear'!SDT2=0,"",'Summary Clear'!SDT2)</f>
        <v/>
      </c>
      <c r="SDB13" s="109" t="str">
        <f>IF('Summary Clear'!SDU2=0,"",'Summary Clear'!SDU2)</f>
        <v/>
      </c>
      <c r="SDC13" s="109" t="str">
        <f>IF('Summary Clear'!SDV2=0,"",'Summary Clear'!SDV2)</f>
        <v/>
      </c>
      <c r="SDD13" s="109" t="str">
        <f>IF('Summary Clear'!SDW2=0,"",'Summary Clear'!SDW2)</f>
        <v/>
      </c>
      <c r="SDE13" s="109" t="str">
        <f>IF('Summary Clear'!SDX2=0,"",'Summary Clear'!SDX2)</f>
        <v/>
      </c>
      <c r="SDF13" s="109" t="str">
        <f>IF('Summary Clear'!SDY2=0,"",'Summary Clear'!SDY2)</f>
        <v/>
      </c>
      <c r="SDG13" s="109" t="str">
        <f>IF('Summary Clear'!SDZ2=0,"",'Summary Clear'!SDZ2)</f>
        <v/>
      </c>
      <c r="SDH13" s="109" t="str">
        <f>IF('Summary Clear'!SEA2=0,"",'Summary Clear'!SEA2)</f>
        <v/>
      </c>
      <c r="SDI13" s="109" t="str">
        <f>IF('Summary Clear'!SEB2=0,"",'Summary Clear'!SEB2)</f>
        <v/>
      </c>
      <c r="SDJ13" s="109" t="str">
        <f>IF('Summary Clear'!SEC2=0,"",'Summary Clear'!SEC2)</f>
        <v/>
      </c>
      <c r="SDK13" s="109" t="str">
        <f>IF('Summary Clear'!SED2=0,"",'Summary Clear'!SED2)</f>
        <v/>
      </c>
      <c r="SDL13" s="109" t="str">
        <f>IF('Summary Clear'!SEE2=0,"",'Summary Clear'!SEE2)</f>
        <v/>
      </c>
      <c r="SDM13" s="109" t="str">
        <f>IF('Summary Clear'!SEF2=0,"",'Summary Clear'!SEF2)</f>
        <v/>
      </c>
      <c r="SDN13" s="109" t="str">
        <f>IF('Summary Clear'!SEG2=0,"",'Summary Clear'!SEG2)</f>
        <v/>
      </c>
      <c r="SDO13" s="109" t="str">
        <f>IF('Summary Clear'!SEH2=0,"",'Summary Clear'!SEH2)</f>
        <v/>
      </c>
      <c r="SDP13" s="109" t="str">
        <f>IF('Summary Clear'!SEI2=0,"",'Summary Clear'!SEI2)</f>
        <v/>
      </c>
      <c r="SDQ13" s="109" t="str">
        <f>IF('Summary Clear'!SEJ2=0,"",'Summary Clear'!SEJ2)</f>
        <v/>
      </c>
      <c r="SDR13" s="109" t="str">
        <f>IF('Summary Clear'!SEK2=0,"",'Summary Clear'!SEK2)</f>
        <v/>
      </c>
      <c r="SDS13" s="109" t="str">
        <f>IF('Summary Clear'!SEL2=0,"",'Summary Clear'!SEL2)</f>
        <v/>
      </c>
      <c r="SDT13" s="109" t="str">
        <f>IF('Summary Clear'!SEM2=0,"",'Summary Clear'!SEM2)</f>
        <v/>
      </c>
      <c r="SDU13" s="109" t="str">
        <f>IF('Summary Clear'!SEN2=0,"",'Summary Clear'!SEN2)</f>
        <v/>
      </c>
      <c r="SDV13" s="109" t="str">
        <f>IF('Summary Clear'!SEO2=0,"",'Summary Clear'!SEO2)</f>
        <v/>
      </c>
      <c r="SDW13" s="109" t="str">
        <f>IF('Summary Clear'!SEP2=0,"",'Summary Clear'!SEP2)</f>
        <v/>
      </c>
      <c r="SDX13" s="109" t="str">
        <f>IF('Summary Clear'!SEQ2=0,"",'Summary Clear'!SEQ2)</f>
        <v/>
      </c>
      <c r="SDY13" s="109" t="str">
        <f>IF('Summary Clear'!SER2=0,"",'Summary Clear'!SER2)</f>
        <v/>
      </c>
      <c r="SDZ13" s="109" t="str">
        <f>IF('Summary Clear'!SES2=0,"",'Summary Clear'!SES2)</f>
        <v/>
      </c>
      <c r="SEA13" s="109" t="str">
        <f>IF('Summary Clear'!SET2=0,"",'Summary Clear'!SET2)</f>
        <v/>
      </c>
      <c r="SEB13" s="109" t="str">
        <f>IF('Summary Clear'!SEU2=0,"",'Summary Clear'!SEU2)</f>
        <v/>
      </c>
      <c r="SEC13" s="109" t="str">
        <f>IF('Summary Clear'!SEV2=0,"",'Summary Clear'!SEV2)</f>
        <v/>
      </c>
      <c r="SED13" s="109" t="str">
        <f>IF('Summary Clear'!SEW2=0,"",'Summary Clear'!SEW2)</f>
        <v/>
      </c>
      <c r="SEE13" s="109" t="str">
        <f>IF('Summary Clear'!SEX2=0,"",'Summary Clear'!SEX2)</f>
        <v/>
      </c>
      <c r="SEF13" s="109" t="str">
        <f>IF('Summary Clear'!SEY2=0,"",'Summary Clear'!SEY2)</f>
        <v/>
      </c>
      <c r="SEG13" s="109" t="str">
        <f>IF('Summary Clear'!SEZ2=0,"",'Summary Clear'!SEZ2)</f>
        <v/>
      </c>
      <c r="SEH13" s="109" t="str">
        <f>IF('Summary Clear'!SFA2=0,"",'Summary Clear'!SFA2)</f>
        <v/>
      </c>
      <c r="SEI13" s="109" t="str">
        <f>IF('Summary Clear'!SFB2=0,"",'Summary Clear'!SFB2)</f>
        <v/>
      </c>
      <c r="SEJ13" s="109" t="str">
        <f>IF('Summary Clear'!SFC2=0,"",'Summary Clear'!SFC2)</f>
        <v/>
      </c>
      <c r="SEK13" s="109" t="str">
        <f>IF('Summary Clear'!SFD2=0,"",'Summary Clear'!SFD2)</f>
        <v/>
      </c>
      <c r="SEL13" s="109" t="str">
        <f>IF('Summary Clear'!SFE2=0,"",'Summary Clear'!SFE2)</f>
        <v/>
      </c>
      <c r="SEM13" s="109" t="str">
        <f>IF('Summary Clear'!SFF2=0,"",'Summary Clear'!SFF2)</f>
        <v/>
      </c>
      <c r="SEN13" s="109" t="str">
        <f>IF('Summary Clear'!SFG2=0,"",'Summary Clear'!SFG2)</f>
        <v/>
      </c>
      <c r="SEO13" s="109" t="str">
        <f>IF('Summary Clear'!SFH2=0,"",'Summary Clear'!SFH2)</f>
        <v/>
      </c>
      <c r="SEP13" s="109" t="str">
        <f>IF('Summary Clear'!SFI2=0,"",'Summary Clear'!SFI2)</f>
        <v/>
      </c>
      <c r="SEQ13" s="109" t="str">
        <f>IF('Summary Clear'!SFJ2=0,"",'Summary Clear'!SFJ2)</f>
        <v/>
      </c>
      <c r="SER13" s="109" t="str">
        <f>IF('Summary Clear'!SFK2=0,"",'Summary Clear'!SFK2)</f>
        <v/>
      </c>
      <c r="SES13" s="109" t="str">
        <f>IF('Summary Clear'!SFL2=0,"",'Summary Clear'!SFL2)</f>
        <v/>
      </c>
      <c r="SET13" s="109" t="str">
        <f>IF('Summary Clear'!SFM2=0,"",'Summary Clear'!SFM2)</f>
        <v/>
      </c>
      <c r="SEU13" s="109" t="str">
        <f>IF('Summary Clear'!SFN2=0,"",'Summary Clear'!SFN2)</f>
        <v/>
      </c>
      <c r="SEV13" s="109" t="str">
        <f>IF('Summary Clear'!SFO2=0,"",'Summary Clear'!SFO2)</f>
        <v/>
      </c>
      <c r="SEW13" s="109" t="str">
        <f>IF('Summary Clear'!SFP2=0,"",'Summary Clear'!SFP2)</f>
        <v/>
      </c>
      <c r="SEX13" s="109" t="str">
        <f>IF('Summary Clear'!SFQ2=0,"",'Summary Clear'!SFQ2)</f>
        <v/>
      </c>
      <c r="SEY13" s="109" t="str">
        <f>IF('Summary Clear'!SFR2=0,"",'Summary Clear'!SFR2)</f>
        <v/>
      </c>
      <c r="SEZ13" s="109" t="str">
        <f>IF('Summary Clear'!SFS2=0,"",'Summary Clear'!SFS2)</f>
        <v/>
      </c>
      <c r="SFA13" s="109" t="str">
        <f>IF('Summary Clear'!SFT2=0,"",'Summary Clear'!SFT2)</f>
        <v/>
      </c>
      <c r="SFB13" s="109" t="str">
        <f>IF('Summary Clear'!SFU2=0,"",'Summary Clear'!SFU2)</f>
        <v/>
      </c>
      <c r="SFC13" s="109" t="str">
        <f>IF('Summary Clear'!SFV2=0,"",'Summary Clear'!SFV2)</f>
        <v/>
      </c>
      <c r="SFD13" s="109" t="str">
        <f>IF('Summary Clear'!SFW2=0,"",'Summary Clear'!SFW2)</f>
        <v/>
      </c>
      <c r="SFE13" s="109" t="str">
        <f>IF('Summary Clear'!SFX2=0,"",'Summary Clear'!SFX2)</f>
        <v/>
      </c>
      <c r="SFF13" s="109" t="str">
        <f>IF('Summary Clear'!SFY2=0,"",'Summary Clear'!SFY2)</f>
        <v/>
      </c>
      <c r="SFG13" s="109" t="str">
        <f>IF('Summary Clear'!SFZ2=0,"",'Summary Clear'!SFZ2)</f>
        <v/>
      </c>
      <c r="SFH13" s="109" t="str">
        <f>IF('Summary Clear'!SGA2=0,"",'Summary Clear'!SGA2)</f>
        <v/>
      </c>
      <c r="SFI13" s="109" t="str">
        <f>IF('Summary Clear'!SGB2=0,"",'Summary Clear'!SGB2)</f>
        <v/>
      </c>
      <c r="SFJ13" s="109" t="str">
        <f>IF('Summary Clear'!SGC2=0,"",'Summary Clear'!SGC2)</f>
        <v/>
      </c>
      <c r="SFK13" s="109" t="str">
        <f>IF('Summary Clear'!SGD2=0,"",'Summary Clear'!SGD2)</f>
        <v/>
      </c>
      <c r="SFL13" s="109" t="str">
        <f>IF('Summary Clear'!SGE2=0,"",'Summary Clear'!SGE2)</f>
        <v/>
      </c>
      <c r="SFM13" s="109" t="str">
        <f>IF('Summary Clear'!SGF2=0,"",'Summary Clear'!SGF2)</f>
        <v/>
      </c>
      <c r="SFN13" s="109" t="str">
        <f>IF('Summary Clear'!SGG2=0,"",'Summary Clear'!SGG2)</f>
        <v/>
      </c>
      <c r="SFO13" s="109" t="str">
        <f>IF('Summary Clear'!SGH2=0,"",'Summary Clear'!SGH2)</f>
        <v/>
      </c>
      <c r="SFP13" s="109" t="str">
        <f>IF('Summary Clear'!SGI2=0,"",'Summary Clear'!SGI2)</f>
        <v/>
      </c>
      <c r="SFQ13" s="109" t="str">
        <f>IF('Summary Clear'!SGJ2=0,"",'Summary Clear'!SGJ2)</f>
        <v/>
      </c>
      <c r="SFR13" s="109" t="str">
        <f>IF('Summary Clear'!SGK2=0,"",'Summary Clear'!SGK2)</f>
        <v/>
      </c>
      <c r="SFS13" s="109" t="str">
        <f>IF('Summary Clear'!SGL2=0,"",'Summary Clear'!SGL2)</f>
        <v/>
      </c>
      <c r="SFT13" s="109" t="str">
        <f>IF('Summary Clear'!SGM2=0,"",'Summary Clear'!SGM2)</f>
        <v/>
      </c>
      <c r="SFU13" s="109" t="str">
        <f>IF('Summary Clear'!SGN2=0,"",'Summary Clear'!SGN2)</f>
        <v/>
      </c>
      <c r="SFV13" s="109" t="str">
        <f>IF('Summary Clear'!SGO2=0,"",'Summary Clear'!SGO2)</f>
        <v/>
      </c>
      <c r="SFW13" s="109" t="str">
        <f>IF('Summary Clear'!SGP2=0,"",'Summary Clear'!SGP2)</f>
        <v/>
      </c>
      <c r="SFX13" s="109" t="str">
        <f>IF('Summary Clear'!SGQ2=0,"",'Summary Clear'!SGQ2)</f>
        <v/>
      </c>
      <c r="SFY13" s="109" t="str">
        <f>IF('Summary Clear'!SGR2=0,"",'Summary Clear'!SGR2)</f>
        <v/>
      </c>
      <c r="SFZ13" s="109" t="str">
        <f>IF('Summary Clear'!SGS2=0,"",'Summary Clear'!SGS2)</f>
        <v/>
      </c>
      <c r="SGA13" s="109" t="str">
        <f>IF('Summary Clear'!SGT2=0,"",'Summary Clear'!SGT2)</f>
        <v/>
      </c>
      <c r="SGB13" s="109" t="str">
        <f>IF('Summary Clear'!SGU2=0,"",'Summary Clear'!SGU2)</f>
        <v/>
      </c>
      <c r="SGC13" s="109" t="str">
        <f>IF('Summary Clear'!SGV2=0,"",'Summary Clear'!SGV2)</f>
        <v/>
      </c>
      <c r="SGD13" s="109" t="str">
        <f>IF('Summary Clear'!SGW2=0,"",'Summary Clear'!SGW2)</f>
        <v/>
      </c>
      <c r="SGE13" s="109" t="str">
        <f>IF('Summary Clear'!SGX2=0,"",'Summary Clear'!SGX2)</f>
        <v/>
      </c>
      <c r="SGF13" s="109" t="str">
        <f>IF('Summary Clear'!SGY2=0,"",'Summary Clear'!SGY2)</f>
        <v/>
      </c>
      <c r="SGG13" s="109" t="str">
        <f>IF('Summary Clear'!SGZ2=0,"",'Summary Clear'!SGZ2)</f>
        <v/>
      </c>
      <c r="SGH13" s="109" t="str">
        <f>IF('Summary Clear'!SHA2=0,"",'Summary Clear'!SHA2)</f>
        <v/>
      </c>
      <c r="SGI13" s="109" t="str">
        <f>IF('Summary Clear'!SHB2=0,"",'Summary Clear'!SHB2)</f>
        <v/>
      </c>
      <c r="SGJ13" s="109" t="str">
        <f>IF('Summary Clear'!SHC2=0,"",'Summary Clear'!SHC2)</f>
        <v/>
      </c>
      <c r="SGK13" s="109" t="str">
        <f>IF('Summary Clear'!SHD2=0,"",'Summary Clear'!SHD2)</f>
        <v/>
      </c>
      <c r="SGL13" s="109" t="str">
        <f>IF('Summary Clear'!SHE2=0,"",'Summary Clear'!SHE2)</f>
        <v/>
      </c>
      <c r="SGM13" s="109" t="str">
        <f>IF('Summary Clear'!SHF2=0,"",'Summary Clear'!SHF2)</f>
        <v/>
      </c>
      <c r="SGN13" s="109" t="str">
        <f>IF('Summary Clear'!SHG2=0,"",'Summary Clear'!SHG2)</f>
        <v/>
      </c>
      <c r="SGO13" s="109" t="str">
        <f>IF('Summary Clear'!SHH2=0,"",'Summary Clear'!SHH2)</f>
        <v/>
      </c>
      <c r="SGP13" s="109" t="str">
        <f>IF('Summary Clear'!SHI2=0,"",'Summary Clear'!SHI2)</f>
        <v/>
      </c>
      <c r="SGQ13" s="109" t="str">
        <f>IF('Summary Clear'!SHJ2=0,"",'Summary Clear'!SHJ2)</f>
        <v/>
      </c>
      <c r="SGR13" s="109" t="str">
        <f>IF('Summary Clear'!SHK2=0,"",'Summary Clear'!SHK2)</f>
        <v/>
      </c>
      <c r="SGS13" s="109" t="str">
        <f>IF('Summary Clear'!SHL2=0,"",'Summary Clear'!SHL2)</f>
        <v/>
      </c>
      <c r="SGT13" s="109" t="str">
        <f>IF('Summary Clear'!SHM2=0,"",'Summary Clear'!SHM2)</f>
        <v/>
      </c>
      <c r="SGU13" s="109" t="str">
        <f>IF('Summary Clear'!SHN2=0,"",'Summary Clear'!SHN2)</f>
        <v/>
      </c>
      <c r="SGV13" s="109" t="str">
        <f>IF('Summary Clear'!SHO2=0,"",'Summary Clear'!SHO2)</f>
        <v/>
      </c>
      <c r="SGW13" s="109" t="str">
        <f>IF('Summary Clear'!SHP2=0,"",'Summary Clear'!SHP2)</f>
        <v/>
      </c>
      <c r="SGX13" s="109" t="str">
        <f>IF('Summary Clear'!SHQ2=0,"",'Summary Clear'!SHQ2)</f>
        <v/>
      </c>
      <c r="SGY13" s="109" t="str">
        <f>IF('Summary Clear'!SHR2=0,"",'Summary Clear'!SHR2)</f>
        <v/>
      </c>
      <c r="SGZ13" s="109" t="str">
        <f>IF('Summary Clear'!SHS2=0,"",'Summary Clear'!SHS2)</f>
        <v/>
      </c>
      <c r="SHA13" s="109" t="str">
        <f>IF('Summary Clear'!SHT2=0,"",'Summary Clear'!SHT2)</f>
        <v/>
      </c>
      <c r="SHB13" s="109" t="str">
        <f>IF('Summary Clear'!SHU2=0,"",'Summary Clear'!SHU2)</f>
        <v/>
      </c>
      <c r="SHC13" s="109" t="str">
        <f>IF('Summary Clear'!SHV2=0,"",'Summary Clear'!SHV2)</f>
        <v/>
      </c>
      <c r="SHD13" s="109" t="str">
        <f>IF('Summary Clear'!SHW2=0,"",'Summary Clear'!SHW2)</f>
        <v/>
      </c>
      <c r="SHE13" s="109" t="str">
        <f>IF('Summary Clear'!SHX2=0,"",'Summary Clear'!SHX2)</f>
        <v/>
      </c>
      <c r="SHF13" s="109" t="str">
        <f>IF('Summary Clear'!SHY2=0,"",'Summary Clear'!SHY2)</f>
        <v/>
      </c>
      <c r="SHG13" s="109" t="str">
        <f>IF('Summary Clear'!SHZ2=0,"",'Summary Clear'!SHZ2)</f>
        <v/>
      </c>
      <c r="SHH13" s="109" t="str">
        <f>IF('Summary Clear'!SIA2=0,"",'Summary Clear'!SIA2)</f>
        <v/>
      </c>
      <c r="SHI13" s="109" t="str">
        <f>IF('Summary Clear'!SIB2=0,"",'Summary Clear'!SIB2)</f>
        <v/>
      </c>
      <c r="SHJ13" s="109" t="str">
        <f>IF('Summary Clear'!SIC2=0,"",'Summary Clear'!SIC2)</f>
        <v/>
      </c>
      <c r="SHK13" s="109" t="str">
        <f>IF('Summary Clear'!SID2=0,"",'Summary Clear'!SID2)</f>
        <v/>
      </c>
      <c r="SHL13" s="109" t="str">
        <f>IF('Summary Clear'!SIE2=0,"",'Summary Clear'!SIE2)</f>
        <v/>
      </c>
      <c r="SHM13" s="109" t="str">
        <f>IF('Summary Clear'!SIF2=0,"",'Summary Clear'!SIF2)</f>
        <v/>
      </c>
      <c r="SHN13" s="109" t="str">
        <f>IF('Summary Clear'!SIG2=0,"",'Summary Clear'!SIG2)</f>
        <v/>
      </c>
      <c r="SHO13" s="109" t="str">
        <f>IF('Summary Clear'!SIH2=0,"",'Summary Clear'!SIH2)</f>
        <v/>
      </c>
      <c r="SHP13" s="109" t="str">
        <f>IF('Summary Clear'!SII2=0,"",'Summary Clear'!SII2)</f>
        <v/>
      </c>
      <c r="SHQ13" s="109" t="str">
        <f>IF('Summary Clear'!SIJ2=0,"",'Summary Clear'!SIJ2)</f>
        <v/>
      </c>
      <c r="SHR13" s="109" t="str">
        <f>IF('Summary Clear'!SIK2=0,"",'Summary Clear'!SIK2)</f>
        <v/>
      </c>
      <c r="SHS13" s="109" t="str">
        <f>IF('Summary Clear'!SIL2=0,"",'Summary Clear'!SIL2)</f>
        <v/>
      </c>
      <c r="SHT13" s="109" t="str">
        <f>IF('Summary Clear'!SIM2=0,"",'Summary Clear'!SIM2)</f>
        <v/>
      </c>
      <c r="SHU13" s="109" t="str">
        <f>IF('Summary Clear'!SIN2=0,"",'Summary Clear'!SIN2)</f>
        <v/>
      </c>
      <c r="SHV13" s="109" t="str">
        <f>IF('Summary Clear'!SIO2=0,"",'Summary Clear'!SIO2)</f>
        <v/>
      </c>
      <c r="SHW13" s="109" t="str">
        <f>IF('Summary Clear'!SIP2=0,"",'Summary Clear'!SIP2)</f>
        <v/>
      </c>
      <c r="SHX13" s="109" t="str">
        <f>IF('Summary Clear'!SIQ2=0,"",'Summary Clear'!SIQ2)</f>
        <v/>
      </c>
      <c r="SHY13" s="109" t="str">
        <f>IF('Summary Clear'!SIR2=0,"",'Summary Clear'!SIR2)</f>
        <v/>
      </c>
      <c r="SHZ13" s="109" t="str">
        <f>IF('Summary Clear'!SIS2=0,"",'Summary Clear'!SIS2)</f>
        <v/>
      </c>
      <c r="SIA13" s="109" t="str">
        <f>IF('Summary Clear'!SIT2=0,"",'Summary Clear'!SIT2)</f>
        <v/>
      </c>
      <c r="SIB13" s="109" t="str">
        <f>IF('Summary Clear'!SIU2=0,"",'Summary Clear'!SIU2)</f>
        <v/>
      </c>
      <c r="SIC13" s="109" t="str">
        <f>IF('Summary Clear'!SIV2=0,"",'Summary Clear'!SIV2)</f>
        <v/>
      </c>
      <c r="SID13" s="109" t="str">
        <f>IF('Summary Clear'!SIW2=0,"",'Summary Clear'!SIW2)</f>
        <v/>
      </c>
      <c r="SIE13" s="109" t="str">
        <f>IF('Summary Clear'!SIX2=0,"",'Summary Clear'!SIX2)</f>
        <v/>
      </c>
      <c r="SIF13" s="109" t="str">
        <f>IF('Summary Clear'!SIY2=0,"",'Summary Clear'!SIY2)</f>
        <v/>
      </c>
      <c r="SIG13" s="109" t="str">
        <f>IF('Summary Clear'!SIZ2=0,"",'Summary Clear'!SIZ2)</f>
        <v/>
      </c>
      <c r="SIH13" s="109" t="str">
        <f>IF('Summary Clear'!SJA2=0,"",'Summary Clear'!SJA2)</f>
        <v/>
      </c>
      <c r="SII13" s="109" t="str">
        <f>IF('Summary Clear'!SJB2=0,"",'Summary Clear'!SJB2)</f>
        <v/>
      </c>
      <c r="SIJ13" s="109" t="str">
        <f>IF('Summary Clear'!SJC2=0,"",'Summary Clear'!SJC2)</f>
        <v/>
      </c>
      <c r="SIK13" s="109" t="str">
        <f>IF('Summary Clear'!SJD2=0,"",'Summary Clear'!SJD2)</f>
        <v/>
      </c>
      <c r="SIL13" s="109" t="str">
        <f>IF('Summary Clear'!SJE2=0,"",'Summary Clear'!SJE2)</f>
        <v/>
      </c>
      <c r="SIM13" s="109" t="str">
        <f>IF('Summary Clear'!SJF2=0,"",'Summary Clear'!SJF2)</f>
        <v/>
      </c>
      <c r="SIN13" s="109" t="str">
        <f>IF('Summary Clear'!SJG2=0,"",'Summary Clear'!SJG2)</f>
        <v/>
      </c>
      <c r="SIO13" s="109" t="str">
        <f>IF('Summary Clear'!SJH2=0,"",'Summary Clear'!SJH2)</f>
        <v/>
      </c>
      <c r="SIP13" s="109" t="str">
        <f>IF('Summary Clear'!SJI2=0,"",'Summary Clear'!SJI2)</f>
        <v/>
      </c>
      <c r="SIQ13" s="109" t="str">
        <f>IF('Summary Clear'!SJJ2=0,"",'Summary Clear'!SJJ2)</f>
        <v/>
      </c>
      <c r="SIR13" s="109" t="str">
        <f>IF('Summary Clear'!SJK2=0,"",'Summary Clear'!SJK2)</f>
        <v/>
      </c>
      <c r="SIS13" s="109" t="str">
        <f>IF('Summary Clear'!SJL2=0,"",'Summary Clear'!SJL2)</f>
        <v/>
      </c>
      <c r="SIT13" s="109" t="str">
        <f>IF('Summary Clear'!SJM2=0,"",'Summary Clear'!SJM2)</f>
        <v/>
      </c>
      <c r="SIU13" s="109" t="str">
        <f>IF('Summary Clear'!SJN2=0,"",'Summary Clear'!SJN2)</f>
        <v/>
      </c>
      <c r="SIV13" s="109" t="str">
        <f>IF('Summary Clear'!SJO2=0,"",'Summary Clear'!SJO2)</f>
        <v/>
      </c>
      <c r="SIW13" s="109" t="str">
        <f>IF('Summary Clear'!SJP2=0,"",'Summary Clear'!SJP2)</f>
        <v/>
      </c>
      <c r="SIX13" s="109" t="str">
        <f>IF('Summary Clear'!SJQ2=0,"",'Summary Clear'!SJQ2)</f>
        <v/>
      </c>
      <c r="SIY13" s="109" t="str">
        <f>IF('Summary Clear'!SJR2=0,"",'Summary Clear'!SJR2)</f>
        <v/>
      </c>
      <c r="SIZ13" s="109" t="str">
        <f>IF('Summary Clear'!SJS2=0,"",'Summary Clear'!SJS2)</f>
        <v/>
      </c>
      <c r="SJA13" s="109" t="str">
        <f>IF('Summary Clear'!SJT2=0,"",'Summary Clear'!SJT2)</f>
        <v/>
      </c>
      <c r="SJB13" s="109" t="str">
        <f>IF('Summary Clear'!SJU2=0,"",'Summary Clear'!SJU2)</f>
        <v/>
      </c>
      <c r="SJC13" s="109" t="str">
        <f>IF('Summary Clear'!SJV2=0,"",'Summary Clear'!SJV2)</f>
        <v/>
      </c>
      <c r="SJD13" s="109" t="str">
        <f>IF('Summary Clear'!SJW2=0,"",'Summary Clear'!SJW2)</f>
        <v/>
      </c>
      <c r="SJE13" s="109" t="str">
        <f>IF('Summary Clear'!SJX2=0,"",'Summary Clear'!SJX2)</f>
        <v/>
      </c>
      <c r="SJF13" s="109" t="str">
        <f>IF('Summary Clear'!SJY2=0,"",'Summary Clear'!SJY2)</f>
        <v/>
      </c>
      <c r="SJG13" s="109" t="str">
        <f>IF('Summary Clear'!SJZ2=0,"",'Summary Clear'!SJZ2)</f>
        <v/>
      </c>
      <c r="SJH13" s="109" t="str">
        <f>IF('Summary Clear'!SKA2=0,"",'Summary Clear'!SKA2)</f>
        <v/>
      </c>
      <c r="SJI13" s="109" t="str">
        <f>IF('Summary Clear'!SKB2=0,"",'Summary Clear'!SKB2)</f>
        <v/>
      </c>
      <c r="SJJ13" s="109" t="str">
        <f>IF('Summary Clear'!SKC2=0,"",'Summary Clear'!SKC2)</f>
        <v/>
      </c>
      <c r="SJK13" s="109" t="str">
        <f>IF('Summary Clear'!SKD2=0,"",'Summary Clear'!SKD2)</f>
        <v/>
      </c>
      <c r="SJL13" s="109" t="str">
        <f>IF('Summary Clear'!SKE2=0,"",'Summary Clear'!SKE2)</f>
        <v/>
      </c>
      <c r="SJM13" s="109" t="str">
        <f>IF('Summary Clear'!SKF2=0,"",'Summary Clear'!SKF2)</f>
        <v/>
      </c>
      <c r="SJN13" s="109" t="str">
        <f>IF('Summary Clear'!SKG2=0,"",'Summary Clear'!SKG2)</f>
        <v/>
      </c>
      <c r="SJO13" s="109" t="str">
        <f>IF('Summary Clear'!SKH2=0,"",'Summary Clear'!SKH2)</f>
        <v/>
      </c>
      <c r="SJP13" s="109" t="str">
        <f>IF('Summary Clear'!SKI2=0,"",'Summary Clear'!SKI2)</f>
        <v/>
      </c>
      <c r="SJQ13" s="109" t="str">
        <f>IF('Summary Clear'!SKJ2=0,"",'Summary Clear'!SKJ2)</f>
        <v/>
      </c>
      <c r="SJR13" s="109" t="str">
        <f>IF('Summary Clear'!SKK2=0,"",'Summary Clear'!SKK2)</f>
        <v/>
      </c>
      <c r="SJS13" s="109" t="str">
        <f>IF('Summary Clear'!SKL2=0,"",'Summary Clear'!SKL2)</f>
        <v/>
      </c>
      <c r="SJT13" s="109" t="str">
        <f>IF('Summary Clear'!SKM2=0,"",'Summary Clear'!SKM2)</f>
        <v/>
      </c>
      <c r="SJU13" s="109" t="str">
        <f>IF('Summary Clear'!SKN2=0,"",'Summary Clear'!SKN2)</f>
        <v/>
      </c>
      <c r="SJV13" s="109" t="str">
        <f>IF('Summary Clear'!SKO2=0,"",'Summary Clear'!SKO2)</f>
        <v/>
      </c>
      <c r="SJW13" s="109" t="str">
        <f>IF('Summary Clear'!SKP2=0,"",'Summary Clear'!SKP2)</f>
        <v/>
      </c>
      <c r="SJX13" s="109" t="str">
        <f>IF('Summary Clear'!SKQ2=0,"",'Summary Clear'!SKQ2)</f>
        <v/>
      </c>
      <c r="SJY13" s="109" t="str">
        <f>IF('Summary Clear'!SKR2=0,"",'Summary Clear'!SKR2)</f>
        <v/>
      </c>
      <c r="SJZ13" s="109" t="str">
        <f>IF('Summary Clear'!SKS2=0,"",'Summary Clear'!SKS2)</f>
        <v/>
      </c>
      <c r="SKA13" s="109" t="str">
        <f>IF('Summary Clear'!SKT2=0,"",'Summary Clear'!SKT2)</f>
        <v/>
      </c>
      <c r="SKB13" s="109" t="str">
        <f>IF('Summary Clear'!SKU2=0,"",'Summary Clear'!SKU2)</f>
        <v/>
      </c>
      <c r="SKC13" s="109" t="str">
        <f>IF('Summary Clear'!SKV2=0,"",'Summary Clear'!SKV2)</f>
        <v/>
      </c>
      <c r="SKD13" s="109" t="str">
        <f>IF('Summary Clear'!SKW2=0,"",'Summary Clear'!SKW2)</f>
        <v/>
      </c>
      <c r="SKE13" s="109" t="str">
        <f>IF('Summary Clear'!SKX2=0,"",'Summary Clear'!SKX2)</f>
        <v/>
      </c>
      <c r="SKF13" s="109" t="str">
        <f>IF('Summary Clear'!SKY2=0,"",'Summary Clear'!SKY2)</f>
        <v/>
      </c>
      <c r="SKG13" s="109" t="str">
        <f>IF('Summary Clear'!SKZ2=0,"",'Summary Clear'!SKZ2)</f>
        <v/>
      </c>
      <c r="SKH13" s="109" t="str">
        <f>IF('Summary Clear'!SLA2=0,"",'Summary Clear'!SLA2)</f>
        <v/>
      </c>
      <c r="SKI13" s="109" t="str">
        <f>IF('Summary Clear'!SLB2=0,"",'Summary Clear'!SLB2)</f>
        <v/>
      </c>
      <c r="SKJ13" s="109" t="str">
        <f>IF('Summary Clear'!SLC2=0,"",'Summary Clear'!SLC2)</f>
        <v/>
      </c>
      <c r="SKK13" s="109" t="str">
        <f>IF('Summary Clear'!SLD2=0,"",'Summary Clear'!SLD2)</f>
        <v/>
      </c>
      <c r="SKL13" s="109" t="str">
        <f>IF('Summary Clear'!SLE2=0,"",'Summary Clear'!SLE2)</f>
        <v/>
      </c>
      <c r="SKM13" s="109" t="str">
        <f>IF('Summary Clear'!SLF2=0,"",'Summary Clear'!SLF2)</f>
        <v/>
      </c>
      <c r="SKN13" s="109" t="str">
        <f>IF('Summary Clear'!SLG2=0,"",'Summary Clear'!SLG2)</f>
        <v/>
      </c>
      <c r="SKO13" s="109" t="str">
        <f>IF('Summary Clear'!SLH2=0,"",'Summary Clear'!SLH2)</f>
        <v/>
      </c>
      <c r="SKP13" s="109" t="str">
        <f>IF('Summary Clear'!SLI2=0,"",'Summary Clear'!SLI2)</f>
        <v/>
      </c>
      <c r="SKQ13" s="109" t="str">
        <f>IF('Summary Clear'!SLJ2=0,"",'Summary Clear'!SLJ2)</f>
        <v/>
      </c>
      <c r="SKR13" s="109" t="str">
        <f>IF('Summary Clear'!SLK2=0,"",'Summary Clear'!SLK2)</f>
        <v/>
      </c>
      <c r="SKS13" s="109" t="str">
        <f>IF('Summary Clear'!SLL2=0,"",'Summary Clear'!SLL2)</f>
        <v/>
      </c>
      <c r="SKT13" s="109" t="str">
        <f>IF('Summary Clear'!SLM2=0,"",'Summary Clear'!SLM2)</f>
        <v/>
      </c>
      <c r="SKU13" s="109" t="str">
        <f>IF('Summary Clear'!SLN2=0,"",'Summary Clear'!SLN2)</f>
        <v/>
      </c>
      <c r="SKV13" s="109" t="str">
        <f>IF('Summary Clear'!SLO2=0,"",'Summary Clear'!SLO2)</f>
        <v/>
      </c>
      <c r="SKW13" s="109" t="str">
        <f>IF('Summary Clear'!SLP2=0,"",'Summary Clear'!SLP2)</f>
        <v/>
      </c>
      <c r="SKX13" s="109" t="str">
        <f>IF('Summary Clear'!SLQ2=0,"",'Summary Clear'!SLQ2)</f>
        <v/>
      </c>
      <c r="SKY13" s="109" t="str">
        <f>IF('Summary Clear'!SLR2=0,"",'Summary Clear'!SLR2)</f>
        <v/>
      </c>
      <c r="SKZ13" s="109" t="str">
        <f>IF('Summary Clear'!SLS2=0,"",'Summary Clear'!SLS2)</f>
        <v/>
      </c>
      <c r="SLA13" s="109" t="str">
        <f>IF('Summary Clear'!SLT2=0,"",'Summary Clear'!SLT2)</f>
        <v/>
      </c>
      <c r="SLB13" s="109" t="str">
        <f>IF('Summary Clear'!SLU2=0,"",'Summary Clear'!SLU2)</f>
        <v/>
      </c>
      <c r="SLC13" s="109" t="str">
        <f>IF('Summary Clear'!SLV2=0,"",'Summary Clear'!SLV2)</f>
        <v/>
      </c>
      <c r="SLD13" s="109" t="str">
        <f>IF('Summary Clear'!SLW2=0,"",'Summary Clear'!SLW2)</f>
        <v/>
      </c>
      <c r="SLE13" s="109" t="str">
        <f>IF('Summary Clear'!SLX2=0,"",'Summary Clear'!SLX2)</f>
        <v/>
      </c>
      <c r="SLF13" s="109" t="str">
        <f>IF('Summary Clear'!SLY2=0,"",'Summary Clear'!SLY2)</f>
        <v/>
      </c>
      <c r="SLG13" s="109" t="str">
        <f>IF('Summary Clear'!SLZ2=0,"",'Summary Clear'!SLZ2)</f>
        <v/>
      </c>
      <c r="SLH13" s="109" t="str">
        <f>IF('Summary Clear'!SMA2=0,"",'Summary Clear'!SMA2)</f>
        <v/>
      </c>
      <c r="SLI13" s="109" t="str">
        <f>IF('Summary Clear'!SMB2=0,"",'Summary Clear'!SMB2)</f>
        <v/>
      </c>
      <c r="SLJ13" s="109" t="str">
        <f>IF('Summary Clear'!SMC2=0,"",'Summary Clear'!SMC2)</f>
        <v/>
      </c>
      <c r="SLK13" s="109" t="str">
        <f>IF('Summary Clear'!SMD2=0,"",'Summary Clear'!SMD2)</f>
        <v/>
      </c>
      <c r="SLL13" s="109" t="str">
        <f>IF('Summary Clear'!SME2=0,"",'Summary Clear'!SME2)</f>
        <v/>
      </c>
      <c r="SLM13" s="109" t="str">
        <f>IF('Summary Clear'!SMF2=0,"",'Summary Clear'!SMF2)</f>
        <v/>
      </c>
      <c r="SLN13" s="109" t="str">
        <f>IF('Summary Clear'!SMG2=0,"",'Summary Clear'!SMG2)</f>
        <v/>
      </c>
      <c r="SLO13" s="109" t="str">
        <f>IF('Summary Clear'!SMH2=0,"",'Summary Clear'!SMH2)</f>
        <v/>
      </c>
      <c r="SLP13" s="109" t="str">
        <f>IF('Summary Clear'!SMI2=0,"",'Summary Clear'!SMI2)</f>
        <v/>
      </c>
      <c r="SLQ13" s="109" t="str">
        <f>IF('Summary Clear'!SMJ2=0,"",'Summary Clear'!SMJ2)</f>
        <v/>
      </c>
      <c r="SLR13" s="109" t="str">
        <f>IF('Summary Clear'!SMK2=0,"",'Summary Clear'!SMK2)</f>
        <v/>
      </c>
      <c r="SLS13" s="109" t="str">
        <f>IF('Summary Clear'!SML2=0,"",'Summary Clear'!SML2)</f>
        <v/>
      </c>
      <c r="SLT13" s="109" t="str">
        <f>IF('Summary Clear'!SMM2=0,"",'Summary Clear'!SMM2)</f>
        <v/>
      </c>
      <c r="SLU13" s="109" t="str">
        <f>IF('Summary Clear'!SMN2=0,"",'Summary Clear'!SMN2)</f>
        <v/>
      </c>
      <c r="SLV13" s="109" t="str">
        <f>IF('Summary Clear'!SMO2=0,"",'Summary Clear'!SMO2)</f>
        <v/>
      </c>
      <c r="SLW13" s="109" t="str">
        <f>IF('Summary Clear'!SMP2=0,"",'Summary Clear'!SMP2)</f>
        <v/>
      </c>
      <c r="SLX13" s="109" t="str">
        <f>IF('Summary Clear'!SMQ2=0,"",'Summary Clear'!SMQ2)</f>
        <v/>
      </c>
      <c r="SLY13" s="109" t="str">
        <f>IF('Summary Clear'!SMR2=0,"",'Summary Clear'!SMR2)</f>
        <v/>
      </c>
      <c r="SLZ13" s="109" t="str">
        <f>IF('Summary Clear'!SMS2=0,"",'Summary Clear'!SMS2)</f>
        <v/>
      </c>
      <c r="SMA13" s="109" t="str">
        <f>IF('Summary Clear'!SMT2=0,"",'Summary Clear'!SMT2)</f>
        <v/>
      </c>
      <c r="SMB13" s="109" t="str">
        <f>IF('Summary Clear'!SMU2=0,"",'Summary Clear'!SMU2)</f>
        <v/>
      </c>
      <c r="SMC13" s="109" t="str">
        <f>IF('Summary Clear'!SMV2=0,"",'Summary Clear'!SMV2)</f>
        <v/>
      </c>
      <c r="SMD13" s="109" t="str">
        <f>IF('Summary Clear'!SMW2=0,"",'Summary Clear'!SMW2)</f>
        <v/>
      </c>
      <c r="SME13" s="109" t="str">
        <f>IF('Summary Clear'!SMX2=0,"",'Summary Clear'!SMX2)</f>
        <v/>
      </c>
      <c r="SMF13" s="109" t="str">
        <f>IF('Summary Clear'!SMY2=0,"",'Summary Clear'!SMY2)</f>
        <v/>
      </c>
      <c r="SMG13" s="109" t="str">
        <f>IF('Summary Clear'!SMZ2=0,"",'Summary Clear'!SMZ2)</f>
        <v/>
      </c>
      <c r="SMH13" s="109" t="str">
        <f>IF('Summary Clear'!SNA2=0,"",'Summary Clear'!SNA2)</f>
        <v/>
      </c>
      <c r="SMI13" s="109" t="str">
        <f>IF('Summary Clear'!SNB2=0,"",'Summary Clear'!SNB2)</f>
        <v/>
      </c>
      <c r="SMJ13" s="109" t="str">
        <f>IF('Summary Clear'!SNC2=0,"",'Summary Clear'!SNC2)</f>
        <v/>
      </c>
      <c r="SMK13" s="109" t="str">
        <f>IF('Summary Clear'!SND2=0,"",'Summary Clear'!SND2)</f>
        <v/>
      </c>
      <c r="SML13" s="109" t="str">
        <f>IF('Summary Clear'!SNE2=0,"",'Summary Clear'!SNE2)</f>
        <v/>
      </c>
      <c r="SMM13" s="109" t="str">
        <f>IF('Summary Clear'!SNF2=0,"",'Summary Clear'!SNF2)</f>
        <v/>
      </c>
      <c r="SMN13" s="109" t="str">
        <f>IF('Summary Clear'!SNG2=0,"",'Summary Clear'!SNG2)</f>
        <v/>
      </c>
      <c r="SMO13" s="109" t="str">
        <f>IF('Summary Clear'!SNH2=0,"",'Summary Clear'!SNH2)</f>
        <v/>
      </c>
      <c r="SMP13" s="109" t="str">
        <f>IF('Summary Clear'!SNI2=0,"",'Summary Clear'!SNI2)</f>
        <v/>
      </c>
      <c r="SMQ13" s="109" t="str">
        <f>IF('Summary Clear'!SNJ2=0,"",'Summary Clear'!SNJ2)</f>
        <v/>
      </c>
      <c r="SMR13" s="109" t="str">
        <f>IF('Summary Clear'!SNK2=0,"",'Summary Clear'!SNK2)</f>
        <v/>
      </c>
      <c r="SMS13" s="109" t="str">
        <f>IF('Summary Clear'!SNL2=0,"",'Summary Clear'!SNL2)</f>
        <v/>
      </c>
      <c r="SMT13" s="109" t="str">
        <f>IF('Summary Clear'!SNM2=0,"",'Summary Clear'!SNM2)</f>
        <v/>
      </c>
      <c r="SMU13" s="109" t="str">
        <f>IF('Summary Clear'!SNN2=0,"",'Summary Clear'!SNN2)</f>
        <v/>
      </c>
      <c r="SMV13" s="109" t="str">
        <f>IF('Summary Clear'!SNO2=0,"",'Summary Clear'!SNO2)</f>
        <v/>
      </c>
      <c r="SMW13" s="109" t="str">
        <f>IF('Summary Clear'!SNP2=0,"",'Summary Clear'!SNP2)</f>
        <v/>
      </c>
      <c r="SMX13" s="109" t="str">
        <f>IF('Summary Clear'!SNQ2=0,"",'Summary Clear'!SNQ2)</f>
        <v/>
      </c>
      <c r="SMY13" s="109" t="str">
        <f>IF('Summary Clear'!SNR2=0,"",'Summary Clear'!SNR2)</f>
        <v/>
      </c>
      <c r="SMZ13" s="109" t="str">
        <f>IF('Summary Clear'!SNS2=0,"",'Summary Clear'!SNS2)</f>
        <v/>
      </c>
      <c r="SNA13" s="109" t="str">
        <f>IF('Summary Clear'!SNT2=0,"",'Summary Clear'!SNT2)</f>
        <v/>
      </c>
      <c r="SNB13" s="109" t="str">
        <f>IF('Summary Clear'!SNU2=0,"",'Summary Clear'!SNU2)</f>
        <v/>
      </c>
      <c r="SNC13" s="109" t="str">
        <f>IF('Summary Clear'!SNV2=0,"",'Summary Clear'!SNV2)</f>
        <v/>
      </c>
      <c r="SND13" s="109" t="str">
        <f>IF('Summary Clear'!SNW2=0,"",'Summary Clear'!SNW2)</f>
        <v/>
      </c>
      <c r="SNE13" s="109" t="str">
        <f>IF('Summary Clear'!SNX2=0,"",'Summary Clear'!SNX2)</f>
        <v/>
      </c>
      <c r="SNF13" s="109" t="str">
        <f>IF('Summary Clear'!SNY2=0,"",'Summary Clear'!SNY2)</f>
        <v/>
      </c>
      <c r="SNG13" s="109" t="str">
        <f>IF('Summary Clear'!SNZ2=0,"",'Summary Clear'!SNZ2)</f>
        <v/>
      </c>
      <c r="SNH13" s="109" t="str">
        <f>IF('Summary Clear'!SOA2=0,"",'Summary Clear'!SOA2)</f>
        <v/>
      </c>
      <c r="SNI13" s="109" t="str">
        <f>IF('Summary Clear'!SOB2=0,"",'Summary Clear'!SOB2)</f>
        <v/>
      </c>
      <c r="SNJ13" s="109" t="str">
        <f>IF('Summary Clear'!SOC2=0,"",'Summary Clear'!SOC2)</f>
        <v/>
      </c>
      <c r="SNK13" s="109" t="str">
        <f>IF('Summary Clear'!SOD2=0,"",'Summary Clear'!SOD2)</f>
        <v/>
      </c>
      <c r="SNL13" s="109" t="str">
        <f>IF('Summary Clear'!SOE2=0,"",'Summary Clear'!SOE2)</f>
        <v/>
      </c>
      <c r="SNM13" s="109" t="str">
        <f>IF('Summary Clear'!SOF2=0,"",'Summary Clear'!SOF2)</f>
        <v/>
      </c>
      <c r="SNN13" s="109" t="str">
        <f>IF('Summary Clear'!SOG2=0,"",'Summary Clear'!SOG2)</f>
        <v/>
      </c>
      <c r="SNO13" s="109" t="str">
        <f>IF('Summary Clear'!SOH2=0,"",'Summary Clear'!SOH2)</f>
        <v/>
      </c>
      <c r="SNP13" s="109" t="str">
        <f>IF('Summary Clear'!SOI2=0,"",'Summary Clear'!SOI2)</f>
        <v/>
      </c>
      <c r="SNQ13" s="109" t="str">
        <f>IF('Summary Clear'!SOJ2=0,"",'Summary Clear'!SOJ2)</f>
        <v/>
      </c>
      <c r="SNR13" s="109" t="str">
        <f>IF('Summary Clear'!SOK2=0,"",'Summary Clear'!SOK2)</f>
        <v/>
      </c>
      <c r="SNS13" s="109" t="str">
        <f>IF('Summary Clear'!SOL2=0,"",'Summary Clear'!SOL2)</f>
        <v/>
      </c>
      <c r="SNT13" s="109" t="str">
        <f>IF('Summary Clear'!SOM2=0,"",'Summary Clear'!SOM2)</f>
        <v/>
      </c>
      <c r="SNU13" s="109" t="str">
        <f>IF('Summary Clear'!SON2=0,"",'Summary Clear'!SON2)</f>
        <v/>
      </c>
      <c r="SNV13" s="109" t="str">
        <f>IF('Summary Clear'!SOO2=0,"",'Summary Clear'!SOO2)</f>
        <v/>
      </c>
      <c r="SNW13" s="109" t="str">
        <f>IF('Summary Clear'!SOP2=0,"",'Summary Clear'!SOP2)</f>
        <v/>
      </c>
      <c r="SNX13" s="109" t="str">
        <f>IF('Summary Clear'!SOQ2=0,"",'Summary Clear'!SOQ2)</f>
        <v/>
      </c>
      <c r="SNY13" s="109" t="str">
        <f>IF('Summary Clear'!SOR2=0,"",'Summary Clear'!SOR2)</f>
        <v/>
      </c>
      <c r="SNZ13" s="109" t="str">
        <f>IF('Summary Clear'!SOS2=0,"",'Summary Clear'!SOS2)</f>
        <v/>
      </c>
      <c r="SOA13" s="109" t="str">
        <f>IF('Summary Clear'!SOT2=0,"",'Summary Clear'!SOT2)</f>
        <v/>
      </c>
      <c r="SOB13" s="109" t="str">
        <f>IF('Summary Clear'!SOU2=0,"",'Summary Clear'!SOU2)</f>
        <v/>
      </c>
      <c r="SOC13" s="109" t="str">
        <f>IF('Summary Clear'!SOV2=0,"",'Summary Clear'!SOV2)</f>
        <v/>
      </c>
      <c r="SOD13" s="109" t="str">
        <f>IF('Summary Clear'!SOW2=0,"",'Summary Clear'!SOW2)</f>
        <v/>
      </c>
      <c r="SOE13" s="109" t="str">
        <f>IF('Summary Clear'!SOX2=0,"",'Summary Clear'!SOX2)</f>
        <v/>
      </c>
      <c r="SOF13" s="109" t="str">
        <f>IF('Summary Clear'!SOY2=0,"",'Summary Clear'!SOY2)</f>
        <v/>
      </c>
      <c r="SOG13" s="109" t="str">
        <f>IF('Summary Clear'!SOZ2=0,"",'Summary Clear'!SOZ2)</f>
        <v/>
      </c>
      <c r="SOH13" s="109" t="str">
        <f>IF('Summary Clear'!SPA2=0,"",'Summary Clear'!SPA2)</f>
        <v/>
      </c>
      <c r="SOI13" s="109" t="str">
        <f>IF('Summary Clear'!SPB2=0,"",'Summary Clear'!SPB2)</f>
        <v/>
      </c>
      <c r="SOJ13" s="109" t="str">
        <f>IF('Summary Clear'!SPC2=0,"",'Summary Clear'!SPC2)</f>
        <v/>
      </c>
      <c r="SOK13" s="109" t="str">
        <f>IF('Summary Clear'!SPD2=0,"",'Summary Clear'!SPD2)</f>
        <v/>
      </c>
      <c r="SOL13" s="109" t="str">
        <f>IF('Summary Clear'!SPE2=0,"",'Summary Clear'!SPE2)</f>
        <v/>
      </c>
      <c r="SOM13" s="109" t="str">
        <f>IF('Summary Clear'!SPF2=0,"",'Summary Clear'!SPF2)</f>
        <v/>
      </c>
      <c r="SON13" s="109" t="str">
        <f>IF('Summary Clear'!SPG2=0,"",'Summary Clear'!SPG2)</f>
        <v/>
      </c>
      <c r="SOO13" s="109" t="str">
        <f>IF('Summary Clear'!SPH2=0,"",'Summary Clear'!SPH2)</f>
        <v/>
      </c>
      <c r="SOP13" s="109" t="str">
        <f>IF('Summary Clear'!SPI2=0,"",'Summary Clear'!SPI2)</f>
        <v/>
      </c>
      <c r="SOQ13" s="109" t="str">
        <f>IF('Summary Clear'!SPJ2=0,"",'Summary Clear'!SPJ2)</f>
        <v/>
      </c>
      <c r="SOR13" s="109" t="str">
        <f>IF('Summary Clear'!SPK2=0,"",'Summary Clear'!SPK2)</f>
        <v/>
      </c>
      <c r="SOS13" s="109" t="str">
        <f>IF('Summary Clear'!SPL2=0,"",'Summary Clear'!SPL2)</f>
        <v/>
      </c>
      <c r="SOT13" s="109" t="str">
        <f>IF('Summary Clear'!SPM2=0,"",'Summary Clear'!SPM2)</f>
        <v/>
      </c>
      <c r="SOU13" s="109" t="str">
        <f>IF('Summary Clear'!SPN2=0,"",'Summary Clear'!SPN2)</f>
        <v/>
      </c>
      <c r="SOV13" s="109" t="str">
        <f>IF('Summary Clear'!SPO2=0,"",'Summary Clear'!SPO2)</f>
        <v/>
      </c>
      <c r="SOW13" s="109" t="str">
        <f>IF('Summary Clear'!SPP2=0,"",'Summary Clear'!SPP2)</f>
        <v/>
      </c>
      <c r="SOX13" s="109" t="str">
        <f>IF('Summary Clear'!SPQ2=0,"",'Summary Clear'!SPQ2)</f>
        <v/>
      </c>
      <c r="SOY13" s="109" t="str">
        <f>IF('Summary Clear'!SPR2=0,"",'Summary Clear'!SPR2)</f>
        <v/>
      </c>
      <c r="SOZ13" s="109" t="str">
        <f>IF('Summary Clear'!SPS2=0,"",'Summary Clear'!SPS2)</f>
        <v/>
      </c>
      <c r="SPA13" s="109" t="str">
        <f>IF('Summary Clear'!SPT2=0,"",'Summary Clear'!SPT2)</f>
        <v/>
      </c>
      <c r="SPB13" s="109" t="str">
        <f>IF('Summary Clear'!SPU2=0,"",'Summary Clear'!SPU2)</f>
        <v/>
      </c>
      <c r="SPC13" s="109" t="str">
        <f>IF('Summary Clear'!SPV2=0,"",'Summary Clear'!SPV2)</f>
        <v/>
      </c>
      <c r="SPD13" s="109" t="str">
        <f>IF('Summary Clear'!SPW2=0,"",'Summary Clear'!SPW2)</f>
        <v/>
      </c>
      <c r="SPE13" s="109" t="str">
        <f>IF('Summary Clear'!SPX2=0,"",'Summary Clear'!SPX2)</f>
        <v/>
      </c>
      <c r="SPF13" s="109" t="str">
        <f>IF('Summary Clear'!SPY2=0,"",'Summary Clear'!SPY2)</f>
        <v/>
      </c>
      <c r="SPG13" s="109" t="str">
        <f>IF('Summary Clear'!SPZ2=0,"",'Summary Clear'!SPZ2)</f>
        <v/>
      </c>
      <c r="SPH13" s="109" t="str">
        <f>IF('Summary Clear'!SQA2=0,"",'Summary Clear'!SQA2)</f>
        <v/>
      </c>
      <c r="SPI13" s="109" t="str">
        <f>IF('Summary Clear'!SQB2=0,"",'Summary Clear'!SQB2)</f>
        <v/>
      </c>
      <c r="SPJ13" s="109" t="str">
        <f>IF('Summary Clear'!SQC2=0,"",'Summary Clear'!SQC2)</f>
        <v/>
      </c>
      <c r="SPK13" s="109" t="str">
        <f>IF('Summary Clear'!SQD2=0,"",'Summary Clear'!SQD2)</f>
        <v/>
      </c>
      <c r="SPL13" s="109" t="str">
        <f>IF('Summary Clear'!SQE2=0,"",'Summary Clear'!SQE2)</f>
        <v/>
      </c>
      <c r="SPM13" s="109" t="str">
        <f>IF('Summary Clear'!SQF2=0,"",'Summary Clear'!SQF2)</f>
        <v/>
      </c>
      <c r="SPN13" s="109" t="str">
        <f>IF('Summary Clear'!SQG2=0,"",'Summary Clear'!SQG2)</f>
        <v/>
      </c>
      <c r="SPO13" s="109" t="str">
        <f>IF('Summary Clear'!SQH2=0,"",'Summary Clear'!SQH2)</f>
        <v/>
      </c>
      <c r="SPP13" s="109" t="str">
        <f>IF('Summary Clear'!SQI2=0,"",'Summary Clear'!SQI2)</f>
        <v/>
      </c>
      <c r="SPQ13" s="109" t="str">
        <f>IF('Summary Clear'!SQJ2=0,"",'Summary Clear'!SQJ2)</f>
        <v/>
      </c>
      <c r="SPR13" s="109" t="str">
        <f>IF('Summary Clear'!SQK2=0,"",'Summary Clear'!SQK2)</f>
        <v/>
      </c>
      <c r="SPS13" s="109" t="str">
        <f>IF('Summary Clear'!SQL2=0,"",'Summary Clear'!SQL2)</f>
        <v/>
      </c>
      <c r="SPT13" s="109" t="str">
        <f>IF('Summary Clear'!SQM2=0,"",'Summary Clear'!SQM2)</f>
        <v/>
      </c>
      <c r="SPU13" s="109" t="str">
        <f>IF('Summary Clear'!SQN2=0,"",'Summary Clear'!SQN2)</f>
        <v/>
      </c>
      <c r="SPV13" s="109" t="str">
        <f>IF('Summary Clear'!SQO2=0,"",'Summary Clear'!SQO2)</f>
        <v/>
      </c>
      <c r="SPW13" s="109" t="str">
        <f>IF('Summary Clear'!SQP2=0,"",'Summary Clear'!SQP2)</f>
        <v/>
      </c>
      <c r="SPX13" s="109" t="str">
        <f>IF('Summary Clear'!SQQ2=0,"",'Summary Clear'!SQQ2)</f>
        <v/>
      </c>
      <c r="SPY13" s="109" t="str">
        <f>IF('Summary Clear'!SQR2=0,"",'Summary Clear'!SQR2)</f>
        <v/>
      </c>
      <c r="SPZ13" s="109" t="str">
        <f>IF('Summary Clear'!SQS2=0,"",'Summary Clear'!SQS2)</f>
        <v/>
      </c>
      <c r="SQA13" s="109" t="str">
        <f>IF('Summary Clear'!SQT2=0,"",'Summary Clear'!SQT2)</f>
        <v/>
      </c>
      <c r="SQB13" s="109" t="str">
        <f>IF('Summary Clear'!SQU2=0,"",'Summary Clear'!SQU2)</f>
        <v/>
      </c>
      <c r="SQC13" s="109" t="str">
        <f>IF('Summary Clear'!SQV2=0,"",'Summary Clear'!SQV2)</f>
        <v/>
      </c>
      <c r="SQD13" s="109" t="str">
        <f>IF('Summary Clear'!SQW2=0,"",'Summary Clear'!SQW2)</f>
        <v/>
      </c>
      <c r="SQE13" s="109" t="str">
        <f>IF('Summary Clear'!SQX2=0,"",'Summary Clear'!SQX2)</f>
        <v/>
      </c>
      <c r="SQF13" s="109" t="str">
        <f>IF('Summary Clear'!SQY2=0,"",'Summary Clear'!SQY2)</f>
        <v/>
      </c>
      <c r="SQG13" s="109" t="str">
        <f>IF('Summary Clear'!SQZ2=0,"",'Summary Clear'!SQZ2)</f>
        <v/>
      </c>
      <c r="SQH13" s="109" t="str">
        <f>IF('Summary Clear'!SRA2=0,"",'Summary Clear'!SRA2)</f>
        <v/>
      </c>
      <c r="SQI13" s="109" t="str">
        <f>IF('Summary Clear'!SRB2=0,"",'Summary Clear'!SRB2)</f>
        <v/>
      </c>
      <c r="SQJ13" s="109" t="str">
        <f>IF('Summary Clear'!SRC2=0,"",'Summary Clear'!SRC2)</f>
        <v/>
      </c>
      <c r="SQK13" s="109" t="str">
        <f>IF('Summary Clear'!SRD2=0,"",'Summary Clear'!SRD2)</f>
        <v/>
      </c>
      <c r="SQL13" s="109" t="str">
        <f>IF('Summary Clear'!SRE2=0,"",'Summary Clear'!SRE2)</f>
        <v/>
      </c>
      <c r="SQM13" s="109" t="str">
        <f>IF('Summary Clear'!SRF2=0,"",'Summary Clear'!SRF2)</f>
        <v/>
      </c>
      <c r="SQN13" s="109" t="str">
        <f>IF('Summary Clear'!SRG2=0,"",'Summary Clear'!SRG2)</f>
        <v/>
      </c>
      <c r="SQO13" s="109" t="str">
        <f>IF('Summary Clear'!SRH2=0,"",'Summary Clear'!SRH2)</f>
        <v/>
      </c>
      <c r="SQP13" s="109" t="str">
        <f>IF('Summary Clear'!SRI2=0,"",'Summary Clear'!SRI2)</f>
        <v/>
      </c>
      <c r="SQQ13" s="109" t="str">
        <f>IF('Summary Clear'!SRJ2=0,"",'Summary Clear'!SRJ2)</f>
        <v/>
      </c>
      <c r="SQR13" s="109" t="str">
        <f>IF('Summary Clear'!SRK2=0,"",'Summary Clear'!SRK2)</f>
        <v/>
      </c>
      <c r="SQS13" s="109" t="str">
        <f>IF('Summary Clear'!SRL2=0,"",'Summary Clear'!SRL2)</f>
        <v/>
      </c>
      <c r="SQT13" s="109" t="str">
        <f>IF('Summary Clear'!SRM2=0,"",'Summary Clear'!SRM2)</f>
        <v/>
      </c>
      <c r="SQU13" s="109" t="str">
        <f>IF('Summary Clear'!SRN2=0,"",'Summary Clear'!SRN2)</f>
        <v/>
      </c>
      <c r="SQV13" s="109" t="str">
        <f>IF('Summary Clear'!SRO2=0,"",'Summary Clear'!SRO2)</f>
        <v/>
      </c>
      <c r="SQW13" s="109" t="str">
        <f>IF('Summary Clear'!SRP2=0,"",'Summary Clear'!SRP2)</f>
        <v/>
      </c>
      <c r="SQX13" s="109" t="str">
        <f>IF('Summary Clear'!SRQ2=0,"",'Summary Clear'!SRQ2)</f>
        <v/>
      </c>
      <c r="SQY13" s="109" t="str">
        <f>IF('Summary Clear'!SRR2=0,"",'Summary Clear'!SRR2)</f>
        <v/>
      </c>
      <c r="SQZ13" s="109" t="str">
        <f>IF('Summary Clear'!SRS2=0,"",'Summary Clear'!SRS2)</f>
        <v/>
      </c>
      <c r="SRA13" s="109" t="str">
        <f>IF('Summary Clear'!SRT2=0,"",'Summary Clear'!SRT2)</f>
        <v/>
      </c>
      <c r="SRB13" s="109" t="str">
        <f>IF('Summary Clear'!SRU2=0,"",'Summary Clear'!SRU2)</f>
        <v/>
      </c>
      <c r="SRC13" s="109" t="str">
        <f>IF('Summary Clear'!SRV2=0,"",'Summary Clear'!SRV2)</f>
        <v/>
      </c>
      <c r="SRD13" s="109" t="str">
        <f>IF('Summary Clear'!SRW2=0,"",'Summary Clear'!SRW2)</f>
        <v/>
      </c>
      <c r="SRE13" s="109" t="str">
        <f>IF('Summary Clear'!SRX2=0,"",'Summary Clear'!SRX2)</f>
        <v/>
      </c>
      <c r="SRF13" s="109" t="str">
        <f>IF('Summary Clear'!SRY2=0,"",'Summary Clear'!SRY2)</f>
        <v/>
      </c>
      <c r="SRG13" s="109" t="str">
        <f>IF('Summary Clear'!SRZ2=0,"",'Summary Clear'!SRZ2)</f>
        <v/>
      </c>
      <c r="SRH13" s="109" t="str">
        <f>IF('Summary Clear'!SSA2=0,"",'Summary Clear'!SSA2)</f>
        <v/>
      </c>
      <c r="SRI13" s="109" t="str">
        <f>IF('Summary Clear'!SSB2=0,"",'Summary Clear'!SSB2)</f>
        <v/>
      </c>
      <c r="SRJ13" s="109" t="str">
        <f>IF('Summary Clear'!SSC2=0,"",'Summary Clear'!SSC2)</f>
        <v/>
      </c>
      <c r="SRK13" s="109" t="str">
        <f>IF('Summary Clear'!SSD2=0,"",'Summary Clear'!SSD2)</f>
        <v/>
      </c>
      <c r="SRL13" s="109" t="str">
        <f>IF('Summary Clear'!SSE2=0,"",'Summary Clear'!SSE2)</f>
        <v/>
      </c>
      <c r="SRM13" s="109" t="str">
        <f>IF('Summary Clear'!SSF2=0,"",'Summary Clear'!SSF2)</f>
        <v/>
      </c>
      <c r="SRN13" s="109" t="str">
        <f>IF('Summary Clear'!SSG2=0,"",'Summary Clear'!SSG2)</f>
        <v/>
      </c>
      <c r="SRO13" s="109" t="str">
        <f>IF('Summary Clear'!SSH2=0,"",'Summary Clear'!SSH2)</f>
        <v/>
      </c>
      <c r="SRP13" s="109" t="str">
        <f>IF('Summary Clear'!SSI2=0,"",'Summary Clear'!SSI2)</f>
        <v/>
      </c>
      <c r="SRQ13" s="109" t="str">
        <f>IF('Summary Clear'!SSJ2=0,"",'Summary Clear'!SSJ2)</f>
        <v/>
      </c>
      <c r="SRR13" s="109" t="str">
        <f>IF('Summary Clear'!SSK2=0,"",'Summary Clear'!SSK2)</f>
        <v/>
      </c>
      <c r="SRS13" s="109" t="str">
        <f>IF('Summary Clear'!SSL2=0,"",'Summary Clear'!SSL2)</f>
        <v/>
      </c>
      <c r="SRT13" s="109" t="str">
        <f>IF('Summary Clear'!SSM2=0,"",'Summary Clear'!SSM2)</f>
        <v/>
      </c>
      <c r="SRU13" s="109" t="str">
        <f>IF('Summary Clear'!SSN2=0,"",'Summary Clear'!SSN2)</f>
        <v/>
      </c>
      <c r="SRV13" s="109" t="str">
        <f>IF('Summary Clear'!SSO2=0,"",'Summary Clear'!SSO2)</f>
        <v/>
      </c>
      <c r="SRW13" s="109" t="str">
        <f>IF('Summary Clear'!SSP2=0,"",'Summary Clear'!SSP2)</f>
        <v/>
      </c>
      <c r="SRX13" s="109" t="str">
        <f>IF('Summary Clear'!SSQ2=0,"",'Summary Clear'!SSQ2)</f>
        <v/>
      </c>
      <c r="SRY13" s="109" t="str">
        <f>IF('Summary Clear'!SSR2=0,"",'Summary Clear'!SSR2)</f>
        <v/>
      </c>
      <c r="SRZ13" s="109" t="str">
        <f>IF('Summary Clear'!SSS2=0,"",'Summary Clear'!SSS2)</f>
        <v/>
      </c>
      <c r="SSA13" s="109" t="str">
        <f>IF('Summary Clear'!SST2=0,"",'Summary Clear'!SST2)</f>
        <v/>
      </c>
      <c r="SSB13" s="109" t="str">
        <f>IF('Summary Clear'!SSU2=0,"",'Summary Clear'!SSU2)</f>
        <v/>
      </c>
      <c r="SSC13" s="109" t="str">
        <f>IF('Summary Clear'!SSV2=0,"",'Summary Clear'!SSV2)</f>
        <v/>
      </c>
      <c r="SSD13" s="109" t="str">
        <f>IF('Summary Clear'!SSW2=0,"",'Summary Clear'!SSW2)</f>
        <v/>
      </c>
      <c r="SSE13" s="109" t="str">
        <f>IF('Summary Clear'!SSX2=0,"",'Summary Clear'!SSX2)</f>
        <v/>
      </c>
      <c r="SSF13" s="109" t="str">
        <f>IF('Summary Clear'!SSY2=0,"",'Summary Clear'!SSY2)</f>
        <v/>
      </c>
      <c r="SSG13" s="109" t="str">
        <f>IF('Summary Clear'!SSZ2=0,"",'Summary Clear'!SSZ2)</f>
        <v/>
      </c>
      <c r="SSH13" s="109" t="str">
        <f>IF('Summary Clear'!STA2=0,"",'Summary Clear'!STA2)</f>
        <v/>
      </c>
      <c r="SSI13" s="109" t="str">
        <f>IF('Summary Clear'!STB2=0,"",'Summary Clear'!STB2)</f>
        <v/>
      </c>
      <c r="SSJ13" s="109" t="str">
        <f>IF('Summary Clear'!STC2=0,"",'Summary Clear'!STC2)</f>
        <v/>
      </c>
      <c r="SSK13" s="109" t="str">
        <f>IF('Summary Clear'!STD2=0,"",'Summary Clear'!STD2)</f>
        <v/>
      </c>
      <c r="SSL13" s="109" t="str">
        <f>IF('Summary Clear'!STE2=0,"",'Summary Clear'!STE2)</f>
        <v/>
      </c>
      <c r="SSM13" s="109" t="str">
        <f>IF('Summary Clear'!STF2=0,"",'Summary Clear'!STF2)</f>
        <v/>
      </c>
      <c r="SSN13" s="109" t="str">
        <f>IF('Summary Clear'!STG2=0,"",'Summary Clear'!STG2)</f>
        <v/>
      </c>
      <c r="SSO13" s="109" t="str">
        <f>IF('Summary Clear'!STH2=0,"",'Summary Clear'!STH2)</f>
        <v/>
      </c>
      <c r="SSP13" s="109" t="str">
        <f>IF('Summary Clear'!STI2=0,"",'Summary Clear'!STI2)</f>
        <v/>
      </c>
      <c r="SSQ13" s="109" t="str">
        <f>IF('Summary Clear'!STJ2=0,"",'Summary Clear'!STJ2)</f>
        <v/>
      </c>
      <c r="SSR13" s="109" t="str">
        <f>IF('Summary Clear'!STK2=0,"",'Summary Clear'!STK2)</f>
        <v/>
      </c>
      <c r="SSS13" s="109" t="str">
        <f>IF('Summary Clear'!STL2=0,"",'Summary Clear'!STL2)</f>
        <v/>
      </c>
      <c r="SST13" s="109" t="str">
        <f>IF('Summary Clear'!STM2=0,"",'Summary Clear'!STM2)</f>
        <v/>
      </c>
      <c r="SSU13" s="109" t="str">
        <f>IF('Summary Clear'!STN2=0,"",'Summary Clear'!STN2)</f>
        <v/>
      </c>
      <c r="SSV13" s="109" t="str">
        <f>IF('Summary Clear'!STO2=0,"",'Summary Clear'!STO2)</f>
        <v/>
      </c>
      <c r="SSW13" s="109" t="str">
        <f>IF('Summary Clear'!STP2=0,"",'Summary Clear'!STP2)</f>
        <v/>
      </c>
      <c r="SSX13" s="109" t="str">
        <f>IF('Summary Clear'!STQ2=0,"",'Summary Clear'!STQ2)</f>
        <v/>
      </c>
      <c r="SSY13" s="109" t="str">
        <f>IF('Summary Clear'!STR2=0,"",'Summary Clear'!STR2)</f>
        <v/>
      </c>
      <c r="SSZ13" s="109" t="str">
        <f>IF('Summary Clear'!STS2=0,"",'Summary Clear'!STS2)</f>
        <v/>
      </c>
      <c r="STA13" s="109" t="str">
        <f>IF('Summary Clear'!STT2=0,"",'Summary Clear'!STT2)</f>
        <v/>
      </c>
      <c r="STB13" s="109" t="str">
        <f>IF('Summary Clear'!STU2=0,"",'Summary Clear'!STU2)</f>
        <v/>
      </c>
      <c r="STC13" s="109" t="str">
        <f>IF('Summary Clear'!STV2=0,"",'Summary Clear'!STV2)</f>
        <v/>
      </c>
      <c r="STD13" s="109" t="str">
        <f>IF('Summary Clear'!STW2=0,"",'Summary Clear'!STW2)</f>
        <v/>
      </c>
      <c r="STE13" s="109" t="str">
        <f>IF('Summary Clear'!STX2=0,"",'Summary Clear'!STX2)</f>
        <v/>
      </c>
      <c r="STF13" s="109" t="str">
        <f>IF('Summary Clear'!STY2=0,"",'Summary Clear'!STY2)</f>
        <v/>
      </c>
      <c r="STG13" s="109" t="str">
        <f>IF('Summary Clear'!STZ2=0,"",'Summary Clear'!STZ2)</f>
        <v/>
      </c>
      <c r="STH13" s="109" t="str">
        <f>IF('Summary Clear'!SUA2=0,"",'Summary Clear'!SUA2)</f>
        <v/>
      </c>
      <c r="STI13" s="109" t="str">
        <f>IF('Summary Clear'!SUB2=0,"",'Summary Clear'!SUB2)</f>
        <v/>
      </c>
      <c r="STJ13" s="109" t="str">
        <f>IF('Summary Clear'!SUC2=0,"",'Summary Clear'!SUC2)</f>
        <v/>
      </c>
      <c r="STK13" s="109" t="str">
        <f>IF('Summary Clear'!SUD2=0,"",'Summary Clear'!SUD2)</f>
        <v/>
      </c>
      <c r="STL13" s="109" t="str">
        <f>IF('Summary Clear'!SUE2=0,"",'Summary Clear'!SUE2)</f>
        <v/>
      </c>
      <c r="STM13" s="109" t="str">
        <f>IF('Summary Clear'!SUF2=0,"",'Summary Clear'!SUF2)</f>
        <v/>
      </c>
      <c r="STN13" s="109" t="str">
        <f>IF('Summary Clear'!SUG2=0,"",'Summary Clear'!SUG2)</f>
        <v/>
      </c>
      <c r="STO13" s="109" t="str">
        <f>IF('Summary Clear'!SUH2=0,"",'Summary Clear'!SUH2)</f>
        <v/>
      </c>
      <c r="STP13" s="109" t="str">
        <f>IF('Summary Clear'!SUI2=0,"",'Summary Clear'!SUI2)</f>
        <v/>
      </c>
      <c r="STQ13" s="109" t="str">
        <f>IF('Summary Clear'!SUJ2=0,"",'Summary Clear'!SUJ2)</f>
        <v/>
      </c>
      <c r="STR13" s="109" t="str">
        <f>IF('Summary Clear'!SUK2=0,"",'Summary Clear'!SUK2)</f>
        <v/>
      </c>
      <c r="STS13" s="109" t="str">
        <f>IF('Summary Clear'!SUL2=0,"",'Summary Clear'!SUL2)</f>
        <v/>
      </c>
      <c r="STT13" s="109" t="str">
        <f>IF('Summary Clear'!SUM2=0,"",'Summary Clear'!SUM2)</f>
        <v/>
      </c>
      <c r="STU13" s="109" t="str">
        <f>IF('Summary Clear'!SUN2=0,"",'Summary Clear'!SUN2)</f>
        <v/>
      </c>
      <c r="STV13" s="109" t="str">
        <f>IF('Summary Clear'!SUO2=0,"",'Summary Clear'!SUO2)</f>
        <v/>
      </c>
      <c r="STW13" s="109" t="str">
        <f>IF('Summary Clear'!SUP2=0,"",'Summary Clear'!SUP2)</f>
        <v/>
      </c>
      <c r="STX13" s="109" t="str">
        <f>IF('Summary Clear'!SUQ2=0,"",'Summary Clear'!SUQ2)</f>
        <v/>
      </c>
      <c r="STY13" s="109" t="str">
        <f>IF('Summary Clear'!SUR2=0,"",'Summary Clear'!SUR2)</f>
        <v/>
      </c>
      <c r="STZ13" s="109" t="str">
        <f>IF('Summary Clear'!SUS2=0,"",'Summary Clear'!SUS2)</f>
        <v/>
      </c>
      <c r="SUA13" s="109" t="str">
        <f>IF('Summary Clear'!SUT2=0,"",'Summary Clear'!SUT2)</f>
        <v/>
      </c>
      <c r="SUB13" s="109" t="str">
        <f>IF('Summary Clear'!SUU2=0,"",'Summary Clear'!SUU2)</f>
        <v/>
      </c>
      <c r="SUC13" s="109" t="str">
        <f>IF('Summary Clear'!SUV2=0,"",'Summary Clear'!SUV2)</f>
        <v/>
      </c>
      <c r="SUD13" s="109" t="str">
        <f>IF('Summary Clear'!SUW2=0,"",'Summary Clear'!SUW2)</f>
        <v/>
      </c>
      <c r="SUE13" s="109" t="str">
        <f>IF('Summary Clear'!SUX2=0,"",'Summary Clear'!SUX2)</f>
        <v/>
      </c>
      <c r="SUF13" s="109" t="str">
        <f>IF('Summary Clear'!SUY2=0,"",'Summary Clear'!SUY2)</f>
        <v/>
      </c>
      <c r="SUG13" s="109" t="str">
        <f>IF('Summary Clear'!SUZ2=0,"",'Summary Clear'!SUZ2)</f>
        <v/>
      </c>
      <c r="SUH13" s="109" t="str">
        <f>IF('Summary Clear'!SVA2=0,"",'Summary Clear'!SVA2)</f>
        <v/>
      </c>
      <c r="SUI13" s="109" t="str">
        <f>IF('Summary Clear'!SVB2=0,"",'Summary Clear'!SVB2)</f>
        <v/>
      </c>
      <c r="SUJ13" s="109" t="str">
        <f>IF('Summary Clear'!SVC2=0,"",'Summary Clear'!SVC2)</f>
        <v/>
      </c>
      <c r="SUK13" s="109" t="str">
        <f>IF('Summary Clear'!SVD2=0,"",'Summary Clear'!SVD2)</f>
        <v/>
      </c>
      <c r="SUL13" s="109" t="str">
        <f>IF('Summary Clear'!SVE2=0,"",'Summary Clear'!SVE2)</f>
        <v/>
      </c>
      <c r="SUM13" s="109" t="str">
        <f>IF('Summary Clear'!SVF2=0,"",'Summary Clear'!SVF2)</f>
        <v/>
      </c>
      <c r="SUN13" s="109" t="str">
        <f>IF('Summary Clear'!SVG2=0,"",'Summary Clear'!SVG2)</f>
        <v/>
      </c>
      <c r="SUO13" s="109" t="str">
        <f>IF('Summary Clear'!SVH2=0,"",'Summary Clear'!SVH2)</f>
        <v/>
      </c>
      <c r="SUP13" s="109" t="str">
        <f>IF('Summary Clear'!SVI2=0,"",'Summary Clear'!SVI2)</f>
        <v/>
      </c>
      <c r="SUQ13" s="109" t="str">
        <f>IF('Summary Clear'!SVJ2=0,"",'Summary Clear'!SVJ2)</f>
        <v/>
      </c>
      <c r="SUR13" s="109" t="str">
        <f>IF('Summary Clear'!SVK2=0,"",'Summary Clear'!SVK2)</f>
        <v/>
      </c>
      <c r="SUS13" s="109" t="str">
        <f>IF('Summary Clear'!SVL2=0,"",'Summary Clear'!SVL2)</f>
        <v/>
      </c>
      <c r="SUT13" s="109" t="str">
        <f>IF('Summary Clear'!SVM2=0,"",'Summary Clear'!SVM2)</f>
        <v/>
      </c>
      <c r="SUU13" s="109" t="str">
        <f>IF('Summary Clear'!SVN2=0,"",'Summary Clear'!SVN2)</f>
        <v/>
      </c>
      <c r="SUV13" s="109" t="str">
        <f>IF('Summary Clear'!SVO2=0,"",'Summary Clear'!SVO2)</f>
        <v/>
      </c>
      <c r="SUW13" s="109" t="str">
        <f>IF('Summary Clear'!SVP2=0,"",'Summary Clear'!SVP2)</f>
        <v/>
      </c>
      <c r="SUX13" s="109" t="str">
        <f>IF('Summary Clear'!SVQ2=0,"",'Summary Clear'!SVQ2)</f>
        <v/>
      </c>
      <c r="SUY13" s="109" t="str">
        <f>IF('Summary Clear'!SVR2=0,"",'Summary Clear'!SVR2)</f>
        <v/>
      </c>
      <c r="SUZ13" s="109" t="str">
        <f>IF('Summary Clear'!SVS2=0,"",'Summary Clear'!SVS2)</f>
        <v/>
      </c>
      <c r="SVA13" s="109" t="str">
        <f>IF('Summary Clear'!SVT2=0,"",'Summary Clear'!SVT2)</f>
        <v/>
      </c>
      <c r="SVB13" s="109" t="str">
        <f>IF('Summary Clear'!SVU2=0,"",'Summary Clear'!SVU2)</f>
        <v/>
      </c>
      <c r="SVC13" s="109" t="str">
        <f>IF('Summary Clear'!SVV2=0,"",'Summary Clear'!SVV2)</f>
        <v/>
      </c>
      <c r="SVD13" s="109" t="str">
        <f>IF('Summary Clear'!SVW2=0,"",'Summary Clear'!SVW2)</f>
        <v/>
      </c>
      <c r="SVE13" s="109" t="str">
        <f>IF('Summary Clear'!SVX2=0,"",'Summary Clear'!SVX2)</f>
        <v/>
      </c>
      <c r="SVF13" s="109" t="str">
        <f>IF('Summary Clear'!SVY2=0,"",'Summary Clear'!SVY2)</f>
        <v/>
      </c>
      <c r="SVG13" s="109" t="str">
        <f>IF('Summary Clear'!SVZ2=0,"",'Summary Clear'!SVZ2)</f>
        <v/>
      </c>
      <c r="SVH13" s="109" t="str">
        <f>IF('Summary Clear'!SWA2=0,"",'Summary Clear'!SWA2)</f>
        <v/>
      </c>
      <c r="SVI13" s="109" t="str">
        <f>IF('Summary Clear'!SWB2=0,"",'Summary Clear'!SWB2)</f>
        <v/>
      </c>
      <c r="SVJ13" s="109" t="str">
        <f>IF('Summary Clear'!SWC2=0,"",'Summary Clear'!SWC2)</f>
        <v/>
      </c>
      <c r="SVK13" s="109" t="str">
        <f>IF('Summary Clear'!SWD2=0,"",'Summary Clear'!SWD2)</f>
        <v/>
      </c>
      <c r="SVL13" s="109" t="str">
        <f>IF('Summary Clear'!SWE2=0,"",'Summary Clear'!SWE2)</f>
        <v/>
      </c>
      <c r="SVM13" s="109" t="str">
        <f>IF('Summary Clear'!SWF2=0,"",'Summary Clear'!SWF2)</f>
        <v/>
      </c>
      <c r="SVN13" s="109" t="str">
        <f>IF('Summary Clear'!SWG2=0,"",'Summary Clear'!SWG2)</f>
        <v/>
      </c>
      <c r="SVO13" s="109" t="str">
        <f>IF('Summary Clear'!SWH2=0,"",'Summary Clear'!SWH2)</f>
        <v/>
      </c>
      <c r="SVP13" s="109" t="str">
        <f>IF('Summary Clear'!SWI2=0,"",'Summary Clear'!SWI2)</f>
        <v/>
      </c>
      <c r="SVQ13" s="109" t="str">
        <f>IF('Summary Clear'!SWJ2=0,"",'Summary Clear'!SWJ2)</f>
        <v/>
      </c>
      <c r="SVR13" s="109" t="str">
        <f>IF('Summary Clear'!SWK2=0,"",'Summary Clear'!SWK2)</f>
        <v/>
      </c>
      <c r="SVS13" s="109" t="str">
        <f>IF('Summary Clear'!SWL2=0,"",'Summary Clear'!SWL2)</f>
        <v/>
      </c>
      <c r="SVT13" s="109" t="str">
        <f>IF('Summary Clear'!SWM2=0,"",'Summary Clear'!SWM2)</f>
        <v/>
      </c>
      <c r="SVU13" s="109" t="str">
        <f>IF('Summary Clear'!SWN2=0,"",'Summary Clear'!SWN2)</f>
        <v/>
      </c>
      <c r="SVV13" s="109" t="str">
        <f>IF('Summary Clear'!SWO2=0,"",'Summary Clear'!SWO2)</f>
        <v/>
      </c>
      <c r="SVW13" s="109" t="str">
        <f>IF('Summary Clear'!SWP2=0,"",'Summary Clear'!SWP2)</f>
        <v/>
      </c>
      <c r="SVX13" s="109" t="str">
        <f>IF('Summary Clear'!SWQ2=0,"",'Summary Clear'!SWQ2)</f>
        <v/>
      </c>
      <c r="SVY13" s="109" t="str">
        <f>IF('Summary Clear'!SWR2=0,"",'Summary Clear'!SWR2)</f>
        <v/>
      </c>
      <c r="SVZ13" s="109" t="str">
        <f>IF('Summary Clear'!SWS2=0,"",'Summary Clear'!SWS2)</f>
        <v/>
      </c>
      <c r="SWA13" s="109" t="str">
        <f>IF('Summary Clear'!SWT2=0,"",'Summary Clear'!SWT2)</f>
        <v/>
      </c>
      <c r="SWB13" s="109" t="str">
        <f>IF('Summary Clear'!SWU2=0,"",'Summary Clear'!SWU2)</f>
        <v/>
      </c>
      <c r="SWC13" s="109" t="str">
        <f>IF('Summary Clear'!SWV2=0,"",'Summary Clear'!SWV2)</f>
        <v/>
      </c>
      <c r="SWD13" s="109" t="str">
        <f>IF('Summary Clear'!SWW2=0,"",'Summary Clear'!SWW2)</f>
        <v/>
      </c>
      <c r="SWE13" s="109" t="str">
        <f>IF('Summary Clear'!SWX2=0,"",'Summary Clear'!SWX2)</f>
        <v/>
      </c>
      <c r="SWF13" s="109" t="str">
        <f>IF('Summary Clear'!SWY2=0,"",'Summary Clear'!SWY2)</f>
        <v/>
      </c>
      <c r="SWG13" s="109" t="str">
        <f>IF('Summary Clear'!SWZ2=0,"",'Summary Clear'!SWZ2)</f>
        <v/>
      </c>
      <c r="SWH13" s="109" t="str">
        <f>IF('Summary Clear'!SXA2=0,"",'Summary Clear'!SXA2)</f>
        <v/>
      </c>
      <c r="SWI13" s="109" t="str">
        <f>IF('Summary Clear'!SXB2=0,"",'Summary Clear'!SXB2)</f>
        <v/>
      </c>
      <c r="SWJ13" s="109" t="str">
        <f>IF('Summary Clear'!SXC2=0,"",'Summary Clear'!SXC2)</f>
        <v/>
      </c>
      <c r="SWK13" s="109" t="str">
        <f>IF('Summary Clear'!SXD2=0,"",'Summary Clear'!SXD2)</f>
        <v/>
      </c>
      <c r="SWL13" s="109" t="str">
        <f>IF('Summary Clear'!SXE2=0,"",'Summary Clear'!SXE2)</f>
        <v/>
      </c>
      <c r="SWM13" s="109" t="str">
        <f>IF('Summary Clear'!SXF2=0,"",'Summary Clear'!SXF2)</f>
        <v/>
      </c>
      <c r="SWN13" s="109" t="str">
        <f>IF('Summary Clear'!SXG2=0,"",'Summary Clear'!SXG2)</f>
        <v/>
      </c>
      <c r="SWO13" s="109" t="str">
        <f>IF('Summary Clear'!SXH2=0,"",'Summary Clear'!SXH2)</f>
        <v/>
      </c>
      <c r="SWP13" s="109" t="str">
        <f>IF('Summary Clear'!SXI2=0,"",'Summary Clear'!SXI2)</f>
        <v/>
      </c>
      <c r="SWQ13" s="109" t="str">
        <f>IF('Summary Clear'!SXJ2=0,"",'Summary Clear'!SXJ2)</f>
        <v/>
      </c>
      <c r="SWR13" s="109" t="str">
        <f>IF('Summary Clear'!SXK2=0,"",'Summary Clear'!SXK2)</f>
        <v/>
      </c>
      <c r="SWS13" s="109" t="str">
        <f>IF('Summary Clear'!SXL2=0,"",'Summary Clear'!SXL2)</f>
        <v/>
      </c>
      <c r="SWT13" s="109" t="str">
        <f>IF('Summary Clear'!SXM2=0,"",'Summary Clear'!SXM2)</f>
        <v/>
      </c>
      <c r="SWU13" s="109" t="str">
        <f>IF('Summary Clear'!SXN2=0,"",'Summary Clear'!SXN2)</f>
        <v/>
      </c>
      <c r="SWV13" s="109" t="str">
        <f>IF('Summary Clear'!SXO2=0,"",'Summary Clear'!SXO2)</f>
        <v/>
      </c>
      <c r="SWW13" s="109" t="str">
        <f>IF('Summary Clear'!SXP2=0,"",'Summary Clear'!SXP2)</f>
        <v/>
      </c>
      <c r="SWX13" s="109" t="str">
        <f>IF('Summary Clear'!SXQ2=0,"",'Summary Clear'!SXQ2)</f>
        <v/>
      </c>
      <c r="SWY13" s="109" t="str">
        <f>IF('Summary Clear'!SXR2=0,"",'Summary Clear'!SXR2)</f>
        <v/>
      </c>
      <c r="SWZ13" s="109" t="str">
        <f>IF('Summary Clear'!SXS2=0,"",'Summary Clear'!SXS2)</f>
        <v/>
      </c>
      <c r="SXA13" s="109" t="str">
        <f>IF('Summary Clear'!SXT2=0,"",'Summary Clear'!SXT2)</f>
        <v/>
      </c>
      <c r="SXB13" s="109" t="str">
        <f>IF('Summary Clear'!SXU2=0,"",'Summary Clear'!SXU2)</f>
        <v/>
      </c>
      <c r="SXC13" s="109" t="str">
        <f>IF('Summary Clear'!SXV2=0,"",'Summary Clear'!SXV2)</f>
        <v/>
      </c>
      <c r="SXD13" s="109" t="str">
        <f>IF('Summary Clear'!SXW2=0,"",'Summary Clear'!SXW2)</f>
        <v/>
      </c>
      <c r="SXE13" s="109" t="str">
        <f>IF('Summary Clear'!SXX2=0,"",'Summary Clear'!SXX2)</f>
        <v/>
      </c>
      <c r="SXF13" s="109" t="str">
        <f>IF('Summary Clear'!SXY2=0,"",'Summary Clear'!SXY2)</f>
        <v/>
      </c>
      <c r="SXG13" s="109" t="str">
        <f>IF('Summary Clear'!SXZ2=0,"",'Summary Clear'!SXZ2)</f>
        <v/>
      </c>
      <c r="SXH13" s="109" t="str">
        <f>IF('Summary Clear'!SYA2=0,"",'Summary Clear'!SYA2)</f>
        <v/>
      </c>
      <c r="SXI13" s="109" t="str">
        <f>IF('Summary Clear'!SYB2=0,"",'Summary Clear'!SYB2)</f>
        <v/>
      </c>
      <c r="SXJ13" s="109" t="str">
        <f>IF('Summary Clear'!SYC2=0,"",'Summary Clear'!SYC2)</f>
        <v/>
      </c>
      <c r="SXK13" s="109" t="str">
        <f>IF('Summary Clear'!SYD2=0,"",'Summary Clear'!SYD2)</f>
        <v/>
      </c>
      <c r="SXL13" s="109" t="str">
        <f>IF('Summary Clear'!SYE2=0,"",'Summary Clear'!SYE2)</f>
        <v/>
      </c>
      <c r="SXM13" s="109" t="str">
        <f>IF('Summary Clear'!SYF2=0,"",'Summary Clear'!SYF2)</f>
        <v/>
      </c>
      <c r="SXN13" s="109" t="str">
        <f>IF('Summary Clear'!SYG2=0,"",'Summary Clear'!SYG2)</f>
        <v/>
      </c>
      <c r="SXO13" s="109" t="str">
        <f>IF('Summary Clear'!SYH2=0,"",'Summary Clear'!SYH2)</f>
        <v/>
      </c>
      <c r="SXP13" s="109" t="str">
        <f>IF('Summary Clear'!SYI2=0,"",'Summary Clear'!SYI2)</f>
        <v/>
      </c>
      <c r="SXQ13" s="109" t="str">
        <f>IF('Summary Clear'!SYJ2=0,"",'Summary Clear'!SYJ2)</f>
        <v/>
      </c>
      <c r="SXR13" s="109" t="str">
        <f>IF('Summary Clear'!SYK2=0,"",'Summary Clear'!SYK2)</f>
        <v/>
      </c>
      <c r="SXS13" s="109" t="str">
        <f>IF('Summary Clear'!SYL2=0,"",'Summary Clear'!SYL2)</f>
        <v/>
      </c>
      <c r="SXT13" s="109" t="str">
        <f>IF('Summary Clear'!SYM2=0,"",'Summary Clear'!SYM2)</f>
        <v/>
      </c>
      <c r="SXU13" s="109" t="str">
        <f>IF('Summary Clear'!SYN2=0,"",'Summary Clear'!SYN2)</f>
        <v/>
      </c>
      <c r="SXV13" s="109" t="str">
        <f>IF('Summary Clear'!SYO2=0,"",'Summary Clear'!SYO2)</f>
        <v/>
      </c>
      <c r="SXW13" s="109" t="str">
        <f>IF('Summary Clear'!SYP2=0,"",'Summary Clear'!SYP2)</f>
        <v/>
      </c>
      <c r="SXX13" s="109" t="str">
        <f>IF('Summary Clear'!SYQ2=0,"",'Summary Clear'!SYQ2)</f>
        <v/>
      </c>
      <c r="SXY13" s="109" t="str">
        <f>IF('Summary Clear'!SYR2=0,"",'Summary Clear'!SYR2)</f>
        <v/>
      </c>
      <c r="SXZ13" s="109" t="str">
        <f>IF('Summary Clear'!SYS2=0,"",'Summary Clear'!SYS2)</f>
        <v/>
      </c>
      <c r="SYA13" s="109" t="str">
        <f>IF('Summary Clear'!SYT2=0,"",'Summary Clear'!SYT2)</f>
        <v/>
      </c>
      <c r="SYB13" s="109" t="str">
        <f>IF('Summary Clear'!SYU2=0,"",'Summary Clear'!SYU2)</f>
        <v/>
      </c>
      <c r="SYC13" s="109" t="str">
        <f>IF('Summary Clear'!SYV2=0,"",'Summary Clear'!SYV2)</f>
        <v/>
      </c>
      <c r="SYD13" s="109" t="str">
        <f>IF('Summary Clear'!SYW2=0,"",'Summary Clear'!SYW2)</f>
        <v/>
      </c>
      <c r="SYE13" s="109" t="str">
        <f>IF('Summary Clear'!SYX2=0,"",'Summary Clear'!SYX2)</f>
        <v/>
      </c>
      <c r="SYF13" s="109" t="str">
        <f>IF('Summary Clear'!SYY2=0,"",'Summary Clear'!SYY2)</f>
        <v/>
      </c>
      <c r="SYG13" s="109" t="str">
        <f>IF('Summary Clear'!SYZ2=0,"",'Summary Clear'!SYZ2)</f>
        <v/>
      </c>
      <c r="SYH13" s="109" t="str">
        <f>IF('Summary Clear'!SZA2=0,"",'Summary Clear'!SZA2)</f>
        <v/>
      </c>
      <c r="SYI13" s="109" t="str">
        <f>IF('Summary Clear'!SZB2=0,"",'Summary Clear'!SZB2)</f>
        <v/>
      </c>
      <c r="SYJ13" s="109" t="str">
        <f>IF('Summary Clear'!SZC2=0,"",'Summary Clear'!SZC2)</f>
        <v/>
      </c>
      <c r="SYK13" s="109" t="str">
        <f>IF('Summary Clear'!SZD2=0,"",'Summary Clear'!SZD2)</f>
        <v/>
      </c>
      <c r="SYL13" s="109" t="str">
        <f>IF('Summary Clear'!SZE2=0,"",'Summary Clear'!SZE2)</f>
        <v/>
      </c>
      <c r="SYM13" s="109" t="str">
        <f>IF('Summary Clear'!SZF2=0,"",'Summary Clear'!SZF2)</f>
        <v/>
      </c>
      <c r="SYN13" s="109" t="str">
        <f>IF('Summary Clear'!SZG2=0,"",'Summary Clear'!SZG2)</f>
        <v/>
      </c>
      <c r="SYO13" s="109" t="str">
        <f>IF('Summary Clear'!SZH2=0,"",'Summary Clear'!SZH2)</f>
        <v/>
      </c>
      <c r="SYP13" s="109" t="str">
        <f>IF('Summary Clear'!SZI2=0,"",'Summary Clear'!SZI2)</f>
        <v/>
      </c>
      <c r="SYQ13" s="109" t="str">
        <f>IF('Summary Clear'!SZJ2=0,"",'Summary Clear'!SZJ2)</f>
        <v/>
      </c>
      <c r="SYR13" s="109" t="str">
        <f>IF('Summary Clear'!SZK2=0,"",'Summary Clear'!SZK2)</f>
        <v/>
      </c>
      <c r="SYS13" s="109" t="str">
        <f>IF('Summary Clear'!SZL2=0,"",'Summary Clear'!SZL2)</f>
        <v/>
      </c>
      <c r="SYT13" s="109" t="str">
        <f>IF('Summary Clear'!SZM2=0,"",'Summary Clear'!SZM2)</f>
        <v/>
      </c>
      <c r="SYU13" s="109" t="str">
        <f>IF('Summary Clear'!SZN2=0,"",'Summary Clear'!SZN2)</f>
        <v/>
      </c>
      <c r="SYV13" s="109" t="str">
        <f>IF('Summary Clear'!SZO2=0,"",'Summary Clear'!SZO2)</f>
        <v/>
      </c>
      <c r="SYW13" s="109" t="str">
        <f>IF('Summary Clear'!SZP2=0,"",'Summary Clear'!SZP2)</f>
        <v/>
      </c>
      <c r="SYX13" s="109" t="str">
        <f>IF('Summary Clear'!SZQ2=0,"",'Summary Clear'!SZQ2)</f>
        <v/>
      </c>
      <c r="SYY13" s="109" t="str">
        <f>IF('Summary Clear'!SZR2=0,"",'Summary Clear'!SZR2)</f>
        <v/>
      </c>
      <c r="SYZ13" s="109" t="str">
        <f>IF('Summary Clear'!SZS2=0,"",'Summary Clear'!SZS2)</f>
        <v/>
      </c>
      <c r="SZA13" s="109" t="str">
        <f>IF('Summary Clear'!SZT2=0,"",'Summary Clear'!SZT2)</f>
        <v/>
      </c>
      <c r="SZB13" s="109" t="str">
        <f>IF('Summary Clear'!SZU2=0,"",'Summary Clear'!SZU2)</f>
        <v/>
      </c>
      <c r="SZC13" s="109" t="str">
        <f>IF('Summary Clear'!SZV2=0,"",'Summary Clear'!SZV2)</f>
        <v/>
      </c>
      <c r="SZD13" s="109" t="str">
        <f>IF('Summary Clear'!SZW2=0,"",'Summary Clear'!SZW2)</f>
        <v/>
      </c>
      <c r="SZE13" s="109" t="str">
        <f>IF('Summary Clear'!SZX2=0,"",'Summary Clear'!SZX2)</f>
        <v/>
      </c>
      <c r="SZF13" s="109" t="str">
        <f>IF('Summary Clear'!SZY2=0,"",'Summary Clear'!SZY2)</f>
        <v/>
      </c>
      <c r="SZG13" s="109" t="str">
        <f>IF('Summary Clear'!SZZ2=0,"",'Summary Clear'!SZZ2)</f>
        <v/>
      </c>
      <c r="SZH13" s="109" t="str">
        <f>IF('Summary Clear'!TAA2=0,"",'Summary Clear'!TAA2)</f>
        <v/>
      </c>
      <c r="SZI13" s="109" t="str">
        <f>IF('Summary Clear'!TAB2=0,"",'Summary Clear'!TAB2)</f>
        <v/>
      </c>
      <c r="SZJ13" s="109" t="str">
        <f>IF('Summary Clear'!TAC2=0,"",'Summary Clear'!TAC2)</f>
        <v/>
      </c>
      <c r="SZK13" s="109" t="str">
        <f>IF('Summary Clear'!TAD2=0,"",'Summary Clear'!TAD2)</f>
        <v/>
      </c>
      <c r="SZL13" s="109" t="str">
        <f>IF('Summary Clear'!TAE2=0,"",'Summary Clear'!TAE2)</f>
        <v/>
      </c>
      <c r="SZM13" s="109" t="str">
        <f>IF('Summary Clear'!TAF2=0,"",'Summary Clear'!TAF2)</f>
        <v/>
      </c>
      <c r="SZN13" s="109" t="str">
        <f>IF('Summary Clear'!TAG2=0,"",'Summary Clear'!TAG2)</f>
        <v/>
      </c>
      <c r="SZO13" s="109" t="str">
        <f>IF('Summary Clear'!TAH2=0,"",'Summary Clear'!TAH2)</f>
        <v/>
      </c>
      <c r="SZP13" s="109" t="str">
        <f>IF('Summary Clear'!TAI2=0,"",'Summary Clear'!TAI2)</f>
        <v/>
      </c>
      <c r="SZQ13" s="109" t="str">
        <f>IF('Summary Clear'!TAJ2=0,"",'Summary Clear'!TAJ2)</f>
        <v/>
      </c>
      <c r="SZR13" s="109" t="str">
        <f>IF('Summary Clear'!TAK2=0,"",'Summary Clear'!TAK2)</f>
        <v/>
      </c>
      <c r="SZS13" s="109" t="str">
        <f>IF('Summary Clear'!TAL2=0,"",'Summary Clear'!TAL2)</f>
        <v/>
      </c>
      <c r="SZT13" s="109" t="str">
        <f>IF('Summary Clear'!TAM2=0,"",'Summary Clear'!TAM2)</f>
        <v/>
      </c>
      <c r="SZU13" s="109" t="str">
        <f>IF('Summary Clear'!TAN2=0,"",'Summary Clear'!TAN2)</f>
        <v/>
      </c>
      <c r="SZV13" s="109" t="str">
        <f>IF('Summary Clear'!TAO2=0,"",'Summary Clear'!TAO2)</f>
        <v/>
      </c>
      <c r="SZW13" s="109" t="str">
        <f>IF('Summary Clear'!TAP2=0,"",'Summary Clear'!TAP2)</f>
        <v/>
      </c>
      <c r="SZX13" s="109" t="str">
        <f>IF('Summary Clear'!TAQ2=0,"",'Summary Clear'!TAQ2)</f>
        <v/>
      </c>
      <c r="SZY13" s="109" t="str">
        <f>IF('Summary Clear'!TAR2=0,"",'Summary Clear'!TAR2)</f>
        <v/>
      </c>
      <c r="SZZ13" s="109" t="str">
        <f>IF('Summary Clear'!TAS2=0,"",'Summary Clear'!TAS2)</f>
        <v/>
      </c>
      <c r="TAA13" s="109" t="str">
        <f>IF('Summary Clear'!TAT2=0,"",'Summary Clear'!TAT2)</f>
        <v/>
      </c>
      <c r="TAB13" s="109" t="str">
        <f>IF('Summary Clear'!TAU2=0,"",'Summary Clear'!TAU2)</f>
        <v/>
      </c>
      <c r="TAC13" s="109" t="str">
        <f>IF('Summary Clear'!TAV2=0,"",'Summary Clear'!TAV2)</f>
        <v/>
      </c>
      <c r="TAD13" s="109" t="str">
        <f>IF('Summary Clear'!TAW2=0,"",'Summary Clear'!TAW2)</f>
        <v/>
      </c>
      <c r="TAE13" s="109" t="str">
        <f>IF('Summary Clear'!TAX2=0,"",'Summary Clear'!TAX2)</f>
        <v/>
      </c>
      <c r="TAF13" s="109" t="str">
        <f>IF('Summary Clear'!TAY2=0,"",'Summary Clear'!TAY2)</f>
        <v/>
      </c>
      <c r="TAG13" s="109" t="str">
        <f>IF('Summary Clear'!TAZ2=0,"",'Summary Clear'!TAZ2)</f>
        <v/>
      </c>
      <c r="TAH13" s="109" t="str">
        <f>IF('Summary Clear'!TBA2=0,"",'Summary Clear'!TBA2)</f>
        <v/>
      </c>
      <c r="TAI13" s="109" t="str">
        <f>IF('Summary Clear'!TBB2=0,"",'Summary Clear'!TBB2)</f>
        <v/>
      </c>
      <c r="TAJ13" s="109" t="str">
        <f>IF('Summary Clear'!TBC2=0,"",'Summary Clear'!TBC2)</f>
        <v/>
      </c>
      <c r="TAK13" s="109" t="str">
        <f>IF('Summary Clear'!TBD2=0,"",'Summary Clear'!TBD2)</f>
        <v/>
      </c>
      <c r="TAL13" s="109" t="str">
        <f>IF('Summary Clear'!TBE2=0,"",'Summary Clear'!TBE2)</f>
        <v/>
      </c>
      <c r="TAM13" s="109" t="str">
        <f>IF('Summary Clear'!TBF2=0,"",'Summary Clear'!TBF2)</f>
        <v/>
      </c>
      <c r="TAN13" s="109" t="str">
        <f>IF('Summary Clear'!TBG2=0,"",'Summary Clear'!TBG2)</f>
        <v/>
      </c>
      <c r="TAO13" s="109" t="str">
        <f>IF('Summary Clear'!TBH2=0,"",'Summary Clear'!TBH2)</f>
        <v/>
      </c>
      <c r="TAP13" s="109" t="str">
        <f>IF('Summary Clear'!TBI2=0,"",'Summary Clear'!TBI2)</f>
        <v/>
      </c>
      <c r="TAQ13" s="109" t="str">
        <f>IF('Summary Clear'!TBJ2=0,"",'Summary Clear'!TBJ2)</f>
        <v/>
      </c>
      <c r="TAR13" s="109" t="str">
        <f>IF('Summary Clear'!TBK2=0,"",'Summary Clear'!TBK2)</f>
        <v/>
      </c>
      <c r="TAS13" s="109" t="str">
        <f>IF('Summary Clear'!TBL2=0,"",'Summary Clear'!TBL2)</f>
        <v/>
      </c>
      <c r="TAT13" s="109" t="str">
        <f>IF('Summary Clear'!TBM2=0,"",'Summary Clear'!TBM2)</f>
        <v/>
      </c>
      <c r="TAU13" s="109" t="str">
        <f>IF('Summary Clear'!TBN2=0,"",'Summary Clear'!TBN2)</f>
        <v/>
      </c>
      <c r="TAV13" s="109" t="str">
        <f>IF('Summary Clear'!TBO2=0,"",'Summary Clear'!TBO2)</f>
        <v/>
      </c>
      <c r="TAW13" s="109" t="str">
        <f>IF('Summary Clear'!TBP2=0,"",'Summary Clear'!TBP2)</f>
        <v/>
      </c>
      <c r="TAX13" s="109" t="str">
        <f>IF('Summary Clear'!TBQ2=0,"",'Summary Clear'!TBQ2)</f>
        <v/>
      </c>
      <c r="TAY13" s="109" t="str">
        <f>IF('Summary Clear'!TBR2=0,"",'Summary Clear'!TBR2)</f>
        <v/>
      </c>
      <c r="TAZ13" s="109" t="str">
        <f>IF('Summary Clear'!TBS2=0,"",'Summary Clear'!TBS2)</f>
        <v/>
      </c>
      <c r="TBA13" s="109" t="str">
        <f>IF('Summary Clear'!TBT2=0,"",'Summary Clear'!TBT2)</f>
        <v/>
      </c>
      <c r="TBB13" s="109" t="str">
        <f>IF('Summary Clear'!TBU2=0,"",'Summary Clear'!TBU2)</f>
        <v/>
      </c>
      <c r="TBC13" s="109" t="str">
        <f>IF('Summary Clear'!TBV2=0,"",'Summary Clear'!TBV2)</f>
        <v/>
      </c>
      <c r="TBD13" s="109" t="str">
        <f>IF('Summary Clear'!TBW2=0,"",'Summary Clear'!TBW2)</f>
        <v/>
      </c>
      <c r="TBE13" s="109" t="str">
        <f>IF('Summary Clear'!TBX2=0,"",'Summary Clear'!TBX2)</f>
        <v/>
      </c>
      <c r="TBF13" s="109" t="str">
        <f>IF('Summary Clear'!TBY2=0,"",'Summary Clear'!TBY2)</f>
        <v/>
      </c>
      <c r="TBG13" s="109" t="str">
        <f>IF('Summary Clear'!TBZ2=0,"",'Summary Clear'!TBZ2)</f>
        <v/>
      </c>
      <c r="TBH13" s="109" t="str">
        <f>IF('Summary Clear'!TCA2=0,"",'Summary Clear'!TCA2)</f>
        <v/>
      </c>
      <c r="TBI13" s="109" t="str">
        <f>IF('Summary Clear'!TCB2=0,"",'Summary Clear'!TCB2)</f>
        <v/>
      </c>
      <c r="TBJ13" s="109" t="str">
        <f>IF('Summary Clear'!TCC2=0,"",'Summary Clear'!TCC2)</f>
        <v/>
      </c>
      <c r="TBK13" s="109" t="str">
        <f>IF('Summary Clear'!TCD2=0,"",'Summary Clear'!TCD2)</f>
        <v/>
      </c>
      <c r="TBL13" s="109" t="str">
        <f>IF('Summary Clear'!TCE2=0,"",'Summary Clear'!TCE2)</f>
        <v/>
      </c>
      <c r="TBM13" s="109" t="str">
        <f>IF('Summary Clear'!TCF2=0,"",'Summary Clear'!TCF2)</f>
        <v/>
      </c>
      <c r="TBN13" s="109" t="str">
        <f>IF('Summary Clear'!TCG2=0,"",'Summary Clear'!TCG2)</f>
        <v/>
      </c>
      <c r="TBO13" s="109" t="str">
        <f>IF('Summary Clear'!TCH2=0,"",'Summary Clear'!TCH2)</f>
        <v/>
      </c>
      <c r="TBP13" s="109" t="str">
        <f>IF('Summary Clear'!TCI2=0,"",'Summary Clear'!TCI2)</f>
        <v/>
      </c>
      <c r="TBQ13" s="109" t="str">
        <f>IF('Summary Clear'!TCJ2=0,"",'Summary Clear'!TCJ2)</f>
        <v/>
      </c>
      <c r="TBR13" s="109" t="str">
        <f>IF('Summary Clear'!TCK2=0,"",'Summary Clear'!TCK2)</f>
        <v/>
      </c>
      <c r="TBS13" s="109" t="str">
        <f>IF('Summary Clear'!TCL2=0,"",'Summary Clear'!TCL2)</f>
        <v/>
      </c>
      <c r="TBT13" s="109" t="str">
        <f>IF('Summary Clear'!TCM2=0,"",'Summary Clear'!TCM2)</f>
        <v/>
      </c>
      <c r="TBU13" s="109" t="str">
        <f>IF('Summary Clear'!TCN2=0,"",'Summary Clear'!TCN2)</f>
        <v/>
      </c>
      <c r="TBV13" s="109" t="str">
        <f>IF('Summary Clear'!TCO2=0,"",'Summary Clear'!TCO2)</f>
        <v/>
      </c>
      <c r="TBW13" s="109" t="str">
        <f>IF('Summary Clear'!TCP2=0,"",'Summary Clear'!TCP2)</f>
        <v/>
      </c>
      <c r="TBX13" s="109" t="str">
        <f>IF('Summary Clear'!TCQ2=0,"",'Summary Clear'!TCQ2)</f>
        <v/>
      </c>
      <c r="TBY13" s="109" t="str">
        <f>IF('Summary Clear'!TCR2=0,"",'Summary Clear'!TCR2)</f>
        <v/>
      </c>
      <c r="TBZ13" s="109" t="str">
        <f>IF('Summary Clear'!TCS2=0,"",'Summary Clear'!TCS2)</f>
        <v/>
      </c>
      <c r="TCA13" s="109" t="str">
        <f>IF('Summary Clear'!TCT2=0,"",'Summary Clear'!TCT2)</f>
        <v/>
      </c>
      <c r="TCB13" s="109" t="str">
        <f>IF('Summary Clear'!TCU2=0,"",'Summary Clear'!TCU2)</f>
        <v/>
      </c>
      <c r="TCC13" s="109" t="str">
        <f>IF('Summary Clear'!TCV2=0,"",'Summary Clear'!TCV2)</f>
        <v/>
      </c>
      <c r="TCD13" s="109" t="str">
        <f>IF('Summary Clear'!TCW2=0,"",'Summary Clear'!TCW2)</f>
        <v/>
      </c>
      <c r="TCE13" s="109" t="str">
        <f>IF('Summary Clear'!TCX2=0,"",'Summary Clear'!TCX2)</f>
        <v/>
      </c>
      <c r="TCF13" s="109" t="str">
        <f>IF('Summary Clear'!TCY2=0,"",'Summary Clear'!TCY2)</f>
        <v/>
      </c>
      <c r="TCG13" s="109" t="str">
        <f>IF('Summary Clear'!TCZ2=0,"",'Summary Clear'!TCZ2)</f>
        <v/>
      </c>
      <c r="TCH13" s="109" t="str">
        <f>IF('Summary Clear'!TDA2=0,"",'Summary Clear'!TDA2)</f>
        <v/>
      </c>
      <c r="TCI13" s="109" t="str">
        <f>IF('Summary Clear'!TDB2=0,"",'Summary Clear'!TDB2)</f>
        <v/>
      </c>
      <c r="TCJ13" s="109" t="str">
        <f>IF('Summary Clear'!TDC2=0,"",'Summary Clear'!TDC2)</f>
        <v/>
      </c>
      <c r="TCK13" s="109" t="str">
        <f>IF('Summary Clear'!TDD2=0,"",'Summary Clear'!TDD2)</f>
        <v/>
      </c>
      <c r="TCL13" s="109" t="str">
        <f>IF('Summary Clear'!TDE2=0,"",'Summary Clear'!TDE2)</f>
        <v/>
      </c>
      <c r="TCM13" s="109" t="str">
        <f>IF('Summary Clear'!TDF2=0,"",'Summary Clear'!TDF2)</f>
        <v/>
      </c>
      <c r="TCN13" s="109" t="str">
        <f>IF('Summary Clear'!TDG2=0,"",'Summary Clear'!TDG2)</f>
        <v/>
      </c>
      <c r="TCO13" s="109" t="str">
        <f>IF('Summary Clear'!TDH2=0,"",'Summary Clear'!TDH2)</f>
        <v/>
      </c>
      <c r="TCP13" s="109" t="str">
        <f>IF('Summary Clear'!TDI2=0,"",'Summary Clear'!TDI2)</f>
        <v/>
      </c>
      <c r="TCQ13" s="109" t="str">
        <f>IF('Summary Clear'!TDJ2=0,"",'Summary Clear'!TDJ2)</f>
        <v/>
      </c>
      <c r="TCR13" s="109" t="str">
        <f>IF('Summary Clear'!TDK2=0,"",'Summary Clear'!TDK2)</f>
        <v/>
      </c>
      <c r="TCS13" s="109" t="str">
        <f>IF('Summary Clear'!TDL2=0,"",'Summary Clear'!TDL2)</f>
        <v/>
      </c>
      <c r="TCT13" s="109" t="str">
        <f>IF('Summary Clear'!TDM2=0,"",'Summary Clear'!TDM2)</f>
        <v/>
      </c>
      <c r="TCU13" s="109" t="str">
        <f>IF('Summary Clear'!TDN2=0,"",'Summary Clear'!TDN2)</f>
        <v/>
      </c>
      <c r="TCV13" s="109" t="str">
        <f>IF('Summary Clear'!TDO2=0,"",'Summary Clear'!TDO2)</f>
        <v/>
      </c>
      <c r="TCW13" s="109" t="str">
        <f>IF('Summary Clear'!TDP2=0,"",'Summary Clear'!TDP2)</f>
        <v/>
      </c>
      <c r="TCX13" s="109" t="str">
        <f>IF('Summary Clear'!TDQ2=0,"",'Summary Clear'!TDQ2)</f>
        <v/>
      </c>
      <c r="TCY13" s="109" t="str">
        <f>IF('Summary Clear'!TDR2=0,"",'Summary Clear'!TDR2)</f>
        <v/>
      </c>
      <c r="TCZ13" s="109" t="str">
        <f>IF('Summary Clear'!TDS2=0,"",'Summary Clear'!TDS2)</f>
        <v/>
      </c>
      <c r="TDA13" s="109" t="str">
        <f>IF('Summary Clear'!TDT2=0,"",'Summary Clear'!TDT2)</f>
        <v/>
      </c>
      <c r="TDB13" s="109" t="str">
        <f>IF('Summary Clear'!TDU2=0,"",'Summary Clear'!TDU2)</f>
        <v/>
      </c>
      <c r="TDC13" s="109" t="str">
        <f>IF('Summary Clear'!TDV2=0,"",'Summary Clear'!TDV2)</f>
        <v/>
      </c>
      <c r="TDD13" s="109" t="str">
        <f>IF('Summary Clear'!TDW2=0,"",'Summary Clear'!TDW2)</f>
        <v/>
      </c>
      <c r="TDE13" s="109" t="str">
        <f>IF('Summary Clear'!TDX2=0,"",'Summary Clear'!TDX2)</f>
        <v/>
      </c>
      <c r="TDF13" s="109" t="str">
        <f>IF('Summary Clear'!TDY2=0,"",'Summary Clear'!TDY2)</f>
        <v/>
      </c>
      <c r="TDG13" s="109" t="str">
        <f>IF('Summary Clear'!TDZ2=0,"",'Summary Clear'!TDZ2)</f>
        <v/>
      </c>
      <c r="TDH13" s="109" t="str">
        <f>IF('Summary Clear'!TEA2=0,"",'Summary Clear'!TEA2)</f>
        <v/>
      </c>
      <c r="TDI13" s="109" t="str">
        <f>IF('Summary Clear'!TEB2=0,"",'Summary Clear'!TEB2)</f>
        <v/>
      </c>
      <c r="TDJ13" s="109" t="str">
        <f>IF('Summary Clear'!TEC2=0,"",'Summary Clear'!TEC2)</f>
        <v/>
      </c>
      <c r="TDK13" s="109" t="str">
        <f>IF('Summary Clear'!TED2=0,"",'Summary Clear'!TED2)</f>
        <v/>
      </c>
      <c r="TDL13" s="109" t="str">
        <f>IF('Summary Clear'!TEE2=0,"",'Summary Clear'!TEE2)</f>
        <v/>
      </c>
      <c r="TDM13" s="109" t="str">
        <f>IF('Summary Clear'!TEF2=0,"",'Summary Clear'!TEF2)</f>
        <v/>
      </c>
      <c r="TDN13" s="109" t="str">
        <f>IF('Summary Clear'!TEG2=0,"",'Summary Clear'!TEG2)</f>
        <v/>
      </c>
      <c r="TDO13" s="109" t="str">
        <f>IF('Summary Clear'!TEH2=0,"",'Summary Clear'!TEH2)</f>
        <v/>
      </c>
      <c r="TDP13" s="109" t="str">
        <f>IF('Summary Clear'!TEI2=0,"",'Summary Clear'!TEI2)</f>
        <v/>
      </c>
      <c r="TDQ13" s="109" t="str">
        <f>IF('Summary Clear'!TEJ2=0,"",'Summary Clear'!TEJ2)</f>
        <v/>
      </c>
      <c r="TDR13" s="109" t="str">
        <f>IF('Summary Clear'!TEK2=0,"",'Summary Clear'!TEK2)</f>
        <v/>
      </c>
      <c r="TDS13" s="109" t="str">
        <f>IF('Summary Clear'!TEL2=0,"",'Summary Clear'!TEL2)</f>
        <v/>
      </c>
      <c r="TDT13" s="109" t="str">
        <f>IF('Summary Clear'!TEM2=0,"",'Summary Clear'!TEM2)</f>
        <v/>
      </c>
      <c r="TDU13" s="109" t="str">
        <f>IF('Summary Clear'!TEN2=0,"",'Summary Clear'!TEN2)</f>
        <v/>
      </c>
      <c r="TDV13" s="109" t="str">
        <f>IF('Summary Clear'!TEO2=0,"",'Summary Clear'!TEO2)</f>
        <v/>
      </c>
      <c r="TDW13" s="109" t="str">
        <f>IF('Summary Clear'!TEP2=0,"",'Summary Clear'!TEP2)</f>
        <v/>
      </c>
      <c r="TDX13" s="109" t="str">
        <f>IF('Summary Clear'!TEQ2=0,"",'Summary Clear'!TEQ2)</f>
        <v/>
      </c>
      <c r="TDY13" s="109" t="str">
        <f>IF('Summary Clear'!TER2=0,"",'Summary Clear'!TER2)</f>
        <v/>
      </c>
      <c r="TDZ13" s="109" t="str">
        <f>IF('Summary Clear'!TES2=0,"",'Summary Clear'!TES2)</f>
        <v/>
      </c>
      <c r="TEA13" s="109" t="str">
        <f>IF('Summary Clear'!TET2=0,"",'Summary Clear'!TET2)</f>
        <v/>
      </c>
      <c r="TEB13" s="109" t="str">
        <f>IF('Summary Clear'!TEU2=0,"",'Summary Clear'!TEU2)</f>
        <v/>
      </c>
      <c r="TEC13" s="109" t="str">
        <f>IF('Summary Clear'!TEV2=0,"",'Summary Clear'!TEV2)</f>
        <v/>
      </c>
      <c r="TED13" s="109" t="str">
        <f>IF('Summary Clear'!TEW2=0,"",'Summary Clear'!TEW2)</f>
        <v/>
      </c>
      <c r="TEE13" s="109" t="str">
        <f>IF('Summary Clear'!TEX2=0,"",'Summary Clear'!TEX2)</f>
        <v/>
      </c>
      <c r="TEF13" s="109" t="str">
        <f>IF('Summary Clear'!TEY2=0,"",'Summary Clear'!TEY2)</f>
        <v/>
      </c>
      <c r="TEG13" s="109" t="str">
        <f>IF('Summary Clear'!TEZ2=0,"",'Summary Clear'!TEZ2)</f>
        <v/>
      </c>
      <c r="TEH13" s="109" t="str">
        <f>IF('Summary Clear'!TFA2=0,"",'Summary Clear'!TFA2)</f>
        <v/>
      </c>
      <c r="TEI13" s="109" t="str">
        <f>IF('Summary Clear'!TFB2=0,"",'Summary Clear'!TFB2)</f>
        <v/>
      </c>
      <c r="TEJ13" s="109" t="str">
        <f>IF('Summary Clear'!TFC2=0,"",'Summary Clear'!TFC2)</f>
        <v/>
      </c>
      <c r="TEK13" s="109" t="str">
        <f>IF('Summary Clear'!TFD2=0,"",'Summary Clear'!TFD2)</f>
        <v/>
      </c>
      <c r="TEL13" s="109" t="str">
        <f>IF('Summary Clear'!TFE2=0,"",'Summary Clear'!TFE2)</f>
        <v/>
      </c>
      <c r="TEM13" s="109" t="str">
        <f>IF('Summary Clear'!TFF2=0,"",'Summary Clear'!TFF2)</f>
        <v/>
      </c>
      <c r="TEN13" s="109" t="str">
        <f>IF('Summary Clear'!TFG2=0,"",'Summary Clear'!TFG2)</f>
        <v/>
      </c>
      <c r="TEO13" s="109" t="str">
        <f>IF('Summary Clear'!TFH2=0,"",'Summary Clear'!TFH2)</f>
        <v/>
      </c>
      <c r="TEP13" s="109" t="str">
        <f>IF('Summary Clear'!TFI2=0,"",'Summary Clear'!TFI2)</f>
        <v/>
      </c>
      <c r="TEQ13" s="109" t="str">
        <f>IF('Summary Clear'!TFJ2=0,"",'Summary Clear'!TFJ2)</f>
        <v/>
      </c>
      <c r="TER13" s="109" t="str">
        <f>IF('Summary Clear'!TFK2=0,"",'Summary Clear'!TFK2)</f>
        <v/>
      </c>
      <c r="TES13" s="109" t="str">
        <f>IF('Summary Clear'!TFL2=0,"",'Summary Clear'!TFL2)</f>
        <v/>
      </c>
      <c r="TET13" s="109" t="str">
        <f>IF('Summary Clear'!TFM2=0,"",'Summary Clear'!TFM2)</f>
        <v/>
      </c>
      <c r="TEU13" s="109" t="str">
        <f>IF('Summary Clear'!TFN2=0,"",'Summary Clear'!TFN2)</f>
        <v/>
      </c>
      <c r="TEV13" s="109" t="str">
        <f>IF('Summary Clear'!TFO2=0,"",'Summary Clear'!TFO2)</f>
        <v/>
      </c>
      <c r="TEW13" s="109" t="str">
        <f>IF('Summary Clear'!TFP2=0,"",'Summary Clear'!TFP2)</f>
        <v/>
      </c>
      <c r="TEX13" s="109" t="str">
        <f>IF('Summary Clear'!TFQ2=0,"",'Summary Clear'!TFQ2)</f>
        <v/>
      </c>
      <c r="TEY13" s="109" t="str">
        <f>IF('Summary Clear'!TFR2=0,"",'Summary Clear'!TFR2)</f>
        <v/>
      </c>
      <c r="TEZ13" s="109" t="str">
        <f>IF('Summary Clear'!TFS2=0,"",'Summary Clear'!TFS2)</f>
        <v/>
      </c>
      <c r="TFA13" s="109" t="str">
        <f>IF('Summary Clear'!TFT2=0,"",'Summary Clear'!TFT2)</f>
        <v/>
      </c>
      <c r="TFB13" s="109" t="str">
        <f>IF('Summary Clear'!TFU2=0,"",'Summary Clear'!TFU2)</f>
        <v/>
      </c>
      <c r="TFC13" s="109" t="str">
        <f>IF('Summary Clear'!TFV2=0,"",'Summary Clear'!TFV2)</f>
        <v/>
      </c>
      <c r="TFD13" s="109" t="str">
        <f>IF('Summary Clear'!TFW2=0,"",'Summary Clear'!TFW2)</f>
        <v/>
      </c>
      <c r="TFE13" s="109" t="str">
        <f>IF('Summary Clear'!TFX2=0,"",'Summary Clear'!TFX2)</f>
        <v/>
      </c>
      <c r="TFF13" s="109" t="str">
        <f>IF('Summary Clear'!TFY2=0,"",'Summary Clear'!TFY2)</f>
        <v/>
      </c>
      <c r="TFG13" s="109" t="str">
        <f>IF('Summary Clear'!TFZ2=0,"",'Summary Clear'!TFZ2)</f>
        <v/>
      </c>
      <c r="TFH13" s="109" t="str">
        <f>IF('Summary Clear'!TGA2=0,"",'Summary Clear'!TGA2)</f>
        <v/>
      </c>
      <c r="TFI13" s="109" t="str">
        <f>IF('Summary Clear'!TGB2=0,"",'Summary Clear'!TGB2)</f>
        <v/>
      </c>
      <c r="TFJ13" s="109" t="str">
        <f>IF('Summary Clear'!TGC2=0,"",'Summary Clear'!TGC2)</f>
        <v/>
      </c>
      <c r="TFK13" s="109" t="str">
        <f>IF('Summary Clear'!TGD2=0,"",'Summary Clear'!TGD2)</f>
        <v/>
      </c>
      <c r="TFL13" s="109" t="str">
        <f>IF('Summary Clear'!TGE2=0,"",'Summary Clear'!TGE2)</f>
        <v/>
      </c>
      <c r="TFM13" s="109" t="str">
        <f>IF('Summary Clear'!TGF2=0,"",'Summary Clear'!TGF2)</f>
        <v/>
      </c>
      <c r="TFN13" s="109" t="str">
        <f>IF('Summary Clear'!TGG2=0,"",'Summary Clear'!TGG2)</f>
        <v/>
      </c>
      <c r="TFO13" s="109" t="str">
        <f>IF('Summary Clear'!TGH2=0,"",'Summary Clear'!TGH2)</f>
        <v/>
      </c>
      <c r="TFP13" s="109" t="str">
        <f>IF('Summary Clear'!TGI2=0,"",'Summary Clear'!TGI2)</f>
        <v/>
      </c>
      <c r="TFQ13" s="109" t="str">
        <f>IF('Summary Clear'!TGJ2=0,"",'Summary Clear'!TGJ2)</f>
        <v/>
      </c>
      <c r="TFR13" s="109" t="str">
        <f>IF('Summary Clear'!TGK2=0,"",'Summary Clear'!TGK2)</f>
        <v/>
      </c>
      <c r="TFS13" s="109" t="str">
        <f>IF('Summary Clear'!TGL2=0,"",'Summary Clear'!TGL2)</f>
        <v/>
      </c>
      <c r="TFT13" s="109" t="str">
        <f>IF('Summary Clear'!TGM2=0,"",'Summary Clear'!TGM2)</f>
        <v/>
      </c>
      <c r="TFU13" s="109" t="str">
        <f>IF('Summary Clear'!TGN2=0,"",'Summary Clear'!TGN2)</f>
        <v/>
      </c>
      <c r="TFV13" s="109" t="str">
        <f>IF('Summary Clear'!TGO2=0,"",'Summary Clear'!TGO2)</f>
        <v/>
      </c>
      <c r="TFW13" s="109" t="str">
        <f>IF('Summary Clear'!TGP2=0,"",'Summary Clear'!TGP2)</f>
        <v/>
      </c>
      <c r="TFX13" s="109" t="str">
        <f>IF('Summary Clear'!TGQ2=0,"",'Summary Clear'!TGQ2)</f>
        <v/>
      </c>
      <c r="TFY13" s="109" t="str">
        <f>IF('Summary Clear'!TGR2=0,"",'Summary Clear'!TGR2)</f>
        <v/>
      </c>
      <c r="TFZ13" s="109" t="str">
        <f>IF('Summary Clear'!TGS2=0,"",'Summary Clear'!TGS2)</f>
        <v/>
      </c>
      <c r="TGA13" s="109" t="str">
        <f>IF('Summary Clear'!TGT2=0,"",'Summary Clear'!TGT2)</f>
        <v/>
      </c>
      <c r="TGB13" s="109" t="str">
        <f>IF('Summary Clear'!TGU2=0,"",'Summary Clear'!TGU2)</f>
        <v/>
      </c>
      <c r="TGC13" s="109" t="str">
        <f>IF('Summary Clear'!TGV2=0,"",'Summary Clear'!TGV2)</f>
        <v/>
      </c>
      <c r="TGD13" s="109" t="str">
        <f>IF('Summary Clear'!TGW2=0,"",'Summary Clear'!TGW2)</f>
        <v/>
      </c>
      <c r="TGE13" s="109" t="str">
        <f>IF('Summary Clear'!TGX2=0,"",'Summary Clear'!TGX2)</f>
        <v/>
      </c>
      <c r="TGF13" s="109" t="str">
        <f>IF('Summary Clear'!TGY2=0,"",'Summary Clear'!TGY2)</f>
        <v/>
      </c>
      <c r="TGG13" s="109" t="str">
        <f>IF('Summary Clear'!TGZ2=0,"",'Summary Clear'!TGZ2)</f>
        <v/>
      </c>
      <c r="TGH13" s="109" t="str">
        <f>IF('Summary Clear'!THA2=0,"",'Summary Clear'!THA2)</f>
        <v/>
      </c>
      <c r="TGI13" s="109" t="str">
        <f>IF('Summary Clear'!THB2=0,"",'Summary Clear'!THB2)</f>
        <v/>
      </c>
      <c r="TGJ13" s="109" t="str">
        <f>IF('Summary Clear'!THC2=0,"",'Summary Clear'!THC2)</f>
        <v/>
      </c>
      <c r="TGK13" s="109" t="str">
        <f>IF('Summary Clear'!THD2=0,"",'Summary Clear'!THD2)</f>
        <v/>
      </c>
      <c r="TGL13" s="109" t="str">
        <f>IF('Summary Clear'!THE2=0,"",'Summary Clear'!THE2)</f>
        <v/>
      </c>
      <c r="TGM13" s="109" t="str">
        <f>IF('Summary Clear'!THF2=0,"",'Summary Clear'!THF2)</f>
        <v/>
      </c>
      <c r="TGN13" s="109" t="str">
        <f>IF('Summary Clear'!THG2=0,"",'Summary Clear'!THG2)</f>
        <v/>
      </c>
      <c r="TGO13" s="109" t="str">
        <f>IF('Summary Clear'!THH2=0,"",'Summary Clear'!THH2)</f>
        <v/>
      </c>
      <c r="TGP13" s="109" t="str">
        <f>IF('Summary Clear'!THI2=0,"",'Summary Clear'!THI2)</f>
        <v/>
      </c>
      <c r="TGQ13" s="109" t="str">
        <f>IF('Summary Clear'!THJ2=0,"",'Summary Clear'!THJ2)</f>
        <v/>
      </c>
      <c r="TGR13" s="109" t="str">
        <f>IF('Summary Clear'!THK2=0,"",'Summary Clear'!THK2)</f>
        <v/>
      </c>
      <c r="TGS13" s="109" t="str">
        <f>IF('Summary Clear'!THL2=0,"",'Summary Clear'!THL2)</f>
        <v/>
      </c>
      <c r="TGT13" s="109" t="str">
        <f>IF('Summary Clear'!THM2=0,"",'Summary Clear'!THM2)</f>
        <v/>
      </c>
      <c r="TGU13" s="109" t="str">
        <f>IF('Summary Clear'!THN2=0,"",'Summary Clear'!THN2)</f>
        <v/>
      </c>
      <c r="TGV13" s="109" t="str">
        <f>IF('Summary Clear'!THO2=0,"",'Summary Clear'!THO2)</f>
        <v/>
      </c>
      <c r="TGW13" s="109" t="str">
        <f>IF('Summary Clear'!THP2=0,"",'Summary Clear'!THP2)</f>
        <v/>
      </c>
      <c r="TGX13" s="109" t="str">
        <f>IF('Summary Clear'!THQ2=0,"",'Summary Clear'!THQ2)</f>
        <v/>
      </c>
      <c r="TGY13" s="109" t="str">
        <f>IF('Summary Clear'!THR2=0,"",'Summary Clear'!THR2)</f>
        <v/>
      </c>
      <c r="TGZ13" s="109" t="str">
        <f>IF('Summary Clear'!THS2=0,"",'Summary Clear'!THS2)</f>
        <v/>
      </c>
      <c r="THA13" s="109" t="str">
        <f>IF('Summary Clear'!THT2=0,"",'Summary Clear'!THT2)</f>
        <v/>
      </c>
      <c r="THB13" s="109" t="str">
        <f>IF('Summary Clear'!THU2=0,"",'Summary Clear'!THU2)</f>
        <v/>
      </c>
      <c r="THC13" s="109" t="str">
        <f>IF('Summary Clear'!THV2=0,"",'Summary Clear'!THV2)</f>
        <v/>
      </c>
      <c r="THD13" s="109" t="str">
        <f>IF('Summary Clear'!THW2=0,"",'Summary Clear'!THW2)</f>
        <v/>
      </c>
      <c r="THE13" s="109" t="str">
        <f>IF('Summary Clear'!THX2=0,"",'Summary Clear'!THX2)</f>
        <v/>
      </c>
      <c r="THF13" s="109" t="str">
        <f>IF('Summary Clear'!THY2=0,"",'Summary Clear'!THY2)</f>
        <v/>
      </c>
      <c r="THG13" s="109" t="str">
        <f>IF('Summary Clear'!THZ2=0,"",'Summary Clear'!THZ2)</f>
        <v/>
      </c>
      <c r="THH13" s="109" t="str">
        <f>IF('Summary Clear'!TIA2=0,"",'Summary Clear'!TIA2)</f>
        <v/>
      </c>
      <c r="THI13" s="109" t="str">
        <f>IF('Summary Clear'!TIB2=0,"",'Summary Clear'!TIB2)</f>
        <v/>
      </c>
      <c r="THJ13" s="109" t="str">
        <f>IF('Summary Clear'!TIC2=0,"",'Summary Clear'!TIC2)</f>
        <v/>
      </c>
      <c r="THK13" s="109" t="str">
        <f>IF('Summary Clear'!TID2=0,"",'Summary Clear'!TID2)</f>
        <v/>
      </c>
      <c r="THL13" s="109" t="str">
        <f>IF('Summary Clear'!TIE2=0,"",'Summary Clear'!TIE2)</f>
        <v/>
      </c>
      <c r="THM13" s="109" t="str">
        <f>IF('Summary Clear'!TIF2=0,"",'Summary Clear'!TIF2)</f>
        <v/>
      </c>
      <c r="THN13" s="109" t="str">
        <f>IF('Summary Clear'!TIG2=0,"",'Summary Clear'!TIG2)</f>
        <v/>
      </c>
      <c r="THO13" s="109" t="str">
        <f>IF('Summary Clear'!TIH2=0,"",'Summary Clear'!TIH2)</f>
        <v/>
      </c>
      <c r="THP13" s="109" t="str">
        <f>IF('Summary Clear'!TII2=0,"",'Summary Clear'!TII2)</f>
        <v/>
      </c>
      <c r="THQ13" s="109" t="str">
        <f>IF('Summary Clear'!TIJ2=0,"",'Summary Clear'!TIJ2)</f>
        <v/>
      </c>
      <c r="THR13" s="109" t="str">
        <f>IF('Summary Clear'!TIK2=0,"",'Summary Clear'!TIK2)</f>
        <v/>
      </c>
      <c r="THS13" s="109" t="str">
        <f>IF('Summary Clear'!TIL2=0,"",'Summary Clear'!TIL2)</f>
        <v/>
      </c>
      <c r="THT13" s="109" t="str">
        <f>IF('Summary Clear'!TIM2=0,"",'Summary Clear'!TIM2)</f>
        <v/>
      </c>
      <c r="THU13" s="109" t="str">
        <f>IF('Summary Clear'!TIN2=0,"",'Summary Clear'!TIN2)</f>
        <v/>
      </c>
      <c r="THV13" s="109" t="str">
        <f>IF('Summary Clear'!TIO2=0,"",'Summary Clear'!TIO2)</f>
        <v/>
      </c>
      <c r="THW13" s="109" t="str">
        <f>IF('Summary Clear'!TIP2=0,"",'Summary Clear'!TIP2)</f>
        <v/>
      </c>
      <c r="THX13" s="109" t="str">
        <f>IF('Summary Clear'!TIQ2=0,"",'Summary Clear'!TIQ2)</f>
        <v/>
      </c>
      <c r="THY13" s="109" t="str">
        <f>IF('Summary Clear'!TIR2=0,"",'Summary Clear'!TIR2)</f>
        <v/>
      </c>
      <c r="THZ13" s="109" t="str">
        <f>IF('Summary Clear'!TIS2=0,"",'Summary Clear'!TIS2)</f>
        <v/>
      </c>
      <c r="TIA13" s="109" t="str">
        <f>IF('Summary Clear'!TIT2=0,"",'Summary Clear'!TIT2)</f>
        <v/>
      </c>
      <c r="TIB13" s="109" t="str">
        <f>IF('Summary Clear'!TIU2=0,"",'Summary Clear'!TIU2)</f>
        <v/>
      </c>
      <c r="TIC13" s="109" t="str">
        <f>IF('Summary Clear'!TIV2=0,"",'Summary Clear'!TIV2)</f>
        <v/>
      </c>
      <c r="TID13" s="109" t="str">
        <f>IF('Summary Clear'!TIW2=0,"",'Summary Clear'!TIW2)</f>
        <v/>
      </c>
      <c r="TIE13" s="109" t="str">
        <f>IF('Summary Clear'!TIX2=0,"",'Summary Clear'!TIX2)</f>
        <v/>
      </c>
      <c r="TIF13" s="109" t="str">
        <f>IF('Summary Clear'!TIY2=0,"",'Summary Clear'!TIY2)</f>
        <v/>
      </c>
      <c r="TIG13" s="109" t="str">
        <f>IF('Summary Clear'!TIZ2=0,"",'Summary Clear'!TIZ2)</f>
        <v/>
      </c>
      <c r="TIH13" s="109" t="str">
        <f>IF('Summary Clear'!TJA2=0,"",'Summary Clear'!TJA2)</f>
        <v/>
      </c>
      <c r="TII13" s="109" t="str">
        <f>IF('Summary Clear'!TJB2=0,"",'Summary Clear'!TJB2)</f>
        <v/>
      </c>
      <c r="TIJ13" s="109" t="str">
        <f>IF('Summary Clear'!TJC2=0,"",'Summary Clear'!TJC2)</f>
        <v/>
      </c>
      <c r="TIK13" s="109" t="str">
        <f>IF('Summary Clear'!TJD2=0,"",'Summary Clear'!TJD2)</f>
        <v/>
      </c>
      <c r="TIL13" s="109" t="str">
        <f>IF('Summary Clear'!TJE2=0,"",'Summary Clear'!TJE2)</f>
        <v/>
      </c>
      <c r="TIM13" s="109" t="str">
        <f>IF('Summary Clear'!TJF2=0,"",'Summary Clear'!TJF2)</f>
        <v/>
      </c>
      <c r="TIN13" s="109" t="str">
        <f>IF('Summary Clear'!TJG2=0,"",'Summary Clear'!TJG2)</f>
        <v/>
      </c>
      <c r="TIO13" s="109" t="str">
        <f>IF('Summary Clear'!TJH2=0,"",'Summary Clear'!TJH2)</f>
        <v/>
      </c>
      <c r="TIP13" s="109" t="str">
        <f>IF('Summary Clear'!TJI2=0,"",'Summary Clear'!TJI2)</f>
        <v/>
      </c>
      <c r="TIQ13" s="109" t="str">
        <f>IF('Summary Clear'!TJJ2=0,"",'Summary Clear'!TJJ2)</f>
        <v/>
      </c>
      <c r="TIR13" s="109" t="str">
        <f>IF('Summary Clear'!TJK2=0,"",'Summary Clear'!TJK2)</f>
        <v/>
      </c>
      <c r="TIS13" s="109" t="str">
        <f>IF('Summary Clear'!TJL2=0,"",'Summary Clear'!TJL2)</f>
        <v/>
      </c>
      <c r="TIT13" s="109" t="str">
        <f>IF('Summary Clear'!TJM2=0,"",'Summary Clear'!TJM2)</f>
        <v/>
      </c>
      <c r="TIU13" s="109" t="str">
        <f>IF('Summary Clear'!TJN2=0,"",'Summary Clear'!TJN2)</f>
        <v/>
      </c>
      <c r="TIV13" s="109" t="str">
        <f>IF('Summary Clear'!TJO2=0,"",'Summary Clear'!TJO2)</f>
        <v/>
      </c>
      <c r="TIW13" s="109" t="str">
        <f>IF('Summary Clear'!TJP2=0,"",'Summary Clear'!TJP2)</f>
        <v/>
      </c>
      <c r="TIX13" s="109" t="str">
        <f>IF('Summary Clear'!TJQ2=0,"",'Summary Clear'!TJQ2)</f>
        <v/>
      </c>
      <c r="TIY13" s="109" t="str">
        <f>IF('Summary Clear'!TJR2=0,"",'Summary Clear'!TJR2)</f>
        <v/>
      </c>
      <c r="TIZ13" s="109" t="str">
        <f>IF('Summary Clear'!TJS2=0,"",'Summary Clear'!TJS2)</f>
        <v/>
      </c>
      <c r="TJA13" s="109" t="str">
        <f>IF('Summary Clear'!TJT2=0,"",'Summary Clear'!TJT2)</f>
        <v/>
      </c>
      <c r="TJB13" s="109" t="str">
        <f>IF('Summary Clear'!TJU2=0,"",'Summary Clear'!TJU2)</f>
        <v/>
      </c>
      <c r="TJC13" s="109" t="str">
        <f>IF('Summary Clear'!TJV2=0,"",'Summary Clear'!TJV2)</f>
        <v/>
      </c>
      <c r="TJD13" s="109" t="str">
        <f>IF('Summary Clear'!TJW2=0,"",'Summary Clear'!TJW2)</f>
        <v/>
      </c>
      <c r="TJE13" s="109" t="str">
        <f>IF('Summary Clear'!TJX2=0,"",'Summary Clear'!TJX2)</f>
        <v/>
      </c>
      <c r="TJF13" s="109" t="str">
        <f>IF('Summary Clear'!TJY2=0,"",'Summary Clear'!TJY2)</f>
        <v/>
      </c>
      <c r="TJG13" s="109" t="str">
        <f>IF('Summary Clear'!TJZ2=0,"",'Summary Clear'!TJZ2)</f>
        <v/>
      </c>
      <c r="TJH13" s="109" t="str">
        <f>IF('Summary Clear'!TKA2=0,"",'Summary Clear'!TKA2)</f>
        <v/>
      </c>
      <c r="TJI13" s="109" t="str">
        <f>IF('Summary Clear'!TKB2=0,"",'Summary Clear'!TKB2)</f>
        <v/>
      </c>
      <c r="TJJ13" s="109" t="str">
        <f>IF('Summary Clear'!TKC2=0,"",'Summary Clear'!TKC2)</f>
        <v/>
      </c>
      <c r="TJK13" s="109" t="str">
        <f>IF('Summary Clear'!TKD2=0,"",'Summary Clear'!TKD2)</f>
        <v/>
      </c>
      <c r="TJL13" s="109" t="str">
        <f>IF('Summary Clear'!TKE2=0,"",'Summary Clear'!TKE2)</f>
        <v/>
      </c>
      <c r="TJM13" s="109" t="str">
        <f>IF('Summary Clear'!TKF2=0,"",'Summary Clear'!TKF2)</f>
        <v/>
      </c>
      <c r="TJN13" s="109" t="str">
        <f>IF('Summary Clear'!TKG2=0,"",'Summary Clear'!TKG2)</f>
        <v/>
      </c>
      <c r="TJO13" s="109" t="str">
        <f>IF('Summary Clear'!TKH2=0,"",'Summary Clear'!TKH2)</f>
        <v/>
      </c>
      <c r="TJP13" s="109" t="str">
        <f>IF('Summary Clear'!TKI2=0,"",'Summary Clear'!TKI2)</f>
        <v/>
      </c>
      <c r="TJQ13" s="109" t="str">
        <f>IF('Summary Clear'!TKJ2=0,"",'Summary Clear'!TKJ2)</f>
        <v/>
      </c>
      <c r="TJR13" s="109" t="str">
        <f>IF('Summary Clear'!TKK2=0,"",'Summary Clear'!TKK2)</f>
        <v/>
      </c>
      <c r="TJS13" s="109" t="str">
        <f>IF('Summary Clear'!TKL2=0,"",'Summary Clear'!TKL2)</f>
        <v/>
      </c>
      <c r="TJT13" s="109" t="str">
        <f>IF('Summary Clear'!TKM2=0,"",'Summary Clear'!TKM2)</f>
        <v/>
      </c>
      <c r="TJU13" s="109" t="str">
        <f>IF('Summary Clear'!TKN2=0,"",'Summary Clear'!TKN2)</f>
        <v/>
      </c>
      <c r="TJV13" s="109" t="str">
        <f>IF('Summary Clear'!TKO2=0,"",'Summary Clear'!TKO2)</f>
        <v/>
      </c>
      <c r="TJW13" s="109" t="str">
        <f>IF('Summary Clear'!TKP2=0,"",'Summary Clear'!TKP2)</f>
        <v/>
      </c>
      <c r="TJX13" s="109" t="str">
        <f>IF('Summary Clear'!TKQ2=0,"",'Summary Clear'!TKQ2)</f>
        <v/>
      </c>
      <c r="TJY13" s="109" t="str">
        <f>IF('Summary Clear'!TKR2=0,"",'Summary Clear'!TKR2)</f>
        <v/>
      </c>
      <c r="TJZ13" s="109" t="str">
        <f>IF('Summary Clear'!TKS2=0,"",'Summary Clear'!TKS2)</f>
        <v/>
      </c>
      <c r="TKA13" s="109" t="str">
        <f>IF('Summary Clear'!TKT2=0,"",'Summary Clear'!TKT2)</f>
        <v/>
      </c>
      <c r="TKB13" s="109" t="str">
        <f>IF('Summary Clear'!TKU2=0,"",'Summary Clear'!TKU2)</f>
        <v/>
      </c>
      <c r="TKC13" s="109" t="str">
        <f>IF('Summary Clear'!TKV2=0,"",'Summary Clear'!TKV2)</f>
        <v/>
      </c>
      <c r="TKD13" s="109" t="str">
        <f>IF('Summary Clear'!TKW2=0,"",'Summary Clear'!TKW2)</f>
        <v/>
      </c>
      <c r="TKE13" s="109" t="str">
        <f>IF('Summary Clear'!TKX2=0,"",'Summary Clear'!TKX2)</f>
        <v/>
      </c>
      <c r="TKF13" s="109" t="str">
        <f>IF('Summary Clear'!TKY2=0,"",'Summary Clear'!TKY2)</f>
        <v/>
      </c>
      <c r="TKG13" s="109" t="str">
        <f>IF('Summary Clear'!TKZ2=0,"",'Summary Clear'!TKZ2)</f>
        <v/>
      </c>
      <c r="TKH13" s="109" t="str">
        <f>IF('Summary Clear'!TLA2=0,"",'Summary Clear'!TLA2)</f>
        <v/>
      </c>
      <c r="TKI13" s="109" t="str">
        <f>IF('Summary Clear'!TLB2=0,"",'Summary Clear'!TLB2)</f>
        <v/>
      </c>
      <c r="TKJ13" s="109" t="str">
        <f>IF('Summary Clear'!TLC2=0,"",'Summary Clear'!TLC2)</f>
        <v/>
      </c>
      <c r="TKK13" s="109" t="str">
        <f>IF('Summary Clear'!TLD2=0,"",'Summary Clear'!TLD2)</f>
        <v/>
      </c>
      <c r="TKL13" s="109" t="str">
        <f>IF('Summary Clear'!TLE2=0,"",'Summary Clear'!TLE2)</f>
        <v/>
      </c>
      <c r="TKM13" s="109" t="str">
        <f>IF('Summary Clear'!TLF2=0,"",'Summary Clear'!TLF2)</f>
        <v/>
      </c>
      <c r="TKN13" s="109" t="str">
        <f>IF('Summary Clear'!TLG2=0,"",'Summary Clear'!TLG2)</f>
        <v/>
      </c>
      <c r="TKO13" s="109" t="str">
        <f>IF('Summary Clear'!TLH2=0,"",'Summary Clear'!TLH2)</f>
        <v/>
      </c>
      <c r="TKP13" s="109" t="str">
        <f>IF('Summary Clear'!TLI2=0,"",'Summary Clear'!TLI2)</f>
        <v/>
      </c>
      <c r="TKQ13" s="109" t="str">
        <f>IF('Summary Clear'!TLJ2=0,"",'Summary Clear'!TLJ2)</f>
        <v/>
      </c>
      <c r="TKR13" s="109" t="str">
        <f>IF('Summary Clear'!TLK2=0,"",'Summary Clear'!TLK2)</f>
        <v/>
      </c>
      <c r="TKS13" s="109" t="str">
        <f>IF('Summary Clear'!TLL2=0,"",'Summary Clear'!TLL2)</f>
        <v/>
      </c>
      <c r="TKT13" s="109" t="str">
        <f>IF('Summary Clear'!TLM2=0,"",'Summary Clear'!TLM2)</f>
        <v/>
      </c>
      <c r="TKU13" s="109" t="str">
        <f>IF('Summary Clear'!TLN2=0,"",'Summary Clear'!TLN2)</f>
        <v/>
      </c>
      <c r="TKV13" s="109" t="str">
        <f>IF('Summary Clear'!TLO2=0,"",'Summary Clear'!TLO2)</f>
        <v/>
      </c>
      <c r="TKW13" s="109" t="str">
        <f>IF('Summary Clear'!TLP2=0,"",'Summary Clear'!TLP2)</f>
        <v/>
      </c>
      <c r="TKX13" s="109" t="str">
        <f>IF('Summary Clear'!TLQ2=0,"",'Summary Clear'!TLQ2)</f>
        <v/>
      </c>
      <c r="TKY13" s="109" t="str">
        <f>IF('Summary Clear'!TLR2=0,"",'Summary Clear'!TLR2)</f>
        <v/>
      </c>
      <c r="TKZ13" s="109" t="str">
        <f>IF('Summary Clear'!TLS2=0,"",'Summary Clear'!TLS2)</f>
        <v/>
      </c>
      <c r="TLA13" s="109" t="str">
        <f>IF('Summary Clear'!TLT2=0,"",'Summary Clear'!TLT2)</f>
        <v/>
      </c>
      <c r="TLB13" s="109" t="str">
        <f>IF('Summary Clear'!TLU2=0,"",'Summary Clear'!TLU2)</f>
        <v/>
      </c>
      <c r="TLC13" s="109" t="str">
        <f>IF('Summary Clear'!TLV2=0,"",'Summary Clear'!TLV2)</f>
        <v/>
      </c>
      <c r="TLD13" s="109" t="str">
        <f>IF('Summary Clear'!TLW2=0,"",'Summary Clear'!TLW2)</f>
        <v/>
      </c>
      <c r="TLE13" s="109" t="str">
        <f>IF('Summary Clear'!TLX2=0,"",'Summary Clear'!TLX2)</f>
        <v/>
      </c>
      <c r="TLF13" s="109" t="str">
        <f>IF('Summary Clear'!TLY2=0,"",'Summary Clear'!TLY2)</f>
        <v/>
      </c>
      <c r="TLG13" s="109" t="str">
        <f>IF('Summary Clear'!TLZ2=0,"",'Summary Clear'!TLZ2)</f>
        <v/>
      </c>
      <c r="TLH13" s="109" t="str">
        <f>IF('Summary Clear'!TMA2=0,"",'Summary Clear'!TMA2)</f>
        <v/>
      </c>
      <c r="TLI13" s="109" t="str">
        <f>IF('Summary Clear'!TMB2=0,"",'Summary Clear'!TMB2)</f>
        <v/>
      </c>
      <c r="TLJ13" s="109" t="str">
        <f>IF('Summary Clear'!TMC2=0,"",'Summary Clear'!TMC2)</f>
        <v/>
      </c>
      <c r="TLK13" s="109" t="str">
        <f>IF('Summary Clear'!TMD2=0,"",'Summary Clear'!TMD2)</f>
        <v/>
      </c>
      <c r="TLL13" s="109" t="str">
        <f>IF('Summary Clear'!TME2=0,"",'Summary Clear'!TME2)</f>
        <v/>
      </c>
      <c r="TLM13" s="109" t="str">
        <f>IF('Summary Clear'!TMF2=0,"",'Summary Clear'!TMF2)</f>
        <v/>
      </c>
      <c r="TLN13" s="109" t="str">
        <f>IF('Summary Clear'!TMG2=0,"",'Summary Clear'!TMG2)</f>
        <v/>
      </c>
      <c r="TLO13" s="109" t="str">
        <f>IF('Summary Clear'!TMH2=0,"",'Summary Clear'!TMH2)</f>
        <v/>
      </c>
      <c r="TLP13" s="109" t="str">
        <f>IF('Summary Clear'!TMI2=0,"",'Summary Clear'!TMI2)</f>
        <v/>
      </c>
      <c r="TLQ13" s="109" t="str">
        <f>IF('Summary Clear'!TMJ2=0,"",'Summary Clear'!TMJ2)</f>
        <v/>
      </c>
      <c r="TLR13" s="109" t="str">
        <f>IF('Summary Clear'!TMK2=0,"",'Summary Clear'!TMK2)</f>
        <v/>
      </c>
      <c r="TLS13" s="109" t="str">
        <f>IF('Summary Clear'!TML2=0,"",'Summary Clear'!TML2)</f>
        <v/>
      </c>
      <c r="TLT13" s="109" t="str">
        <f>IF('Summary Clear'!TMM2=0,"",'Summary Clear'!TMM2)</f>
        <v/>
      </c>
      <c r="TLU13" s="109" t="str">
        <f>IF('Summary Clear'!TMN2=0,"",'Summary Clear'!TMN2)</f>
        <v/>
      </c>
      <c r="TLV13" s="109" t="str">
        <f>IF('Summary Clear'!TMO2=0,"",'Summary Clear'!TMO2)</f>
        <v/>
      </c>
      <c r="TLW13" s="109" t="str">
        <f>IF('Summary Clear'!TMP2=0,"",'Summary Clear'!TMP2)</f>
        <v/>
      </c>
      <c r="TLX13" s="109" t="str">
        <f>IF('Summary Clear'!TMQ2=0,"",'Summary Clear'!TMQ2)</f>
        <v/>
      </c>
      <c r="TLY13" s="109" t="str">
        <f>IF('Summary Clear'!TMR2=0,"",'Summary Clear'!TMR2)</f>
        <v/>
      </c>
      <c r="TLZ13" s="109" t="str">
        <f>IF('Summary Clear'!TMS2=0,"",'Summary Clear'!TMS2)</f>
        <v/>
      </c>
      <c r="TMA13" s="109" t="str">
        <f>IF('Summary Clear'!TMT2=0,"",'Summary Clear'!TMT2)</f>
        <v/>
      </c>
      <c r="TMB13" s="109" t="str">
        <f>IF('Summary Clear'!TMU2=0,"",'Summary Clear'!TMU2)</f>
        <v/>
      </c>
      <c r="TMC13" s="109" t="str">
        <f>IF('Summary Clear'!TMV2=0,"",'Summary Clear'!TMV2)</f>
        <v/>
      </c>
      <c r="TMD13" s="109" t="str">
        <f>IF('Summary Clear'!TMW2=0,"",'Summary Clear'!TMW2)</f>
        <v/>
      </c>
      <c r="TME13" s="109" t="str">
        <f>IF('Summary Clear'!TMX2=0,"",'Summary Clear'!TMX2)</f>
        <v/>
      </c>
      <c r="TMF13" s="109" t="str">
        <f>IF('Summary Clear'!TMY2=0,"",'Summary Clear'!TMY2)</f>
        <v/>
      </c>
      <c r="TMG13" s="109" t="str">
        <f>IF('Summary Clear'!TMZ2=0,"",'Summary Clear'!TMZ2)</f>
        <v/>
      </c>
      <c r="TMH13" s="109" t="str">
        <f>IF('Summary Clear'!TNA2=0,"",'Summary Clear'!TNA2)</f>
        <v/>
      </c>
      <c r="TMI13" s="109" t="str">
        <f>IF('Summary Clear'!TNB2=0,"",'Summary Clear'!TNB2)</f>
        <v/>
      </c>
      <c r="TMJ13" s="109" t="str">
        <f>IF('Summary Clear'!TNC2=0,"",'Summary Clear'!TNC2)</f>
        <v/>
      </c>
      <c r="TMK13" s="109" t="str">
        <f>IF('Summary Clear'!TND2=0,"",'Summary Clear'!TND2)</f>
        <v/>
      </c>
      <c r="TML13" s="109" t="str">
        <f>IF('Summary Clear'!TNE2=0,"",'Summary Clear'!TNE2)</f>
        <v/>
      </c>
      <c r="TMM13" s="109" t="str">
        <f>IF('Summary Clear'!TNF2=0,"",'Summary Clear'!TNF2)</f>
        <v/>
      </c>
      <c r="TMN13" s="109" t="str">
        <f>IF('Summary Clear'!TNG2=0,"",'Summary Clear'!TNG2)</f>
        <v/>
      </c>
      <c r="TMO13" s="109" t="str">
        <f>IF('Summary Clear'!TNH2=0,"",'Summary Clear'!TNH2)</f>
        <v/>
      </c>
      <c r="TMP13" s="109" t="str">
        <f>IF('Summary Clear'!TNI2=0,"",'Summary Clear'!TNI2)</f>
        <v/>
      </c>
      <c r="TMQ13" s="109" t="str">
        <f>IF('Summary Clear'!TNJ2=0,"",'Summary Clear'!TNJ2)</f>
        <v/>
      </c>
      <c r="TMR13" s="109" t="str">
        <f>IF('Summary Clear'!TNK2=0,"",'Summary Clear'!TNK2)</f>
        <v/>
      </c>
      <c r="TMS13" s="109" t="str">
        <f>IF('Summary Clear'!TNL2=0,"",'Summary Clear'!TNL2)</f>
        <v/>
      </c>
      <c r="TMT13" s="109" t="str">
        <f>IF('Summary Clear'!TNM2=0,"",'Summary Clear'!TNM2)</f>
        <v/>
      </c>
      <c r="TMU13" s="109" t="str">
        <f>IF('Summary Clear'!TNN2=0,"",'Summary Clear'!TNN2)</f>
        <v/>
      </c>
      <c r="TMV13" s="109" t="str">
        <f>IF('Summary Clear'!TNO2=0,"",'Summary Clear'!TNO2)</f>
        <v/>
      </c>
      <c r="TMW13" s="109" t="str">
        <f>IF('Summary Clear'!TNP2=0,"",'Summary Clear'!TNP2)</f>
        <v/>
      </c>
      <c r="TMX13" s="109" t="str">
        <f>IF('Summary Clear'!TNQ2=0,"",'Summary Clear'!TNQ2)</f>
        <v/>
      </c>
      <c r="TMY13" s="109" t="str">
        <f>IF('Summary Clear'!TNR2=0,"",'Summary Clear'!TNR2)</f>
        <v/>
      </c>
      <c r="TMZ13" s="109" t="str">
        <f>IF('Summary Clear'!TNS2=0,"",'Summary Clear'!TNS2)</f>
        <v/>
      </c>
      <c r="TNA13" s="109" t="str">
        <f>IF('Summary Clear'!TNT2=0,"",'Summary Clear'!TNT2)</f>
        <v/>
      </c>
      <c r="TNB13" s="109" t="str">
        <f>IF('Summary Clear'!TNU2=0,"",'Summary Clear'!TNU2)</f>
        <v/>
      </c>
      <c r="TNC13" s="109" t="str">
        <f>IF('Summary Clear'!TNV2=0,"",'Summary Clear'!TNV2)</f>
        <v/>
      </c>
      <c r="TND13" s="109" t="str">
        <f>IF('Summary Clear'!TNW2=0,"",'Summary Clear'!TNW2)</f>
        <v/>
      </c>
      <c r="TNE13" s="109" t="str">
        <f>IF('Summary Clear'!TNX2=0,"",'Summary Clear'!TNX2)</f>
        <v/>
      </c>
      <c r="TNF13" s="109" t="str">
        <f>IF('Summary Clear'!TNY2=0,"",'Summary Clear'!TNY2)</f>
        <v/>
      </c>
      <c r="TNG13" s="109" t="str">
        <f>IF('Summary Clear'!TNZ2=0,"",'Summary Clear'!TNZ2)</f>
        <v/>
      </c>
      <c r="TNH13" s="109" t="str">
        <f>IF('Summary Clear'!TOA2=0,"",'Summary Clear'!TOA2)</f>
        <v/>
      </c>
      <c r="TNI13" s="109" t="str">
        <f>IF('Summary Clear'!TOB2=0,"",'Summary Clear'!TOB2)</f>
        <v/>
      </c>
      <c r="TNJ13" s="109" t="str">
        <f>IF('Summary Clear'!TOC2=0,"",'Summary Clear'!TOC2)</f>
        <v/>
      </c>
      <c r="TNK13" s="109" t="str">
        <f>IF('Summary Clear'!TOD2=0,"",'Summary Clear'!TOD2)</f>
        <v/>
      </c>
      <c r="TNL13" s="109" t="str">
        <f>IF('Summary Clear'!TOE2=0,"",'Summary Clear'!TOE2)</f>
        <v/>
      </c>
      <c r="TNM13" s="109" t="str">
        <f>IF('Summary Clear'!TOF2=0,"",'Summary Clear'!TOF2)</f>
        <v/>
      </c>
      <c r="TNN13" s="109" t="str">
        <f>IF('Summary Clear'!TOG2=0,"",'Summary Clear'!TOG2)</f>
        <v/>
      </c>
      <c r="TNO13" s="109" t="str">
        <f>IF('Summary Clear'!TOH2=0,"",'Summary Clear'!TOH2)</f>
        <v/>
      </c>
      <c r="TNP13" s="109" t="str">
        <f>IF('Summary Clear'!TOI2=0,"",'Summary Clear'!TOI2)</f>
        <v/>
      </c>
      <c r="TNQ13" s="109" t="str">
        <f>IF('Summary Clear'!TOJ2=0,"",'Summary Clear'!TOJ2)</f>
        <v/>
      </c>
      <c r="TNR13" s="109" t="str">
        <f>IF('Summary Clear'!TOK2=0,"",'Summary Clear'!TOK2)</f>
        <v/>
      </c>
      <c r="TNS13" s="109" t="str">
        <f>IF('Summary Clear'!TOL2=0,"",'Summary Clear'!TOL2)</f>
        <v/>
      </c>
      <c r="TNT13" s="109" t="str">
        <f>IF('Summary Clear'!TOM2=0,"",'Summary Clear'!TOM2)</f>
        <v/>
      </c>
      <c r="TNU13" s="109" t="str">
        <f>IF('Summary Clear'!TON2=0,"",'Summary Clear'!TON2)</f>
        <v/>
      </c>
      <c r="TNV13" s="109" t="str">
        <f>IF('Summary Clear'!TOO2=0,"",'Summary Clear'!TOO2)</f>
        <v/>
      </c>
      <c r="TNW13" s="109" t="str">
        <f>IF('Summary Clear'!TOP2=0,"",'Summary Clear'!TOP2)</f>
        <v/>
      </c>
      <c r="TNX13" s="109" t="str">
        <f>IF('Summary Clear'!TOQ2=0,"",'Summary Clear'!TOQ2)</f>
        <v/>
      </c>
      <c r="TNY13" s="109" t="str">
        <f>IF('Summary Clear'!TOR2=0,"",'Summary Clear'!TOR2)</f>
        <v/>
      </c>
      <c r="TNZ13" s="109" t="str">
        <f>IF('Summary Clear'!TOS2=0,"",'Summary Clear'!TOS2)</f>
        <v/>
      </c>
      <c r="TOA13" s="109" t="str">
        <f>IF('Summary Clear'!TOT2=0,"",'Summary Clear'!TOT2)</f>
        <v/>
      </c>
      <c r="TOB13" s="109" t="str">
        <f>IF('Summary Clear'!TOU2=0,"",'Summary Clear'!TOU2)</f>
        <v/>
      </c>
      <c r="TOC13" s="109" t="str">
        <f>IF('Summary Clear'!TOV2=0,"",'Summary Clear'!TOV2)</f>
        <v/>
      </c>
      <c r="TOD13" s="109" t="str">
        <f>IF('Summary Clear'!TOW2=0,"",'Summary Clear'!TOW2)</f>
        <v/>
      </c>
      <c r="TOE13" s="109" t="str">
        <f>IF('Summary Clear'!TOX2=0,"",'Summary Clear'!TOX2)</f>
        <v/>
      </c>
      <c r="TOF13" s="109" t="str">
        <f>IF('Summary Clear'!TOY2=0,"",'Summary Clear'!TOY2)</f>
        <v/>
      </c>
      <c r="TOG13" s="109" t="str">
        <f>IF('Summary Clear'!TOZ2=0,"",'Summary Clear'!TOZ2)</f>
        <v/>
      </c>
      <c r="TOH13" s="109" t="str">
        <f>IF('Summary Clear'!TPA2=0,"",'Summary Clear'!TPA2)</f>
        <v/>
      </c>
      <c r="TOI13" s="109" t="str">
        <f>IF('Summary Clear'!TPB2=0,"",'Summary Clear'!TPB2)</f>
        <v/>
      </c>
      <c r="TOJ13" s="109" t="str">
        <f>IF('Summary Clear'!TPC2=0,"",'Summary Clear'!TPC2)</f>
        <v/>
      </c>
      <c r="TOK13" s="109" t="str">
        <f>IF('Summary Clear'!TPD2=0,"",'Summary Clear'!TPD2)</f>
        <v/>
      </c>
      <c r="TOL13" s="109" t="str">
        <f>IF('Summary Clear'!TPE2=0,"",'Summary Clear'!TPE2)</f>
        <v/>
      </c>
      <c r="TOM13" s="109" t="str">
        <f>IF('Summary Clear'!TPF2=0,"",'Summary Clear'!TPF2)</f>
        <v/>
      </c>
      <c r="TON13" s="109" t="str">
        <f>IF('Summary Clear'!TPG2=0,"",'Summary Clear'!TPG2)</f>
        <v/>
      </c>
      <c r="TOO13" s="109" t="str">
        <f>IF('Summary Clear'!TPH2=0,"",'Summary Clear'!TPH2)</f>
        <v/>
      </c>
      <c r="TOP13" s="109" t="str">
        <f>IF('Summary Clear'!TPI2=0,"",'Summary Clear'!TPI2)</f>
        <v/>
      </c>
      <c r="TOQ13" s="109" t="str">
        <f>IF('Summary Clear'!TPJ2=0,"",'Summary Clear'!TPJ2)</f>
        <v/>
      </c>
      <c r="TOR13" s="109" t="str">
        <f>IF('Summary Clear'!TPK2=0,"",'Summary Clear'!TPK2)</f>
        <v/>
      </c>
      <c r="TOS13" s="109" t="str">
        <f>IF('Summary Clear'!TPL2=0,"",'Summary Clear'!TPL2)</f>
        <v/>
      </c>
      <c r="TOT13" s="109" t="str">
        <f>IF('Summary Clear'!TPM2=0,"",'Summary Clear'!TPM2)</f>
        <v/>
      </c>
      <c r="TOU13" s="109" t="str">
        <f>IF('Summary Clear'!TPN2=0,"",'Summary Clear'!TPN2)</f>
        <v/>
      </c>
      <c r="TOV13" s="109" t="str">
        <f>IF('Summary Clear'!TPO2=0,"",'Summary Clear'!TPO2)</f>
        <v/>
      </c>
      <c r="TOW13" s="109" t="str">
        <f>IF('Summary Clear'!TPP2=0,"",'Summary Clear'!TPP2)</f>
        <v/>
      </c>
      <c r="TOX13" s="109" t="str">
        <f>IF('Summary Clear'!TPQ2=0,"",'Summary Clear'!TPQ2)</f>
        <v/>
      </c>
      <c r="TOY13" s="109" t="str">
        <f>IF('Summary Clear'!TPR2=0,"",'Summary Clear'!TPR2)</f>
        <v/>
      </c>
      <c r="TOZ13" s="109" t="str">
        <f>IF('Summary Clear'!TPS2=0,"",'Summary Clear'!TPS2)</f>
        <v/>
      </c>
      <c r="TPA13" s="109" t="str">
        <f>IF('Summary Clear'!TPT2=0,"",'Summary Clear'!TPT2)</f>
        <v/>
      </c>
      <c r="TPB13" s="109" t="str">
        <f>IF('Summary Clear'!TPU2=0,"",'Summary Clear'!TPU2)</f>
        <v/>
      </c>
      <c r="TPC13" s="109" t="str">
        <f>IF('Summary Clear'!TPV2=0,"",'Summary Clear'!TPV2)</f>
        <v/>
      </c>
      <c r="TPD13" s="109" t="str">
        <f>IF('Summary Clear'!TPW2=0,"",'Summary Clear'!TPW2)</f>
        <v/>
      </c>
      <c r="TPE13" s="109" t="str">
        <f>IF('Summary Clear'!TPX2=0,"",'Summary Clear'!TPX2)</f>
        <v/>
      </c>
      <c r="TPF13" s="109" t="str">
        <f>IF('Summary Clear'!TPY2=0,"",'Summary Clear'!TPY2)</f>
        <v/>
      </c>
      <c r="TPG13" s="109" t="str">
        <f>IF('Summary Clear'!TPZ2=0,"",'Summary Clear'!TPZ2)</f>
        <v/>
      </c>
      <c r="TPH13" s="109" t="str">
        <f>IF('Summary Clear'!TQA2=0,"",'Summary Clear'!TQA2)</f>
        <v/>
      </c>
      <c r="TPI13" s="109" t="str">
        <f>IF('Summary Clear'!TQB2=0,"",'Summary Clear'!TQB2)</f>
        <v/>
      </c>
      <c r="TPJ13" s="109" t="str">
        <f>IF('Summary Clear'!TQC2=0,"",'Summary Clear'!TQC2)</f>
        <v/>
      </c>
      <c r="TPK13" s="109" t="str">
        <f>IF('Summary Clear'!TQD2=0,"",'Summary Clear'!TQD2)</f>
        <v/>
      </c>
      <c r="TPL13" s="109" t="str">
        <f>IF('Summary Clear'!TQE2=0,"",'Summary Clear'!TQE2)</f>
        <v/>
      </c>
      <c r="TPM13" s="109" t="str">
        <f>IF('Summary Clear'!TQF2=0,"",'Summary Clear'!TQF2)</f>
        <v/>
      </c>
      <c r="TPN13" s="109" t="str">
        <f>IF('Summary Clear'!TQG2=0,"",'Summary Clear'!TQG2)</f>
        <v/>
      </c>
      <c r="TPO13" s="109" t="str">
        <f>IF('Summary Clear'!TQH2=0,"",'Summary Clear'!TQH2)</f>
        <v/>
      </c>
      <c r="TPP13" s="109" t="str">
        <f>IF('Summary Clear'!TQI2=0,"",'Summary Clear'!TQI2)</f>
        <v/>
      </c>
      <c r="TPQ13" s="109" t="str">
        <f>IF('Summary Clear'!TQJ2=0,"",'Summary Clear'!TQJ2)</f>
        <v/>
      </c>
      <c r="TPR13" s="109" t="str">
        <f>IF('Summary Clear'!TQK2=0,"",'Summary Clear'!TQK2)</f>
        <v/>
      </c>
      <c r="TPS13" s="109" t="str">
        <f>IF('Summary Clear'!TQL2=0,"",'Summary Clear'!TQL2)</f>
        <v/>
      </c>
      <c r="TPT13" s="109" t="str">
        <f>IF('Summary Clear'!TQM2=0,"",'Summary Clear'!TQM2)</f>
        <v/>
      </c>
      <c r="TPU13" s="109" t="str">
        <f>IF('Summary Clear'!TQN2=0,"",'Summary Clear'!TQN2)</f>
        <v/>
      </c>
      <c r="TPV13" s="109" t="str">
        <f>IF('Summary Clear'!TQO2=0,"",'Summary Clear'!TQO2)</f>
        <v/>
      </c>
      <c r="TPW13" s="109" t="str">
        <f>IF('Summary Clear'!TQP2=0,"",'Summary Clear'!TQP2)</f>
        <v/>
      </c>
      <c r="TPX13" s="109" t="str">
        <f>IF('Summary Clear'!TQQ2=0,"",'Summary Clear'!TQQ2)</f>
        <v/>
      </c>
      <c r="TPY13" s="109" t="str">
        <f>IF('Summary Clear'!TQR2=0,"",'Summary Clear'!TQR2)</f>
        <v/>
      </c>
      <c r="TPZ13" s="109" t="str">
        <f>IF('Summary Clear'!TQS2=0,"",'Summary Clear'!TQS2)</f>
        <v/>
      </c>
      <c r="TQA13" s="109" t="str">
        <f>IF('Summary Clear'!TQT2=0,"",'Summary Clear'!TQT2)</f>
        <v/>
      </c>
      <c r="TQB13" s="109" t="str">
        <f>IF('Summary Clear'!TQU2=0,"",'Summary Clear'!TQU2)</f>
        <v/>
      </c>
      <c r="TQC13" s="109" t="str">
        <f>IF('Summary Clear'!TQV2=0,"",'Summary Clear'!TQV2)</f>
        <v/>
      </c>
      <c r="TQD13" s="109" t="str">
        <f>IF('Summary Clear'!TQW2=0,"",'Summary Clear'!TQW2)</f>
        <v/>
      </c>
      <c r="TQE13" s="109" t="str">
        <f>IF('Summary Clear'!TQX2=0,"",'Summary Clear'!TQX2)</f>
        <v/>
      </c>
      <c r="TQF13" s="109" t="str">
        <f>IF('Summary Clear'!TQY2=0,"",'Summary Clear'!TQY2)</f>
        <v/>
      </c>
      <c r="TQG13" s="109" t="str">
        <f>IF('Summary Clear'!TQZ2=0,"",'Summary Clear'!TQZ2)</f>
        <v/>
      </c>
      <c r="TQH13" s="109" t="str">
        <f>IF('Summary Clear'!TRA2=0,"",'Summary Clear'!TRA2)</f>
        <v/>
      </c>
      <c r="TQI13" s="109" t="str">
        <f>IF('Summary Clear'!TRB2=0,"",'Summary Clear'!TRB2)</f>
        <v/>
      </c>
      <c r="TQJ13" s="109" t="str">
        <f>IF('Summary Clear'!TRC2=0,"",'Summary Clear'!TRC2)</f>
        <v/>
      </c>
      <c r="TQK13" s="109" t="str">
        <f>IF('Summary Clear'!TRD2=0,"",'Summary Clear'!TRD2)</f>
        <v/>
      </c>
      <c r="TQL13" s="109" t="str">
        <f>IF('Summary Clear'!TRE2=0,"",'Summary Clear'!TRE2)</f>
        <v/>
      </c>
      <c r="TQM13" s="109" t="str">
        <f>IF('Summary Clear'!TRF2=0,"",'Summary Clear'!TRF2)</f>
        <v/>
      </c>
      <c r="TQN13" s="109" t="str">
        <f>IF('Summary Clear'!TRG2=0,"",'Summary Clear'!TRG2)</f>
        <v/>
      </c>
      <c r="TQO13" s="109" t="str">
        <f>IF('Summary Clear'!TRH2=0,"",'Summary Clear'!TRH2)</f>
        <v/>
      </c>
      <c r="TQP13" s="109" t="str">
        <f>IF('Summary Clear'!TRI2=0,"",'Summary Clear'!TRI2)</f>
        <v/>
      </c>
      <c r="TQQ13" s="109" t="str">
        <f>IF('Summary Clear'!TRJ2=0,"",'Summary Clear'!TRJ2)</f>
        <v/>
      </c>
      <c r="TQR13" s="109" t="str">
        <f>IF('Summary Clear'!TRK2=0,"",'Summary Clear'!TRK2)</f>
        <v/>
      </c>
      <c r="TQS13" s="109" t="str">
        <f>IF('Summary Clear'!TRL2=0,"",'Summary Clear'!TRL2)</f>
        <v/>
      </c>
      <c r="TQT13" s="109" t="str">
        <f>IF('Summary Clear'!TRM2=0,"",'Summary Clear'!TRM2)</f>
        <v/>
      </c>
      <c r="TQU13" s="109" t="str">
        <f>IF('Summary Clear'!TRN2=0,"",'Summary Clear'!TRN2)</f>
        <v/>
      </c>
      <c r="TQV13" s="109" t="str">
        <f>IF('Summary Clear'!TRO2=0,"",'Summary Clear'!TRO2)</f>
        <v/>
      </c>
      <c r="TQW13" s="109" t="str">
        <f>IF('Summary Clear'!TRP2=0,"",'Summary Clear'!TRP2)</f>
        <v/>
      </c>
      <c r="TQX13" s="109" t="str">
        <f>IF('Summary Clear'!TRQ2=0,"",'Summary Clear'!TRQ2)</f>
        <v/>
      </c>
      <c r="TQY13" s="109" t="str">
        <f>IF('Summary Clear'!TRR2=0,"",'Summary Clear'!TRR2)</f>
        <v/>
      </c>
      <c r="TQZ13" s="109" t="str">
        <f>IF('Summary Clear'!TRS2=0,"",'Summary Clear'!TRS2)</f>
        <v/>
      </c>
      <c r="TRA13" s="109" t="str">
        <f>IF('Summary Clear'!TRT2=0,"",'Summary Clear'!TRT2)</f>
        <v/>
      </c>
      <c r="TRB13" s="109" t="str">
        <f>IF('Summary Clear'!TRU2=0,"",'Summary Clear'!TRU2)</f>
        <v/>
      </c>
      <c r="TRC13" s="109" t="str">
        <f>IF('Summary Clear'!TRV2=0,"",'Summary Clear'!TRV2)</f>
        <v/>
      </c>
      <c r="TRD13" s="109" t="str">
        <f>IF('Summary Clear'!TRW2=0,"",'Summary Clear'!TRW2)</f>
        <v/>
      </c>
      <c r="TRE13" s="109" t="str">
        <f>IF('Summary Clear'!TRX2=0,"",'Summary Clear'!TRX2)</f>
        <v/>
      </c>
      <c r="TRF13" s="109" t="str">
        <f>IF('Summary Clear'!TRY2=0,"",'Summary Clear'!TRY2)</f>
        <v/>
      </c>
      <c r="TRG13" s="109" t="str">
        <f>IF('Summary Clear'!TRZ2=0,"",'Summary Clear'!TRZ2)</f>
        <v/>
      </c>
      <c r="TRH13" s="109" t="str">
        <f>IF('Summary Clear'!TSA2=0,"",'Summary Clear'!TSA2)</f>
        <v/>
      </c>
      <c r="TRI13" s="109" t="str">
        <f>IF('Summary Clear'!TSB2=0,"",'Summary Clear'!TSB2)</f>
        <v/>
      </c>
      <c r="TRJ13" s="109" t="str">
        <f>IF('Summary Clear'!TSC2=0,"",'Summary Clear'!TSC2)</f>
        <v/>
      </c>
      <c r="TRK13" s="109" t="str">
        <f>IF('Summary Clear'!TSD2=0,"",'Summary Clear'!TSD2)</f>
        <v/>
      </c>
      <c r="TRL13" s="109" t="str">
        <f>IF('Summary Clear'!TSE2=0,"",'Summary Clear'!TSE2)</f>
        <v/>
      </c>
      <c r="TRM13" s="109" t="str">
        <f>IF('Summary Clear'!TSF2=0,"",'Summary Clear'!TSF2)</f>
        <v/>
      </c>
      <c r="TRN13" s="109" t="str">
        <f>IF('Summary Clear'!TSG2=0,"",'Summary Clear'!TSG2)</f>
        <v/>
      </c>
      <c r="TRO13" s="109" t="str">
        <f>IF('Summary Clear'!TSH2=0,"",'Summary Clear'!TSH2)</f>
        <v/>
      </c>
      <c r="TRP13" s="109" t="str">
        <f>IF('Summary Clear'!TSI2=0,"",'Summary Clear'!TSI2)</f>
        <v/>
      </c>
      <c r="TRQ13" s="109" t="str">
        <f>IF('Summary Clear'!TSJ2=0,"",'Summary Clear'!TSJ2)</f>
        <v/>
      </c>
      <c r="TRR13" s="109" t="str">
        <f>IF('Summary Clear'!TSK2=0,"",'Summary Clear'!TSK2)</f>
        <v/>
      </c>
      <c r="TRS13" s="109" t="str">
        <f>IF('Summary Clear'!TSL2=0,"",'Summary Clear'!TSL2)</f>
        <v/>
      </c>
      <c r="TRT13" s="109" t="str">
        <f>IF('Summary Clear'!TSM2=0,"",'Summary Clear'!TSM2)</f>
        <v/>
      </c>
      <c r="TRU13" s="109" t="str">
        <f>IF('Summary Clear'!TSN2=0,"",'Summary Clear'!TSN2)</f>
        <v/>
      </c>
      <c r="TRV13" s="109" t="str">
        <f>IF('Summary Clear'!TSO2=0,"",'Summary Clear'!TSO2)</f>
        <v/>
      </c>
      <c r="TRW13" s="109" t="str">
        <f>IF('Summary Clear'!TSP2=0,"",'Summary Clear'!TSP2)</f>
        <v/>
      </c>
      <c r="TRX13" s="109" t="str">
        <f>IF('Summary Clear'!TSQ2=0,"",'Summary Clear'!TSQ2)</f>
        <v/>
      </c>
      <c r="TRY13" s="109" t="str">
        <f>IF('Summary Clear'!TSR2=0,"",'Summary Clear'!TSR2)</f>
        <v/>
      </c>
      <c r="TRZ13" s="109" t="str">
        <f>IF('Summary Clear'!TSS2=0,"",'Summary Clear'!TSS2)</f>
        <v/>
      </c>
      <c r="TSA13" s="109" t="str">
        <f>IF('Summary Clear'!TST2=0,"",'Summary Clear'!TST2)</f>
        <v/>
      </c>
      <c r="TSB13" s="109" t="str">
        <f>IF('Summary Clear'!TSU2=0,"",'Summary Clear'!TSU2)</f>
        <v/>
      </c>
      <c r="TSC13" s="109" t="str">
        <f>IF('Summary Clear'!TSV2=0,"",'Summary Clear'!TSV2)</f>
        <v/>
      </c>
      <c r="TSD13" s="109" t="str">
        <f>IF('Summary Clear'!TSW2=0,"",'Summary Clear'!TSW2)</f>
        <v/>
      </c>
      <c r="TSE13" s="109" t="str">
        <f>IF('Summary Clear'!TSX2=0,"",'Summary Clear'!TSX2)</f>
        <v/>
      </c>
      <c r="TSF13" s="109" t="str">
        <f>IF('Summary Clear'!TSY2=0,"",'Summary Clear'!TSY2)</f>
        <v/>
      </c>
      <c r="TSG13" s="109" t="str">
        <f>IF('Summary Clear'!TSZ2=0,"",'Summary Clear'!TSZ2)</f>
        <v/>
      </c>
      <c r="TSH13" s="109" t="str">
        <f>IF('Summary Clear'!TTA2=0,"",'Summary Clear'!TTA2)</f>
        <v/>
      </c>
      <c r="TSI13" s="109" t="str">
        <f>IF('Summary Clear'!TTB2=0,"",'Summary Clear'!TTB2)</f>
        <v/>
      </c>
      <c r="TSJ13" s="109" t="str">
        <f>IF('Summary Clear'!TTC2=0,"",'Summary Clear'!TTC2)</f>
        <v/>
      </c>
      <c r="TSK13" s="109" t="str">
        <f>IF('Summary Clear'!TTD2=0,"",'Summary Clear'!TTD2)</f>
        <v/>
      </c>
      <c r="TSL13" s="109" t="str">
        <f>IF('Summary Clear'!TTE2=0,"",'Summary Clear'!TTE2)</f>
        <v/>
      </c>
      <c r="TSM13" s="109" t="str">
        <f>IF('Summary Clear'!TTF2=0,"",'Summary Clear'!TTF2)</f>
        <v/>
      </c>
      <c r="TSN13" s="109" t="str">
        <f>IF('Summary Clear'!TTG2=0,"",'Summary Clear'!TTG2)</f>
        <v/>
      </c>
      <c r="TSO13" s="109" t="str">
        <f>IF('Summary Clear'!TTH2=0,"",'Summary Clear'!TTH2)</f>
        <v/>
      </c>
      <c r="TSP13" s="109" t="str">
        <f>IF('Summary Clear'!TTI2=0,"",'Summary Clear'!TTI2)</f>
        <v/>
      </c>
      <c r="TSQ13" s="109" t="str">
        <f>IF('Summary Clear'!TTJ2=0,"",'Summary Clear'!TTJ2)</f>
        <v/>
      </c>
      <c r="TSR13" s="109" t="str">
        <f>IF('Summary Clear'!TTK2=0,"",'Summary Clear'!TTK2)</f>
        <v/>
      </c>
      <c r="TSS13" s="109" t="str">
        <f>IF('Summary Clear'!TTL2=0,"",'Summary Clear'!TTL2)</f>
        <v/>
      </c>
      <c r="TST13" s="109" t="str">
        <f>IF('Summary Clear'!TTM2=0,"",'Summary Clear'!TTM2)</f>
        <v/>
      </c>
      <c r="TSU13" s="109" t="str">
        <f>IF('Summary Clear'!TTN2=0,"",'Summary Clear'!TTN2)</f>
        <v/>
      </c>
      <c r="TSV13" s="109" t="str">
        <f>IF('Summary Clear'!TTO2=0,"",'Summary Clear'!TTO2)</f>
        <v/>
      </c>
      <c r="TSW13" s="109" t="str">
        <f>IF('Summary Clear'!TTP2=0,"",'Summary Clear'!TTP2)</f>
        <v/>
      </c>
      <c r="TSX13" s="109" t="str">
        <f>IF('Summary Clear'!TTQ2=0,"",'Summary Clear'!TTQ2)</f>
        <v/>
      </c>
      <c r="TSY13" s="109" t="str">
        <f>IF('Summary Clear'!TTR2=0,"",'Summary Clear'!TTR2)</f>
        <v/>
      </c>
      <c r="TSZ13" s="109" t="str">
        <f>IF('Summary Clear'!TTS2=0,"",'Summary Clear'!TTS2)</f>
        <v/>
      </c>
      <c r="TTA13" s="109" t="str">
        <f>IF('Summary Clear'!TTT2=0,"",'Summary Clear'!TTT2)</f>
        <v/>
      </c>
      <c r="TTB13" s="109" t="str">
        <f>IF('Summary Clear'!TTU2=0,"",'Summary Clear'!TTU2)</f>
        <v/>
      </c>
      <c r="TTC13" s="109" t="str">
        <f>IF('Summary Clear'!TTV2=0,"",'Summary Clear'!TTV2)</f>
        <v/>
      </c>
      <c r="TTD13" s="109" t="str">
        <f>IF('Summary Clear'!TTW2=0,"",'Summary Clear'!TTW2)</f>
        <v/>
      </c>
      <c r="TTE13" s="109" t="str">
        <f>IF('Summary Clear'!TTX2=0,"",'Summary Clear'!TTX2)</f>
        <v/>
      </c>
      <c r="TTF13" s="109" t="str">
        <f>IF('Summary Clear'!TTY2=0,"",'Summary Clear'!TTY2)</f>
        <v/>
      </c>
      <c r="TTG13" s="109" t="str">
        <f>IF('Summary Clear'!TTZ2=0,"",'Summary Clear'!TTZ2)</f>
        <v/>
      </c>
      <c r="TTH13" s="109" t="str">
        <f>IF('Summary Clear'!TUA2=0,"",'Summary Clear'!TUA2)</f>
        <v/>
      </c>
      <c r="TTI13" s="109" t="str">
        <f>IF('Summary Clear'!TUB2=0,"",'Summary Clear'!TUB2)</f>
        <v/>
      </c>
      <c r="TTJ13" s="109" t="str">
        <f>IF('Summary Clear'!TUC2=0,"",'Summary Clear'!TUC2)</f>
        <v/>
      </c>
      <c r="TTK13" s="109" t="str">
        <f>IF('Summary Clear'!TUD2=0,"",'Summary Clear'!TUD2)</f>
        <v/>
      </c>
      <c r="TTL13" s="109" t="str">
        <f>IF('Summary Clear'!TUE2=0,"",'Summary Clear'!TUE2)</f>
        <v/>
      </c>
      <c r="TTM13" s="109" t="str">
        <f>IF('Summary Clear'!TUF2=0,"",'Summary Clear'!TUF2)</f>
        <v/>
      </c>
      <c r="TTN13" s="109" t="str">
        <f>IF('Summary Clear'!TUG2=0,"",'Summary Clear'!TUG2)</f>
        <v/>
      </c>
      <c r="TTO13" s="109" t="str">
        <f>IF('Summary Clear'!TUH2=0,"",'Summary Clear'!TUH2)</f>
        <v/>
      </c>
      <c r="TTP13" s="109" t="str">
        <f>IF('Summary Clear'!TUI2=0,"",'Summary Clear'!TUI2)</f>
        <v/>
      </c>
      <c r="TTQ13" s="109" t="str">
        <f>IF('Summary Clear'!TUJ2=0,"",'Summary Clear'!TUJ2)</f>
        <v/>
      </c>
      <c r="TTR13" s="109" t="str">
        <f>IF('Summary Clear'!TUK2=0,"",'Summary Clear'!TUK2)</f>
        <v/>
      </c>
      <c r="TTS13" s="109" t="str">
        <f>IF('Summary Clear'!TUL2=0,"",'Summary Clear'!TUL2)</f>
        <v/>
      </c>
      <c r="TTT13" s="109" t="str">
        <f>IF('Summary Clear'!TUM2=0,"",'Summary Clear'!TUM2)</f>
        <v/>
      </c>
      <c r="TTU13" s="109" t="str">
        <f>IF('Summary Clear'!TUN2=0,"",'Summary Clear'!TUN2)</f>
        <v/>
      </c>
      <c r="TTV13" s="109" t="str">
        <f>IF('Summary Clear'!TUO2=0,"",'Summary Clear'!TUO2)</f>
        <v/>
      </c>
      <c r="TTW13" s="109" t="str">
        <f>IF('Summary Clear'!TUP2=0,"",'Summary Clear'!TUP2)</f>
        <v/>
      </c>
      <c r="TTX13" s="109" t="str">
        <f>IF('Summary Clear'!TUQ2=0,"",'Summary Clear'!TUQ2)</f>
        <v/>
      </c>
      <c r="TTY13" s="109" t="str">
        <f>IF('Summary Clear'!TUR2=0,"",'Summary Clear'!TUR2)</f>
        <v/>
      </c>
      <c r="TTZ13" s="109" t="str">
        <f>IF('Summary Clear'!TUS2=0,"",'Summary Clear'!TUS2)</f>
        <v/>
      </c>
      <c r="TUA13" s="109" t="str">
        <f>IF('Summary Clear'!TUT2=0,"",'Summary Clear'!TUT2)</f>
        <v/>
      </c>
      <c r="TUB13" s="109" t="str">
        <f>IF('Summary Clear'!TUU2=0,"",'Summary Clear'!TUU2)</f>
        <v/>
      </c>
      <c r="TUC13" s="109" t="str">
        <f>IF('Summary Clear'!TUV2=0,"",'Summary Clear'!TUV2)</f>
        <v/>
      </c>
      <c r="TUD13" s="109" t="str">
        <f>IF('Summary Clear'!TUW2=0,"",'Summary Clear'!TUW2)</f>
        <v/>
      </c>
      <c r="TUE13" s="109" t="str">
        <f>IF('Summary Clear'!TUX2=0,"",'Summary Clear'!TUX2)</f>
        <v/>
      </c>
      <c r="TUF13" s="109" t="str">
        <f>IF('Summary Clear'!TUY2=0,"",'Summary Clear'!TUY2)</f>
        <v/>
      </c>
      <c r="TUG13" s="109" t="str">
        <f>IF('Summary Clear'!TUZ2=0,"",'Summary Clear'!TUZ2)</f>
        <v/>
      </c>
      <c r="TUH13" s="109" t="str">
        <f>IF('Summary Clear'!TVA2=0,"",'Summary Clear'!TVA2)</f>
        <v/>
      </c>
      <c r="TUI13" s="109" t="str">
        <f>IF('Summary Clear'!TVB2=0,"",'Summary Clear'!TVB2)</f>
        <v/>
      </c>
      <c r="TUJ13" s="109" t="str">
        <f>IF('Summary Clear'!TVC2=0,"",'Summary Clear'!TVC2)</f>
        <v/>
      </c>
      <c r="TUK13" s="109" t="str">
        <f>IF('Summary Clear'!TVD2=0,"",'Summary Clear'!TVD2)</f>
        <v/>
      </c>
      <c r="TUL13" s="109" t="str">
        <f>IF('Summary Clear'!TVE2=0,"",'Summary Clear'!TVE2)</f>
        <v/>
      </c>
      <c r="TUM13" s="109" t="str">
        <f>IF('Summary Clear'!TVF2=0,"",'Summary Clear'!TVF2)</f>
        <v/>
      </c>
      <c r="TUN13" s="109" t="str">
        <f>IF('Summary Clear'!TVG2=0,"",'Summary Clear'!TVG2)</f>
        <v/>
      </c>
      <c r="TUO13" s="109" t="str">
        <f>IF('Summary Clear'!TVH2=0,"",'Summary Clear'!TVH2)</f>
        <v/>
      </c>
      <c r="TUP13" s="109" t="str">
        <f>IF('Summary Clear'!TVI2=0,"",'Summary Clear'!TVI2)</f>
        <v/>
      </c>
      <c r="TUQ13" s="109" t="str">
        <f>IF('Summary Clear'!TVJ2=0,"",'Summary Clear'!TVJ2)</f>
        <v/>
      </c>
      <c r="TUR13" s="109" t="str">
        <f>IF('Summary Clear'!TVK2=0,"",'Summary Clear'!TVK2)</f>
        <v/>
      </c>
      <c r="TUS13" s="109" t="str">
        <f>IF('Summary Clear'!TVL2=0,"",'Summary Clear'!TVL2)</f>
        <v/>
      </c>
      <c r="TUT13" s="109" t="str">
        <f>IF('Summary Clear'!TVM2=0,"",'Summary Clear'!TVM2)</f>
        <v/>
      </c>
      <c r="TUU13" s="109" t="str">
        <f>IF('Summary Clear'!TVN2=0,"",'Summary Clear'!TVN2)</f>
        <v/>
      </c>
      <c r="TUV13" s="109" t="str">
        <f>IF('Summary Clear'!TVO2=0,"",'Summary Clear'!TVO2)</f>
        <v/>
      </c>
      <c r="TUW13" s="109" t="str">
        <f>IF('Summary Clear'!TVP2=0,"",'Summary Clear'!TVP2)</f>
        <v/>
      </c>
      <c r="TUX13" s="109" t="str">
        <f>IF('Summary Clear'!TVQ2=0,"",'Summary Clear'!TVQ2)</f>
        <v/>
      </c>
      <c r="TUY13" s="109" t="str">
        <f>IF('Summary Clear'!TVR2=0,"",'Summary Clear'!TVR2)</f>
        <v/>
      </c>
      <c r="TUZ13" s="109" t="str">
        <f>IF('Summary Clear'!TVS2=0,"",'Summary Clear'!TVS2)</f>
        <v/>
      </c>
      <c r="TVA13" s="109" t="str">
        <f>IF('Summary Clear'!TVT2=0,"",'Summary Clear'!TVT2)</f>
        <v/>
      </c>
      <c r="TVB13" s="109" t="str">
        <f>IF('Summary Clear'!TVU2=0,"",'Summary Clear'!TVU2)</f>
        <v/>
      </c>
      <c r="TVC13" s="109" t="str">
        <f>IF('Summary Clear'!TVV2=0,"",'Summary Clear'!TVV2)</f>
        <v/>
      </c>
      <c r="TVD13" s="109" t="str">
        <f>IF('Summary Clear'!TVW2=0,"",'Summary Clear'!TVW2)</f>
        <v/>
      </c>
      <c r="TVE13" s="109" t="str">
        <f>IF('Summary Clear'!TVX2=0,"",'Summary Clear'!TVX2)</f>
        <v/>
      </c>
      <c r="TVF13" s="109" t="str">
        <f>IF('Summary Clear'!TVY2=0,"",'Summary Clear'!TVY2)</f>
        <v/>
      </c>
      <c r="TVG13" s="109" t="str">
        <f>IF('Summary Clear'!TVZ2=0,"",'Summary Clear'!TVZ2)</f>
        <v/>
      </c>
      <c r="TVH13" s="109" t="str">
        <f>IF('Summary Clear'!TWA2=0,"",'Summary Clear'!TWA2)</f>
        <v/>
      </c>
      <c r="TVI13" s="109" t="str">
        <f>IF('Summary Clear'!TWB2=0,"",'Summary Clear'!TWB2)</f>
        <v/>
      </c>
      <c r="TVJ13" s="109" t="str">
        <f>IF('Summary Clear'!TWC2=0,"",'Summary Clear'!TWC2)</f>
        <v/>
      </c>
      <c r="TVK13" s="109" t="str">
        <f>IF('Summary Clear'!TWD2=0,"",'Summary Clear'!TWD2)</f>
        <v/>
      </c>
      <c r="TVL13" s="109" t="str">
        <f>IF('Summary Clear'!TWE2=0,"",'Summary Clear'!TWE2)</f>
        <v/>
      </c>
      <c r="TVM13" s="109" t="str">
        <f>IF('Summary Clear'!TWF2=0,"",'Summary Clear'!TWF2)</f>
        <v/>
      </c>
      <c r="TVN13" s="109" t="str">
        <f>IF('Summary Clear'!TWG2=0,"",'Summary Clear'!TWG2)</f>
        <v/>
      </c>
      <c r="TVO13" s="109" t="str">
        <f>IF('Summary Clear'!TWH2=0,"",'Summary Clear'!TWH2)</f>
        <v/>
      </c>
      <c r="TVP13" s="109" t="str">
        <f>IF('Summary Clear'!TWI2=0,"",'Summary Clear'!TWI2)</f>
        <v/>
      </c>
      <c r="TVQ13" s="109" t="str">
        <f>IF('Summary Clear'!TWJ2=0,"",'Summary Clear'!TWJ2)</f>
        <v/>
      </c>
      <c r="TVR13" s="109" t="str">
        <f>IF('Summary Clear'!TWK2=0,"",'Summary Clear'!TWK2)</f>
        <v/>
      </c>
      <c r="TVS13" s="109" t="str">
        <f>IF('Summary Clear'!TWL2=0,"",'Summary Clear'!TWL2)</f>
        <v/>
      </c>
      <c r="TVT13" s="109" t="str">
        <f>IF('Summary Clear'!TWM2=0,"",'Summary Clear'!TWM2)</f>
        <v/>
      </c>
      <c r="TVU13" s="109" t="str">
        <f>IF('Summary Clear'!TWN2=0,"",'Summary Clear'!TWN2)</f>
        <v/>
      </c>
      <c r="TVV13" s="109" t="str">
        <f>IF('Summary Clear'!TWO2=0,"",'Summary Clear'!TWO2)</f>
        <v/>
      </c>
      <c r="TVW13" s="109" t="str">
        <f>IF('Summary Clear'!TWP2=0,"",'Summary Clear'!TWP2)</f>
        <v/>
      </c>
      <c r="TVX13" s="109" t="str">
        <f>IF('Summary Clear'!TWQ2=0,"",'Summary Clear'!TWQ2)</f>
        <v/>
      </c>
      <c r="TVY13" s="109" t="str">
        <f>IF('Summary Clear'!TWR2=0,"",'Summary Clear'!TWR2)</f>
        <v/>
      </c>
      <c r="TVZ13" s="109" t="str">
        <f>IF('Summary Clear'!TWS2=0,"",'Summary Clear'!TWS2)</f>
        <v/>
      </c>
      <c r="TWA13" s="109" t="str">
        <f>IF('Summary Clear'!TWT2=0,"",'Summary Clear'!TWT2)</f>
        <v/>
      </c>
      <c r="TWB13" s="109" t="str">
        <f>IF('Summary Clear'!TWU2=0,"",'Summary Clear'!TWU2)</f>
        <v/>
      </c>
      <c r="TWC13" s="109" t="str">
        <f>IF('Summary Clear'!TWV2=0,"",'Summary Clear'!TWV2)</f>
        <v/>
      </c>
      <c r="TWD13" s="109" t="str">
        <f>IF('Summary Clear'!TWW2=0,"",'Summary Clear'!TWW2)</f>
        <v/>
      </c>
      <c r="TWE13" s="109" t="str">
        <f>IF('Summary Clear'!TWX2=0,"",'Summary Clear'!TWX2)</f>
        <v/>
      </c>
      <c r="TWF13" s="109" t="str">
        <f>IF('Summary Clear'!TWY2=0,"",'Summary Clear'!TWY2)</f>
        <v/>
      </c>
      <c r="TWG13" s="109" t="str">
        <f>IF('Summary Clear'!TWZ2=0,"",'Summary Clear'!TWZ2)</f>
        <v/>
      </c>
      <c r="TWH13" s="109" t="str">
        <f>IF('Summary Clear'!TXA2=0,"",'Summary Clear'!TXA2)</f>
        <v/>
      </c>
      <c r="TWI13" s="109" t="str">
        <f>IF('Summary Clear'!TXB2=0,"",'Summary Clear'!TXB2)</f>
        <v/>
      </c>
      <c r="TWJ13" s="109" t="str">
        <f>IF('Summary Clear'!TXC2=0,"",'Summary Clear'!TXC2)</f>
        <v/>
      </c>
      <c r="TWK13" s="109" t="str">
        <f>IF('Summary Clear'!TXD2=0,"",'Summary Clear'!TXD2)</f>
        <v/>
      </c>
      <c r="TWL13" s="109" t="str">
        <f>IF('Summary Clear'!TXE2=0,"",'Summary Clear'!TXE2)</f>
        <v/>
      </c>
      <c r="TWM13" s="109" t="str">
        <f>IF('Summary Clear'!TXF2=0,"",'Summary Clear'!TXF2)</f>
        <v/>
      </c>
      <c r="TWN13" s="109" t="str">
        <f>IF('Summary Clear'!TXG2=0,"",'Summary Clear'!TXG2)</f>
        <v/>
      </c>
      <c r="TWO13" s="109" t="str">
        <f>IF('Summary Clear'!TXH2=0,"",'Summary Clear'!TXH2)</f>
        <v/>
      </c>
      <c r="TWP13" s="109" t="str">
        <f>IF('Summary Clear'!TXI2=0,"",'Summary Clear'!TXI2)</f>
        <v/>
      </c>
      <c r="TWQ13" s="109" t="str">
        <f>IF('Summary Clear'!TXJ2=0,"",'Summary Clear'!TXJ2)</f>
        <v/>
      </c>
      <c r="TWR13" s="109" t="str">
        <f>IF('Summary Clear'!TXK2=0,"",'Summary Clear'!TXK2)</f>
        <v/>
      </c>
      <c r="TWS13" s="109" t="str">
        <f>IF('Summary Clear'!TXL2=0,"",'Summary Clear'!TXL2)</f>
        <v/>
      </c>
      <c r="TWT13" s="109" t="str">
        <f>IF('Summary Clear'!TXM2=0,"",'Summary Clear'!TXM2)</f>
        <v/>
      </c>
      <c r="TWU13" s="109" t="str">
        <f>IF('Summary Clear'!TXN2=0,"",'Summary Clear'!TXN2)</f>
        <v/>
      </c>
      <c r="TWV13" s="109" t="str">
        <f>IF('Summary Clear'!TXO2=0,"",'Summary Clear'!TXO2)</f>
        <v/>
      </c>
      <c r="TWW13" s="109" t="str">
        <f>IF('Summary Clear'!TXP2=0,"",'Summary Clear'!TXP2)</f>
        <v/>
      </c>
      <c r="TWX13" s="109" t="str">
        <f>IF('Summary Clear'!TXQ2=0,"",'Summary Clear'!TXQ2)</f>
        <v/>
      </c>
      <c r="TWY13" s="109" t="str">
        <f>IF('Summary Clear'!TXR2=0,"",'Summary Clear'!TXR2)</f>
        <v/>
      </c>
      <c r="TWZ13" s="109" t="str">
        <f>IF('Summary Clear'!TXS2=0,"",'Summary Clear'!TXS2)</f>
        <v/>
      </c>
      <c r="TXA13" s="109" t="str">
        <f>IF('Summary Clear'!TXT2=0,"",'Summary Clear'!TXT2)</f>
        <v/>
      </c>
      <c r="TXB13" s="109" t="str">
        <f>IF('Summary Clear'!TXU2=0,"",'Summary Clear'!TXU2)</f>
        <v/>
      </c>
      <c r="TXC13" s="109" t="str">
        <f>IF('Summary Clear'!TXV2=0,"",'Summary Clear'!TXV2)</f>
        <v/>
      </c>
      <c r="TXD13" s="109" t="str">
        <f>IF('Summary Clear'!TXW2=0,"",'Summary Clear'!TXW2)</f>
        <v/>
      </c>
      <c r="TXE13" s="109" t="str">
        <f>IF('Summary Clear'!TXX2=0,"",'Summary Clear'!TXX2)</f>
        <v/>
      </c>
      <c r="TXF13" s="109" t="str">
        <f>IF('Summary Clear'!TXY2=0,"",'Summary Clear'!TXY2)</f>
        <v/>
      </c>
      <c r="TXG13" s="109" t="str">
        <f>IF('Summary Clear'!TXZ2=0,"",'Summary Clear'!TXZ2)</f>
        <v/>
      </c>
      <c r="TXH13" s="109" t="str">
        <f>IF('Summary Clear'!TYA2=0,"",'Summary Clear'!TYA2)</f>
        <v/>
      </c>
      <c r="TXI13" s="109" t="str">
        <f>IF('Summary Clear'!TYB2=0,"",'Summary Clear'!TYB2)</f>
        <v/>
      </c>
      <c r="TXJ13" s="109" t="str">
        <f>IF('Summary Clear'!TYC2=0,"",'Summary Clear'!TYC2)</f>
        <v/>
      </c>
      <c r="TXK13" s="109" t="str">
        <f>IF('Summary Clear'!TYD2=0,"",'Summary Clear'!TYD2)</f>
        <v/>
      </c>
      <c r="TXL13" s="109" t="str">
        <f>IF('Summary Clear'!TYE2=0,"",'Summary Clear'!TYE2)</f>
        <v/>
      </c>
      <c r="TXM13" s="109" t="str">
        <f>IF('Summary Clear'!TYF2=0,"",'Summary Clear'!TYF2)</f>
        <v/>
      </c>
      <c r="TXN13" s="109" t="str">
        <f>IF('Summary Clear'!TYG2=0,"",'Summary Clear'!TYG2)</f>
        <v/>
      </c>
      <c r="TXO13" s="109" t="str">
        <f>IF('Summary Clear'!TYH2=0,"",'Summary Clear'!TYH2)</f>
        <v/>
      </c>
      <c r="TXP13" s="109" t="str">
        <f>IF('Summary Clear'!TYI2=0,"",'Summary Clear'!TYI2)</f>
        <v/>
      </c>
      <c r="TXQ13" s="109" t="str">
        <f>IF('Summary Clear'!TYJ2=0,"",'Summary Clear'!TYJ2)</f>
        <v/>
      </c>
      <c r="TXR13" s="109" t="str">
        <f>IF('Summary Clear'!TYK2=0,"",'Summary Clear'!TYK2)</f>
        <v/>
      </c>
      <c r="TXS13" s="109" t="str">
        <f>IF('Summary Clear'!TYL2=0,"",'Summary Clear'!TYL2)</f>
        <v/>
      </c>
      <c r="TXT13" s="109" t="str">
        <f>IF('Summary Clear'!TYM2=0,"",'Summary Clear'!TYM2)</f>
        <v/>
      </c>
      <c r="TXU13" s="109" t="str">
        <f>IF('Summary Clear'!TYN2=0,"",'Summary Clear'!TYN2)</f>
        <v/>
      </c>
      <c r="TXV13" s="109" t="str">
        <f>IF('Summary Clear'!TYO2=0,"",'Summary Clear'!TYO2)</f>
        <v/>
      </c>
      <c r="TXW13" s="109" t="str">
        <f>IF('Summary Clear'!TYP2=0,"",'Summary Clear'!TYP2)</f>
        <v/>
      </c>
      <c r="TXX13" s="109" t="str">
        <f>IF('Summary Clear'!TYQ2=0,"",'Summary Clear'!TYQ2)</f>
        <v/>
      </c>
      <c r="TXY13" s="109" t="str">
        <f>IF('Summary Clear'!TYR2=0,"",'Summary Clear'!TYR2)</f>
        <v/>
      </c>
      <c r="TXZ13" s="109" t="str">
        <f>IF('Summary Clear'!TYS2=0,"",'Summary Clear'!TYS2)</f>
        <v/>
      </c>
      <c r="TYA13" s="109" t="str">
        <f>IF('Summary Clear'!TYT2=0,"",'Summary Clear'!TYT2)</f>
        <v/>
      </c>
      <c r="TYB13" s="109" t="str">
        <f>IF('Summary Clear'!TYU2=0,"",'Summary Clear'!TYU2)</f>
        <v/>
      </c>
      <c r="TYC13" s="109" t="str">
        <f>IF('Summary Clear'!TYV2=0,"",'Summary Clear'!TYV2)</f>
        <v/>
      </c>
      <c r="TYD13" s="109" t="str">
        <f>IF('Summary Clear'!TYW2=0,"",'Summary Clear'!TYW2)</f>
        <v/>
      </c>
      <c r="TYE13" s="109" t="str">
        <f>IF('Summary Clear'!TYX2=0,"",'Summary Clear'!TYX2)</f>
        <v/>
      </c>
      <c r="TYF13" s="109" t="str">
        <f>IF('Summary Clear'!TYY2=0,"",'Summary Clear'!TYY2)</f>
        <v/>
      </c>
      <c r="TYG13" s="109" t="str">
        <f>IF('Summary Clear'!TYZ2=0,"",'Summary Clear'!TYZ2)</f>
        <v/>
      </c>
      <c r="TYH13" s="109" t="str">
        <f>IF('Summary Clear'!TZA2=0,"",'Summary Clear'!TZA2)</f>
        <v/>
      </c>
      <c r="TYI13" s="109" t="str">
        <f>IF('Summary Clear'!TZB2=0,"",'Summary Clear'!TZB2)</f>
        <v/>
      </c>
      <c r="TYJ13" s="109" t="str">
        <f>IF('Summary Clear'!TZC2=0,"",'Summary Clear'!TZC2)</f>
        <v/>
      </c>
      <c r="TYK13" s="109" t="str">
        <f>IF('Summary Clear'!TZD2=0,"",'Summary Clear'!TZD2)</f>
        <v/>
      </c>
      <c r="TYL13" s="109" t="str">
        <f>IF('Summary Clear'!TZE2=0,"",'Summary Clear'!TZE2)</f>
        <v/>
      </c>
      <c r="TYM13" s="109" t="str">
        <f>IF('Summary Clear'!TZF2=0,"",'Summary Clear'!TZF2)</f>
        <v/>
      </c>
      <c r="TYN13" s="109" t="str">
        <f>IF('Summary Clear'!TZG2=0,"",'Summary Clear'!TZG2)</f>
        <v/>
      </c>
      <c r="TYO13" s="109" t="str">
        <f>IF('Summary Clear'!TZH2=0,"",'Summary Clear'!TZH2)</f>
        <v/>
      </c>
      <c r="TYP13" s="109" t="str">
        <f>IF('Summary Clear'!TZI2=0,"",'Summary Clear'!TZI2)</f>
        <v/>
      </c>
      <c r="TYQ13" s="109" t="str">
        <f>IF('Summary Clear'!TZJ2=0,"",'Summary Clear'!TZJ2)</f>
        <v/>
      </c>
      <c r="TYR13" s="109" t="str">
        <f>IF('Summary Clear'!TZK2=0,"",'Summary Clear'!TZK2)</f>
        <v/>
      </c>
      <c r="TYS13" s="109" t="str">
        <f>IF('Summary Clear'!TZL2=0,"",'Summary Clear'!TZL2)</f>
        <v/>
      </c>
      <c r="TYT13" s="109" t="str">
        <f>IF('Summary Clear'!TZM2=0,"",'Summary Clear'!TZM2)</f>
        <v/>
      </c>
      <c r="TYU13" s="109" t="str">
        <f>IF('Summary Clear'!TZN2=0,"",'Summary Clear'!TZN2)</f>
        <v/>
      </c>
      <c r="TYV13" s="109" t="str">
        <f>IF('Summary Clear'!TZO2=0,"",'Summary Clear'!TZO2)</f>
        <v/>
      </c>
      <c r="TYW13" s="109" t="str">
        <f>IF('Summary Clear'!TZP2=0,"",'Summary Clear'!TZP2)</f>
        <v/>
      </c>
      <c r="TYX13" s="109" t="str">
        <f>IF('Summary Clear'!TZQ2=0,"",'Summary Clear'!TZQ2)</f>
        <v/>
      </c>
      <c r="TYY13" s="109" t="str">
        <f>IF('Summary Clear'!TZR2=0,"",'Summary Clear'!TZR2)</f>
        <v/>
      </c>
      <c r="TYZ13" s="109" t="str">
        <f>IF('Summary Clear'!TZS2=0,"",'Summary Clear'!TZS2)</f>
        <v/>
      </c>
      <c r="TZA13" s="109" t="str">
        <f>IF('Summary Clear'!TZT2=0,"",'Summary Clear'!TZT2)</f>
        <v/>
      </c>
      <c r="TZB13" s="109" t="str">
        <f>IF('Summary Clear'!TZU2=0,"",'Summary Clear'!TZU2)</f>
        <v/>
      </c>
      <c r="TZC13" s="109" t="str">
        <f>IF('Summary Clear'!TZV2=0,"",'Summary Clear'!TZV2)</f>
        <v/>
      </c>
      <c r="TZD13" s="109" t="str">
        <f>IF('Summary Clear'!TZW2=0,"",'Summary Clear'!TZW2)</f>
        <v/>
      </c>
      <c r="TZE13" s="109" t="str">
        <f>IF('Summary Clear'!TZX2=0,"",'Summary Clear'!TZX2)</f>
        <v/>
      </c>
      <c r="TZF13" s="109" t="str">
        <f>IF('Summary Clear'!TZY2=0,"",'Summary Clear'!TZY2)</f>
        <v/>
      </c>
      <c r="TZG13" s="109" t="str">
        <f>IF('Summary Clear'!TZZ2=0,"",'Summary Clear'!TZZ2)</f>
        <v/>
      </c>
      <c r="TZH13" s="109" t="str">
        <f>IF('Summary Clear'!UAA2=0,"",'Summary Clear'!UAA2)</f>
        <v/>
      </c>
      <c r="TZI13" s="109" t="str">
        <f>IF('Summary Clear'!UAB2=0,"",'Summary Clear'!UAB2)</f>
        <v/>
      </c>
      <c r="TZJ13" s="109" t="str">
        <f>IF('Summary Clear'!UAC2=0,"",'Summary Clear'!UAC2)</f>
        <v/>
      </c>
      <c r="TZK13" s="109" t="str">
        <f>IF('Summary Clear'!UAD2=0,"",'Summary Clear'!UAD2)</f>
        <v/>
      </c>
      <c r="TZL13" s="109" t="str">
        <f>IF('Summary Clear'!UAE2=0,"",'Summary Clear'!UAE2)</f>
        <v/>
      </c>
      <c r="TZM13" s="109" t="str">
        <f>IF('Summary Clear'!UAF2=0,"",'Summary Clear'!UAF2)</f>
        <v/>
      </c>
      <c r="TZN13" s="109" t="str">
        <f>IF('Summary Clear'!UAG2=0,"",'Summary Clear'!UAG2)</f>
        <v/>
      </c>
      <c r="TZO13" s="109" t="str">
        <f>IF('Summary Clear'!UAH2=0,"",'Summary Clear'!UAH2)</f>
        <v/>
      </c>
      <c r="TZP13" s="109" t="str">
        <f>IF('Summary Clear'!UAI2=0,"",'Summary Clear'!UAI2)</f>
        <v/>
      </c>
      <c r="TZQ13" s="109" t="str">
        <f>IF('Summary Clear'!UAJ2=0,"",'Summary Clear'!UAJ2)</f>
        <v/>
      </c>
      <c r="TZR13" s="109" t="str">
        <f>IF('Summary Clear'!UAK2=0,"",'Summary Clear'!UAK2)</f>
        <v/>
      </c>
      <c r="TZS13" s="109" t="str">
        <f>IF('Summary Clear'!UAL2=0,"",'Summary Clear'!UAL2)</f>
        <v/>
      </c>
      <c r="TZT13" s="109" t="str">
        <f>IF('Summary Clear'!UAM2=0,"",'Summary Clear'!UAM2)</f>
        <v/>
      </c>
      <c r="TZU13" s="109" t="str">
        <f>IF('Summary Clear'!UAN2=0,"",'Summary Clear'!UAN2)</f>
        <v/>
      </c>
      <c r="TZV13" s="109" t="str">
        <f>IF('Summary Clear'!UAO2=0,"",'Summary Clear'!UAO2)</f>
        <v/>
      </c>
      <c r="TZW13" s="109" t="str">
        <f>IF('Summary Clear'!UAP2=0,"",'Summary Clear'!UAP2)</f>
        <v/>
      </c>
      <c r="TZX13" s="109" t="str">
        <f>IF('Summary Clear'!UAQ2=0,"",'Summary Clear'!UAQ2)</f>
        <v/>
      </c>
      <c r="TZY13" s="109" t="str">
        <f>IF('Summary Clear'!UAR2=0,"",'Summary Clear'!UAR2)</f>
        <v/>
      </c>
      <c r="TZZ13" s="109" t="str">
        <f>IF('Summary Clear'!UAS2=0,"",'Summary Clear'!UAS2)</f>
        <v/>
      </c>
      <c r="UAA13" s="109" t="str">
        <f>IF('Summary Clear'!UAT2=0,"",'Summary Clear'!UAT2)</f>
        <v/>
      </c>
      <c r="UAB13" s="109" t="str">
        <f>IF('Summary Clear'!UAU2=0,"",'Summary Clear'!UAU2)</f>
        <v/>
      </c>
      <c r="UAC13" s="109" t="str">
        <f>IF('Summary Clear'!UAV2=0,"",'Summary Clear'!UAV2)</f>
        <v/>
      </c>
      <c r="UAD13" s="109" t="str">
        <f>IF('Summary Clear'!UAW2=0,"",'Summary Clear'!UAW2)</f>
        <v/>
      </c>
      <c r="UAE13" s="109" t="str">
        <f>IF('Summary Clear'!UAX2=0,"",'Summary Clear'!UAX2)</f>
        <v/>
      </c>
      <c r="UAF13" s="109" t="str">
        <f>IF('Summary Clear'!UAY2=0,"",'Summary Clear'!UAY2)</f>
        <v/>
      </c>
      <c r="UAG13" s="109" t="str">
        <f>IF('Summary Clear'!UAZ2=0,"",'Summary Clear'!UAZ2)</f>
        <v/>
      </c>
      <c r="UAH13" s="109" t="str">
        <f>IF('Summary Clear'!UBA2=0,"",'Summary Clear'!UBA2)</f>
        <v/>
      </c>
      <c r="UAI13" s="109" t="str">
        <f>IF('Summary Clear'!UBB2=0,"",'Summary Clear'!UBB2)</f>
        <v/>
      </c>
      <c r="UAJ13" s="109" t="str">
        <f>IF('Summary Clear'!UBC2=0,"",'Summary Clear'!UBC2)</f>
        <v/>
      </c>
      <c r="UAK13" s="109" t="str">
        <f>IF('Summary Clear'!UBD2=0,"",'Summary Clear'!UBD2)</f>
        <v/>
      </c>
      <c r="UAL13" s="109" t="str">
        <f>IF('Summary Clear'!UBE2=0,"",'Summary Clear'!UBE2)</f>
        <v/>
      </c>
      <c r="UAM13" s="109" t="str">
        <f>IF('Summary Clear'!UBF2=0,"",'Summary Clear'!UBF2)</f>
        <v/>
      </c>
      <c r="UAN13" s="109" t="str">
        <f>IF('Summary Clear'!UBG2=0,"",'Summary Clear'!UBG2)</f>
        <v/>
      </c>
      <c r="UAO13" s="109" t="str">
        <f>IF('Summary Clear'!UBH2=0,"",'Summary Clear'!UBH2)</f>
        <v/>
      </c>
      <c r="UAP13" s="109" t="str">
        <f>IF('Summary Clear'!UBI2=0,"",'Summary Clear'!UBI2)</f>
        <v/>
      </c>
      <c r="UAQ13" s="109" t="str">
        <f>IF('Summary Clear'!UBJ2=0,"",'Summary Clear'!UBJ2)</f>
        <v/>
      </c>
      <c r="UAR13" s="109" t="str">
        <f>IF('Summary Clear'!UBK2=0,"",'Summary Clear'!UBK2)</f>
        <v/>
      </c>
      <c r="UAS13" s="109" t="str">
        <f>IF('Summary Clear'!UBL2=0,"",'Summary Clear'!UBL2)</f>
        <v/>
      </c>
      <c r="UAT13" s="109" t="str">
        <f>IF('Summary Clear'!UBM2=0,"",'Summary Clear'!UBM2)</f>
        <v/>
      </c>
      <c r="UAU13" s="109" t="str">
        <f>IF('Summary Clear'!UBN2=0,"",'Summary Clear'!UBN2)</f>
        <v/>
      </c>
      <c r="UAV13" s="109" t="str">
        <f>IF('Summary Clear'!UBO2=0,"",'Summary Clear'!UBO2)</f>
        <v/>
      </c>
      <c r="UAW13" s="109" t="str">
        <f>IF('Summary Clear'!UBP2=0,"",'Summary Clear'!UBP2)</f>
        <v/>
      </c>
      <c r="UAX13" s="109" t="str">
        <f>IF('Summary Clear'!UBQ2=0,"",'Summary Clear'!UBQ2)</f>
        <v/>
      </c>
      <c r="UAY13" s="109" t="str">
        <f>IF('Summary Clear'!UBR2=0,"",'Summary Clear'!UBR2)</f>
        <v/>
      </c>
      <c r="UAZ13" s="109" t="str">
        <f>IF('Summary Clear'!UBS2=0,"",'Summary Clear'!UBS2)</f>
        <v/>
      </c>
      <c r="UBA13" s="109" t="str">
        <f>IF('Summary Clear'!UBT2=0,"",'Summary Clear'!UBT2)</f>
        <v/>
      </c>
      <c r="UBB13" s="109" t="str">
        <f>IF('Summary Clear'!UBU2=0,"",'Summary Clear'!UBU2)</f>
        <v/>
      </c>
      <c r="UBC13" s="109" t="str">
        <f>IF('Summary Clear'!UBV2=0,"",'Summary Clear'!UBV2)</f>
        <v/>
      </c>
      <c r="UBD13" s="109" t="str">
        <f>IF('Summary Clear'!UBW2=0,"",'Summary Clear'!UBW2)</f>
        <v/>
      </c>
      <c r="UBE13" s="109" t="str">
        <f>IF('Summary Clear'!UBX2=0,"",'Summary Clear'!UBX2)</f>
        <v/>
      </c>
      <c r="UBF13" s="109" t="str">
        <f>IF('Summary Clear'!UBY2=0,"",'Summary Clear'!UBY2)</f>
        <v/>
      </c>
      <c r="UBG13" s="109" t="str">
        <f>IF('Summary Clear'!UBZ2=0,"",'Summary Clear'!UBZ2)</f>
        <v/>
      </c>
      <c r="UBH13" s="109" t="str">
        <f>IF('Summary Clear'!UCA2=0,"",'Summary Clear'!UCA2)</f>
        <v/>
      </c>
      <c r="UBI13" s="109" t="str">
        <f>IF('Summary Clear'!UCB2=0,"",'Summary Clear'!UCB2)</f>
        <v/>
      </c>
      <c r="UBJ13" s="109" t="str">
        <f>IF('Summary Clear'!UCC2=0,"",'Summary Clear'!UCC2)</f>
        <v/>
      </c>
      <c r="UBK13" s="109" t="str">
        <f>IF('Summary Clear'!UCD2=0,"",'Summary Clear'!UCD2)</f>
        <v/>
      </c>
      <c r="UBL13" s="109" t="str">
        <f>IF('Summary Clear'!UCE2=0,"",'Summary Clear'!UCE2)</f>
        <v/>
      </c>
      <c r="UBM13" s="109" t="str">
        <f>IF('Summary Clear'!UCF2=0,"",'Summary Clear'!UCF2)</f>
        <v/>
      </c>
      <c r="UBN13" s="109" t="str">
        <f>IF('Summary Clear'!UCG2=0,"",'Summary Clear'!UCG2)</f>
        <v/>
      </c>
      <c r="UBO13" s="109" t="str">
        <f>IF('Summary Clear'!UCH2=0,"",'Summary Clear'!UCH2)</f>
        <v/>
      </c>
      <c r="UBP13" s="109" t="str">
        <f>IF('Summary Clear'!UCI2=0,"",'Summary Clear'!UCI2)</f>
        <v/>
      </c>
      <c r="UBQ13" s="109" t="str">
        <f>IF('Summary Clear'!UCJ2=0,"",'Summary Clear'!UCJ2)</f>
        <v/>
      </c>
      <c r="UBR13" s="109" t="str">
        <f>IF('Summary Clear'!UCK2=0,"",'Summary Clear'!UCK2)</f>
        <v/>
      </c>
      <c r="UBS13" s="109" t="str">
        <f>IF('Summary Clear'!UCL2=0,"",'Summary Clear'!UCL2)</f>
        <v/>
      </c>
      <c r="UBT13" s="109" t="str">
        <f>IF('Summary Clear'!UCM2=0,"",'Summary Clear'!UCM2)</f>
        <v/>
      </c>
      <c r="UBU13" s="109" t="str">
        <f>IF('Summary Clear'!UCN2=0,"",'Summary Clear'!UCN2)</f>
        <v/>
      </c>
      <c r="UBV13" s="109" t="str">
        <f>IF('Summary Clear'!UCO2=0,"",'Summary Clear'!UCO2)</f>
        <v/>
      </c>
      <c r="UBW13" s="109" t="str">
        <f>IF('Summary Clear'!UCP2=0,"",'Summary Clear'!UCP2)</f>
        <v/>
      </c>
      <c r="UBX13" s="109" t="str">
        <f>IF('Summary Clear'!UCQ2=0,"",'Summary Clear'!UCQ2)</f>
        <v/>
      </c>
      <c r="UBY13" s="109" t="str">
        <f>IF('Summary Clear'!UCR2=0,"",'Summary Clear'!UCR2)</f>
        <v/>
      </c>
      <c r="UBZ13" s="109" t="str">
        <f>IF('Summary Clear'!UCS2=0,"",'Summary Clear'!UCS2)</f>
        <v/>
      </c>
      <c r="UCA13" s="109" t="str">
        <f>IF('Summary Clear'!UCT2=0,"",'Summary Clear'!UCT2)</f>
        <v/>
      </c>
      <c r="UCB13" s="109" t="str">
        <f>IF('Summary Clear'!UCU2=0,"",'Summary Clear'!UCU2)</f>
        <v/>
      </c>
      <c r="UCC13" s="109" t="str">
        <f>IF('Summary Clear'!UCV2=0,"",'Summary Clear'!UCV2)</f>
        <v/>
      </c>
      <c r="UCD13" s="109" t="str">
        <f>IF('Summary Clear'!UCW2=0,"",'Summary Clear'!UCW2)</f>
        <v/>
      </c>
      <c r="UCE13" s="109" t="str">
        <f>IF('Summary Clear'!UCX2=0,"",'Summary Clear'!UCX2)</f>
        <v/>
      </c>
      <c r="UCF13" s="109" t="str">
        <f>IF('Summary Clear'!UCY2=0,"",'Summary Clear'!UCY2)</f>
        <v/>
      </c>
      <c r="UCG13" s="109" t="str">
        <f>IF('Summary Clear'!UCZ2=0,"",'Summary Clear'!UCZ2)</f>
        <v/>
      </c>
      <c r="UCH13" s="109" t="str">
        <f>IF('Summary Clear'!UDA2=0,"",'Summary Clear'!UDA2)</f>
        <v/>
      </c>
      <c r="UCI13" s="109" t="str">
        <f>IF('Summary Clear'!UDB2=0,"",'Summary Clear'!UDB2)</f>
        <v/>
      </c>
      <c r="UCJ13" s="109" t="str">
        <f>IF('Summary Clear'!UDC2=0,"",'Summary Clear'!UDC2)</f>
        <v/>
      </c>
      <c r="UCK13" s="109" t="str">
        <f>IF('Summary Clear'!UDD2=0,"",'Summary Clear'!UDD2)</f>
        <v/>
      </c>
      <c r="UCL13" s="109" t="str">
        <f>IF('Summary Clear'!UDE2=0,"",'Summary Clear'!UDE2)</f>
        <v/>
      </c>
      <c r="UCM13" s="109" t="str">
        <f>IF('Summary Clear'!UDF2=0,"",'Summary Clear'!UDF2)</f>
        <v/>
      </c>
      <c r="UCN13" s="109" t="str">
        <f>IF('Summary Clear'!UDG2=0,"",'Summary Clear'!UDG2)</f>
        <v/>
      </c>
      <c r="UCO13" s="109" t="str">
        <f>IF('Summary Clear'!UDH2=0,"",'Summary Clear'!UDH2)</f>
        <v/>
      </c>
      <c r="UCP13" s="109" t="str">
        <f>IF('Summary Clear'!UDI2=0,"",'Summary Clear'!UDI2)</f>
        <v/>
      </c>
      <c r="UCQ13" s="109" t="str">
        <f>IF('Summary Clear'!UDJ2=0,"",'Summary Clear'!UDJ2)</f>
        <v/>
      </c>
      <c r="UCR13" s="109" t="str">
        <f>IF('Summary Clear'!UDK2=0,"",'Summary Clear'!UDK2)</f>
        <v/>
      </c>
      <c r="UCS13" s="109" t="str">
        <f>IF('Summary Clear'!UDL2=0,"",'Summary Clear'!UDL2)</f>
        <v/>
      </c>
      <c r="UCT13" s="109" t="str">
        <f>IF('Summary Clear'!UDM2=0,"",'Summary Clear'!UDM2)</f>
        <v/>
      </c>
      <c r="UCU13" s="109" t="str">
        <f>IF('Summary Clear'!UDN2=0,"",'Summary Clear'!UDN2)</f>
        <v/>
      </c>
      <c r="UCV13" s="109" t="str">
        <f>IF('Summary Clear'!UDO2=0,"",'Summary Clear'!UDO2)</f>
        <v/>
      </c>
      <c r="UCW13" s="109" t="str">
        <f>IF('Summary Clear'!UDP2=0,"",'Summary Clear'!UDP2)</f>
        <v/>
      </c>
      <c r="UCX13" s="109" t="str">
        <f>IF('Summary Clear'!UDQ2=0,"",'Summary Clear'!UDQ2)</f>
        <v/>
      </c>
      <c r="UCY13" s="109" t="str">
        <f>IF('Summary Clear'!UDR2=0,"",'Summary Clear'!UDR2)</f>
        <v/>
      </c>
      <c r="UCZ13" s="109" t="str">
        <f>IF('Summary Clear'!UDS2=0,"",'Summary Clear'!UDS2)</f>
        <v/>
      </c>
      <c r="UDA13" s="109" t="str">
        <f>IF('Summary Clear'!UDT2=0,"",'Summary Clear'!UDT2)</f>
        <v/>
      </c>
      <c r="UDB13" s="109" t="str">
        <f>IF('Summary Clear'!UDU2=0,"",'Summary Clear'!UDU2)</f>
        <v/>
      </c>
      <c r="UDC13" s="109" t="str">
        <f>IF('Summary Clear'!UDV2=0,"",'Summary Clear'!UDV2)</f>
        <v/>
      </c>
      <c r="UDD13" s="109" t="str">
        <f>IF('Summary Clear'!UDW2=0,"",'Summary Clear'!UDW2)</f>
        <v/>
      </c>
      <c r="UDE13" s="109" t="str">
        <f>IF('Summary Clear'!UDX2=0,"",'Summary Clear'!UDX2)</f>
        <v/>
      </c>
      <c r="UDF13" s="109" t="str">
        <f>IF('Summary Clear'!UDY2=0,"",'Summary Clear'!UDY2)</f>
        <v/>
      </c>
      <c r="UDG13" s="109" t="str">
        <f>IF('Summary Clear'!UDZ2=0,"",'Summary Clear'!UDZ2)</f>
        <v/>
      </c>
      <c r="UDH13" s="109" t="str">
        <f>IF('Summary Clear'!UEA2=0,"",'Summary Clear'!UEA2)</f>
        <v/>
      </c>
      <c r="UDI13" s="109" t="str">
        <f>IF('Summary Clear'!UEB2=0,"",'Summary Clear'!UEB2)</f>
        <v/>
      </c>
      <c r="UDJ13" s="109" t="str">
        <f>IF('Summary Clear'!UEC2=0,"",'Summary Clear'!UEC2)</f>
        <v/>
      </c>
      <c r="UDK13" s="109" t="str">
        <f>IF('Summary Clear'!UED2=0,"",'Summary Clear'!UED2)</f>
        <v/>
      </c>
      <c r="UDL13" s="109" t="str">
        <f>IF('Summary Clear'!UEE2=0,"",'Summary Clear'!UEE2)</f>
        <v/>
      </c>
      <c r="UDM13" s="109" t="str">
        <f>IF('Summary Clear'!UEF2=0,"",'Summary Clear'!UEF2)</f>
        <v/>
      </c>
      <c r="UDN13" s="109" t="str">
        <f>IF('Summary Clear'!UEG2=0,"",'Summary Clear'!UEG2)</f>
        <v/>
      </c>
      <c r="UDO13" s="109" t="str">
        <f>IF('Summary Clear'!UEH2=0,"",'Summary Clear'!UEH2)</f>
        <v/>
      </c>
      <c r="UDP13" s="109" t="str">
        <f>IF('Summary Clear'!UEI2=0,"",'Summary Clear'!UEI2)</f>
        <v/>
      </c>
      <c r="UDQ13" s="109" t="str">
        <f>IF('Summary Clear'!UEJ2=0,"",'Summary Clear'!UEJ2)</f>
        <v/>
      </c>
      <c r="UDR13" s="109" t="str">
        <f>IF('Summary Clear'!UEK2=0,"",'Summary Clear'!UEK2)</f>
        <v/>
      </c>
      <c r="UDS13" s="109" t="str">
        <f>IF('Summary Clear'!UEL2=0,"",'Summary Clear'!UEL2)</f>
        <v/>
      </c>
      <c r="UDT13" s="109" t="str">
        <f>IF('Summary Clear'!UEM2=0,"",'Summary Clear'!UEM2)</f>
        <v/>
      </c>
      <c r="UDU13" s="109" t="str">
        <f>IF('Summary Clear'!UEN2=0,"",'Summary Clear'!UEN2)</f>
        <v/>
      </c>
      <c r="UDV13" s="109" t="str">
        <f>IF('Summary Clear'!UEO2=0,"",'Summary Clear'!UEO2)</f>
        <v/>
      </c>
      <c r="UDW13" s="109" t="str">
        <f>IF('Summary Clear'!UEP2=0,"",'Summary Clear'!UEP2)</f>
        <v/>
      </c>
      <c r="UDX13" s="109" t="str">
        <f>IF('Summary Clear'!UEQ2=0,"",'Summary Clear'!UEQ2)</f>
        <v/>
      </c>
      <c r="UDY13" s="109" t="str">
        <f>IF('Summary Clear'!UER2=0,"",'Summary Clear'!UER2)</f>
        <v/>
      </c>
      <c r="UDZ13" s="109" t="str">
        <f>IF('Summary Clear'!UES2=0,"",'Summary Clear'!UES2)</f>
        <v/>
      </c>
      <c r="UEA13" s="109" t="str">
        <f>IF('Summary Clear'!UET2=0,"",'Summary Clear'!UET2)</f>
        <v/>
      </c>
      <c r="UEB13" s="109" t="str">
        <f>IF('Summary Clear'!UEU2=0,"",'Summary Clear'!UEU2)</f>
        <v/>
      </c>
      <c r="UEC13" s="109" t="str">
        <f>IF('Summary Clear'!UEV2=0,"",'Summary Clear'!UEV2)</f>
        <v/>
      </c>
      <c r="UED13" s="109" t="str">
        <f>IF('Summary Clear'!UEW2=0,"",'Summary Clear'!UEW2)</f>
        <v/>
      </c>
      <c r="UEE13" s="109" t="str">
        <f>IF('Summary Clear'!UEX2=0,"",'Summary Clear'!UEX2)</f>
        <v/>
      </c>
      <c r="UEF13" s="109" t="str">
        <f>IF('Summary Clear'!UEY2=0,"",'Summary Clear'!UEY2)</f>
        <v/>
      </c>
      <c r="UEG13" s="109" t="str">
        <f>IF('Summary Clear'!UEZ2=0,"",'Summary Clear'!UEZ2)</f>
        <v/>
      </c>
      <c r="UEH13" s="109" t="str">
        <f>IF('Summary Clear'!UFA2=0,"",'Summary Clear'!UFA2)</f>
        <v/>
      </c>
      <c r="UEI13" s="109" t="str">
        <f>IF('Summary Clear'!UFB2=0,"",'Summary Clear'!UFB2)</f>
        <v/>
      </c>
      <c r="UEJ13" s="109" t="str">
        <f>IF('Summary Clear'!UFC2=0,"",'Summary Clear'!UFC2)</f>
        <v/>
      </c>
      <c r="UEK13" s="109" t="str">
        <f>IF('Summary Clear'!UFD2=0,"",'Summary Clear'!UFD2)</f>
        <v/>
      </c>
      <c r="UEL13" s="109" t="str">
        <f>IF('Summary Clear'!UFE2=0,"",'Summary Clear'!UFE2)</f>
        <v/>
      </c>
      <c r="UEM13" s="109" t="str">
        <f>IF('Summary Clear'!UFF2=0,"",'Summary Clear'!UFF2)</f>
        <v/>
      </c>
      <c r="UEN13" s="109" t="str">
        <f>IF('Summary Clear'!UFG2=0,"",'Summary Clear'!UFG2)</f>
        <v/>
      </c>
      <c r="UEO13" s="109" t="str">
        <f>IF('Summary Clear'!UFH2=0,"",'Summary Clear'!UFH2)</f>
        <v/>
      </c>
      <c r="UEP13" s="109" t="str">
        <f>IF('Summary Clear'!UFI2=0,"",'Summary Clear'!UFI2)</f>
        <v/>
      </c>
      <c r="UEQ13" s="109" t="str">
        <f>IF('Summary Clear'!UFJ2=0,"",'Summary Clear'!UFJ2)</f>
        <v/>
      </c>
      <c r="UER13" s="109" t="str">
        <f>IF('Summary Clear'!UFK2=0,"",'Summary Clear'!UFK2)</f>
        <v/>
      </c>
      <c r="UES13" s="109" t="str">
        <f>IF('Summary Clear'!UFL2=0,"",'Summary Clear'!UFL2)</f>
        <v/>
      </c>
      <c r="UET13" s="109" t="str">
        <f>IF('Summary Clear'!UFM2=0,"",'Summary Clear'!UFM2)</f>
        <v/>
      </c>
      <c r="UEU13" s="109" t="str">
        <f>IF('Summary Clear'!UFN2=0,"",'Summary Clear'!UFN2)</f>
        <v/>
      </c>
      <c r="UEV13" s="109" t="str">
        <f>IF('Summary Clear'!UFO2=0,"",'Summary Clear'!UFO2)</f>
        <v/>
      </c>
      <c r="UEW13" s="109" t="str">
        <f>IF('Summary Clear'!UFP2=0,"",'Summary Clear'!UFP2)</f>
        <v/>
      </c>
      <c r="UEX13" s="109" t="str">
        <f>IF('Summary Clear'!UFQ2=0,"",'Summary Clear'!UFQ2)</f>
        <v/>
      </c>
      <c r="UEY13" s="109" t="str">
        <f>IF('Summary Clear'!UFR2=0,"",'Summary Clear'!UFR2)</f>
        <v/>
      </c>
      <c r="UEZ13" s="109" t="str">
        <f>IF('Summary Clear'!UFS2=0,"",'Summary Clear'!UFS2)</f>
        <v/>
      </c>
      <c r="UFA13" s="109" t="str">
        <f>IF('Summary Clear'!UFT2=0,"",'Summary Clear'!UFT2)</f>
        <v/>
      </c>
      <c r="UFB13" s="109" t="str">
        <f>IF('Summary Clear'!UFU2=0,"",'Summary Clear'!UFU2)</f>
        <v/>
      </c>
      <c r="UFC13" s="109" t="str">
        <f>IF('Summary Clear'!UFV2=0,"",'Summary Clear'!UFV2)</f>
        <v/>
      </c>
      <c r="UFD13" s="109" t="str">
        <f>IF('Summary Clear'!UFW2=0,"",'Summary Clear'!UFW2)</f>
        <v/>
      </c>
      <c r="UFE13" s="109" t="str">
        <f>IF('Summary Clear'!UFX2=0,"",'Summary Clear'!UFX2)</f>
        <v/>
      </c>
      <c r="UFF13" s="109" t="str">
        <f>IF('Summary Clear'!UFY2=0,"",'Summary Clear'!UFY2)</f>
        <v/>
      </c>
      <c r="UFG13" s="109" t="str">
        <f>IF('Summary Clear'!UFZ2=0,"",'Summary Clear'!UFZ2)</f>
        <v/>
      </c>
      <c r="UFH13" s="109" t="str">
        <f>IF('Summary Clear'!UGA2=0,"",'Summary Clear'!UGA2)</f>
        <v/>
      </c>
      <c r="UFI13" s="109" t="str">
        <f>IF('Summary Clear'!UGB2=0,"",'Summary Clear'!UGB2)</f>
        <v/>
      </c>
      <c r="UFJ13" s="109" t="str">
        <f>IF('Summary Clear'!UGC2=0,"",'Summary Clear'!UGC2)</f>
        <v/>
      </c>
      <c r="UFK13" s="109" t="str">
        <f>IF('Summary Clear'!UGD2=0,"",'Summary Clear'!UGD2)</f>
        <v/>
      </c>
      <c r="UFL13" s="109" t="str">
        <f>IF('Summary Clear'!UGE2=0,"",'Summary Clear'!UGE2)</f>
        <v/>
      </c>
      <c r="UFM13" s="109" t="str">
        <f>IF('Summary Clear'!UGF2=0,"",'Summary Clear'!UGF2)</f>
        <v/>
      </c>
      <c r="UFN13" s="109" t="str">
        <f>IF('Summary Clear'!UGG2=0,"",'Summary Clear'!UGG2)</f>
        <v/>
      </c>
      <c r="UFO13" s="109" t="str">
        <f>IF('Summary Clear'!UGH2=0,"",'Summary Clear'!UGH2)</f>
        <v/>
      </c>
      <c r="UFP13" s="109" t="str">
        <f>IF('Summary Clear'!UGI2=0,"",'Summary Clear'!UGI2)</f>
        <v/>
      </c>
      <c r="UFQ13" s="109" t="str">
        <f>IF('Summary Clear'!UGJ2=0,"",'Summary Clear'!UGJ2)</f>
        <v/>
      </c>
      <c r="UFR13" s="109" t="str">
        <f>IF('Summary Clear'!UGK2=0,"",'Summary Clear'!UGK2)</f>
        <v/>
      </c>
      <c r="UFS13" s="109" t="str">
        <f>IF('Summary Clear'!UGL2=0,"",'Summary Clear'!UGL2)</f>
        <v/>
      </c>
      <c r="UFT13" s="109" t="str">
        <f>IF('Summary Clear'!UGM2=0,"",'Summary Clear'!UGM2)</f>
        <v/>
      </c>
      <c r="UFU13" s="109" t="str">
        <f>IF('Summary Clear'!UGN2=0,"",'Summary Clear'!UGN2)</f>
        <v/>
      </c>
      <c r="UFV13" s="109" t="str">
        <f>IF('Summary Clear'!UGO2=0,"",'Summary Clear'!UGO2)</f>
        <v/>
      </c>
      <c r="UFW13" s="109" t="str">
        <f>IF('Summary Clear'!UGP2=0,"",'Summary Clear'!UGP2)</f>
        <v/>
      </c>
      <c r="UFX13" s="109" t="str">
        <f>IF('Summary Clear'!UGQ2=0,"",'Summary Clear'!UGQ2)</f>
        <v/>
      </c>
      <c r="UFY13" s="109" t="str">
        <f>IF('Summary Clear'!UGR2=0,"",'Summary Clear'!UGR2)</f>
        <v/>
      </c>
      <c r="UFZ13" s="109" t="str">
        <f>IF('Summary Clear'!UGS2=0,"",'Summary Clear'!UGS2)</f>
        <v/>
      </c>
      <c r="UGA13" s="109" t="str">
        <f>IF('Summary Clear'!UGT2=0,"",'Summary Clear'!UGT2)</f>
        <v/>
      </c>
      <c r="UGB13" s="109" t="str">
        <f>IF('Summary Clear'!UGU2=0,"",'Summary Clear'!UGU2)</f>
        <v/>
      </c>
      <c r="UGC13" s="109" t="str">
        <f>IF('Summary Clear'!UGV2=0,"",'Summary Clear'!UGV2)</f>
        <v/>
      </c>
      <c r="UGD13" s="109" t="str">
        <f>IF('Summary Clear'!UGW2=0,"",'Summary Clear'!UGW2)</f>
        <v/>
      </c>
      <c r="UGE13" s="109" t="str">
        <f>IF('Summary Clear'!UGX2=0,"",'Summary Clear'!UGX2)</f>
        <v/>
      </c>
      <c r="UGF13" s="109" t="str">
        <f>IF('Summary Clear'!UGY2=0,"",'Summary Clear'!UGY2)</f>
        <v/>
      </c>
      <c r="UGG13" s="109" t="str">
        <f>IF('Summary Clear'!UGZ2=0,"",'Summary Clear'!UGZ2)</f>
        <v/>
      </c>
      <c r="UGH13" s="109" t="str">
        <f>IF('Summary Clear'!UHA2=0,"",'Summary Clear'!UHA2)</f>
        <v/>
      </c>
      <c r="UGI13" s="109" t="str">
        <f>IF('Summary Clear'!UHB2=0,"",'Summary Clear'!UHB2)</f>
        <v/>
      </c>
      <c r="UGJ13" s="109" t="str">
        <f>IF('Summary Clear'!UHC2=0,"",'Summary Clear'!UHC2)</f>
        <v/>
      </c>
      <c r="UGK13" s="109" t="str">
        <f>IF('Summary Clear'!UHD2=0,"",'Summary Clear'!UHD2)</f>
        <v/>
      </c>
      <c r="UGL13" s="109" t="str">
        <f>IF('Summary Clear'!UHE2=0,"",'Summary Clear'!UHE2)</f>
        <v/>
      </c>
      <c r="UGM13" s="109" t="str">
        <f>IF('Summary Clear'!UHF2=0,"",'Summary Clear'!UHF2)</f>
        <v/>
      </c>
      <c r="UGN13" s="109" t="str">
        <f>IF('Summary Clear'!UHG2=0,"",'Summary Clear'!UHG2)</f>
        <v/>
      </c>
      <c r="UGO13" s="109" t="str">
        <f>IF('Summary Clear'!UHH2=0,"",'Summary Clear'!UHH2)</f>
        <v/>
      </c>
      <c r="UGP13" s="109" t="str">
        <f>IF('Summary Clear'!UHI2=0,"",'Summary Clear'!UHI2)</f>
        <v/>
      </c>
      <c r="UGQ13" s="109" t="str">
        <f>IF('Summary Clear'!UHJ2=0,"",'Summary Clear'!UHJ2)</f>
        <v/>
      </c>
      <c r="UGR13" s="109" t="str">
        <f>IF('Summary Clear'!UHK2=0,"",'Summary Clear'!UHK2)</f>
        <v/>
      </c>
      <c r="UGS13" s="109" t="str">
        <f>IF('Summary Clear'!UHL2=0,"",'Summary Clear'!UHL2)</f>
        <v/>
      </c>
      <c r="UGT13" s="109" t="str">
        <f>IF('Summary Clear'!UHM2=0,"",'Summary Clear'!UHM2)</f>
        <v/>
      </c>
      <c r="UGU13" s="109" t="str">
        <f>IF('Summary Clear'!UHN2=0,"",'Summary Clear'!UHN2)</f>
        <v/>
      </c>
      <c r="UGV13" s="109" t="str">
        <f>IF('Summary Clear'!UHO2=0,"",'Summary Clear'!UHO2)</f>
        <v/>
      </c>
      <c r="UGW13" s="109" t="str">
        <f>IF('Summary Clear'!UHP2=0,"",'Summary Clear'!UHP2)</f>
        <v/>
      </c>
      <c r="UGX13" s="109" t="str">
        <f>IF('Summary Clear'!UHQ2=0,"",'Summary Clear'!UHQ2)</f>
        <v/>
      </c>
      <c r="UGY13" s="109" t="str">
        <f>IF('Summary Clear'!UHR2=0,"",'Summary Clear'!UHR2)</f>
        <v/>
      </c>
      <c r="UGZ13" s="109" t="str">
        <f>IF('Summary Clear'!UHS2=0,"",'Summary Clear'!UHS2)</f>
        <v/>
      </c>
      <c r="UHA13" s="109" t="str">
        <f>IF('Summary Clear'!UHT2=0,"",'Summary Clear'!UHT2)</f>
        <v/>
      </c>
      <c r="UHB13" s="109" t="str">
        <f>IF('Summary Clear'!UHU2=0,"",'Summary Clear'!UHU2)</f>
        <v/>
      </c>
      <c r="UHC13" s="109" t="str">
        <f>IF('Summary Clear'!UHV2=0,"",'Summary Clear'!UHV2)</f>
        <v/>
      </c>
      <c r="UHD13" s="109" t="str">
        <f>IF('Summary Clear'!UHW2=0,"",'Summary Clear'!UHW2)</f>
        <v/>
      </c>
      <c r="UHE13" s="109" t="str">
        <f>IF('Summary Clear'!UHX2=0,"",'Summary Clear'!UHX2)</f>
        <v/>
      </c>
      <c r="UHF13" s="109" t="str">
        <f>IF('Summary Clear'!UHY2=0,"",'Summary Clear'!UHY2)</f>
        <v/>
      </c>
      <c r="UHG13" s="109" t="str">
        <f>IF('Summary Clear'!UHZ2=0,"",'Summary Clear'!UHZ2)</f>
        <v/>
      </c>
      <c r="UHH13" s="109" t="str">
        <f>IF('Summary Clear'!UIA2=0,"",'Summary Clear'!UIA2)</f>
        <v/>
      </c>
      <c r="UHI13" s="109" t="str">
        <f>IF('Summary Clear'!UIB2=0,"",'Summary Clear'!UIB2)</f>
        <v/>
      </c>
      <c r="UHJ13" s="109" t="str">
        <f>IF('Summary Clear'!UIC2=0,"",'Summary Clear'!UIC2)</f>
        <v/>
      </c>
      <c r="UHK13" s="109" t="str">
        <f>IF('Summary Clear'!UID2=0,"",'Summary Clear'!UID2)</f>
        <v/>
      </c>
      <c r="UHL13" s="109" t="str">
        <f>IF('Summary Clear'!UIE2=0,"",'Summary Clear'!UIE2)</f>
        <v/>
      </c>
      <c r="UHM13" s="109" t="str">
        <f>IF('Summary Clear'!UIF2=0,"",'Summary Clear'!UIF2)</f>
        <v/>
      </c>
      <c r="UHN13" s="109" t="str">
        <f>IF('Summary Clear'!UIG2=0,"",'Summary Clear'!UIG2)</f>
        <v/>
      </c>
      <c r="UHO13" s="109" t="str">
        <f>IF('Summary Clear'!UIH2=0,"",'Summary Clear'!UIH2)</f>
        <v/>
      </c>
      <c r="UHP13" s="109" t="str">
        <f>IF('Summary Clear'!UII2=0,"",'Summary Clear'!UII2)</f>
        <v/>
      </c>
      <c r="UHQ13" s="109" t="str">
        <f>IF('Summary Clear'!UIJ2=0,"",'Summary Clear'!UIJ2)</f>
        <v/>
      </c>
      <c r="UHR13" s="109" t="str">
        <f>IF('Summary Clear'!UIK2=0,"",'Summary Clear'!UIK2)</f>
        <v/>
      </c>
      <c r="UHS13" s="109" t="str">
        <f>IF('Summary Clear'!UIL2=0,"",'Summary Clear'!UIL2)</f>
        <v/>
      </c>
      <c r="UHT13" s="109" t="str">
        <f>IF('Summary Clear'!UIM2=0,"",'Summary Clear'!UIM2)</f>
        <v/>
      </c>
      <c r="UHU13" s="109" t="str">
        <f>IF('Summary Clear'!UIN2=0,"",'Summary Clear'!UIN2)</f>
        <v/>
      </c>
      <c r="UHV13" s="109" t="str">
        <f>IF('Summary Clear'!UIO2=0,"",'Summary Clear'!UIO2)</f>
        <v/>
      </c>
      <c r="UHW13" s="109" t="str">
        <f>IF('Summary Clear'!UIP2=0,"",'Summary Clear'!UIP2)</f>
        <v/>
      </c>
      <c r="UHX13" s="109" t="str">
        <f>IF('Summary Clear'!UIQ2=0,"",'Summary Clear'!UIQ2)</f>
        <v/>
      </c>
      <c r="UHY13" s="109" t="str">
        <f>IF('Summary Clear'!UIR2=0,"",'Summary Clear'!UIR2)</f>
        <v/>
      </c>
      <c r="UHZ13" s="109" t="str">
        <f>IF('Summary Clear'!UIS2=0,"",'Summary Clear'!UIS2)</f>
        <v/>
      </c>
      <c r="UIA13" s="109" t="str">
        <f>IF('Summary Clear'!UIT2=0,"",'Summary Clear'!UIT2)</f>
        <v/>
      </c>
      <c r="UIB13" s="109" t="str">
        <f>IF('Summary Clear'!UIU2=0,"",'Summary Clear'!UIU2)</f>
        <v/>
      </c>
      <c r="UIC13" s="109" t="str">
        <f>IF('Summary Clear'!UIV2=0,"",'Summary Clear'!UIV2)</f>
        <v/>
      </c>
      <c r="UID13" s="109" t="str">
        <f>IF('Summary Clear'!UIW2=0,"",'Summary Clear'!UIW2)</f>
        <v/>
      </c>
      <c r="UIE13" s="109" t="str">
        <f>IF('Summary Clear'!UIX2=0,"",'Summary Clear'!UIX2)</f>
        <v/>
      </c>
      <c r="UIF13" s="109" t="str">
        <f>IF('Summary Clear'!UIY2=0,"",'Summary Clear'!UIY2)</f>
        <v/>
      </c>
      <c r="UIG13" s="109" t="str">
        <f>IF('Summary Clear'!UIZ2=0,"",'Summary Clear'!UIZ2)</f>
        <v/>
      </c>
      <c r="UIH13" s="109" t="str">
        <f>IF('Summary Clear'!UJA2=0,"",'Summary Clear'!UJA2)</f>
        <v/>
      </c>
      <c r="UII13" s="109" t="str">
        <f>IF('Summary Clear'!UJB2=0,"",'Summary Clear'!UJB2)</f>
        <v/>
      </c>
      <c r="UIJ13" s="109" t="str">
        <f>IF('Summary Clear'!UJC2=0,"",'Summary Clear'!UJC2)</f>
        <v/>
      </c>
      <c r="UIK13" s="109" t="str">
        <f>IF('Summary Clear'!UJD2=0,"",'Summary Clear'!UJD2)</f>
        <v/>
      </c>
      <c r="UIL13" s="109" t="str">
        <f>IF('Summary Clear'!UJE2=0,"",'Summary Clear'!UJE2)</f>
        <v/>
      </c>
      <c r="UIM13" s="109" t="str">
        <f>IF('Summary Clear'!UJF2=0,"",'Summary Clear'!UJF2)</f>
        <v/>
      </c>
      <c r="UIN13" s="109" t="str">
        <f>IF('Summary Clear'!UJG2=0,"",'Summary Clear'!UJG2)</f>
        <v/>
      </c>
      <c r="UIO13" s="109" t="str">
        <f>IF('Summary Clear'!UJH2=0,"",'Summary Clear'!UJH2)</f>
        <v/>
      </c>
      <c r="UIP13" s="109" t="str">
        <f>IF('Summary Clear'!UJI2=0,"",'Summary Clear'!UJI2)</f>
        <v/>
      </c>
      <c r="UIQ13" s="109" t="str">
        <f>IF('Summary Clear'!UJJ2=0,"",'Summary Clear'!UJJ2)</f>
        <v/>
      </c>
      <c r="UIR13" s="109" t="str">
        <f>IF('Summary Clear'!UJK2=0,"",'Summary Clear'!UJK2)</f>
        <v/>
      </c>
      <c r="UIS13" s="109" t="str">
        <f>IF('Summary Clear'!UJL2=0,"",'Summary Clear'!UJL2)</f>
        <v/>
      </c>
      <c r="UIT13" s="109" t="str">
        <f>IF('Summary Clear'!UJM2=0,"",'Summary Clear'!UJM2)</f>
        <v/>
      </c>
      <c r="UIU13" s="109" t="str">
        <f>IF('Summary Clear'!UJN2=0,"",'Summary Clear'!UJN2)</f>
        <v/>
      </c>
      <c r="UIV13" s="109" t="str">
        <f>IF('Summary Clear'!UJO2=0,"",'Summary Clear'!UJO2)</f>
        <v/>
      </c>
      <c r="UIW13" s="109" t="str">
        <f>IF('Summary Clear'!UJP2=0,"",'Summary Clear'!UJP2)</f>
        <v/>
      </c>
      <c r="UIX13" s="109" t="str">
        <f>IF('Summary Clear'!UJQ2=0,"",'Summary Clear'!UJQ2)</f>
        <v/>
      </c>
      <c r="UIY13" s="109" t="str">
        <f>IF('Summary Clear'!UJR2=0,"",'Summary Clear'!UJR2)</f>
        <v/>
      </c>
      <c r="UIZ13" s="109" t="str">
        <f>IF('Summary Clear'!UJS2=0,"",'Summary Clear'!UJS2)</f>
        <v/>
      </c>
      <c r="UJA13" s="109" t="str">
        <f>IF('Summary Clear'!UJT2=0,"",'Summary Clear'!UJT2)</f>
        <v/>
      </c>
      <c r="UJB13" s="109" t="str">
        <f>IF('Summary Clear'!UJU2=0,"",'Summary Clear'!UJU2)</f>
        <v/>
      </c>
      <c r="UJC13" s="109" t="str">
        <f>IF('Summary Clear'!UJV2=0,"",'Summary Clear'!UJV2)</f>
        <v/>
      </c>
      <c r="UJD13" s="109" t="str">
        <f>IF('Summary Clear'!UJW2=0,"",'Summary Clear'!UJW2)</f>
        <v/>
      </c>
      <c r="UJE13" s="109" t="str">
        <f>IF('Summary Clear'!UJX2=0,"",'Summary Clear'!UJX2)</f>
        <v/>
      </c>
      <c r="UJF13" s="109" t="str">
        <f>IF('Summary Clear'!UJY2=0,"",'Summary Clear'!UJY2)</f>
        <v/>
      </c>
      <c r="UJG13" s="109" t="str">
        <f>IF('Summary Clear'!UJZ2=0,"",'Summary Clear'!UJZ2)</f>
        <v/>
      </c>
      <c r="UJH13" s="109" t="str">
        <f>IF('Summary Clear'!UKA2=0,"",'Summary Clear'!UKA2)</f>
        <v/>
      </c>
      <c r="UJI13" s="109" t="str">
        <f>IF('Summary Clear'!UKB2=0,"",'Summary Clear'!UKB2)</f>
        <v/>
      </c>
      <c r="UJJ13" s="109" t="str">
        <f>IF('Summary Clear'!UKC2=0,"",'Summary Clear'!UKC2)</f>
        <v/>
      </c>
      <c r="UJK13" s="109" t="str">
        <f>IF('Summary Clear'!UKD2=0,"",'Summary Clear'!UKD2)</f>
        <v/>
      </c>
      <c r="UJL13" s="109" t="str">
        <f>IF('Summary Clear'!UKE2=0,"",'Summary Clear'!UKE2)</f>
        <v/>
      </c>
      <c r="UJM13" s="109" t="str">
        <f>IF('Summary Clear'!UKF2=0,"",'Summary Clear'!UKF2)</f>
        <v/>
      </c>
      <c r="UJN13" s="109" t="str">
        <f>IF('Summary Clear'!UKG2=0,"",'Summary Clear'!UKG2)</f>
        <v/>
      </c>
      <c r="UJO13" s="109" t="str">
        <f>IF('Summary Clear'!UKH2=0,"",'Summary Clear'!UKH2)</f>
        <v/>
      </c>
      <c r="UJP13" s="109" t="str">
        <f>IF('Summary Clear'!UKI2=0,"",'Summary Clear'!UKI2)</f>
        <v/>
      </c>
      <c r="UJQ13" s="109" t="str">
        <f>IF('Summary Clear'!UKJ2=0,"",'Summary Clear'!UKJ2)</f>
        <v/>
      </c>
      <c r="UJR13" s="109" t="str">
        <f>IF('Summary Clear'!UKK2=0,"",'Summary Clear'!UKK2)</f>
        <v/>
      </c>
      <c r="UJS13" s="109" t="str">
        <f>IF('Summary Clear'!UKL2=0,"",'Summary Clear'!UKL2)</f>
        <v/>
      </c>
      <c r="UJT13" s="109" t="str">
        <f>IF('Summary Clear'!UKM2=0,"",'Summary Clear'!UKM2)</f>
        <v/>
      </c>
      <c r="UJU13" s="109" t="str">
        <f>IF('Summary Clear'!UKN2=0,"",'Summary Clear'!UKN2)</f>
        <v/>
      </c>
      <c r="UJV13" s="109" t="str">
        <f>IF('Summary Clear'!UKO2=0,"",'Summary Clear'!UKO2)</f>
        <v/>
      </c>
      <c r="UJW13" s="109" t="str">
        <f>IF('Summary Clear'!UKP2=0,"",'Summary Clear'!UKP2)</f>
        <v/>
      </c>
      <c r="UJX13" s="109" t="str">
        <f>IF('Summary Clear'!UKQ2=0,"",'Summary Clear'!UKQ2)</f>
        <v/>
      </c>
      <c r="UJY13" s="109" t="str">
        <f>IF('Summary Clear'!UKR2=0,"",'Summary Clear'!UKR2)</f>
        <v/>
      </c>
      <c r="UJZ13" s="109" t="str">
        <f>IF('Summary Clear'!UKS2=0,"",'Summary Clear'!UKS2)</f>
        <v/>
      </c>
      <c r="UKA13" s="109" t="str">
        <f>IF('Summary Clear'!UKT2=0,"",'Summary Clear'!UKT2)</f>
        <v/>
      </c>
      <c r="UKB13" s="109" t="str">
        <f>IF('Summary Clear'!UKU2=0,"",'Summary Clear'!UKU2)</f>
        <v/>
      </c>
      <c r="UKC13" s="109" t="str">
        <f>IF('Summary Clear'!UKV2=0,"",'Summary Clear'!UKV2)</f>
        <v/>
      </c>
      <c r="UKD13" s="109" t="str">
        <f>IF('Summary Clear'!UKW2=0,"",'Summary Clear'!UKW2)</f>
        <v/>
      </c>
      <c r="UKE13" s="109" t="str">
        <f>IF('Summary Clear'!UKX2=0,"",'Summary Clear'!UKX2)</f>
        <v/>
      </c>
      <c r="UKF13" s="109" t="str">
        <f>IF('Summary Clear'!UKY2=0,"",'Summary Clear'!UKY2)</f>
        <v/>
      </c>
      <c r="UKG13" s="109" t="str">
        <f>IF('Summary Clear'!UKZ2=0,"",'Summary Clear'!UKZ2)</f>
        <v/>
      </c>
      <c r="UKH13" s="109" t="str">
        <f>IF('Summary Clear'!ULA2=0,"",'Summary Clear'!ULA2)</f>
        <v/>
      </c>
      <c r="UKI13" s="109" t="str">
        <f>IF('Summary Clear'!ULB2=0,"",'Summary Clear'!ULB2)</f>
        <v/>
      </c>
      <c r="UKJ13" s="109" t="str">
        <f>IF('Summary Clear'!ULC2=0,"",'Summary Clear'!ULC2)</f>
        <v/>
      </c>
      <c r="UKK13" s="109" t="str">
        <f>IF('Summary Clear'!ULD2=0,"",'Summary Clear'!ULD2)</f>
        <v/>
      </c>
      <c r="UKL13" s="109" t="str">
        <f>IF('Summary Clear'!ULE2=0,"",'Summary Clear'!ULE2)</f>
        <v/>
      </c>
      <c r="UKM13" s="109" t="str">
        <f>IF('Summary Clear'!ULF2=0,"",'Summary Clear'!ULF2)</f>
        <v/>
      </c>
      <c r="UKN13" s="109" t="str">
        <f>IF('Summary Clear'!ULG2=0,"",'Summary Clear'!ULG2)</f>
        <v/>
      </c>
      <c r="UKO13" s="109" t="str">
        <f>IF('Summary Clear'!ULH2=0,"",'Summary Clear'!ULH2)</f>
        <v/>
      </c>
      <c r="UKP13" s="109" t="str">
        <f>IF('Summary Clear'!ULI2=0,"",'Summary Clear'!ULI2)</f>
        <v/>
      </c>
      <c r="UKQ13" s="109" t="str">
        <f>IF('Summary Clear'!ULJ2=0,"",'Summary Clear'!ULJ2)</f>
        <v/>
      </c>
      <c r="UKR13" s="109" t="str">
        <f>IF('Summary Clear'!ULK2=0,"",'Summary Clear'!ULK2)</f>
        <v/>
      </c>
      <c r="UKS13" s="109" t="str">
        <f>IF('Summary Clear'!ULL2=0,"",'Summary Clear'!ULL2)</f>
        <v/>
      </c>
      <c r="UKT13" s="109" t="str">
        <f>IF('Summary Clear'!ULM2=0,"",'Summary Clear'!ULM2)</f>
        <v/>
      </c>
      <c r="UKU13" s="109" t="str">
        <f>IF('Summary Clear'!ULN2=0,"",'Summary Clear'!ULN2)</f>
        <v/>
      </c>
      <c r="UKV13" s="109" t="str">
        <f>IF('Summary Clear'!ULO2=0,"",'Summary Clear'!ULO2)</f>
        <v/>
      </c>
      <c r="UKW13" s="109" t="str">
        <f>IF('Summary Clear'!ULP2=0,"",'Summary Clear'!ULP2)</f>
        <v/>
      </c>
      <c r="UKX13" s="109" t="str">
        <f>IF('Summary Clear'!ULQ2=0,"",'Summary Clear'!ULQ2)</f>
        <v/>
      </c>
      <c r="UKY13" s="109" t="str">
        <f>IF('Summary Clear'!ULR2=0,"",'Summary Clear'!ULR2)</f>
        <v/>
      </c>
      <c r="UKZ13" s="109" t="str">
        <f>IF('Summary Clear'!ULS2=0,"",'Summary Clear'!ULS2)</f>
        <v/>
      </c>
      <c r="ULA13" s="109" t="str">
        <f>IF('Summary Clear'!ULT2=0,"",'Summary Clear'!ULT2)</f>
        <v/>
      </c>
      <c r="ULB13" s="109" t="str">
        <f>IF('Summary Clear'!ULU2=0,"",'Summary Clear'!ULU2)</f>
        <v/>
      </c>
      <c r="ULC13" s="109" t="str">
        <f>IF('Summary Clear'!ULV2=0,"",'Summary Clear'!ULV2)</f>
        <v/>
      </c>
      <c r="ULD13" s="109" t="str">
        <f>IF('Summary Clear'!ULW2=0,"",'Summary Clear'!ULW2)</f>
        <v/>
      </c>
      <c r="ULE13" s="109" t="str">
        <f>IF('Summary Clear'!ULX2=0,"",'Summary Clear'!ULX2)</f>
        <v/>
      </c>
      <c r="ULF13" s="109" t="str">
        <f>IF('Summary Clear'!ULY2=0,"",'Summary Clear'!ULY2)</f>
        <v/>
      </c>
      <c r="ULG13" s="109" t="str">
        <f>IF('Summary Clear'!ULZ2=0,"",'Summary Clear'!ULZ2)</f>
        <v/>
      </c>
      <c r="ULH13" s="109" t="str">
        <f>IF('Summary Clear'!UMA2=0,"",'Summary Clear'!UMA2)</f>
        <v/>
      </c>
      <c r="ULI13" s="109" t="str">
        <f>IF('Summary Clear'!UMB2=0,"",'Summary Clear'!UMB2)</f>
        <v/>
      </c>
      <c r="ULJ13" s="109" t="str">
        <f>IF('Summary Clear'!UMC2=0,"",'Summary Clear'!UMC2)</f>
        <v/>
      </c>
      <c r="ULK13" s="109" t="str">
        <f>IF('Summary Clear'!UMD2=0,"",'Summary Clear'!UMD2)</f>
        <v/>
      </c>
      <c r="ULL13" s="109" t="str">
        <f>IF('Summary Clear'!UME2=0,"",'Summary Clear'!UME2)</f>
        <v/>
      </c>
      <c r="ULM13" s="109" t="str">
        <f>IF('Summary Clear'!UMF2=0,"",'Summary Clear'!UMF2)</f>
        <v/>
      </c>
      <c r="ULN13" s="109" t="str">
        <f>IF('Summary Clear'!UMG2=0,"",'Summary Clear'!UMG2)</f>
        <v/>
      </c>
      <c r="ULO13" s="109" t="str">
        <f>IF('Summary Clear'!UMH2=0,"",'Summary Clear'!UMH2)</f>
        <v/>
      </c>
      <c r="ULP13" s="109" t="str">
        <f>IF('Summary Clear'!UMI2=0,"",'Summary Clear'!UMI2)</f>
        <v/>
      </c>
      <c r="ULQ13" s="109" t="str">
        <f>IF('Summary Clear'!UMJ2=0,"",'Summary Clear'!UMJ2)</f>
        <v/>
      </c>
      <c r="ULR13" s="109" t="str">
        <f>IF('Summary Clear'!UMK2=0,"",'Summary Clear'!UMK2)</f>
        <v/>
      </c>
      <c r="ULS13" s="109" t="str">
        <f>IF('Summary Clear'!UML2=0,"",'Summary Clear'!UML2)</f>
        <v/>
      </c>
      <c r="ULT13" s="109" t="str">
        <f>IF('Summary Clear'!UMM2=0,"",'Summary Clear'!UMM2)</f>
        <v/>
      </c>
      <c r="ULU13" s="109" t="str">
        <f>IF('Summary Clear'!UMN2=0,"",'Summary Clear'!UMN2)</f>
        <v/>
      </c>
      <c r="ULV13" s="109" t="str">
        <f>IF('Summary Clear'!UMO2=0,"",'Summary Clear'!UMO2)</f>
        <v/>
      </c>
      <c r="ULW13" s="109" t="str">
        <f>IF('Summary Clear'!UMP2=0,"",'Summary Clear'!UMP2)</f>
        <v/>
      </c>
      <c r="ULX13" s="109" t="str">
        <f>IF('Summary Clear'!UMQ2=0,"",'Summary Clear'!UMQ2)</f>
        <v/>
      </c>
      <c r="ULY13" s="109" t="str">
        <f>IF('Summary Clear'!UMR2=0,"",'Summary Clear'!UMR2)</f>
        <v/>
      </c>
      <c r="ULZ13" s="109" t="str">
        <f>IF('Summary Clear'!UMS2=0,"",'Summary Clear'!UMS2)</f>
        <v/>
      </c>
      <c r="UMA13" s="109" t="str">
        <f>IF('Summary Clear'!UMT2=0,"",'Summary Clear'!UMT2)</f>
        <v/>
      </c>
      <c r="UMB13" s="109" t="str">
        <f>IF('Summary Clear'!UMU2=0,"",'Summary Clear'!UMU2)</f>
        <v/>
      </c>
      <c r="UMC13" s="109" t="str">
        <f>IF('Summary Clear'!UMV2=0,"",'Summary Clear'!UMV2)</f>
        <v/>
      </c>
      <c r="UMD13" s="109" t="str">
        <f>IF('Summary Clear'!UMW2=0,"",'Summary Clear'!UMW2)</f>
        <v/>
      </c>
      <c r="UME13" s="109" t="str">
        <f>IF('Summary Clear'!UMX2=0,"",'Summary Clear'!UMX2)</f>
        <v/>
      </c>
      <c r="UMF13" s="109" t="str">
        <f>IF('Summary Clear'!UMY2=0,"",'Summary Clear'!UMY2)</f>
        <v/>
      </c>
      <c r="UMG13" s="109" t="str">
        <f>IF('Summary Clear'!UMZ2=0,"",'Summary Clear'!UMZ2)</f>
        <v/>
      </c>
      <c r="UMH13" s="109" t="str">
        <f>IF('Summary Clear'!UNA2=0,"",'Summary Clear'!UNA2)</f>
        <v/>
      </c>
      <c r="UMI13" s="109" t="str">
        <f>IF('Summary Clear'!UNB2=0,"",'Summary Clear'!UNB2)</f>
        <v/>
      </c>
      <c r="UMJ13" s="109" t="str">
        <f>IF('Summary Clear'!UNC2=0,"",'Summary Clear'!UNC2)</f>
        <v/>
      </c>
      <c r="UMK13" s="109" t="str">
        <f>IF('Summary Clear'!UND2=0,"",'Summary Clear'!UND2)</f>
        <v/>
      </c>
      <c r="UML13" s="109" t="str">
        <f>IF('Summary Clear'!UNE2=0,"",'Summary Clear'!UNE2)</f>
        <v/>
      </c>
      <c r="UMM13" s="109" t="str">
        <f>IF('Summary Clear'!UNF2=0,"",'Summary Clear'!UNF2)</f>
        <v/>
      </c>
      <c r="UMN13" s="109" t="str">
        <f>IF('Summary Clear'!UNG2=0,"",'Summary Clear'!UNG2)</f>
        <v/>
      </c>
      <c r="UMO13" s="109" t="str">
        <f>IF('Summary Clear'!UNH2=0,"",'Summary Clear'!UNH2)</f>
        <v/>
      </c>
      <c r="UMP13" s="109" t="str">
        <f>IF('Summary Clear'!UNI2=0,"",'Summary Clear'!UNI2)</f>
        <v/>
      </c>
      <c r="UMQ13" s="109" t="str">
        <f>IF('Summary Clear'!UNJ2=0,"",'Summary Clear'!UNJ2)</f>
        <v/>
      </c>
      <c r="UMR13" s="109" t="str">
        <f>IF('Summary Clear'!UNK2=0,"",'Summary Clear'!UNK2)</f>
        <v/>
      </c>
      <c r="UMS13" s="109" t="str">
        <f>IF('Summary Clear'!UNL2=0,"",'Summary Clear'!UNL2)</f>
        <v/>
      </c>
      <c r="UMT13" s="109" t="str">
        <f>IF('Summary Clear'!UNM2=0,"",'Summary Clear'!UNM2)</f>
        <v/>
      </c>
      <c r="UMU13" s="109" t="str">
        <f>IF('Summary Clear'!UNN2=0,"",'Summary Clear'!UNN2)</f>
        <v/>
      </c>
      <c r="UMV13" s="109" t="str">
        <f>IF('Summary Clear'!UNO2=0,"",'Summary Clear'!UNO2)</f>
        <v/>
      </c>
      <c r="UMW13" s="109" t="str">
        <f>IF('Summary Clear'!UNP2=0,"",'Summary Clear'!UNP2)</f>
        <v/>
      </c>
      <c r="UMX13" s="109" t="str">
        <f>IF('Summary Clear'!UNQ2=0,"",'Summary Clear'!UNQ2)</f>
        <v/>
      </c>
      <c r="UMY13" s="109" t="str">
        <f>IF('Summary Clear'!UNR2=0,"",'Summary Clear'!UNR2)</f>
        <v/>
      </c>
      <c r="UMZ13" s="109" t="str">
        <f>IF('Summary Clear'!UNS2=0,"",'Summary Clear'!UNS2)</f>
        <v/>
      </c>
      <c r="UNA13" s="109" t="str">
        <f>IF('Summary Clear'!UNT2=0,"",'Summary Clear'!UNT2)</f>
        <v/>
      </c>
      <c r="UNB13" s="109" t="str">
        <f>IF('Summary Clear'!UNU2=0,"",'Summary Clear'!UNU2)</f>
        <v/>
      </c>
      <c r="UNC13" s="109" t="str">
        <f>IF('Summary Clear'!UNV2=0,"",'Summary Clear'!UNV2)</f>
        <v/>
      </c>
      <c r="UND13" s="109" t="str">
        <f>IF('Summary Clear'!UNW2=0,"",'Summary Clear'!UNW2)</f>
        <v/>
      </c>
      <c r="UNE13" s="109" t="str">
        <f>IF('Summary Clear'!UNX2=0,"",'Summary Clear'!UNX2)</f>
        <v/>
      </c>
      <c r="UNF13" s="109" t="str">
        <f>IF('Summary Clear'!UNY2=0,"",'Summary Clear'!UNY2)</f>
        <v/>
      </c>
      <c r="UNG13" s="109" t="str">
        <f>IF('Summary Clear'!UNZ2=0,"",'Summary Clear'!UNZ2)</f>
        <v/>
      </c>
      <c r="UNH13" s="109" t="str">
        <f>IF('Summary Clear'!UOA2=0,"",'Summary Clear'!UOA2)</f>
        <v/>
      </c>
      <c r="UNI13" s="109" t="str">
        <f>IF('Summary Clear'!UOB2=0,"",'Summary Clear'!UOB2)</f>
        <v/>
      </c>
      <c r="UNJ13" s="109" t="str">
        <f>IF('Summary Clear'!UOC2=0,"",'Summary Clear'!UOC2)</f>
        <v/>
      </c>
      <c r="UNK13" s="109" t="str">
        <f>IF('Summary Clear'!UOD2=0,"",'Summary Clear'!UOD2)</f>
        <v/>
      </c>
      <c r="UNL13" s="109" t="str">
        <f>IF('Summary Clear'!UOE2=0,"",'Summary Clear'!UOE2)</f>
        <v/>
      </c>
      <c r="UNM13" s="109" t="str">
        <f>IF('Summary Clear'!UOF2=0,"",'Summary Clear'!UOF2)</f>
        <v/>
      </c>
      <c r="UNN13" s="109" t="str">
        <f>IF('Summary Clear'!UOG2=0,"",'Summary Clear'!UOG2)</f>
        <v/>
      </c>
      <c r="UNO13" s="109" t="str">
        <f>IF('Summary Clear'!UOH2=0,"",'Summary Clear'!UOH2)</f>
        <v/>
      </c>
      <c r="UNP13" s="109" t="str">
        <f>IF('Summary Clear'!UOI2=0,"",'Summary Clear'!UOI2)</f>
        <v/>
      </c>
      <c r="UNQ13" s="109" t="str">
        <f>IF('Summary Clear'!UOJ2=0,"",'Summary Clear'!UOJ2)</f>
        <v/>
      </c>
      <c r="UNR13" s="109" t="str">
        <f>IF('Summary Clear'!UOK2=0,"",'Summary Clear'!UOK2)</f>
        <v/>
      </c>
      <c r="UNS13" s="109" t="str">
        <f>IF('Summary Clear'!UOL2=0,"",'Summary Clear'!UOL2)</f>
        <v/>
      </c>
      <c r="UNT13" s="109" t="str">
        <f>IF('Summary Clear'!UOM2=0,"",'Summary Clear'!UOM2)</f>
        <v/>
      </c>
      <c r="UNU13" s="109" t="str">
        <f>IF('Summary Clear'!UON2=0,"",'Summary Clear'!UON2)</f>
        <v/>
      </c>
      <c r="UNV13" s="109" t="str">
        <f>IF('Summary Clear'!UOO2=0,"",'Summary Clear'!UOO2)</f>
        <v/>
      </c>
      <c r="UNW13" s="109" t="str">
        <f>IF('Summary Clear'!UOP2=0,"",'Summary Clear'!UOP2)</f>
        <v/>
      </c>
      <c r="UNX13" s="109" t="str">
        <f>IF('Summary Clear'!UOQ2=0,"",'Summary Clear'!UOQ2)</f>
        <v/>
      </c>
      <c r="UNY13" s="109" t="str">
        <f>IF('Summary Clear'!UOR2=0,"",'Summary Clear'!UOR2)</f>
        <v/>
      </c>
      <c r="UNZ13" s="109" t="str">
        <f>IF('Summary Clear'!UOS2=0,"",'Summary Clear'!UOS2)</f>
        <v/>
      </c>
      <c r="UOA13" s="109" t="str">
        <f>IF('Summary Clear'!UOT2=0,"",'Summary Clear'!UOT2)</f>
        <v/>
      </c>
      <c r="UOB13" s="109" t="str">
        <f>IF('Summary Clear'!UOU2=0,"",'Summary Clear'!UOU2)</f>
        <v/>
      </c>
      <c r="UOC13" s="109" t="str">
        <f>IF('Summary Clear'!UOV2=0,"",'Summary Clear'!UOV2)</f>
        <v/>
      </c>
      <c r="UOD13" s="109" t="str">
        <f>IF('Summary Clear'!UOW2=0,"",'Summary Clear'!UOW2)</f>
        <v/>
      </c>
      <c r="UOE13" s="109" t="str">
        <f>IF('Summary Clear'!UOX2=0,"",'Summary Clear'!UOX2)</f>
        <v/>
      </c>
      <c r="UOF13" s="109" t="str">
        <f>IF('Summary Clear'!UOY2=0,"",'Summary Clear'!UOY2)</f>
        <v/>
      </c>
      <c r="UOG13" s="109" t="str">
        <f>IF('Summary Clear'!UOZ2=0,"",'Summary Clear'!UOZ2)</f>
        <v/>
      </c>
      <c r="UOH13" s="109" t="str">
        <f>IF('Summary Clear'!UPA2=0,"",'Summary Clear'!UPA2)</f>
        <v/>
      </c>
      <c r="UOI13" s="109" t="str">
        <f>IF('Summary Clear'!UPB2=0,"",'Summary Clear'!UPB2)</f>
        <v/>
      </c>
      <c r="UOJ13" s="109" t="str">
        <f>IF('Summary Clear'!UPC2=0,"",'Summary Clear'!UPC2)</f>
        <v/>
      </c>
      <c r="UOK13" s="109" t="str">
        <f>IF('Summary Clear'!UPD2=0,"",'Summary Clear'!UPD2)</f>
        <v/>
      </c>
      <c r="UOL13" s="109" t="str">
        <f>IF('Summary Clear'!UPE2=0,"",'Summary Clear'!UPE2)</f>
        <v/>
      </c>
      <c r="UOM13" s="109" t="str">
        <f>IF('Summary Clear'!UPF2=0,"",'Summary Clear'!UPF2)</f>
        <v/>
      </c>
      <c r="UON13" s="109" t="str">
        <f>IF('Summary Clear'!UPG2=0,"",'Summary Clear'!UPG2)</f>
        <v/>
      </c>
      <c r="UOO13" s="109" t="str">
        <f>IF('Summary Clear'!UPH2=0,"",'Summary Clear'!UPH2)</f>
        <v/>
      </c>
      <c r="UOP13" s="109" t="str">
        <f>IF('Summary Clear'!UPI2=0,"",'Summary Clear'!UPI2)</f>
        <v/>
      </c>
      <c r="UOQ13" s="109" t="str">
        <f>IF('Summary Clear'!UPJ2=0,"",'Summary Clear'!UPJ2)</f>
        <v/>
      </c>
      <c r="UOR13" s="109" t="str">
        <f>IF('Summary Clear'!UPK2=0,"",'Summary Clear'!UPK2)</f>
        <v/>
      </c>
      <c r="UOS13" s="109" t="str">
        <f>IF('Summary Clear'!UPL2=0,"",'Summary Clear'!UPL2)</f>
        <v/>
      </c>
      <c r="UOT13" s="109" t="str">
        <f>IF('Summary Clear'!UPM2=0,"",'Summary Clear'!UPM2)</f>
        <v/>
      </c>
      <c r="UOU13" s="109" t="str">
        <f>IF('Summary Clear'!UPN2=0,"",'Summary Clear'!UPN2)</f>
        <v/>
      </c>
      <c r="UOV13" s="109" t="str">
        <f>IF('Summary Clear'!UPO2=0,"",'Summary Clear'!UPO2)</f>
        <v/>
      </c>
      <c r="UOW13" s="109" t="str">
        <f>IF('Summary Clear'!UPP2=0,"",'Summary Clear'!UPP2)</f>
        <v/>
      </c>
      <c r="UOX13" s="109" t="str">
        <f>IF('Summary Clear'!UPQ2=0,"",'Summary Clear'!UPQ2)</f>
        <v/>
      </c>
      <c r="UOY13" s="109" t="str">
        <f>IF('Summary Clear'!UPR2=0,"",'Summary Clear'!UPR2)</f>
        <v/>
      </c>
      <c r="UOZ13" s="109" t="str">
        <f>IF('Summary Clear'!UPS2=0,"",'Summary Clear'!UPS2)</f>
        <v/>
      </c>
      <c r="UPA13" s="109" t="str">
        <f>IF('Summary Clear'!UPT2=0,"",'Summary Clear'!UPT2)</f>
        <v/>
      </c>
      <c r="UPB13" s="109" t="str">
        <f>IF('Summary Clear'!UPU2=0,"",'Summary Clear'!UPU2)</f>
        <v/>
      </c>
      <c r="UPC13" s="109" t="str">
        <f>IF('Summary Clear'!UPV2=0,"",'Summary Clear'!UPV2)</f>
        <v/>
      </c>
      <c r="UPD13" s="109" t="str">
        <f>IF('Summary Clear'!UPW2=0,"",'Summary Clear'!UPW2)</f>
        <v/>
      </c>
      <c r="UPE13" s="109" t="str">
        <f>IF('Summary Clear'!UPX2=0,"",'Summary Clear'!UPX2)</f>
        <v/>
      </c>
      <c r="UPF13" s="109" t="str">
        <f>IF('Summary Clear'!UPY2=0,"",'Summary Clear'!UPY2)</f>
        <v/>
      </c>
      <c r="UPG13" s="109" t="str">
        <f>IF('Summary Clear'!UPZ2=0,"",'Summary Clear'!UPZ2)</f>
        <v/>
      </c>
      <c r="UPH13" s="109" t="str">
        <f>IF('Summary Clear'!UQA2=0,"",'Summary Clear'!UQA2)</f>
        <v/>
      </c>
      <c r="UPI13" s="109" t="str">
        <f>IF('Summary Clear'!UQB2=0,"",'Summary Clear'!UQB2)</f>
        <v/>
      </c>
      <c r="UPJ13" s="109" t="str">
        <f>IF('Summary Clear'!UQC2=0,"",'Summary Clear'!UQC2)</f>
        <v/>
      </c>
      <c r="UPK13" s="109" t="str">
        <f>IF('Summary Clear'!UQD2=0,"",'Summary Clear'!UQD2)</f>
        <v/>
      </c>
      <c r="UPL13" s="109" t="str">
        <f>IF('Summary Clear'!UQE2=0,"",'Summary Clear'!UQE2)</f>
        <v/>
      </c>
      <c r="UPM13" s="109" t="str">
        <f>IF('Summary Clear'!UQF2=0,"",'Summary Clear'!UQF2)</f>
        <v/>
      </c>
      <c r="UPN13" s="109" t="str">
        <f>IF('Summary Clear'!UQG2=0,"",'Summary Clear'!UQG2)</f>
        <v/>
      </c>
      <c r="UPO13" s="109" t="str">
        <f>IF('Summary Clear'!UQH2=0,"",'Summary Clear'!UQH2)</f>
        <v/>
      </c>
      <c r="UPP13" s="109" t="str">
        <f>IF('Summary Clear'!UQI2=0,"",'Summary Clear'!UQI2)</f>
        <v/>
      </c>
      <c r="UPQ13" s="109" t="str">
        <f>IF('Summary Clear'!UQJ2=0,"",'Summary Clear'!UQJ2)</f>
        <v/>
      </c>
      <c r="UPR13" s="109" t="str">
        <f>IF('Summary Clear'!UQK2=0,"",'Summary Clear'!UQK2)</f>
        <v/>
      </c>
      <c r="UPS13" s="109" t="str">
        <f>IF('Summary Clear'!UQL2=0,"",'Summary Clear'!UQL2)</f>
        <v/>
      </c>
      <c r="UPT13" s="109" t="str">
        <f>IF('Summary Clear'!UQM2=0,"",'Summary Clear'!UQM2)</f>
        <v/>
      </c>
      <c r="UPU13" s="109" t="str">
        <f>IF('Summary Clear'!UQN2=0,"",'Summary Clear'!UQN2)</f>
        <v/>
      </c>
      <c r="UPV13" s="109" t="str">
        <f>IF('Summary Clear'!UQO2=0,"",'Summary Clear'!UQO2)</f>
        <v/>
      </c>
      <c r="UPW13" s="109" t="str">
        <f>IF('Summary Clear'!UQP2=0,"",'Summary Clear'!UQP2)</f>
        <v/>
      </c>
      <c r="UPX13" s="109" t="str">
        <f>IF('Summary Clear'!UQQ2=0,"",'Summary Clear'!UQQ2)</f>
        <v/>
      </c>
      <c r="UPY13" s="109" t="str">
        <f>IF('Summary Clear'!UQR2=0,"",'Summary Clear'!UQR2)</f>
        <v/>
      </c>
      <c r="UPZ13" s="109" t="str">
        <f>IF('Summary Clear'!UQS2=0,"",'Summary Clear'!UQS2)</f>
        <v/>
      </c>
      <c r="UQA13" s="109" t="str">
        <f>IF('Summary Clear'!UQT2=0,"",'Summary Clear'!UQT2)</f>
        <v/>
      </c>
      <c r="UQB13" s="109" t="str">
        <f>IF('Summary Clear'!UQU2=0,"",'Summary Clear'!UQU2)</f>
        <v/>
      </c>
      <c r="UQC13" s="109" t="str">
        <f>IF('Summary Clear'!UQV2=0,"",'Summary Clear'!UQV2)</f>
        <v/>
      </c>
      <c r="UQD13" s="109" t="str">
        <f>IF('Summary Clear'!UQW2=0,"",'Summary Clear'!UQW2)</f>
        <v/>
      </c>
      <c r="UQE13" s="109" t="str">
        <f>IF('Summary Clear'!UQX2=0,"",'Summary Clear'!UQX2)</f>
        <v/>
      </c>
      <c r="UQF13" s="109" t="str">
        <f>IF('Summary Clear'!UQY2=0,"",'Summary Clear'!UQY2)</f>
        <v/>
      </c>
      <c r="UQG13" s="109" t="str">
        <f>IF('Summary Clear'!UQZ2=0,"",'Summary Clear'!UQZ2)</f>
        <v/>
      </c>
      <c r="UQH13" s="109" t="str">
        <f>IF('Summary Clear'!URA2=0,"",'Summary Clear'!URA2)</f>
        <v/>
      </c>
      <c r="UQI13" s="109" t="str">
        <f>IF('Summary Clear'!URB2=0,"",'Summary Clear'!URB2)</f>
        <v/>
      </c>
      <c r="UQJ13" s="109" t="str">
        <f>IF('Summary Clear'!URC2=0,"",'Summary Clear'!URC2)</f>
        <v/>
      </c>
      <c r="UQK13" s="109" t="str">
        <f>IF('Summary Clear'!URD2=0,"",'Summary Clear'!URD2)</f>
        <v/>
      </c>
      <c r="UQL13" s="109" t="str">
        <f>IF('Summary Clear'!URE2=0,"",'Summary Clear'!URE2)</f>
        <v/>
      </c>
      <c r="UQM13" s="109" t="str">
        <f>IF('Summary Clear'!URF2=0,"",'Summary Clear'!URF2)</f>
        <v/>
      </c>
      <c r="UQN13" s="109" t="str">
        <f>IF('Summary Clear'!URG2=0,"",'Summary Clear'!URG2)</f>
        <v/>
      </c>
      <c r="UQO13" s="109" t="str">
        <f>IF('Summary Clear'!URH2=0,"",'Summary Clear'!URH2)</f>
        <v/>
      </c>
      <c r="UQP13" s="109" t="str">
        <f>IF('Summary Clear'!URI2=0,"",'Summary Clear'!URI2)</f>
        <v/>
      </c>
      <c r="UQQ13" s="109" t="str">
        <f>IF('Summary Clear'!URJ2=0,"",'Summary Clear'!URJ2)</f>
        <v/>
      </c>
      <c r="UQR13" s="109" t="str">
        <f>IF('Summary Clear'!URK2=0,"",'Summary Clear'!URK2)</f>
        <v/>
      </c>
      <c r="UQS13" s="109" t="str">
        <f>IF('Summary Clear'!URL2=0,"",'Summary Clear'!URL2)</f>
        <v/>
      </c>
      <c r="UQT13" s="109" t="str">
        <f>IF('Summary Clear'!URM2=0,"",'Summary Clear'!URM2)</f>
        <v/>
      </c>
      <c r="UQU13" s="109" t="str">
        <f>IF('Summary Clear'!URN2=0,"",'Summary Clear'!URN2)</f>
        <v/>
      </c>
      <c r="UQV13" s="109" t="str">
        <f>IF('Summary Clear'!URO2=0,"",'Summary Clear'!URO2)</f>
        <v/>
      </c>
      <c r="UQW13" s="109" t="str">
        <f>IF('Summary Clear'!URP2=0,"",'Summary Clear'!URP2)</f>
        <v/>
      </c>
      <c r="UQX13" s="109" t="str">
        <f>IF('Summary Clear'!URQ2=0,"",'Summary Clear'!URQ2)</f>
        <v/>
      </c>
      <c r="UQY13" s="109" t="str">
        <f>IF('Summary Clear'!URR2=0,"",'Summary Clear'!URR2)</f>
        <v/>
      </c>
      <c r="UQZ13" s="109" t="str">
        <f>IF('Summary Clear'!URS2=0,"",'Summary Clear'!URS2)</f>
        <v/>
      </c>
      <c r="URA13" s="109" t="str">
        <f>IF('Summary Clear'!URT2=0,"",'Summary Clear'!URT2)</f>
        <v/>
      </c>
      <c r="URB13" s="109" t="str">
        <f>IF('Summary Clear'!URU2=0,"",'Summary Clear'!URU2)</f>
        <v/>
      </c>
      <c r="URC13" s="109" t="str">
        <f>IF('Summary Clear'!URV2=0,"",'Summary Clear'!URV2)</f>
        <v/>
      </c>
      <c r="URD13" s="109" t="str">
        <f>IF('Summary Clear'!URW2=0,"",'Summary Clear'!URW2)</f>
        <v/>
      </c>
      <c r="URE13" s="109" t="str">
        <f>IF('Summary Clear'!URX2=0,"",'Summary Clear'!URX2)</f>
        <v/>
      </c>
      <c r="URF13" s="109" t="str">
        <f>IF('Summary Clear'!URY2=0,"",'Summary Clear'!URY2)</f>
        <v/>
      </c>
      <c r="URG13" s="109" t="str">
        <f>IF('Summary Clear'!URZ2=0,"",'Summary Clear'!URZ2)</f>
        <v/>
      </c>
      <c r="URH13" s="109" t="str">
        <f>IF('Summary Clear'!USA2=0,"",'Summary Clear'!USA2)</f>
        <v/>
      </c>
      <c r="URI13" s="109" t="str">
        <f>IF('Summary Clear'!USB2=0,"",'Summary Clear'!USB2)</f>
        <v/>
      </c>
      <c r="URJ13" s="109" t="str">
        <f>IF('Summary Clear'!USC2=0,"",'Summary Clear'!USC2)</f>
        <v/>
      </c>
      <c r="URK13" s="109" t="str">
        <f>IF('Summary Clear'!USD2=0,"",'Summary Clear'!USD2)</f>
        <v/>
      </c>
      <c r="URL13" s="109" t="str">
        <f>IF('Summary Clear'!USE2=0,"",'Summary Clear'!USE2)</f>
        <v/>
      </c>
      <c r="URM13" s="109" t="str">
        <f>IF('Summary Clear'!USF2=0,"",'Summary Clear'!USF2)</f>
        <v/>
      </c>
      <c r="URN13" s="109" t="str">
        <f>IF('Summary Clear'!USG2=0,"",'Summary Clear'!USG2)</f>
        <v/>
      </c>
      <c r="URO13" s="109" t="str">
        <f>IF('Summary Clear'!USH2=0,"",'Summary Clear'!USH2)</f>
        <v/>
      </c>
      <c r="URP13" s="109" t="str">
        <f>IF('Summary Clear'!USI2=0,"",'Summary Clear'!USI2)</f>
        <v/>
      </c>
      <c r="URQ13" s="109" t="str">
        <f>IF('Summary Clear'!USJ2=0,"",'Summary Clear'!USJ2)</f>
        <v/>
      </c>
      <c r="URR13" s="109" t="str">
        <f>IF('Summary Clear'!USK2=0,"",'Summary Clear'!USK2)</f>
        <v/>
      </c>
      <c r="URS13" s="109" t="str">
        <f>IF('Summary Clear'!USL2=0,"",'Summary Clear'!USL2)</f>
        <v/>
      </c>
      <c r="URT13" s="109" t="str">
        <f>IF('Summary Clear'!USM2=0,"",'Summary Clear'!USM2)</f>
        <v/>
      </c>
      <c r="URU13" s="109" t="str">
        <f>IF('Summary Clear'!USN2=0,"",'Summary Clear'!USN2)</f>
        <v/>
      </c>
      <c r="URV13" s="109" t="str">
        <f>IF('Summary Clear'!USO2=0,"",'Summary Clear'!USO2)</f>
        <v/>
      </c>
      <c r="URW13" s="109" t="str">
        <f>IF('Summary Clear'!USP2=0,"",'Summary Clear'!USP2)</f>
        <v/>
      </c>
      <c r="URX13" s="109" t="str">
        <f>IF('Summary Clear'!USQ2=0,"",'Summary Clear'!USQ2)</f>
        <v/>
      </c>
      <c r="URY13" s="109" t="str">
        <f>IF('Summary Clear'!USR2=0,"",'Summary Clear'!USR2)</f>
        <v/>
      </c>
      <c r="URZ13" s="109" t="str">
        <f>IF('Summary Clear'!USS2=0,"",'Summary Clear'!USS2)</f>
        <v/>
      </c>
      <c r="USA13" s="109" t="str">
        <f>IF('Summary Clear'!UST2=0,"",'Summary Clear'!UST2)</f>
        <v/>
      </c>
      <c r="USB13" s="109" t="str">
        <f>IF('Summary Clear'!USU2=0,"",'Summary Clear'!USU2)</f>
        <v/>
      </c>
      <c r="USC13" s="109" t="str">
        <f>IF('Summary Clear'!USV2=0,"",'Summary Clear'!USV2)</f>
        <v/>
      </c>
      <c r="USD13" s="109" t="str">
        <f>IF('Summary Clear'!USW2=0,"",'Summary Clear'!USW2)</f>
        <v/>
      </c>
      <c r="USE13" s="109" t="str">
        <f>IF('Summary Clear'!USX2=0,"",'Summary Clear'!USX2)</f>
        <v/>
      </c>
      <c r="USF13" s="109" t="str">
        <f>IF('Summary Clear'!USY2=0,"",'Summary Clear'!USY2)</f>
        <v/>
      </c>
      <c r="USG13" s="109" t="str">
        <f>IF('Summary Clear'!USZ2=0,"",'Summary Clear'!USZ2)</f>
        <v/>
      </c>
      <c r="USH13" s="109" t="str">
        <f>IF('Summary Clear'!UTA2=0,"",'Summary Clear'!UTA2)</f>
        <v/>
      </c>
      <c r="USI13" s="109" t="str">
        <f>IF('Summary Clear'!UTB2=0,"",'Summary Clear'!UTB2)</f>
        <v/>
      </c>
      <c r="USJ13" s="109" t="str">
        <f>IF('Summary Clear'!UTC2=0,"",'Summary Clear'!UTC2)</f>
        <v/>
      </c>
      <c r="USK13" s="109" t="str">
        <f>IF('Summary Clear'!UTD2=0,"",'Summary Clear'!UTD2)</f>
        <v/>
      </c>
      <c r="USL13" s="109" t="str">
        <f>IF('Summary Clear'!UTE2=0,"",'Summary Clear'!UTE2)</f>
        <v/>
      </c>
      <c r="USM13" s="109" t="str">
        <f>IF('Summary Clear'!UTF2=0,"",'Summary Clear'!UTF2)</f>
        <v/>
      </c>
      <c r="USN13" s="109" t="str">
        <f>IF('Summary Clear'!UTG2=0,"",'Summary Clear'!UTG2)</f>
        <v/>
      </c>
      <c r="USO13" s="109" t="str">
        <f>IF('Summary Clear'!UTH2=0,"",'Summary Clear'!UTH2)</f>
        <v/>
      </c>
      <c r="USP13" s="109" t="str">
        <f>IF('Summary Clear'!UTI2=0,"",'Summary Clear'!UTI2)</f>
        <v/>
      </c>
      <c r="USQ13" s="109" t="str">
        <f>IF('Summary Clear'!UTJ2=0,"",'Summary Clear'!UTJ2)</f>
        <v/>
      </c>
      <c r="USR13" s="109" t="str">
        <f>IF('Summary Clear'!UTK2=0,"",'Summary Clear'!UTK2)</f>
        <v/>
      </c>
      <c r="USS13" s="109" t="str">
        <f>IF('Summary Clear'!UTL2=0,"",'Summary Clear'!UTL2)</f>
        <v/>
      </c>
      <c r="UST13" s="109" t="str">
        <f>IF('Summary Clear'!UTM2=0,"",'Summary Clear'!UTM2)</f>
        <v/>
      </c>
      <c r="USU13" s="109" t="str">
        <f>IF('Summary Clear'!UTN2=0,"",'Summary Clear'!UTN2)</f>
        <v/>
      </c>
      <c r="USV13" s="109" t="str">
        <f>IF('Summary Clear'!UTO2=0,"",'Summary Clear'!UTO2)</f>
        <v/>
      </c>
      <c r="USW13" s="109" t="str">
        <f>IF('Summary Clear'!UTP2=0,"",'Summary Clear'!UTP2)</f>
        <v/>
      </c>
      <c r="USX13" s="109" t="str">
        <f>IF('Summary Clear'!UTQ2=0,"",'Summary Clear'!UTQ2)</f>
        <v/>
      </c>
      <c r="USY13" s="109" t="str">
        <f>IF('Summary Clear'!UTR2=0,"",'Summary Clear'!UTR2)</f>
        <v/>
      </c>
      <c r="USZ13" s="109" t="str">
        <f>IF('Summary Clear'!UTS2=0,"",'Summary Clear'!UTS2)</f>
        <v/>
      </c>
      <c r="UTA13" s="109" t="str">
        <f>IF('Summary Clear'!UTT2=0,"",'Summary Clear'!UTT2)</f>
        <v/>
      </c>
      <c r="UTB13" s="109" t="str">
        <f>IF('Summary Clear'!UTU2=0,"",'Summary Clear'!UTU2)</f>
        <v/>
      </c>
      <c r="UTC13" s="109" t="str">
        <f>IF('Summary Clear'!UTV2=0,"",'Summary Clear'!UTV2)</f>
        <v/>
      </c>
      <c r="UTD13" s="109" t="str">
        <f>IF('Summary Clear'!UTW2=0,"",'Summary Clear'!UTW2)</f>
        <v/>
      </c>
      <c r="UTE13" s="109" t="str">
        <f>IF('Summary Clear'!UTX2=0,"",'Summary Clear'!UTX2)</f>
        <v/>
      </c>
      <c r="UTF13" s="109" t="str">
        <f>IF('Summary Clear'!UTY2=0,"",'Summary Clear'!UTY2)</f>
        <v/>
      </c>
      <c r="UTG13" s="109" t="str">
        <f>IF('Summary Clear'!UTZ2=0,"",'Summary Clear'!UTZ2)</f>
        <v/>
      </c>
      <c r="UTH13" s="109" t="str">
        <f>IF('Summary Clear'!UUA2=0,"",'Summary Clear'!UUA2)</f>
        <v/>
      </c>
      <c r="UTI13" s="109" t="str">
        <f>IF('Summary Clear'!UUB2=0,"",'Summary Clear'!UUB2)</f>
        <v/>
      </c>
      <c r="UTJ13" s="109" t="str">
        <f>IF('Summary Clear'!UUC2=0,"",'Summary Clear'!UUC2)</f>
        <v/>
      </c>
      <c r="UTK13" s="109" t="str">
        <f>IF('Summary Clear'!UUD2=0,"",'Summary Clear'!UUD2)</f>
        <v/>
      </c>
      <c r="UTL13" s="109" t="str">
        <f>IF('Summary Clear'!UUE2=0,"",'Summary Clear'!UUE2)</f>
        <v/>
      </c>
      <c r="UTM13" s="109" t="str">
        <f>IF('Summary Clear'!UUF2=0,"",'Summary Clear'!UUF2)</f>
        <v/>
      </c>
      <c r="UTN13" s="109" t="str">
        <f>IF('Summary Clear'!UUG2=0,"",'Summary Clear'!UUG2)</f>
        <v/>
      </c>
      <c r="UTO13" s="109" t="str">
        <f>IF('Summary Clear'!UUH2=0,"",'Summary Clear'!UUH2)</f>
        <v/>
      </c>
      <c r="UTP13" s="109" t="str">
        <f>IF('Summary Clear'!UUI2=0,"",'Summary Clear'!UUI2)</f>
        <v/>
      </c>
      <c r="UTQ13" s="109" t="str">
        <f>IF('Summary Clear'!UUJ2=0,"",'Summary Clear'!UUJ2)</f>
        <v/>
      </c>
      <c r="UTR13" s="109" t="str">
        <f>IF('Summary Clear'!UUK2=0,"",'Summary Clear'!UUK2)</f>
        <v/>
      </c>
      <c r="UTS13" s="109" t="str">
        <f>IF('Summary Clear'!UUL2=0,"",'Summary Clear'!UUL2)</f>
        <v/>
      </c>
      <c r="UTT13" s="109" t="str">
        <f>IF('Summary Clear'!UUM2=0,"",'Summary Clear'!UUM2)</f>
        <v/>
      </c>
      <c r="UTU13" s="109" t="str">
        <f>IF('Summary Clear'!UUN2=0,"",'Summary Clear'!UUN2)</f>
        <v/>
      </c>
      <c r="UTV13" s="109" t="str">
        <f>IF('Summary Clear'!UUO2=0,"",'Summary Clear'!UUO2)</f>
        <v/>
      </c>
      <c r="UTW13" s="109" t="str">
        <f>IF('Summary Clear'!UUP2=0,"",'Summary Clear'!UUP2)</f>
        <v/>
      </c>
      <c r="UTX13" s="109" t="str">
        <f>IF('Summary Clear'!UUQ2=0,"",'Summary Clear'!UUQ2)</f>
        <v/>
      </c>
      <c r="UTY13" s="109" t="str">
        <f>IF('Summary Clear'!UUR2=0,"",'Summary Clear'!UUR2)</f>
        <v/>
      </c>
      <c r="UTZ13" s="109" t="str">
        <f>IF('Summary Clear'!UUS2=0,"",'Summary Clear'!UUS2)</f>
        <v/>
      </c>
      <c r="UUA13" s="109" t="str">
        <f>IF('Summary Clear'!UUT2=0,"",'Summary Clear'!UUT2)</f>
        <v/>
      </c>
      <c r="UUB13" s="109" t="str">
        <f>IF('Summary Clear'!UUU2=0,"",'Summary Clear'!UUU2)</f>
        <v/>
      </c>
      <c r="UUC13" s="109" t="str">
        <f>IF('Summary Clear'!UUV2=0,"",'Summary Clear'!UUV2)</f>
        <v/>
      </c>
      <c r="UUD13" s="109" t="str">
        <f>IF('Summary Clear'!UUW2=0,"",'Summary Clear'!UUW2)</f>
        <v/>
      </c>
      <c r="UUE13" s="109" t="str">
        <f>IF('Summary Clear'!UUX2=0,"",'Summary Clear'!UUX2)</f>
        <v/>
      </c>
      <c r="UUF13" s="109" t="str">
        <f>IF('Summary Clear'!UUY2=0,"",'Summary Clear'!UUY2)</f>
        <v/>
      </c>
      <c r="UUG13" s="109" t="str">
        <f>IF('Summary Clear'!UUZ2=0,"",'Summary Clear'!UUZ2)</f>
        <v/>
      </c>
      <c r="UUH13" s="109" t="str">
        <f>IF('Summary Clear'!UVA2=0,"",'Summary Clear'!UVA2)</f>
        <v/>
      </c>
      <c r="UUI13" s="109" t="str">
        <f>IF('Summary Clear'!UVB2=0,"",'Summary Clear'!UVB2)</f>
        <v/>
      </c>
      <c r="UUJ13" s="109" t="str">
        <f>IF('Summary Clear'!UVC2=0,"",'Summary Clear'!UVC2)</f>
        <v/>
      </c>
      <c r="UUK13" s="109" t="str">
        <f>IF('Summary Clear'!UVD2=0,"",'Summary Clear'!UVD2)</f>
        <v/>
      </c>
      <c r="UUL13" s="109" t="str">
        <f>IF('Summary Clear'!UVE2=0,"",'Summary Clear'!UVE2)</f>
        <v/>
      </c>
      <c r="UUM13" s="109" t="str">
        <f>IF('Summary Clear'!UVF2=0,"",'Summary Clear'!UVF2)</f>
        <v/>
      </c>
      <c r="UUN13" s="109" t="str">
        <f>IF('Summary Clear'!UVG2=0,"",'Summary Clear'!UVG2)</f>
        <v/>
      </c>
      <c r="UUO13" s="109" t="str">
        <f>IF('Summary Clear'!UVH2=0,"",'Summary Clear'!UVH2)</f>
        <v/>
      </c>
      <c r="UUP13" s="109" t="str">
        <f>IF('Summary Clear'!UVI2=0,"",'Summary Clear'!UVI2)</f>
        <v/>
      </c>
      <c r="UUQ13" s="109" t="str">
        <f>IF('Summary Clear'!UVJ2=0,"",'Summary Clear'!UVJ2)</f>
        <v/>
      </c>
      <c r="UUR13" s="109" t="str">
        <f>IF('Summary Clear'!UVK2=0,"",'Summary Clear'!UVK2)</f>
        <v/>
      </c>
      <c r="UUS13" s="109" t="str">
        <f>IF('Summary Clear'!UVL2=0,"",'Summary Clear'!UVL2)</f>
        <v/>
      </c>
      <c r="UUT13" s="109" t="str">
        <f>IF('Summary Clear'!UVM2=0,"",'Summary Clear'!UVM2)</f>
        <v/>
      </c>
      <c r="UUU13" s="109" t="str">
        <f>IF('Summary Clear'!UVN2=0,"",'Summary Clear'!UVN2)</f>
        <v/>
      </c>
      <c r="UUV13" s="109" t="str">
        <f>IF('Summary Clear'!UVO2=0,"",'Summary Clear'!UVO2)</f>
        <v/>
      </c>
      <c r="UUW13" s="109" t="str">
        <f>IF('Summary Clear'!UVP2=0,"",'Summary Clear'!UVP2)</f>
        <v/>
      </c>
      <c r="UUX13" s="109" t="str">
        <f>IF('Summary Clear'!UVQ2=0,"",'Summary Clear'!UVQ2)</f>
        <v/>
      </c>
      <c r="UUY13" s="109" t="str">
        <f>IF('Summary Clear'!UVR2=0,"",'Summary Clear'!UVR2)</f>
        <v/>
      </c>
      <c r="UUZ13" s="109" t="str">
        <f>IF('Summary Clear'!UVS2=0,"",'Summary Clear'!UVS2)</f>
        <v/>
      </c>
      <c r="UVA13" s="109" t="str">
        <f>IF('Summary Clear'!UVT2=0,"",'Summary Clear'!UVT2)</f>
        <v/>
      </c>
      <c r="UVB13" s="109" t="str">
        <f>IF('Summary Clear'!UVU2=0,"",'Summary Clear'!UVU2)</f>
        <v/>
      </c>
      <c r="UVC13" s="109" t="str">
        <f>IF('Summary Clear'!UVV2=0,"",'Summary Clear'!UVV2)</f>
        <v/>
      </c>
      <c r="UVD13" s="109" t="str">
        <f>IF('Summary Clear'!UVW2=0,"",'Summary Clear'!UVW2)</f>
        <v/>
      </c>
      <c r="UVE13" s="109" t="str">
        <f>IF('Summary Clear'!UVX2=0,"",'Summary Clear'!UVX2)</f>
        <v/>
      </c>
      <c r="UVF13" s="109" t="str">
        <f>IF('Summary Clear'!UVY2=0,"",'Summary Clear'!UVY2)</f>
        <v/>
      </c>
      <c r="UVG13" s="109" t="str">
        <f>IF('Summary Clear'!UVZ2=0,"",'Summary Clear'!UVZ2)</f>
        <v/>
      </c>
      <c r="UVH13" s="109" t="str">
        <f>IF('Summary Clear'!UWA2=0,"",'Summary Clear'!UWA2)</f>
        <v/>
      </c>
      <c r="UVI13" s="109" t="str">
        <f>IF('Summary Clear'!UWB2=0,"",'Summary Clear'!UWB2)</f>
        <v/>
      </c>
      <c r="UVJ13" s="109" t="str">
        <f>IF('Summary Clear'!UWC2=0,"",'Summary Clear'!UWC2)</f>
        <v/>
      </c>
      <c r="UVK13" s="109" t="str">
        <f>IF('Summary Clear'!UWD2=0,"",'Summary Clear'!UWD2)</f>
        <v/>
      </c>
      <c r="UVL13" s="109" t="str">
        <f>IF('Summary Clear'!UWE2=0,"",'Summary Clear'!UWE2)</f>
        <v/>
      </c>
      <c r="UVM13" s="109" t="str">
        <f>IF('Summary Clear'!UWF2=0,"",'Summary Clear'!UWF2)</f>
        <v/>
      </c>
      <c r="UVN13" s="109" t="str">
        <f>IF('Summary Clear'!UWG2=0,"",'Summary Clear'!UWG2)</f>
        <v/>
      </c>
      <c r="UVO13" s="109" t="str">
        <f>IF('Summary Clear'!UWH2=0,"",'Summary Clear'!UWH2)</f>
        <v/>
      </c>
      <c r="UVP13" s="109" t="str">
        <f>IF('Summary Clear'!UWI2=0,"",'Summary Clear'!UWI2)</f>
        <v/>
      </c>
      <c r="UVQ13" s="109" t="str">
        <f>IF('Summary Clear'!UWJ2=0,"",'Summary Clear'!UWJ2)</f>
        <v/>
      </c>
      <c r="UVR13" s="109" t="str">
        <f>IF('Summary Clear'!UWK2=0,"",'Summary Clear'!UWK2)</f>
        <v/>
      </c>
      <c r="UVS13" s="109" t="str">
        <f>IF('Summary Clear'!UWL2=0,"",'Summary Clear'!UWL2)</f>
        <v/>
      </c>
      <c r="UVT13" s="109" t="str">
        <f>IF('Summary Clear'!UWM2=0,"",'Summary Clear'!UWM2)</f>
        <v/>
      </c>
      <c r="UVU13" s="109" t="str">
        <f>IF('Summary Clear'!UWN2=0,"",'Summary Clear'!UWN2)</f>
        <v/>
      </c>
      <c r="UVV13" s="109" t="str">
        <f>IF('Summary Clear'!UWO2=0,"",'Summary Clear'!UWO2)</f>
        <v/>
      </c>
      <c r="UVW13" s="109" t="str">
        <f>IF('Summary Clear'!UWP2=0,"",'Summary Clear'!UWP2)</f>
        <v/>
      </c>
      <c r="UVX13" s="109" t="str">
        <f>IF('Summary Clear'!UWQ2=0,"",'Summary Clear'!UWQ2)</f>
        <v/>
      </c>
      <c r="UVY13" s="109" t="str">
        <f>IF('Summary Clear'!UWR2=0,"",'Summary Clear'!UWR2)</f>
        <v/>
      </c>
      <c r="UVZ13" s="109" t="str">
        <f>IF('Summary Clear'!UWS2=0,"",'Summary Clear'!UWS2)</f>
        <v/>
      </c>
      <c r="UWA13" s="109" t="str">
        <f>IF('Summary Clear'!UWT2=0,"",'Summary Clear'!UWT2)</f>
        <v/>
      </c>
      <c r="UWB13" s="109" t="str">
        <f>IF('Summary Clear'!UWU2=0,"",'Summary Clear'!UWU2)</f>
        <v/>
      </c>
      <c r="UWC13" s="109" t="str">
        <f>IF('Summary Clear'!UWV2=0,"",'Summary Clear'!UWV2)</f>
        <v/>
      </c>
      <c r="UWD13" s="109" t="str">
        <f>IF('Summary Clear'!UWW2=0,"",'Summary Clear'!UWW2)</f>
        <v/>
      </c>
      <c r="UWE13" s="109" t="str">
        <f>IF('Summary Clear'!UWX2=0,"",'Summary Clear'!UWX2)</f>
        <v/>
      </c>
      <c r="UWF13" s="109" t="str">
        <f>IF('Summary Clear'!UWY2=0,"",'Summary Clear'!UWY2)</f>
        <v/>
      </c>
      <c r="UWG13" s="109" t="str">
        <f>IF('Summary Clear'!UWZ2=0,"",'Summary Clear'!UWZ2)</f>
        <v/>
      </c>
      <c r="UWH13" s="109" t="str">
        <f>IF('Summary Clear'!UXA2=0,"",'Summary Clear'!UXA2)</f>
        <v/>
      </c>
      <c r="UWI13" s="109" t="str">
        <f>IF('Summary Clear'!UXB2=0,"",'Summary Clear'!UXB2)</f>
        <v/>
      </c>
      <c r="UWJ13" s="109" t="str">
        <f>IF('Summary Clear'!UXC2=0,"",'Summary Clear'!UXC2)</f>
        <v/>
      </c>
      <c r="UWK13" s="109" t="str">
        <f>IF('Summary Clear'!UXD2=0,"",'Summary Clear'!UXD2)</f>
        <v/>
      </c>
      <c r="UWL13" s="109" t="str">
        <f>IF('Summary Clear'!UXE2=0,"",'Summary Clear'!UXE2)</f>
        <v/>
      </c>
      <c r="UWM13" s="109" t="str">
        <f>IF('Summary Clear'!UXF2=0,"",'Summary Clear'!UXF2)</f>
        <v/>
      </c>
      <c r="UWN13" s="109" t="str">
        <f>IF('Summary Clear'!UXG2=0,"",'Summary Clear'!UXG2)</f>
        <v/>
      </c>
      <c r="UWO13" s="109" t="str">
        <f>IF('Summary Clear'!UXH2=0,"",'Summary Clear'!UXH2)</f>
        <v/>
      </c>
      <c r="UWP13" s="109" t="str">
        <f>IF('Summary Clear'!UXI2=0,"",'Summary Clear'!UXI2)</f>
        <v/>
      </c>
      <c r="UWQ13" s="109" t="str">
        <f>IF('Summary Clear'!UXJ2=0,"",'Summary Clear'!UXJ2)</f>
        <v/>
      </c>
      <c r="UWR13" s="109" t="str">
        <f>IF('Summary Clear'!UXK2=0,"",'Summary Clear'!UXK2)</f>
        <v/>
      </c>
      <c r="UWS13" s="109" t="str">
        <f>IF('Summary Clear'!UXL2=0,"",'Summary Clear'!UXL2)</f>
        <v/>
      </c>
      <c r="UWT13" s="109" t="str">
        <f>IF('Summary Clear'!UXM2=0,"",'Summary Clear'!UXM2)</f>
        <v/>
      </c>
      <c r="UWU13" s="109" t="str">
        <f>IF('Summary Clear'!UXN2=0,"",'Summary Clear'!UXN2)</f>
        <v/>
      </c>
      <c r="UWV13" s="109" t="str">
        <f>IF('Summary Clear'!UXO2=0,"",'Summary Clear'!UXO2)</f>
        <v/>
      </c>
      <c r="UWW13" s="109" t="str">
        <f>IF('Summary Clear'!UXP2=0,"",'Summary Clear'!UXP2)</f>
        <v/>
      </c>
      <c r="UWX13" s="109" t="str">
        <f>IF('Summary Clear'!UXQ2=0,"",'Summary Clear'!UXQ2)</f>
        <v/>
      </c>
      <c r="UWY13" s="109" t="str">
        <f>IF('Summary Clear'!UXR2=0,"",'Summary Clear'!UXR2)</f>
        <v/>
      </c>
      <c r="UWZ13" s="109" t="str">
        <f>IF('Summary Clear'!UXS2=0,"",'Summary Clear'!UXS2)</f>
        <v/>
      </c>
      <c r="UXA13" s="109" t="str">
        <f>IF('Summary Clear'!UXT2=0,"",'Summary Clear'!UXT2)</f>
        <v/>
      </c>
      <c r="UXB13" s="109" t="str">
        <f>IF('Summary Clear'!UXU2=0,"",'Summary Clear'!UXU2)</f>
        <v/>
      </c>
      <c r="UXC13" s="109" t="str">
        <f>IF('Summary Clear'!UXV2=0,"",'Summary Clear'!UXV2)</f>
        <v/>
      </c>
      <c r="UXD13" s="109" t="str">
        <f>IF('Summary Clear'!UXW2=0,"",'Summary Clear'!UXW2)</f>
        <v/>
      </c>
      <c r="UXE13" s="109" t="str">
        <f>IF('Summary Clear'!UXX2=0,"",'Summary Clear'!UXX2)</f>
        <v/>
      </c>
      <c r="UXF13" s="109" t="str">
        <f>IF('Summary Clear'!UXY2=0,"",'Summary Clear'!UXY2)</f>
        <v/>
      </c>
      <c r="UXG13" s="109" t="str">
        <f>IF('Summary Clear'!UXZ2=0,"",'Summary Clear'!UXZ2)</f>
        <v/>
      </c>
      <c r="UXH13" s="109" t="str">
        <f>IF('Summary Clear'!UYA2=0,"",'Summary Clear'!UYA2)</f>
        <v/>
      </c>
      <c r="UXI13" s="109" t="str">
        <f>IF('Summary Clear'!UYB2=0,"",'Summary Clear'!UYB2)</f>
        <v/>
      </c>
      <c r="UXJ13" s="109" t="str">
        <f>IF('Summary Clear'!UYC2=0,"",'Summary Clear'!UYC2)</f>
        <v/>
      </c>
      <c r="UXK13" s="109" t="str">
        <f>IF('Summary Clear'!UYD2=0,"",'Summary Clear'!UYD2)</f>
        <v/>
      </c>
      <c r="UXL13" s="109" t="str">
        <f>IF('Summary Clear'!UYE2=0,"",'Summary Clear'!UYE2)</f>
        <v/>
      </c>
      <c r="UXM13" s="109" t="str">
        <f>IF('Summary Clear'!UYF2=0,"",'Summary Clear'!UYF2)</f>
        <v/>
      </c>
      <c r="UXN13" s="109" t="str">
        <f>IF('Summary Clear'!UYG2=0,"",'Summary Clear'!UYG2)</f>
        <v/>
      </c>
      <c r="UXO13" s="109" t="str">
        <f>IF('Summary Clear'!UYH2=0,"",'Summary Clear'!UYH2)</f>
        <v/>
      </c>
      <c r="UXP13" s="109" t="str">
        <f>IF('Summary Clear'!UYI2=0,"",'Summary Clear'!UYI2)</f>
        <v/>
      </c>
      <c r="UXQ13" s="109" t="str">
        <f>IF('Summary Clear'!UYJ2=0,"",'Summary Clear'!UYJ2)</f>
        <v/>
      </c>
      <c r="UXR13" s="109" t="str">
        <f>IF('Summary Clear'!UYK2=0,"",'Summary Clear'!UYK2)</f>
        <v/>
      </c>
      <c r="UXS13" s="109" t="str">
        <f>IF('Summary Clear'!UYL2=0,"",'Summary Clear'!UYL2)</f>
        <v/>
      </c>
      <c r="UXT13" s="109" t="str">
        <f>IF('Summary Clear'!UYM2=0,"",'Summary Clear'!UYM2)</f>
        <v/>
      </c>
      <c r="UXU13" s="109" t="str">
        <f>IF('Summary Clear'!UYN2=0,"",'Summary Clear'!UYN2)</f>
        <v/>
      </c>
      <c r="UXV13" s="109" t="str">
        <f>IF('Summary Clear'!UYO2=0,"",'Summary Clear'!UYO2)</f>
        <v/>
      </c>
      <c r="UXW13" s="109" t="str">
        <f>IF('Summary Clear'!UYP2=0,"",'Summary Clear'!UYP2)</f>
        <v/>
      </c>
      <c r="UXX13" s="109" t="str">
        <f>IF('Summary Clear'!UYQ2=0,"",'Summary Clear'!UYQ2)</f>
        <v/>
      </c>
      <c r="UXY13" s="109" t="str">
        <f>IF('Summary Clear'!UYR2=0,"",'Summary Clear'!UYR2)</f>
        <v/>
      </c>
      <c r="UXZ13" s="109" t="str">
        <f>IF('Summary Clear'!UYS2=0,"",'Summary Clear'!UYS2)</f>
        <v/>
      </c>
      <c r="UYA13" s="109" t="str">
        <f>IF('Summary Clear'!UYT2=0,"",'Summary Clear'!UYT2)</f>
        <v/>
      </c>
      <c r="UYB13" s="109" t="str">
        <f>IF('Summary Clear'!UYU2=0,"",'Summary Clear'!UYU2)</f>
        <v/>
      </c>
      <c r="UYC13" s="109" t="str">
        <f>IF('Summary Clear'!UYV2=0,"",'Summary Clear'!UYV2)</f>
        <v/>
      </c>
      <c r="UYD13" s="109" t="str">
        <f>IF('Summary Clear'!UYW2=0,"",'Summary Clear'!UYW2)</f>
        <v/>
      </c>
      <c r="UYE13" s="109" t="str">
        <f>IF('Summary Clear'!UYX2=0,"",'Summary Clear'!UYX2)</f>
        <v/>
      </c>
      <c r="UYF13" s="109" t="str">
        <f>IF('Summary Clear'!UYY2=0,"",'Summary Clear'!UYY2)</f>
        <v/>
      </c>
      <c r="UYG13" s="109" t="str">
        <f>IF('Summary Clear'!UYZ2=0,"",'Summary Clear'!UYZ2)</f>
        <v/>
      </c>
      <c r="UYH13" s="109" t="str">
        <f>IF('Summary Clear'!UZA2=0,"",'Summary Clear'!UZA2)</f>
        <v/>
      </c>
      <c r="UYI13" s="109" t="str">
        <f>IF('Summary Clear'!UZB2=0,"",'Summary Clear'!UZB2)</f>
        <v/>
      </c>
      <c r="UYJ13" s="109" t="str">
        <f>IF('Summary Clear'!UZC2=0,"",'Summary Clear'!UZC2)</f>
        <v/>
      </c>
      <c r="UYK13" s="109" t="str">
        <f>IF('Summary Clear'!UZD2=0,"",'Summary Clear'!UZD2)</f>
        <v/>
      </c>
      <c r="UYL13" s="109" t="str">
        <f>IF('Summary Clear'!UZE2=0,"",'Summary Clear'!UZE2)</f>
        <v/>
      </c>
      <c r="UYM13" s="109" t="str">
        <f>IF('Summary Clear'!UZF2=0,"",'Summary Clear'!UZF2)</f>
        <v/>
      </c>
      <c r="UYN13" s="109" t="str">
        <f>IF('Summary Clear'!UZG2=0,"",'Summary Clear'!UZG2)</f>
        <v/>
      </c>
      <c r="UYO13" s="109" t="str">
        <f>IF('Summary Clear'!UZH2=0,"",'Summary Clear'!UZH2)</f>
        <v/>
      </c>
      <c r="UYP13" s="109" t="str">
        <f>IF('Summary Clear'!UZI2=0,"",'Summary Clear'!UZI2)</f>
        <v/>
      </c>
      <c r="UYQ13" s="109" t="str">
        <f>IF('Summary Clear'!UZJ2=0,"",'Summary Clear'!UZJ2)</f>
        <v/>
      </c>
      <c r="UYR13" s="109" t="str">
        <f>IF('Summary Clear'!UZK2=0,"",'Summary Clear'!UZK2)</f>
        <v/>
      </c>
      <c r="UYS13" s="109" t="str">
        <f>IF('Summary Clear'!UZL2=0,"",'Summary Clear'!UZL2)</f>
        <v/>
      </c>
      <c r="UYT13" s="109" t="str">
        <f>IF('Summary Clear'!UZM2=0,"",'Summary Clear'!UZM2)</f>
        <v/>
      </c>
      <c r="UYU13" s="109" t="str">
        <f>IF('Summary Clear'!UZN2=0,"",'Summary Clear'!UZN2)</f>
        <v/>
      </c>
      <c r="UYV13" s="109" t="str">
        <f>IF('Summary Clear'!UZO2=0,"",'Summary Clear'!UZO2)</f>
        <v/>
      </c>
      <c r="UYW13" s="109" t="str">
        <f>IF('Summary Clear'!UZP2=0,"",'Summary Clear'!UZP2)</f>
        <v/>
      </c>
      <c r="UYX13" s="109" t="str">
        <f>IF('Summary Clear'!UZQ2=0,"",'Summary Clear'!UZQ2)</f>
        <v/>
      </c>
      <c r="UYY13" s="109" t="str">
        <f>IF('Summary Clear'!UZR2=0,"",'Summary Clear'!UZR2)</f>
        <v/>
      </c>
      <c r="UYZ13" s="109" t="str">
        <f>IF('Summary Clear'!UZS2=0,"",'Summary Clear'!UZS2)</f>
        <v/>
      </c>
      <c r="UZA13" s="109" t="str">
        <f>IF('Summary Clear'!UZT2=0,"",'Summary Clear'!UZT2)</f>
        <v/>
      </c>
      <c r="UZB13" s="109" t="str">
        <f>IF('Summary Clear'!UZU2=0,"",'Summary Clear'!UZU2)</f>
        <v/>
      </c>
      <c r="UZC13" s="109" t="str">
        <f>IF('Summary Clear'!UZV2=0,"",'Summary Clear'!UZV2)</f>
        <v/>
      </c>
      <c r="UZD13" s="109" t="str">
        <f>IF('Summary Clear'!UZW2=0,"",'Summary Clear'!UZW2)</f>
        <v/>
      </c>
      <c r="UZE13" s="109" t="str">
        <f>IF('Summary Clear'!UZX2=0,"",'Summary Clear'!UZX2)</f>
        <v/>
      </c>
      <c r="UZF13" s="109" t="str">
        <f>IF('Summary Clear'!UZY2=0,"",'Summary Clear'!UZY2)</f>
        <v/>
      </c>
      <c r="UZG13" s="109" t="str">
        <f>IF('Summary Clear'!UZZ2=0,"",'Summary Clear'!UZZ2)</f>
        <v/>
      </c>
      <c r="UZH13" s="109" t="str">
        <f>IF('Summary Clear'!VAA2=0,"",'Summary Clear'!VAA2)</f>
        <v/>
      </c>
      <c r="UZI13" s="109" t="str">
        <f>IF('Summary Clear'!VAB2=0,"",'Summary Clear'!VAB2)</f>
        <v/>
      </c>
      <c r="UZJ13" s="109" t="str">
        <f>IF('Summary Clear'!VAC2=0,"",'Summary Clear'!VAC2)</f>
        <v/>
      </c>
      <c r="UZK13" s="109" t="str">
        <f>IF('Summary Clear'!VAD2=0,"",'Summary Clear'!VAD2)</f>
        <v/>
      </c>
      <c r="UZL13" s="109" t="str">
        <f>IF('Summary Clear'!VAE2=0,"",'Summary Clear'!VAE2)</f>
        <v/>
      </c>
      <c r="UZM13" s="109" t="str">
        <f>IF('Summary Clear'!VAF2=0,"",'Summary Clear'!VAF2)</f>
        <v/>
      </c>
      <c r="UZN13" s="109" t="str">
        <f>IF('Summary Clear'!VAG2=0,"",'Summary Clear'!VAG2)</f>
        <v/>
      </c>
      <c r="UZO13" s="109" t="str">
        <f>IF('Summary Clear'!VAH2=0,"",'Summary Clear'!VAH2)</f>
        <v/>
      </c>
      <c r="UZP13" s="109" t="str">
        <f>IF('Summary Clear'!VAI2=0,"",'Summary Clear'!VAI2)</f>
        <v/>
      </c>
      <c r="UZQ13" s="109" t="str">
        <f>IF('Summary Clear'!VAJ2=0,"",'Summary Clear'!VAJ2)</f>
        <v/>
      </c>
      <c r="UZR13" s="109" t="str">
        <f>IF('Summary Clear'!VAK2=0,"",'Summary Clear'!VAK2)</f>
        <v/>
      </c>
      <c r="UZS13" s="109" t="str">
        <f>IF('Summary Clear'!VAL2=0,"",'Summary Clear'!VAL2)</f>
        <v/>
      </c>
      <c r="UZT13" s="109" t="str">
        <f>IF('Summary Clear'!VAM2=0,"",'Summary Clear'!VAM2)</f>
        <v/>
      </c>
      <c r="UZU13" s="109" t="str">
        <f>IF('Summary Clear'!VAN2=0,"",'Summary Clear'!VAN2)</f>
        <v/>
      </c>
      <c r="UZV13" s="109" t="str">
        <f>IF('Summary Clear'!VAO2=0,"",'Summary Clear'!VAO2)</f>
        <v/>
      </c>
      <c r="UZW13" s="109" t="str">
        <f>IF('Summary Clear'!VAP2=0,"",'Summary Clear'!VAP2)</f>
        <v/>
      </c>
      <c r="UZX13" s="109" t="str">
        <f>IF('Summary Clear'!VAQ2=0,"",'Summary Clear'!VAQ2)</f>
        <v/>
      </c>
      <c r="UZY13" s="109" t="str">
        <f>IF('Summary Clear'!VAR2=0,"",'Summary Clear'!VAR2)</f>
        <v/>
      </c>
      <c r="UZZ13" s="109" t="str">
        <f>IF('Summary Clear'!VAS2=0,"",'Summary Clear'!VAS2)</f>
        <v/>
      </c>
      <c r="VAA13" s="109" t="str">
        <f>IF('Summary Clear'!VAT2=0,"",'Summary Clear'!VAT2)</f>
        <v/>
      </c>
      <c r="VAB13" s="109" t="str">
        <f>IF('Summary Clear'!VAU2=0,"",'Summary Clear'!VAU2)</f>
        <v/>
      </c>
      <c r="VAC13" s="109" t="str">
        <f>IF('Summary Clear'!VAV2=0,"",'Summary Clear'!VAV2)</f>
        <v/>
      </c>
      <c r="VAD13" s="109" t="str">
        <f>IF('Summary Clear'!VAW2=0,"",'Summary Clear'!VAW2)</f>
        <v/>
      </c>
      <c r="VAE13" s="109" t="str">
        <f>IF('Summary Clear'!VAX2=0,"",'Summary Clear'!VAX2)</f>
        <v/>
      </c>
      <c r="VAF13" s="109" t="str">
        <f>IF('Summary Clear'!VAY2=0,"",'Summary Clear'!VAY2)</f>
        <v/>
      </c>
      <c r="VAG13" s="109" t="str">
        <f>IF('Summary Clear'!VAZ2=0,"",'Summary Clear'!VAZ2)</f>
        <v/>
      </c>
      <c r="VAH13" s="109" t="str">
        <f>IF('Summary Clear'!VBA2=0,"",'Summary Clear'!VBA2)</f>
        <v/>
      </c>
      <c r="VAI13" s="109" t="str">
        <f>IF('Summary Clear'!VBB2=0,"",'Summary Clear'!VBB2)</f>
        <v/>
      </c>
      <c r="VAJ13" s="109" t="str">
        <f>IF('Summary Clear'!VBC2=0,"",'Summary Clear'!VBC2)</f>
        <v/>
      </c>
      <c r="VAK13" s="109" t="str">
        <f>IF('Summary Clear'!VBD2=0,"",'Summary Clear'!VBD2)</f>
        <v/>
      </c>
      <c r="VAL13" s="109" t="str">
        <f>IF('Summary Clear'!VBE2=0,"",'Summary Clear'!VBE2)</f>
        <v/>
      </c>
      <c r="VAM13" s="109" t="str">
        <f>IF('Summary Clear'!VBF2=0,"",'Summary Clear'!VBF2)</f>
        <v/>
      </c>
      <c r="VAN13" s="109" t="str">
        <f>IF('Summary Clear'!VBG2=0,"",'Summary Clear'!VBG2)</f>
        <v/>
      </c>
      <c r="VAO13" s="109" t="str">
        <f>IF('Summary Clear'!VBH2=0,"",'Summary Clear'!VBH2)</f>
        <v/>
      </c>
      <c r="VAP13" s="109" t="str">
        <f>IF('Summary Clear'!VBI2=0,"",'Summary Clear'!VBI2)</f>
        <v/>
      </c>
      <c r="VAQ13" s="109" t="str">
        <f>IF('Summary Clear'!VBJ2=0,"",'Summary Clear'!VBJ2)</f>
        <v/>
      </c>
      <c r="VAR13" s="109" t="str">
        <f>IF('Summary Clear'!VBK2=0,"",'Summary Clear'!VBK2)</f>
        <v/>
      </c>
      <c r="VAS13" s="109" t="str">
        <f>IF('Summary Clear'!VBL2=0,"",'Summary Clear'!VBL2)</f>
        <v/>
      </c>
      <c r="VAT13" s="109" t="str">
        <f>IF('Summary Clear'!VBM2=0,"",'Summary Clear'!VBM2)</f>
        <v/>
      </c>
      <c r="VAU13" s="109" t="str">
        <f>IF('Summary Clear'!VBN2=0,"",'Summary Clear'!VBN2)</f>
        <v/>
      </c>
      <c r="VAV13" s="109" t="str">
        <f>IF('Summary Clear'!VBO2=0,"",'Summary Clear'!VBO2)</f>
        <v/>
      </c>
      <c r="VAW13" s="109" t="str">
        <f>IF('Summary Clear'!VBP2=0,"",'Summary Clear'!VBP2)</f>
        <v/>
      </c>
      <c r="VAX13" s="109" t="str">
        <f>IF('Summary Clear'!VBQ2=0,"",'Summary Clear'!VBQ2)</f>
        <v/>
      </c>
      <c r="VAY13" s="109" t="str">
        <f>IF('Summary Clear'!VBR2=0,"",'Summary Clear'!VBR2)</f>
        <v/>
      </c>
      <c r="VAZ13" s="109" t="str">
        <f>IF('Summary Clear'!VBS2=0,"",'Summary Clear'!VBS2)</f>
        <v/>
      </c>
      <c r="VBA13" s="109" t="str">
        <f>IF('Summary Clear'!VBT2=0,"",'Summary Clear'!VBT2)</f>
        <v/>
      </c>
      <c r="VBB13" s="109" t="str">
        <f>IF('Summary Clear'!VBU2=0,"",'Summary Clear'!VBU2)</f>
        <v/>
      </c>
      <c r="VBC13" s="109" t="str">
        <f>IF('Summary Clear'!VBV2=0,"",'Summary Clear'!VBV2)</f>
        <v/>
      </c>
      <c r="VBD13" s="109" t="str">
        <f>IF('Summary Clear'!VBW2=0,"",'Summary Clear'!VBW2)</f>
        <v/>
      </c>
      <c r="VBE13" s="109" t="str">
        <f>IF('Summary Clear'!VBX2=0,"",'Summary Clear'!VBX2)</f>
        <v/>
      </c>
      <c r="VBF13" s="109" t="str">
        <f>IF('Summary Clear'!VBY2=0,"",'Summary Clear'!VBY2)</f>
        <v/>
      </c>
      <c r="VBG13" s="109" t="str">
        <f>IF('Summary Clear'!VBZ2=0,"",'Summary Clear'!VBZ2)</f>
        <v/>
      </c>
      <c r="VBH13" s="109" t="str">
        <f>IF('Summary Clear'!VCA2=0,"",'Summary Clear'!VCA2)</f>
        <v/>
      </c>
      <c r="VBI13" s="109" t="str">
        <f>IF('Summary Clear'!VCB2=0,"",'Summary Clear'!VCB2)</f>
        <v/>
      </c>
      <c r="VBJ13" s="109" t="str">
        <f>IF('Summary Clear'!VCC2=0,"",'Summary Clear'!VCC2)</f>
        <v/>
      </c>
      <c r="VBK13" s="109" t="str">
        <f>IF('Summary Clear'!VCD2=0,"",'Summary Clear'!VCD2)</f>
        <v/>
      </c>
      <c r="VBL13" s="109" t="str">
        <f>IF('Summary Clear'!VCE2=0,"",'Summary Clear'!VCE2)</f>
        <v/>
      </c>
      <c r="VBM13" s="109" t="str">
        <f>IF('Summary Clear'!VCF2=0,"",'Summary Clear'!VCF2)</f>
        <v/>
      </c>
      <c r="VBN13" s="109" t="str">
        <f>IF('Summary Clear'!VCG2=0,"",'Summary Clear'!VCG2)</f>
        <v/>
      </c>
      <c r="VBO13" s="109" t="str">
        <f>IF('Summary Clear'!VCH2=0,"",'Summary Clear'!VCH2)</f>
        <v/>
      </c>
      <c r="VBP13" s="109" t="str">
        <f>IF('Summary Clear'!VCI2=0,"",'Summary Clear'!VCI2)</f>
        <v/>
      </c>
      <c r="VBQ13" s="109" t="str">
        <f>IF('Summary Clear'!VCJ2=0,"",'Summary Clear'!VCJ2)</f>
        <v/>
      </c>
      <c r="VBR13" s="109" t="str">
        <f>IF('Summary Clear'!VCK2=0,"",'Summary Clear'!VCK2)</f>
        <v/>
      </c>
      <c r="VBS13" s="109" t="str">
        <f>IF('Summary Clear'!VCL2=0,"",'Summary Clear'!VCL2)</f>
        <v/>
      </c>
      <c r="VBT13" s="109" t="str">
        <f>IF('Summary Clear'!VCM2=0,"",'Summary Clear'!VCM2)</f>
        <v/>
      </c>
      <c r="VBU13" s="109" t="str">
        <f>IF('Summary Clear'!VCN2=0,"",'Summary Clear'!VCN2)</f>
        <v/>
      </c>
      <c r="VBV13" s="109" t="str">
        <f>IF('Summary Clear'!VCO2=0,"",'Summary Clear'!VCO2)</f>
        <v/>
      </c>
      <c r="VBW13" s="109" t="str">
        <f>IF('Summary Clear'!VCP2=0,"",'Summary Clear'!VCP2)</f>
        <v/>
      </c>
      <c r="VBX13" s="109" t="str">
        <f>IF('Summary Clear'!VCQ2=0,"",'Summary Clear'!VCQ2)</f>
        <v/>
      </c>
      <c r="VBY13" s="109" t="str">
        <f>IF('Summary Clear'!VCR2=0,"",'Summary Clear'!VCR2)</f>
        <v/>
      </c>
      <c r="VBZ13" s="109" t="str">
        <f>IF('Summary Clear'!VCS2=0,"",'Summary Clear'!VCS2)</f>
        <v/>
      </c>
      <c r="VCA13" s="109" t="str">
        <f>IF('Summary Clear'!VCT2=0,"",'Summary Clear'!VCT2)</f>
        <v/>
      </c>
      <c r="VCB13" s="109" t="str">
        <f>IF('Summary Clear'!VCU2=0,"",'Summary Clear'!VCU2)</f>
        <v/>
      </c>
      <c r="VCC13" s="109" t="str">
        <f>IF('Summary Clear'!VCV2=0,"",'Summary Clear'!VCV2)</f>
        <v/>
      </c>
      <c r="VCD13" s="109" t="str">
        <f>IF('Summary Clear'!VCW2=0,"",'Summary Clear'!VCW2)</f>
        <v/>
      </c>
      <c r="VCE13" s="109" t="str">
        <f>IF('Summary Clear'!VCX2=0,"",'Summary Clear'!VCX2)</f>
        <v/>
      </c>
      <c r="VCF13" s="109" t="str">
        <f>IF('Summary Clear'!VCY2=0,"",'Summary Clear'!VCY2)</f>
        <v/>
      </c>
      <c r="VCG13" s="109" t="str">
        <f>IF('Summary Clear'!VCZ2=0,"",'Summary Clear'!VCZ2)</f>
        <v/>
      </c>
      <c r="VCH13" s="109" t="str">
        <f>IF('Summary Clear'!VDA2=0,"",'Summary Clear'!VDA2)</f>
        <v/>
      </c>
      <c r="VCI13" s="109" t="str">
        <f>IF('Summary Clear'!VDB2=0,"",'Summary Clear'!VDB2)</f>
        <v/>
      </c>
      <c r="VCJ13" s="109" t="str">
        <f>IF('Summary Clear'!VDC2=0,"",'Summary Clear'!VDC2)</f>
        <v/>
      </c>
      <c r="VCK13" s="109" t="str">
        <f>IF('Summary Clear'!VDD2=0,"",'Summary Clear'!VDD2)</f>
        <v/>
      </c>
      <c r="VCL13" s="109" t="str">
        <f>IF('Summary Clear'!VDE2=0,"",'Summary Clear'!VDE2)</f>
        <v/>
      </c>
      <c r="VCM13" s="109" t="str">
        <f>IF('Summary Clear'!VDF2=0,"",'Summary Clear'!VDF2)</f>
        <v/>
      </c>
      <c r="VCN13" s="109" t="str">
        <f>IF('Summary Clear'!VDG2=0,"",'Summary Clear'!VDG2)</f>
        <v/>
      </c>
      <c r="VCO13" s="109" t="str">
        <f>IF('Summary Clear'!VDH2=0,"",'Summary Clear'!VDH2)</f>
        <v/>
      </c>
      <c r="VCP13" s="109" t="str">
        <f>IF('Summary Clear'!VDI2=0,"",'Summary Clear'!VDI2)</f>
        <v/>
      </c>
      <c r="VCQ13" s="109" t="str">
        <f>IF('Summary Clear'!VDJ2=0,"",'Summary Clear'!VDJ2)</f>
        <v/>
      </c>
      <c r="VCR13" s="109" t="str">
        <f>IF('Summary Clear'!VDK2=0,"",'Summary Clear'!VDK2)</f>
        <v/>
      </c>
      <c r="VCS13" s="109" t="str">
        <f>IF('Summary Clear'!VDL2=0,"",'Summary Clear'!VDL2)</f>
        <v/>
      </c>
      <c r="VCT13" s="109" t="str">
        <f>IF('Summary Clear'!VDM2=0,"",'Summary Clear'!VDM2)</f>
        <v/>
      </c>
      <c r="VCU13" s="109" t="str">
        <f>IF('Summary Clear'!VDN2=0,"",'Summary Clear'!VDN2)</f>
        <v/>
      </c>
      <c r="VCV13" s="109" t="str">
        <f>IF('Summary Clear'!VDO2=0,"",'Summary Clear'!VDO2)</f>
        <v/>
      </c>
      <c r="VCW13" s="109" t="str">
        <f>IF('Summary Clear'!VDP2=0,"",'Summary Clear'!VDP2)</f>
        <v/>
      </c>
      <c r="VCX13" s="109" t="str">
        <f>IF('Summary Clear'!VDQ2=0,"",'Summary Clear'!VDQ2)</f>
        <v/>
      </c>
      <c r="VCY13" s="109" t="str">
        <f>IF('Summary Clear'!VDR2=0,"",'Summary Clear'!VDR2)</f>
        <v/>
      </c>
      <c r="VCZ13" s="109" t="str">
        <f>IF('Summary Clear'!VDS2=0,"",'Summary Clear'!VDS2)</f>
        <v/>
      </c>
      <c r="VDA13" s="109" t="str">
        <f>IF('Summary Clear'!VDT2=0,"",'Summary Clear'!VDT2)</f>
        <v/>
      </c>
      <c r="VDB13" s="109" t="str">
        <f>IF('Summary Clear'!VDU2=0,"",'Summary Clear'!VDU2)</f>
        <v/>
      </c>
      <c r="VDC13" s="109" t="str">
        <f>IF('Summary Clear'!VDV2=0,"",'Summary Clear'!VDV2)</f>
        <v/>
      </c>
      <c r="VDD13" s="109" t="str">
        <f>IF('Summary Clear'!VDW2=0,"",'Summary Clear'!VDW2)</f>
        <v/>
      </c>
      <c r="VDE13" s="109" t="str">
        <f>IF('Summary Clear'!VDX2=0,"",'Summary Clear'!VDX2)</f>
        <v/>
      </c>
      <c r="VDF13" s="109" t="str">
        <f>IF('Summary Clear'!VDY2=0,"",'Summary Clear'!VDY2)</f>
        <v/>
      </c>
      <c r="VDG13" s="109" t="str">
        <f>IF('Summary Clear'!VDZ2=0,"",'Summary Clear'!VDZ2)</f>
        <v/>
      </c>
      <c r="VDH13" s="109" t="str">
        <f>IF('Summary Clear'!VEA2=0,"",'Summary Clear'!VEA2)</f>
        <v/>
      </c>
      <c r="VDI13" s="109" t="str">
        <f>IF('Summary Clear'!VEB2=0,"",'Summary Clear'!VEB2)</f>
        <v/>
      </c>
      <c r="VDJ13" s="109" t="str">
        <f>IF('Summary Clear'!VEC2=0,"",'Summary Clear'!VEC2)</f>
        <v/>
      </c>
      <c r="VDK13" s="109" t="str">
        <f>IF('Summary Clear'!VED2=0,"",'Summary Clear'!VED2)</f>
        <v/>
      </c>
      <c r="VDL13" s="109" t="str">
        <f>IF('Summary Clear'!VEE2=0,"",'Summary Clear'!VEE2)</f>
        <v/>
      </c>
      <c r="VDM13" s="109" t="str">
        <f>IF('Summary Clear'!VEF2=0,"",'Summary Clear'!VEF2)</f>
        <v/>
      </c>
      <c r="VDN13" s="109" t="str">
        <f>IF('Summary Clear'!VEG2=0,"",'Summary Clear'!VEG2)</f>
        <v/>
      </c>
      <c r="VDO13" s="109" t="str">
        <f>IF('Summary Clear'!VEH2=0,"",'Summary Clear'!VEH2)</f>
        <v/>
      </c>
      <c r="VDP13" s="109" t="str">
        <f>IF('Summary Clear'!VEI2=0,"",'Summary Clear'!VEI2)</f>
        <v/>
      </c>
      <c r="VDQ13" s="109" t="str">
        <f>IF('Summary Clear'!VEJ2=0,"",'Summary Clear'!VEJ2)</f>
        <v/>
      </c>
      <c r="VDR13" s="109" t="str">
        <f>IF('Summary Clear'!VEK2=0,"",'Summary Clear'!VEK2)</f>
        <v/>
      </c>
      <c r="VDS13" s="109" t="str">
        <f>IF('Summary Clear'!VEL2=0,"",'Summary Clear'!VEL2)</f>
        <v/>
      </c>
      <c r="VDT13" s="109" t="str">
        <f>IF('Summary Clear'!VEM2=0,"",'Summary Clear'!VEM2)</f>
        <v/>
      </c>
      <c r="VDU13" s="109" t="str">
        <f>IF('Summary Clear'!VEN2=0,"",'Summary Clear'!VEN2)</f>
        <v/>
      </c>
      <c r="VDV13" s="109" t="str">
        <f>IF('Summary Clear'!VEO2=0,"",'Summary Clear'!VEO2)</f>
        <v/>
      </c>
      <c r="VDW13" s="109" t="str">
        <f>IF('Summary Clear'!VEP2=0,"",'Summary Clear'!VEP2)</f>
        <v/>
      </c>
      <c r="VDX13" s="109" t="str">
        <f>IF('Summary Clear'!VEQ2=0,"",'Summary Clear'!VEQ2)</f>
        <v/>
      </c>
      <c r="VDY13" s="109" t="str">
        <f>IF('Summary Clear'!VER2=0,"",'Summary Clear'!VER2)</f>
        <v/>
      </c>
      <c r="VDZ13" s="109" t="str">
        <f>IF('Summary Clear'!VES2=0,"",'Summary Clear'!VES2)</f>
        <v/>
      </c>
      <c r="VEA13" s="109" t="str">
        <f>IF('Summary Clear'!VET2=0,"",'Summary Clear'!VET2)</f>
        <v/>
      </c>
      <c r="VEB13" s="109" t="str">
        <f>IF('Summary Clear'!VEU2=0,"",'Summary Clear'!VEU2)</f>
        <v/>
      </c>
      <c r="VEC13" s="109" t="str">
        <f>IF('Summary Clear'!VEV2=0,"",'Summary Clear'!VEV2)</f>
        <v/>
      </c>
      <c r="VED13" s="109" t="str">
        <f>IF('Summary Clear'!VEW2=0,"",'Summary Clear'!VEW2)</f>
        <v/>
      </c>
      <c r="VEE13" s="109" t="str">
        <f>IF('Summary Clear'!VEX2=0,"",'Summary Clear'!VEX2)</f>
        <v/>
      </c>
      <c r="VEF13" s="109" t="str">
        <f>IF('Summary Clear'!VEY2=0,"",'Summary Clear'!VEY2)</f>
        <v/>
      </c>
      <c r="VEG13" s="109" t="str">
        <f>IF('Summary Clear'!VEZ2=0,"",'Summary Clear'!VEZ2)</f>
        <v/>
      </c>
      <c r="VEH13" s="109" t="str">
        <f>IF('Summary Clear'!VFA2=0,"",'Summary Clear'!VFA2)</f>
        <v/>
      </c>
      <c r="VEI13" s="109" t="str">
        <f>IF('Summary Clear'!VFB2=0,"",'Summary Clear'!VFB2)</f>
        <v/>
      </c>
      <c r="VEJ13" s="109" t="str">
        <f>IF('Summary Clear'!VFC2=0,"",'Summary Clear'!VFC2)</f>
        <v/>
      </c>
      <c r="VEK13" s="109" t="str">
        <f>IF('Summary Clear'!VFD2=0,"",'Summary Clear'!VFD2)</f>
        <v/>
      </c>
      <c r="VEL13" s="109" t="str">
        <f>IF('Summary Clear'!VFE2=0,"",'Summary Clear'!VFE2)</f>
        <v/>
      </c>
      <c r="VEM13" s="109" t="str">
        <f>IF('Summary Clear'!VFF2=0,"",'Summary Clear'!VFF2)</f>
        <v/>
      </c>
      <c r="VEN13" s="109" t="str">
        <f>IF('Summary Clear'!VFG2=0,"",'Summary Clear'!VFG2)</f>
        <v/>
      </c>
      <c r="VEO13" s="109" t="str">
        <f>IF('Summary Clear'!VFH2=0,"",'Summary Clear'!VFH2)</f>
        <v/>
      </c>
      <c r="VEP13" s="109" t="str">
        <f>IF('Summary Clear'!VFI2=0,"",'Summary Clear'!VFI2)</f>
        <v/>
      </c>
      <c r="VEQ13" s="109" t="str">
        <f>IF('Summary Clear'!VFJ2=0,"",'Summary Clear'!VFJ2)</f>
        <v/>
      </c>
      <c r="VER13" s="109" t="str">
        <f>IF('Summary Clear'!VFK2=0,"",'Summary Clear'!VFK2)</f>
        <v/>
      </c>
      <c r="VES13" s="109" t="str">
        <f>IF('Summary Clear'!VFL2=0,"",'Summary Clear'!VFL2)</f>
        <v/>
      </c>
      <c r="VET13" s="109" t="str">
        <f>IF('Summary Clear'!VFM2=0,"",'Summary Clear'!VFM2)</f>
        <v/>
      </c>
      <c r="VEU13" s="109" t="str">
        <f>IF('Summary Clear'!VFN2=0,"",'Summary Clear'!VFN2)</f>
        <v/>
      </c>
      <c r="VEV13" s="109" t="str">
        <f>IF('Summary Clear'!VFO2=0,"",'Summary Clear'!VFO2)</f>
        <v/>
      </c>
      <c r="VEW13" s="109" t="str">
        <f>IF('Summary Clear'!VFP2=0,"",'Summary Clear'!VFP2)</f>
        <v/>
      </c>
      <c r="VEX13" s="109" t="str">
        <f>IF('Summary Clear'!VFQ2=0,"",'Summary Clear'!VFQ2)</f>
        <v/>
      </c>
      <c r="VEY13" s="109" t="str">
        <f>IF('Summary Clear'!VFR2=0,"",'Summary Clear'!VFR2)</f>
        <v/>
      </c>
      <c r="VEZ13" s="109" t="str">
        <f>IF('Summary Clear'!VFS2=0,"",'Summary Clear'!VFS2)</f>
        <v/>
      </c>
      <c r="VFA13" s="109" t="str">
        <f>IF('Summary Clear'!VFT2=0,"",'Summary Clear'!VFT2)</f>
        <v/>
      </c>
      <c r="VFB13" s="109" t="str">
        <f>IF('Summary Clear'!VFU2=0,"",'Summary Clear'!VFU2)</f>
        <v/>
      </c>
      <c r="VFC13" s="109" t="str">
        <f>IF('Summary Clear'!VFV2=0,"",'Summary Clear'!VFV2)</f>
        <v/>
      </c>
      <c r="VFD13" s="109" t="str">
        <f>IF('Summary Clear'!VFW2=0,"",'Summary Clear'!VFW2)</f>
        <v/>
      </c>
      <c r="VFE13" s="109" t="str">
        <f>IF('Summary Clear'!VFX2=0,"",'Summary Clear'!VFX2)</f>
        <v/>
      </c>
      <c r="VFF13" s="109" t="str">
        <f>IF('Summary Clear'!VFY2=0,"",'Summary Clear'!VFY2)</f>
        <v/>
      </c>
      <c r="VFG13" s="109" t="str">
        <f>IF('Summary Clear'!VFZ2=0,"",'Summary Clear'!VFZ2)</f>
        <v/>
      </c>
      <c r="VFH13" s="109" t="str">
        <f>IF('Summary Clear'!VGA2=0,"",'Summary Clear'!VGA2)</f>
        <v/>
      </c>
      <c r="VFI13" s="109" t="str">
        <f>IF('Summary Clear'!VGB2=0,"",'Summary Clear'!VGB2)</f>
        <v/>
      </c>
      <c r="VFJ13" s="109" t="str">
        <f>IF('Summary Clear'!VGC2=0,"",'Summary Clear'!VGC2)</f>
        <v/>
      </c>
      <c r="VFK13" s="109" t="str">
        <f>IF('Summary Clear'!VGD2=0,"",'Summary Clear'!VGD2)</f>
        <v/>
      </c>
      <c r="VFL13" s="109" t="str">
        <f>IF('Summary Clear'!VGE2=0,"",'Summary Clear'!VGE2)</f>
        <v/>
      </c>
      <c r="VFM13" s="109" t="str">
        <f>IF('Summary Clear'!VGF2=0,"",'Summary Clear'!VGF2)</f>
        <v/>
      </c>
      <c r="VFN13" s="109" t="str">
        <f>IF('Summary Clear'!VGG2=0,"",'Summary Clear'!VGG2)</f>
        <v/>
      </c>
      <c r="VFO13" s="109" t="str">
        <f>IF('Summary Clear'!VGH2=0,"",'Summary Clear'!VGH2)</f>
        <v/>
      </c>
      <c r="VFP13" s="109" t="str">
        <f>IF('Summary Clear'!VGI2=0,"",'Summary Clear'!VGI2)</f>
        <v/>
      </c>
      <c r="VFQ13" s="109" t="str">
        <f>IF('Summary Clear'!VGJ2=0,"",'Summary Clear'!VGJ2)</f>
        <v/>
      </c>
      <c r="VFR13" s="109" t="str">
        <f>IF('Summary Clear'!VGK2=0,"",'Summary Clear'!VGK2)</f>
        <v/>
      </c>
      <c r="VFS13" s="109" t="str">
        <f>IF('Summary Clear'!VGL2=0,"",'Summary Clear'!VGL2)</f>
        <v/>
      </c>
      <c r="VFT13" s="109" t="str">
        <f>IF('Summary Clear'!VGM2=0,"",'Summary Clear'!VGM2)</f>
        <v/>
      </c>
      <c r="VFU13" s="109" t="str">
        <f>IF('Summary Clear'!VGN2=0,"",'Summary Clear'!VGN2)</f>
        <v/>
      </c>
      <c r="VFV13" s="109" t="str">
        <f>IF('Summary Clear'!VGO2=0,"",'Summary Clear'!VGO2)</f>
        <v/>
      </c>
      <c r="VFW13" s="109" t="str">
        <f>IF('Summary Clear'!VGP2=0,"",'Summary Clear'!VGP2)</f>
        <v/>
      </c>
      <c r="VFX13" s="109" t="str">
        <f>IF('Summary Clear'!VGQ2=0,"",'Summary Clear'!VGQ2)</f>
        <v/>
      </c>
      <c r="VFY13" s="109" t="str">
        <f>IF('Summary Clear'!VGR2=0,"",'Summary Clear'!VGR2)</f>
        <v/>
      </c>
      <c r="VFZ13" s="109" t="str">
        <f>IF('Summary Clear'!VGS2=0,"",'Summary Clear'!VGS2)</f>
        <v/>
      </c>
      <c r="VGA13" s="109" t="str">
        <f>IF('Summary Clear'!VGT2=0,"",'Summary Clear'!VGT2)</f>
        <v/>
      </c>
      <c r="VGB13" s="109" t="str">
        <f>IF('Summary Clear'!VGU2=0,"",'Summary Clear'!VGU2)</f>
        <v/>
      </c>
      <c r="VGC13" s="109" t="str">
        <f>IF('Summary Clear'!VGV2=0,"",'Summary Clear'!VGV2)</f>
        <v/>
      </c>
      <c r="VGD13" s="109" t="str">
        <f>IF('Summary Clear'!VGW2=0,"",'Summary Clear'!VGW2)</f>
        <v/>
      </c>
      <c r="VGE13" s="109" t="str">
        <f>IF('Summary Clear'!VGX2=0,"",'Summary Clear'!VGX2)</f>
        <v/>
      </c>
      <c r="VGF13" s="109" t="str">
        <f>IF('Summary Clear'!VGY2=0,"",'Summary Clear'!VGY2)</f>
        <v/>
      </c>
      <c r="VGG13" s="109" t="str">
        <f>IF('Summary Clear'!VGZ2=0,"",'Summary Clear'!VGZ2)</f>
        <v/>
      </c>
      <c r="VGH13" s="109" t="str">
        <f>IF('Summary Clear'!VHA2=0,"",'Summary Clear'!VHA2)</f>
        <v/>
      </c>
      <c r="VGI13" s="109" t="str">
        <f>IF('Summary Clear'!VHB2=0,"",'Summary Clear'!VHB2)</f>
        <v/>
      </c>
      <c r="VGJ13" s="109" t="str">
        <f>IF('Summary Clear'!VHC2=0,"",'Summary Clear'!VHC2)</f>
        <v/>
      </c>
      <c r="VGK13" s="109" t="str">
        <f>IF('Summary Clear'!VHD2=0,"",'Summary Clear'!VHD2)</f>
        <v/>
      </c>
      <c r="VGL13" s="109" t="str">
        <f>IF('Summary Clear'!VHE2=0,"",'Summary Clear'!VHE2)</f>
        <v/>
      </c>
      <c r="VGM13" s="109" t="str">
        <f>IF('Summary Clear'!VHF2=0,"",'Summary Clear'!VHF2)</f>
        <v/>
      </c>
      <c r="VGN13" s="109" t="str">
        <f>IF('Summary Clear'!VHG2=0,"",'Summary Clear'!VHG2)</f>
        <v/>
      </c>
      <c r="VGO13" s="109" t="str">
        <f>IF('Summary Clear'!VHH2=0,"",'Summary Clear'!VHH2)</f>
        <v/>
      </c>
      <c r="VGP13" s="109" t="str">
        <f>IF('Summary Clear'!VHI2=0,"",'Summary Clear'!VHI2)</f>
        <v/>
      </c>
      <c r="VGQ13" s="109" t="str">
        <f>IF('Summary Clear'!VHJ2=0,"",'Summary Clear'!VHJ2)</f>
        <v/>
      </c>
      <c r="VGR13" s="109" t="str">
        <f>IF('Summary Clear'!VHK2=0,"",'Summary Clear'!VHK2)</f>
        <v/>
      </c>
      <c r="VGS13" s="109" t="str">
        <f>IF('Summary Clear'!VHL2=0,"",'Summary Clear'!VHL2)</f>
        <v/>
      </c>
      <c r="VGT13" s="109" t="str">
        <f>IF('Summary Clear'!VHM2=0,"",'Summary Clear'!VHM2)</f>
        <v/>
      </c>
      <c r="VGU13" s="109" t="str">
        <f>IF('Summary Clear'!VHN2=0,"",'Summary Clear'!VHN2)</f>
        <v/>
      </c>
      <c r="VGV13" s="109" t="str">
        <f>IF('Summary Clear'!VHO2=0,"",'Summary Clear'!VHO2)</f>
        <v/>
      </c>
      <c r="VGW13" s="109" t="str">
        <f>IF('Summary Clear'!VHP2=0,"",'Summary Clear'!VHP2)</f>
        <v/>
      </c>
      <c r="VGX13" s="109" t="str">
        <f>IF('Summary Clear'!VHQ2=0,"",'Summary Clear'!VHQ2)</f>
        <v/>
      </c>
      <c r="VGY13" s="109" t="str">
        <f>IF('Summary Clear'!VHR2=0,"",'Summary Clear'!VHR2)</f>
        <v/>
      </c>
      <c r="VGZ13" s="109" t="str">
        <f>IF('Summary Clear'!VHS2=0,"",'Summary Clear'!VHS2)</f>
        <v/>
      </c>
      <c r="VHA13" s="109" t="str">
        <f>IF('Summary Clear'!VHT2=0,"",'Summary Clear'!VHT2)</f>
        <v/>
      </c>
      <c r="VHB13" s="109" t="str">
        <f>IF('Summary Clear'!VHU2=0,"",'Summary Clear'!VHU2)</f>
        <v/>
      </c>
      <c r="VHC13" s="109" t="str">
        <f>IF('Summary Clear'!VHV2=0,"",'Summary Clear'!VHV2)</f>
        <v/>
      </c>
      <c r="VHD13" s="109" t="str">
        <f>IF('Summary Clear'!VHW2=0,"",'Summary Clear'!VHW2)</f>
        <v/>
      </c>
      <c r="VHE13" s="109" t="str">
        <f>IF('Summary Clear'!VHX2=0,"",'Summary Clear'!VHX2)</f>
        <v/>
      </c>
      <c r="VHF13" s="109" t="str">
        <f>IF('Summary Clear'!VHY2=0,"",'Summary Clear'!VHY2)</f>
        <v/>
      </c>
      <c r="VHG13" s="109" t="str">
        <f>IF('Summary Clear'!VHZ2=0,"",'Summary Clear'!VHZ2)</f>
        <v/>
      </c>
      <c r="VHH13" s="109" t="str">
        <f>IF('Summary Clear'!VIA2=0,"",'Summary Clear'!VIA2)</f>
        <v/>
      </c>
      <c r="VHI13" s="109" t="str">
        <f>IF('Summary Clear'!VIB2=0,"",'Summary Clear'!VIB2)</f>
        <v/>
      </c>
      <c r="VHJ13" s="109" t="str">
        <f>IF('Summary Clear'!VIC2=0,"",'Summary Clear'!VIC2)</f>
        <v/>
      </c>
      <c r="VHK13" s="109" t="str">
        <f>IF('Summary Clear'!VID2=0,"",'Summary Clear'!VID2)</f>
        <v/>
      </c>
      <c r="VHL13" s="109" t="str">
        <f>IF('Summary Clear'!VIE2=0,"",'Summary Clear'!VIE2)</f>
        <v/>
      </c>
      <c r="VHM13" s="109" t="str">
        <f>IF('Summary Clear'!VIF2=0,"",'Summary Clear'!VIF2)</f>
        <v/>
      </c>
      <c r="VHN13" s="109" t="str">
        <f>IF('Summary Clear'!VIG2=0,"",'Summary Clear'!VIG2)</f>
        <v/>
      </c>
      <c r="VHO13" s="109" t="str">
        <f>IF('Summary Clear'!VIH2=0,"",'Summary Clear'!VIH2)</f>
        <v/>
      </c>
      <c r="VHP13" s="109" t="str">
        <f>IF('Summary Clear'!VII2=0,"",'Summary Clear'!VII2)</f>
        <v/>
      </c>
      <c r="VHQ13" s="109" t="str">
        <f>IF('Summary Clear'!VIJ2=0,"",'Summary Clear'!VIJ2)</f>
        <v/>
      </c>
      <c r="VHR13" s="109" t="str">
        <f>IF('Summary Clear'!VIK2=0,"",'Summary Clear'!VIK2)</f>
        <v/>
      </c>
      <c r="VHS13" s="109" t="str">
        <f>IF('Summary Clear'!VIL2=0,"",'Summary Clear'!VIL2)</f>
        <v/>
      </c>
      <c r="VHT13" s="109" t="str">
        <f>IF('Summary Clear'!VIM2=0,"",'Summary Clear'!VIM2)</f>
        <v/>
      </c>
      <c r="VHU13" s="109" t="str">
        <f>IF('Summary Clear'!VIN2=0,"",'Summary Clear'!VIN2)</f>
        <v/>
      </c>
      <c r="VHV13" s="109" t="str">
        <f>IF('Summary Clear'!VIO2=0,"",'Summary Clear'!VIO2)</f>
        <v/>
      </c>
      <c r="VHW13" s="109" t="str">
        <f>IF('Summary Clear'!VIP2=0,"",'Summary Clear'!VIP2)</f>
        <v/>
      </c>
      <c r="VHX13" s="109" t="str">
        <f>IF('Summary Clear'!VIQ2=0,"",'Summary Clear'!VIQ2)</f>
        <v/>
      </c>
      <c r="VHY13" s="109" t="str">
        <f>IF('Summary Clear'!VIR2=0,"",'Summary Clear'!VIR2)</f>
        <v/>
      </c>
      <c r="VHZ13" s="109" t="str">
        <f>IF('Summary Clear'!VIS2=0,"",'Summary Clear'!VIS2)</f>
        <v/>
      </c>
      <c r="VIA13" s="109" t="str">
        <f>IF('Summary Clear'!VIT2=0,"",'Summary Clear'!VIT2)</f>
        <v/>
      </c>
      <c r="VIB13" s="109" t="str">
        <f>IF('Summary Clear'!VIU2=0,"",'Summary Clear'!VIU2)</f>
        <v/>
      </c>
      <c r="VIC13" s="109" t="str">
        <f>IF('Summary Clear'!VIV2=0,"",'Summary Clear'!VIV2)</f>
        <v/>
      </c>
      <c r="VID13" s="109" t="str">
        <f>IF('Summary Clear'!VIW2=0,"",'Summary Clear'!VIW2)</f>
        <v/>
      </c>
      <c r="VIE13" s="109" t="str">
        <f>IF('Summary Clear'!VIX2=0,"",'Summary Clear'!VIX2)</f>
        <v/>
      </c>
      <c r="VIF13" s="109" t="str">
        <f>IF('Summary Clear'!VIY2=0,"",'Summary Clear'!VIY2)</f>
        <v/>
      </c>
      <c r="VIG13" s="109" t="str">
        <f>IF('Summary Clear'!VIZ2=0,"",'Summary Clear'!VIZ2)</f>
        <v/>
      </c>
      <c r="VIH13" s="109" t="str">
        <f>IF('Summary Clear'!VJA2=0,"",'Summary Clear'!VJA2)</f>
        <v/>
      </c>
      <c r="VII13" s="109" t="str">
        <f>IF('Summary Clear'!VJB2=0,"",'Summary Clear'!VJB2)</f>
        <v/>
      </c>
      <c r="VIJ13" s="109" t="str">
        <f>IF('Summary Clear'!VJC2=0,"",'Summary Clear'!VJC2)</f>
        <v/>
      </c>
      <c r="VIK13" s="109" t="str">
        <f>IF('Summary Clear'!VJD2=0,"",'Summary Clear'!VJD2)</f>
        <v/>
      </c>
      <c r="VIL13" s="109" t="str">
        <f>IF('Summary Clear'!VJE2=0,"",'Summary Clear'!VJE2)</f>
        <v/>
      </c>
      <c r="VIM13" s="109" t="str">
        <f>IF('Summary Clear'!VJF2=0,"",'Summary Clear'!VJF2)</f>
        <v/>
      </c>
      <c r="VIN13" s="109" t="str">
        <f>IF('Summary Clear'!VJG2=0,"",'Summary Clear'!VJG2)</f>
        <v/>
      </c>
      <c r="VIO13" s="109" t="str">
        <f>IF('Summary Clear'!VJH2=0,"",'Summary Clear'!VJH2)</f>
        <v/>
      </c>
      <c r="VIP13" s="109" t="str">
        <f>IF('Summary Clear'!VJI2=0,"",'Summary Clear'!VJI2)</f>
        <v/>
      </c>
      <c r="VIQ13" s="109" t="str">
        <f>IF('Summary Clear'!VJJ2=0,"",'Summary Clear'!VJJ2)</f>
        <v/>
      </c>
      <c r="VIR13" s="109" t="str">
        <f>IF('Summary Clear'!VJK2=0,"",'Summary Clear'!VJK2)</f>
        <v/>
      </c>
      <c r="VIS13" s="109" t="str">
        <f>IF('Summary Clear'!VJL2=0,"",'Summary Clear'!VJL2)</f>
        <v/>
      </c>
      <c r="VIT13" s="109" t="str">
        <f>IF('Summary Clear'!VJM2=0,"",'Summary Clear'!VJM2)</f>
        <v/>
      </c>
      <c r="VIU13" s="109" t="str">
        <f>IF('Summary Clear'!VJN2=0,"",'Summary Clear'!VJN2)</f>
        <v/>
      </c>
      <c r="VIV13" s="109" t="str">
        <f>IF('Summary Clear'!VJO2=0,"",'Summary Clear'!VJO2)</f>
        <v/>
      </c>
      <c r="VIW13" s="109" t="str">
        <f>IF('Summary Clear'!VJP2=0,"",'Summary Clear'!VJP2)</f>
        <v/>
      </c>
      <c r="VIX13" s="109" t="str">
        <f>IF('Summary Clear'!VJQ2=0,"",'Summary Clear'!VJQ2)</f>
        <v/>
      </c>
      <c r="VIY13" s="109" t="str">
        <f>IF('Summary Clear'!VJR2=0,"",'Summary Clear'!VJR2)</f>
        <v/>
      </c>
      <c r="VIZ13" s="109" t="str">
        <f>IF('Summary Clear'!VJS2=0,"",'Summary Clear'!VJS2)</f>
        <v/>
      </c>
      <c r="VJA13" s="109" t="str">
        <f>IF('Summary Clear'!VJT2=0,"",'Summary Clear'!VJT2)</f>
        <v/>
      </c>
      <c r="VJB13" s="109" t="str">
        <f>IF('Summary Clear'!VJU2=0,"",'Summary Clear'!VJU2)</f>
        <v/>
      </c>
      <c r="VJC13" s="109" t="str">
        <f>IF('Summary Clear'!VJV2=0,"",'Summary Clear'!VJV2)</f>
        <v/>
      </c>
      <c r="VJD13" s="109" t="str">
        <f>IF('Summary Clear'!VJW2=0,"",'Summary Clear'!VJW2)</f>
        <v/>
      </c>
      <c r="VJE13" s="109" t="str">
        <f>IF('Summary Clear'!VJX2=0,"",'Summary Clear'!VJX2)</f>
        <v/>
      </c>
      <c r="VJF13" s="109" t="str">
        <f>IF('Summary Clear'!VJY2=0,"",'Summary Clear'!VJY2)</f>
        <v/>
      </c>
      <c r="VJG13" s="109" t="str">
        <f>IF('Summary Clear'!VJZ2=0,"",'Summary Clear'!VJZ2)</f>
        <v/>
      </c>
      <c r="VJH13" s="109" t="str">
        <f>IF('Summary Clear'!VKA2=0,"",'Summary Clear'!VKA2)</f>
        <v/>
      </c>
      <c r="VJI13" s="109" t="str">
        <f>IF('Summary Clear'!VKB2=0,"",'Summary Clear'!VKB2)</f>
        <v/>
      </c>
      <c r="VJJ13" s="109" t="str">
        <f>IF('Summary Clear'!VKC2=0,"",'Summary Clear'!VKC2)</f>
        <v/>
      </c>
      <c r="VJK13" s="109" t="str">
        <f>IF('Summary Clear'!VKD2=0,"",'Summary Clear'!VKD2)</f>
        <v/>
      </c>
      <c r="VJL13" s="109" t="str">
        <f>IF('Summary Clear'!VKE2=0,"",'Summary Clear'!VKE2)</f>
        <v/>
      </c>
      <c r="VJM13" s="109" t="str">
        <f>IF('Summary Clear'!VKF2=0,"",'Summary Clear'!VKF2)</f>
        <v/>
      </c>
      <c r="VJN13" s="109" t="str">
        <f>IF('Summary Clear'!VKG2=0,"",'Summary Clear'!VKG2)</f>
        <v/>
      </c>
      <c r="VJO13" s="109" t="str">
        <f>IF('Summary Clear'!VKH2=0,"",'Summary Clear'!VKH2)</f>
        <v/>
      </c>
      <c r="VJP13" s="109" t="str">
        <f>IF('Summary Clear'!VKI2=0,"",'Summary Clear'!VKI2)</f>
        <v/>
      </c>
      <c r="VJQ13" s="109" t="str">
        <f>IF('Summary Clear'!VKJ2=0,"",'Summary Clear'!VKJ2)</f>
        <v/>
      </c>
      <c r="VJR13" s="109" t="str">
        <f>IF('Summary Clear'!VKK2=0,"",'Summary Clear'!VKK2)</f>
        <v/>
      </c>
      <c r="VJS13" s="109" t="str">
        <f>IF('Summary Clear'!VKL2=0,"",'Summary Clear'!VKL2)</f>
        <v/>
      </c>
      <c r="VJT13" s="109" t="str">
        <f>IF('Summary Clear'!VKM2=0,"",'Summary Clear'!VKM2)</f>
        <v/>
      </c>
      <c r="VJU13" s="109" t="str">
        <f>IF('Summary Clear'!VKN2=0,"",'Summary Clear'!VKN2)</f>
        <v/>
      </c>
      <c r="VJV13" s="109" t="str">
        <f>IF('Summary Clear'!VKO2=0,"",'Summary Clear'!VKO2)</f>
        <v/>
      </c>
      <c r="VJW13" s="109" t="str">
        <f>IF('Summary Clear'!VKP2=0,"",'Summary Clear'!VKP2)</f>
        <v/>
      </c>
      <c r="VJX13" s="109" t="str">
        <f>IF('Summary Clear'!VKQ2=0,"",'Summary Clear'!VKQ2)</f>
        <v/>
      </c>
      <c r="VJY13" s="109" t="str">
        <f>IF('Summary Clear'!VKR2=0,"",'Summary Clear'!VKR2)</f>
        <v/>
      </c>
      <c r="VJZ13" s="109" t="str">
        <f>IF('Summary Clear'!VKS2=0,"",'Summary Clear'!VKS2)</f>
        <v/>
      </c>
      <c r="VKA13" s="109" t="str">
        <f>IF('Summary Clear'!VKT2=0,"",'Summary Clear'!VKT2)</f>
        <v/>
      </c>
      <c r="VKB13" s="109" t="str">
        <f>IF('Summary Clear'!VKU2=0,"",'Summary Clear'!VKU2)</f>
        <v/>
      </c>
      <c r="VKC13" s="109" t="str">
        <f>IF('Summary Clear'!VKV2=0,"",'Summary Clear'!VKV2)</f>
        <v/>
      </c>
      <c r="VKD13" s="109" t="str">
        <f>IF('Summary Clear'!VKW2=0,"",'Summary Clear'!VKW2)</f>
        <v/>
      </c>
      <c r="VKE13" s="109" t="str">
        <f>IF('Summary Clear'!VKX2=0,"",'Summary Clear'!VKX2)</f>
        <v/>
      </c>
      <c r="VKF13" s="109" t="str">
        <f>IF('Summary Clear'!VKY2=0,"",'Summary Clear'!VKY2)</f>
        <v/>
      </c>
      <c r="VKG13" s="109" t="str">
        <f>IF('Summary Clear'!VKZ2=0,"",'Summary Clear'!VKZ2)</f>
        <v/>
      </c>
      <c r="VKH13" s="109" t="str">
        <f>IF('Summary Clear'!VLA2=0,"",'Summary Clear'!VLA2)</f>
        <v/>
      </c>
      <c r="VKI13" s="109" t="str">
        <f>IF('Summary Clear'!VLB2=0,"",'Summary Clear'!VLB2)</f>
        <v/>
      </c>
      <c r="VKJ13" s="109" t="str">
        <f>IF('Summary Clear'!VLC2=0,"",'Summary Clear'!VLC2)</f>
        <v/>
      </c>
      <c r="VKK13" s="109" t="str">
        <f>IF('Summary Clear'!VLD2=0,"",'Summary Clear'!VLD2)</f>
        <v/>
      </c>
      <c r="VKL13" s="109" t="str">
        <f>IF('Summary Clear'!VLE2=0,"",'Summary Clear'!VLE2)</f>
        <v/>
      </c>
      <c r="VKM13" s="109" t="str">
        <f>IF('Summary Clear'!VLF2=0,"",'Summary Clear'!VLF2)</f>
        <v/>
      </c>
      <c r="VKN13" s="109" t="str">
        <f>IF('Summary Clear'!VLG2=0,"",'Summary Clear'!VLG2)</f>
        <v/>
      </c>
      <c r="VKO13" s="109" t="str">
        <f>IF('Summary Clear'!VLH2=0,"",'Summary Clear'!VLH2)</f>
        <v/>
      </c>
      <c r="VKP13" s="109" t="str">
        <f>IF('Summary Clear'!VLI2=0,"",'Summary Clear'!VLI2)</f>
        <v/>
      </c>
      <c r="VKQ13" s="109" t="str">
        <f>IF('Summary Clear'!VLJ2=0,"",'Summary Clear'!VLJ2)</f>
        <v/>
      </c>
      <c r="VKR13" s="109" t="str">
        <f>IF('Summary Clear'!VLK2=0,"",'Summary Clear'!VLK2)</f>
        <v/>
      </c>
      <c r="VKS13" s="109" t="str">
        <f>IF('Summary Clear'!VLL2=0,"",'Summary Clear'!VLL2)</f>
        <v/>
      </c>
      <c r="VKT13" s="109" t="str">
        <f>IF('Summary Clear'!VLM2=0,"",'Summary Clear'!VLM2)</f>
        <v/>
      </c>
      <c r="VKU13" s="109" t="str">
        <f>IF('Summary Clear'!VLN2=0,"",'Summary Clear'!VLN2)</f>
        <v/>
      </c>
      <c r="VKV13" s="109" t="str">
        <f>IF('Summary Clear'!VLO2=0,"",'Summary Clear'!VLO2)</f>
        <v/>
      </c>
      <c r="VKW13" s="109" t="str">
        <f>IF('Summary Clear'!VLP2=0,"",'Summary Clear'!VLP2)</f>
        <v/>
      </c>
      <c r="VKX13" s="109" t="str">
        <f>IF('Summary Clear'!VLQ2=0,"",'Summary Clear'!VLQ2)</f>
        <v/>
      </c>
      <c r="VKY13" s="109" t="str">
        <f>IF('Summary Clear'!VLR2=0,"",'Summary Clear'!VLR2)</f>
        <v/>
      </c>
      <c r="VKZ13" s="109" t="str">
        <f>IF('Summary Clear'!VLS2=0,"",'Summary Clear'!VLS2)</f>
        <v/>
      </c>
      <c r="VLA13" s="109" t="str">
        <f>IF('Summary Clear'!VLT2=0,"",'Summary Clear'!VLT2)</f>
        <v/>
      </c>
      <c r="VLB13" s="109" t="str">
        <f>IF('Summary Clear'!VLU2=0,"",'Summary Clear'!VLU2)</f>
        <v/>
      </c>
      <c r="VLC13" s="109" t="str">
        <f>IF('Summary Clear'!VLV2=0,"",'Summary Clear'!VLV2)</f>
        <v/>
      </c>
      <c r="VLD13" s="109" t="str">
        <f>IF('Summary Clear'!VLW2=0,"",'Summary Clear'!VLW2)</f>
        <v/>
      </c>
      <c r="VLE13" s="109" t="str">
        <f>IF('Summary Clear'!VLX2=0,"",'Summary Clear'!VLX2)</f>
        <v/>
      </c>
      <c r="VLF13" s="109" t="str">
        <f>IF('Summary Clear'!VLY2=0,"",'Summary Clear'!VLY2)</f>
        <v/>
      </c>
      <c r="VLG13" s="109" t="str">
        <f>IF('Summary Clear'!VLZ2=0,"",'Summary Clear'!VLZ2)</f>
        <v/>
      </c>
      <c r="VLH13" s="109" t="str">
        <f>IF('Summary Clear'!VMA2=0,"",'Summary Clear'!VMA2)</f>
        <v/>
      </c>
      <c r="VLI13" s="109" t="str">
        <f>IF('Summary Clear'!VMB2=0,"",'Summary Clear'!VMB2)</f>
        <v/>
      </c>
      <c r="VLJ13" s="109" t="str">
        <f>IF('Summary Clear'!VMC2=0,"",'Summary Clear'!VMC2)</f>
        <v/>
      </c>
      <c r="VLK13" s="109" t="str">
        <f>IF('Summary Clear'!VMD2=0,"",'Summary Clear'!VMD2)</f>
        <v/>
      </c>
      <c r="VLL13" s="109" t="str">
        <f>IF('Summary Clear'!VME2=0,"",'Summary Clear'!VME2)</f>
        <v/>
      </c>
      <c r="VLM13" s="109" t="str">
        <f>IF('Summary Clear'!VMF2=0,"",'Summary Clear'!VMF2)</f>
        <v/>
      </c>
      <c r="VLN13" s="109" t="str">
        <f>IF('Summary Clear'!VMG2=0,"",'Summary Clear'!VMG2)</f>
        <v/>
      </c>
      <c r="VLO13" s="109" t="str">
        <f>IF('Summary Clear'!VMH2=0,"",'Summary Clear'!VMH2)</f>
        <v/>
      </c>
      <c r="VLP13" s="109" t="str">
        <f>IF('Summary Clear'!VMI2=0,"",'Summary Clear'!VMI2)</f>
        <v/>
      </c>
      <c r="VLQ13" s="109" t="str">
        <f>IF('Summary Clear'!VMJ2=0,"",'Summary Clear'!VMJ2)</f>
        <v/>
      </c>
      <c r="VLR13" s="109" t="str">
        <f>IF('Summary Clear'!VMK2=0,"",'Summary Clear'!VMK2)</f>
        <v/>
      </c>
      <c r="VLS13" s="109" t="str">
        <f>IF('Summary Clear'!VML2=0,"",'Summary Clear'!VML2)</f>
        <v/>
      </c>
      <c r="VLT13" s="109" t="str">
        <f>IF('Summary Clear'!VMM2=0,"",'Summary Clear'!VMM2)</f>
        <v/>
      </c>
      <c r="VLU13" s="109" t="str">
        <f>IF('Summary Clear'!VMN2=0,"",'Summary Clear'!VMN2)</f>
        <v/>
      </c>
      <c r="VLV13" s="109" t="str">
        <f>IF('Summary Clear'!VMO2=0,"",'Summary Clear'!VMO2)</f>
        <v/>
      </c>
      <c r="VLW13" s="109" t="str">
        <f>IF('Summary Clear'!VMP2=0,"",'Summary Clear'!VMP2)</f>
        <v/>
      </c>
      <c r="VLX13" s="109" t="str">
        <f>IF('Summary Clear'!VMQ2=0,"",'Summary Clear'!VMQ2)</f>
        <v/>
      </c>
      <c r="VLY13" s="109" t="str">
        <f>IF('Summary Clear'!VMR2=0,"",'Summary Clear'!VMR2)</f>
        <v/>
      </c>
      <c r="VLZ13" s="109" t="str">
        <f>IF('Summary Clear'!VMS2=0,"",'Summary Clear'!VMS2)</f>
        <v/>
      </c>
      <c r="VMA13" s="109" t="str">
        <f>IF('Summary Clear'!VMT2=0,"",'Summary Clear'!VMT2)</f>
        <v/>
      </c>
      <c r="VMB13" s="109" t="str">
        <f>IF('Summary Clear'!VMU2=0,"",'Summary Clear'!VMU2)</f>
        <v/>
      </c>
      <c r="VMC13" s="109" t="str">
        <f>IF('Summary Clear'!VMV2=0,"",'Summary Clear'!VMV2)</f>
        <v/>
      </c>
      <c r="VMD13" s="109" t="str">
        <f>IF('Summary Clear'!VMW2=0,"",'Summary Clear'!VMW2)</f>
        <v/>
      </c>
      <c r="VME13" s="109" t="str">
        <f>IF('Summary Clear'!VMX2=0,"",'Summary Clear'!VMX2)</f>
        <v/>
      </c>
      <c r="VMF13" s="109" t="str">
        <f>IF('Summary Clear'!VMY2=0,"",'Summary Clear'!VMY2)</f>
        <v/>
      </c>
      <c r="VMG13" s="109" t="str">
        <f>IF('Summary Clear'!VMZ2=0,"",'Summary Clear'!VMZ2)</f>
        <v/>
      </c>
      <c r="VMH13" s="109" t="str">
        <f>IF('Summary Clear'!VNA2=0,"",'Summary Clear'!VNA2)</f>
        <v/>
      </c>
      <c r="VMI13" s="109" t="str">
        <f>IF('Summary Clear'!VNB2=0,"",'Summary Clear'!VNB2)</f>
        <v/>
      </c>
      <c r="VMJ13" s="109" t="str">
        <f>IF('Summary Clear'!VNC2=0,"",'Summary Clear'!VNC2)</f>
        <v/>
      </c>
      <c r="VMK13" s="109" t="str">
        <f>IF('Summary Clear'!VND2=0,"",'Summary Clear'!VND2)</f>
        <v/>
      </c>
      <c r="VML13" s="109" t="str">
        <f>IF('Summary Clear'!VNE2=0,"",'Summary Clear'!VNE2)</f>
        <v/>
      </c>
      <c r="VMM13" s="109" t="str">
        <f>IF('Summary Clear'!VNF2=0,"",'Summary Clear'!VNF2)</f>
        <v/>
      </c>
      <c r="VMN13" s="109" t="str">
        <f>IF('Summary Clear'!VNG2=0,"",'Summary Clear'!VNG2)</f>
        <v/>
      </c>
      <c r="VMO13" s="109" t="str">
        <f>IF('Summary Clear'!VNH2=0,"",'Summary Clear'!VNH2)</f>
        <v/>
      </c>
      <c r="VMP13" s="109" t="str">
        <f>IF('Summary Clear'!VNI2=0,"",'Summary Clear'!VNI2)</f>
        <v/>
      </c>
      <c r="VMQ13" s="109" t="str">
        <f>IF('Summary Clear'!VNJ2=0,"",'Summary Clear'!VNJ2)</f>
        <v/>
      </c>
      <c r="VMR13" s="109" t="str">
        <f>IF('Summary Clear'!VNK2=0,"",'Summary Clear'!VNK2)</f>
        <v/>
      </c>
      <c r="VMS13" s="109" t="str">
        <f>IF('Summary Clear'!VNL2=0,"",'Summary Clear'!VNL2)</f>
        <v/>
      </c>
      <c r="VMT13" s="109" t="str">
        <f>IF('Summary Clear'!VNM2=0,"",'Summary Clear'!VNM2)</f>
        <v/>
      </c>
      <c r="VMU13" s="109" t="str">
        <f>IF('Summary Clear'!VNN2=0,"",'Summary Clear'!VNN2)</f>
        <v/>
      </c>
      <c r="VMV13" s="109" t="str">
        <f>IF('Summary Clear'!VNO2=0,"",'Summary Clear'!VNO2)</f>
        <v/>
      </c>
      <c r="VMW13" s="109" t="str">
        <f>IF('Summary Clear'!VNP2=0,"",'Summary Clear'!VNP2)</f>
        <v/>
      </c>
      <c r="VMX13" s="109" t="str">
        <f>IF('Summary Clear'!VNQ2=0,"",'Summary Clear'!VNQ2)</f>
        <v/>
      </c>
      <c r="VMY13" s="109" t="str">
        <f>IF('Summary Clear'!VNR2=0,"",'Summary Clear'!VNR2)</f>
        <v/>
      </c>
      <c r="VMZ13" s="109" t="str">
        <f>IF('Summary Clear'!VNS2=0,"",'Summary Clear'!VNS2)</f>
        <v/>
      </c>
      <c r="VNA13" s="109" t="str">
        <f>IF('Summary Clear'!VNT2=0,"",'Summary Clear'!VNT2)</f>
        <v/>
      </c>
      <c r="VNB13" s="109" t="str">
        <f>IF('Summary Clear'!VNU2=0,"",'Summary Clear'!VNU2)</f>
        <v/>
      </c>
      <c r="VNC13" s="109" t="str">
        <f>IF('Summary Clear'!VNV2=0,"",'Summary Clear'!VNV2)</f>
        <v/>
      </c>
      <c r="VND13" s="109" t="str">
        <f>IF('Summary Clear'!VNW2=0,"",'Summary Clear'!VNW2)</f>
        <v/>
      </c>
      <c r="VNE13" s="109" t="str">
        <f>IF('Summary Clear'!VNX2=0,"",'Summary Clear'!VNX2)</f>
        <v/>
      </c>
      <c r="VNF13" s="109" t="str">
        <f>IF('Summary Clear'!VNY2=0,"",'Summary Clear'!VNY2)</f>
        <v/>
      </c>
      <c r="VNG13" s="109" t="str">
        <f>IF('Summary Clear'!VNZ2=0,"",'Summary Clear'!VNZ2)</f>
        <v/>
      </c>
      <c r="VNH13" s="109" t="str">
        <f>IF('Summary Clear'!VOA2=0,"",'Summary Clear'!VOA2)</f>
        <v/>
      </c>
      <c r="VNI13" s="109" t="str">
        <f>IF('Summary Clear'!VOB2=0,"",'Summary Clear'!VOB2)</f>
        <v/>
      </c>
      <c r="VNJ13" s="109" t="str">
        <f>IF('Summary Clear'!VOC2=0,"",'Summary Clear'!VOC2)</f>
        <v/>
      </c>
      <c r="VNK13" s="109" t="str">
        <f>IF('Summary Clear'!VOD2=0,"",'Summary Clear'!VOD2)</f>
        <v/>
      </c>
      <c r="VNL13" s="109" t="str">
        <f>IF('Summary Clear'!VOE2=0,"",'Summary Clear'!VOE2)</f>
        <v/>
      </c>
      <c r="VNM13" s="109" t="str">
        <f>IF('Summary Clear'!VOF2=0,"",'Summary Clear'!VOF2)</f>
        <v/>
      </c>
      <c r="VNN13" s="109" t="str">
        <f>IF('Summary Clear'!VOG2=0,"",'Summary Clear'!VOG2)</f>
        <v/>
      </c>
      <c r="VNO13" s="109" t="str">
        <f>IF('Summary Clear'!VOH2=0,"",'Summary Clear'!VOH2)</f>
        <v/>
      </c>
      <c r="VNP13" s="109" t="str">
        <f>IF('Summary Clear'!VOI2=0,"",'Summary Clear'!VOI2)</f>
        <v/>
      </c>
      <c r="VNQ13" s="109" t="str">
        <f>IF('Summary Clear'!VOJ2=0,"",'Summary Clear'!VOJ2)</f>
        <v/>
      </c>
      <c r="VNR13" s="109" t="str">
        <f>IF('Summary Clear'!VOK2=0,"",'Summary Clear'!VOK2)</f>
        <v/>
      </c>
      <c r="VNS13" s="109" t="str">
        <f>IF('Summary Clear'!VOL2=0,"",'Summary Clear'!VOL2)</f>
        <v/>
      </c>
      <c r="VNT13" s="109" t="str">
        <f>IF('Summary Clear'!VOM2=0,"",'Summary Clear'!VOM2)</f>
        <v/>
      </c>
      <c r="VNU13" s="109" t="str">
        <f>IF('Summary Clear'!VON2=0,"",'Summary Clear'!VON2)</f>
        <v/>
      </c>
      <c r="VNV13" s="109" t="str">
        <f>IF('Summary Clear'!VOO2=0,"",'Summary Clear'!VOO2)</f>
        <v/>
      </c>
      <c r="VNW13" s="109" t="str">
        <f>IF('Summary Clear'!VOP2=0,"",'Summary Clear'!VOP2)</f>
        <v/>
      </c>
      <c r="VNX13" s="109" t="str">
        <f>IF('Summary Clear'!VOQ2=0,"",'Summary Clear'!VOQ2)</f>
        <v/>
      </c>
      <c r="VNY13" s="109" t="str">
        <f>IF('Summary Clear'!VOR2=0,"",'Summary Clear'!VOR2)</f>
        <v/>
      </c>
      <c r="VNZ13" s="109" t="str">
        <f>IF('Summary Clear'!VOS2=0,"",'Summary Clear'!VOS2)</f>
        <v/>
      </c>
      <c r="VOA13" s="109" t="str">
        <f>IF('Summary Clear'!VOT2=0,"",'Summary Clear'!VOT2)</f>
        <v/>
      </c>
      <c r="VOB13" s="109" t="str">
        <f>IF('Summary Clear'!VOU2=0,"",'Summary Clear'!VOU2)</f>
        <v/>
      </c>
      <c r="VOC13" s="109" t="str">
        <f>IF('Summary Clear'!VOV2=0,"",'Summary Clear'!VOV2)</f>
        <v/>
      </c>
      <c r="VOD13" s="109" t="str">
        <f>IF('Summary Clear'!VOW2=0,"",'Summary Clear'!VOW2)</f>
        <v/>
      </c>
      <c r="VOE13" s="109" t="str">
        <f>IF('Summary Clear'!VOX2=0,"",'Summary Clear'!VOX2)</f>
        <v/>
      </c>
      <c r="VOF13" s="109" t="str">
        <f>IF('Summary Clear'!VOY2=0,"",'Summary Clear'!VOY2)</f>
        <v/>
      </c>
      <c r="VOG13" s="109" t="str">
        <f>IF('Summary Clear'!VOZ2=0,"",'Summary Clear'!VOZ2)</f>
        <v/>
      </c>
      <c r="VOH13" s="109" t="str">
        <f>IF('Summary Clear'!VPA2=0,"",'Summary Clear'!VPA2)</f>
        <v/>
      </c>
      <c r="VOI13" s="109" t="str">
        <f>IF('Summary Clear'!VPB2=0,"",'Summary Clear'!VPB2)</f>
        <v/>
      </c>
      <c r="VOJ13" s="109" t="str">
        <f>IF('Summary Clear'!VPC2=0,"",'Summary Clear'!VPC2)</f>
        <v/>
      </c>
      <c r="VOK13" s="109" t="str">
        <f>IF('Summary Clear'!VPD2=0,"",'Summary Clear'!VPD2)</f>
        <v/>
      </c>
      <c r="VOL13" s="109" t="str">
        <f>IF('Summary Clear'!VPE2=0,"",'Summary Clear'!VPE2)</f>
        <v/>
      </c>
      <c r="VOM13" s="109" t="str">
        <f>IF('Summary Clear'!VPF2=0,"",'Summary Clear'!VPF2)</f>
        <v/>
      </c>
      <c r="VON13" s="109" t="str">
        <f>IF('Summary Clear'!VPG2=0,"",'Summary Clear'!VPG2)</f>
        <v/>
      </c>
      <c r="VOO13" s="109" t="str">
        <f>IF('Summary Clear'!VPH2=0,"",'Summary Clear'!VPH2)</f>
        <v/>
      </c>
      <c r="VOP13" s="109" t="str">
        <f>IF('Summary Clear'!VPI2=0,"",'Summary Clear'!VPI2)</f>
        <v/>
      </c>
      <c r="VOQ13" s="109" t="str">
        <f>IF('Summary Clear'!VPJ2=0,"",'Summary Clear'!VPJ2)</f>
        <v/>
      </c>
      <c r="VOR13" s="109" t="str">
        <f>IF('Summary Clear'!VPK2=0,"",'Summary Clear'!VPK2)</f>
        <v/>
      </c>
      <c r="VOS13" s="109" t="str">
        <f>IF('Summary Clear'!VPL2=0,"",'Summary Clear'!VPL2)</f>
        <v/>
      </c>
      <c r="VOT13" s="109" t="str">
        <f>IF('Summary Clear'!VPM2=0,"",'Summary Clear'!VPM2)</f>
        <v/>
      </c>
      <c r="VOU13" s="109" t="str">
        <f>IF('Summary Clear'!VPN2=0,"",'Summary Clear'!VPN2)</f>
        <v/>
      </c>
      <c r="VOV13" s="109" t="str">
        <f>IF('Summary Clear'!VPO2=0,"",'Summary Clear'!VPO2)</f>
        <v/>
      </c>
      <c r="VOW13" s="109" t="str">
        <f>IF('Summary Clear'!VPP2=0,"",'Summary Clear'!VPP2)</f>
        <v/>
      </c>
      <c r="VOX13" s="109" t="str">
        <f>IF('Summary Clear'!VPQ2=0,"",'Summary Clear'!VPQ2)</f>
        <v/>
      </c>
      <c r="VOY13" s="109" t="str">
        <f>IF('Summary Clear'!VPR2=0,"",'Summary Clear'!VPR2)</f>
        <v/>
      </c>
      <c r="VOZ13" s="109" t="str">
        <f>IF('Summary Clear'!VPS2=0,"",'Summary Clear'!VPS2)</f>
        <v/>
      </c>
      <c r="VPA13" s="109" t="str">
        <f>IF('Summary Clear'!VPT2=0,"",'Summary Clear'!VPT2)</f>
        <v/>
      </c>
      <c r="VPB13" s="109" t="str">
        <f>IF('Summary Clear'!VPU2=0,"",'Summary Clear'!VPU2)</f>
        <v/>
      </c>
      <c r="VPC13" s="109" t="str">
        <f>IF('Summary Clear'!VPV2=0,"",'Summary Clear'!VPV2)</f>
        <v/>
      </c>
      <c r="VPD13" s="109" t="str">
        <f>IF('Summary Clear'!VPW2=0,"",'Summary Clear'!VPW2)</f>
        <v/>
      </c>
      <c r="VPE13" s="109" t="str">
        <f>IF('Summary Clear'!VPX2=0,"",'Summary Clear'!VPX2)</f>
        <v/>
      </c>
      <c r="VPF13" s="109" t="str">
        <f>IF('Summary Clear'!VPY2=0,"",'Summary Clear'!VPY2)</f>
        <v/>
      </c>
      <c r="VPG13" s="109" t="str">
        <f>IF('Summary Clear'!VPZ2=0,"",'Summary Clear'!VPZ2)</f>
        <v/>
      </c>
      <c r="VPH13" s="109" t="str">
        <f>IF('Summary Clear'!VQA2=0,"",'Summary Clear'!VQA2)</f>
        <v/>
      </c>
      <c r="VPI13" s="109" t="str">
        <f>IF('Summary Clear'!VQB2=0,"",'Summary Clear'!VQB2)</f>
        <v/>
      </c>
      <c r="VPJ13" s="109" t="str">
        <f>IF('Summary Clear'!VQC2=0,"",'Summary Clear'!VQC2)</f>
        <v/>
      </c>
      <c r="VPK13" s="109" t="str">
        <f>IF('Summary Clear'!VQD2=0,"",'Summary Clear'!VQD2)</f>
        <v/>
      </c>
      <c r="VPL13" s="109" t="str">
        <f>IF('Summary Clear'!VQE2=0,"",'Summary Clear'!VQE2)</f>
        <v/>
      </c>
      <c r="VPM13" s="109" t="str">
        <f>IF('Summary Clear'!VQF2=0,"",'Summary Clear'!VQF2)</f>
        <v/>
      </c>
      <c r="VPN13" s="109" t="str">
        <f>IF('Summary Clear'!VQG2=0,"",'Summary Clear'!VQG2)</f>
        <v/>
      </c>
      <c r="VPO13" s="109" t="str">
        <f>IF('Summary Clear'!VQH2=0,"",'Summary Clear'!VQH2)</f>
        <v/>
      </c>
      <c r="VPP13" s="109" t="str">
        <f>IF('Summary Clear'!VQI2=0,"",'Summary Clear'!VQI2)</f>
        <v/>
      </c>
      <c r="VPQ13" s="109" t="str">
        <f>IF('Summary Clear'!VQJ2=0,"",'Summary Clear'!VQJ2)</f>
        <v/>
      </c>
      <c r="VPR13" s="109" t="str">
        <f>IF('Summary Clear'!VQK2=0,"",'Summary Clear'!VQK2)</f>
        <v/>
      </c>
      <c r="VPS13" s="109" t="str">
        <f>IF('Summary Clear'!VQL2=0,"",'Summary Clear'!VQL2)</f>
        <v/>
      </c>
      <c r="VPT13" s="109" t="str">
        <f>IF('Summary Clear'!VQM2=0,"",'Summary Clear'!VQM2)</f>
        <v/>
      </c>
      <c r="VPU13" s="109" t="str">
        <f>IF('Summary Clear'!VQN2=0,"",'Summary Clear'!VQN2)</f>
        <v/>
      </c>
      <c r="VPV13" s="109" t="str">
        <f>IF('Summary Clear'!VQO2=0,"",'Summary Clear'!VQO2)</f>
        <v/>
      </c>
      <c r="VPW13" s="109" t="str">
        <f>IF('Summary Clear'!VQP2=0,"",'Summary Clear'!VQP2)</f>
        <v/>
      </c>
      <c r="VPX13" s="109" t="str">
        <f>IF('Summary Clear'!VQQ2=0,"",'Summary Clear'!VQQ2)</f>
        <v/>
      </c>
      <c r="VPY13" s="109" t="str">
        <f>IF('Summary Clear'!VQR2=0,"",'Summary Clear'!VQR2)</f>
        <v/>
      </c>
      <c r="VPZ13" s="109" t="str">
        <f>IF('Summary Clear'!VQS2=0,"",'Summary Clear'!VQS2)</f>
        <v/>
      </c>
      <c r="VQA13" s="109" t="str">
        <f>IF('Summary Clear'!VQT2=0,"",'Summary Clear'!VQT2)</f>
        <v/>
      </c>
      <c r="VQB13" s="109" t="str">
        <f>IF('Summary Clear'!VQU2=0,"",'Summary Clear'!VQU2)</f>
        <v/>
      </c>
      <c r="VQC13" s="109" t="str">
        <f>IF('Summary Clear'!VQV2=0,"",'Summary Clear'!VQV2)</f>
        <v/>
      </c>
      <c r="VQD13" s="109" t="str">
        <f>IF('Summary Clear'!VQW2=0,"",'Summary Clear'!VQW2)</f>
        <v/>
      </c>
      <c r="VQE13" s="109" t="str">
        <f>IF('Summary Clear'!VQX2=0,"",'Summary Clear'!VQX2)</f>
        <v/>
      </c>
      <c r="VQF13" s="109" t="str">
        <f>IF('Summary Clear'!VQY2=0,"",'Summary Clear'!VQY2)</f>
        <v/>
      </c>
      <c r="VQG13" s="109" t="str">
        <f>IF('Summary Clear'!VQZ2=0,"",'Summary Clear'!VQZ2)</f>
        <v/>
      </c>
      <c r="VQH13" s="109" t="str">
        <f>IF('Summary Clear'!VRA2=0,"",'Summary Clear'!VRA2)</f>
        <v/>
      </c>
      <c r="VQI13" s="109" t="str">
        <f>IF('Summary Clear'!VRB2=0,"",'Summary Clear'!VRB2)</f>
        <v/>
      </c>
      <c r="VQJ13" s="109" t="str">
        <f>IF('Summary Clear'!VRC2=0,"",'Summary Clear'!VRC2)</f>
        <v/>
      </c>
      <c r="VQK13" s="109" t="str">
        <f>IF('Summary Clear'!VRD2=0,"",'Summary Clear'!VRD2)</f>
        <v/>
      </c>
      <c r="VQL13" s="109" t="str">
        <f>IF('Summary Clear'!VRE2=0,"",'Summary Clear'!VRE2)</f>
        <v/>
      </c>
      <c r="VQM13" s="109" t="str">
        <f>IF('Summary Clear'!VRF2=0,"",'Summary Clear'!VRF2)</f>
        <v/>
      </c>
      <c r="VQN13" s="109" t="str">
        <f>IF('Summary Clear'!VRG2=0,"",'Summary Clear'!VRG2)</f>
        <v/>
      </c>
      <c r="VQO13" s="109" t="str">
        <f>IF('Summary Clear'!VRH2=0,"",'Summary Clear'!VRH2)</f>
        <v/>
      </c>
      <c r="VQP13" s="109" t="str">
        <f>IF('Summary Clear'!VRI2=0,"",'Summary Clear'!VRI2)</f>
        <v/>
      </c>
      <c r="VQQ13" s="109" t="str">
        <f>IF('Summary Clear'!VRJ2=0,"",'Summary Clear'!VRJ2)</f>
        <v/>
      </c>
      <c r="VQR13" s="109" t="str">
        <f>IF('Summary Clear'!VRK2=0,"",'Summary Clear'!VRK2)</f>
        <v/>
      </c>
      <c r="VQS13" s="109" t="str">
        <f>IF('Summary Clear'!VRL2=0,"",'Summary Clear'!VRL2)</f>
        <v/>
      </c>
      <c r="VQT13" s="109" t="str">
        <f>IF('Summary Clear'!VRM2=0,"",'Summary Clear'!VRM2)</f>
        <v/>
      </c>
      <c r="VQU13" s="109" t="str">
        <f>IF('Summary Clear'!VRN2=0,"",'Summary Clear'!VRN2)</f>
        <v/>
      </c>
      <c r="VQV13" s="109" t="str">
        <f>IF('Summary Clear'!VRO2=0,"",'Summary Clear'!VRO2)</f>
        <v/>
      </c>
      <c r="VQW13" s="109" t="str">
        <f>IF('Summary Clear'!VRP2=0,"",'Summary Clear'!VRP2)</f>
        <v/>
      </c>
      <c r="VQX13" s="109" t="str">
        <f>IF('Summary Clear'!VRQ2=0,"",'Summary Clear'!VRQ2)</f>
        <v/>
      </c>
      <c r="VQY13" s="109" t="str">
        <f>IF('Summary Clear'!VRR2=0,"",'Summary Clear'!VRR2)</f>
        <v/>
      </c>
      <c r="VQZ13" s="109" t="str">
        <f>IF('Summary Clear'!VRS2=0,"",'Summary Clear'!VRS2)</f>
        <v/>
      </c>
      <c r="VRA13" s="109" t="str">
        <f>IF('Summary Clear'!VRT2=0,"",'Summary Clear'!VRT2)</f>
        <v/>
      </c>
      <c r="VRB13" s="109" t="str">
        <f>IF('Summary Clear'!VRU2=0,"",'Summary Clear'!VRU2)</f>
        <v/>
      </c>
      <c r="VRC13" s="109" t="str">
        <f>IF('Summary Clear'!VRV2=0,"",'Summary Clear'!VRV2)</f>
        <v/>
      </c>
      <c r="VRD13" s="109" t="str">
        <f>IF('Summary Clear'!VRW2=0,"",'Summary Clear'!VRW2)</f>
        <v/>
      </c>
      <c r="VRE13" s="109" t="str">
        <f>IF('Summary Clear'!VRX2=0,"",'Summary Clear'!VRX2)</f>
        <v/>
      </c>
      <c r="VRF13" s="109" t="str">
        <f>IF('Summary Clear'!VRY2=0,"",'Summary Clear'!VRY2)</f>
        <v/>
      </c>
      <c r="VRG13" s="109" t="str">
        <f>IF('Summary Clear'!VRZ2=0,"",'Summary Clear'!VRZ2)</f>
        <v/>
      </c>
      <c r="VRH13" s="109" t="str">
        <f>IF('Summary Clear'!VSA2=0,"",'Summary Clear'!VSA2)</f>
        <v/>
      </c>
      <c r="VRI13" s="109" t="str">
        <f>IF('Summary Clear'!VSB2=0,"",'Summary Clear'!VSB2)</f>
        <v/>
      </c>
      <c r="VRJ13" s="109" t="str">
        <f>IF('Summary Clear'!VSC2=0,"",'Summary Clear'!VSC2)</f>
        <v/>
      </c>
      <c r="VRK13" s="109" t="str">
        <f>IF('Summary Clear'!VSD2=0,"",'Summary Clear'!VSD2)</f>
        <v/>
      </c>
      <c r="VRL13" s="109" t="str">
        <f>IF('Summary Clear'!VSE2=0,"",'Summary Clear'!VSE2)</f>
        <v/>
      </c>
      <c r="VRM13" s="109" t="str">
        <f>IF('Summary Clear'!VSF2=0,"",'Summary Clear'!VSF2)</f>
        <v/>
      </c>
      <c r="VRN13" s="109" t="str">
        <f>IF('Summary Clear'!VSG2=0,"",'Summary Clear'!VSG2)</f>
        <v/>
      </c>
      <c r="VRO13" s="109" t="str">
        <f>IF('Summary Clear'!VSH2=0,"",'Summary Clear'!VSH2)</f>
        <v/>
      </c>
      <c r="VRP13" s="109" t="str">
        <f>IF('Summary Clear'!VSI2=0,"",'Summary Clear'!VSI2)</f>
        <v/>
      </c>
      <c r="VRQ13" s="109" t="str">
        <f>IF('Summary Clear'!VSJ2=0,"",'Summary Clear'!VSJ2)</f>
        <v/>
      </c>
      <c r="VRR13" s="109" t="str">
        <f>IF('Summary Clear'!VSK2=0,"",'Summary Clear'!VSK2)</f>
        <v/>
      </c>
      <c r="VRS13" s="109" t="str">
        <f>IF('Summary Clear'!VSL2=0,"",'Summary Clear'!VSL2)</f>
        <v/>
      </c>
      <c r="VRT13" s="109" t="str">
        <f>IF('Summary Clear'!VSM2=0,"",'Summary Clear'!VSM2)</f>
        <v/>
      </c>
      <c r="VRU13" s="109" t="str">
        <f>IF('Summary Clear'!VSN2=0,"",'Summary Clear'!VSN2)</f>
        <v/>
      </c>
      <c r="VRV13" s="109" t="str">
        <f>IF('Summary Clear'!VSO2=0,"",'Summary Clear'!VSO2)</f>
        <v/>
      </c>
      <c r="VRW13" s="109" t="str">
        <f>IF('Summary Clear'!VSP2=0,"",'Summary Clear'!VSP2)</f>
        <v/>
      </c>
      <c r="VRX13" s="109" t="str">
        <f>IF('Summary Clear'!VSQ2=0,"",'Summary Clear'!VSQ2)</f>
        <v/>
      </c>
      <c r="VRY13" s="109" t="str">
        <f>IF('Summary Clear'!VSR2=0,"",'Summary Clear'!VSR2)</f>
        <v/>
      </c>
      <c r="VRZ13" s="109" t="str">
        <f>IF('Summary Clear'!VSS2=0,"",'Summary Clear'!VSS2)</f>
        <v/>
      </c>
      <c r="VSA13" s="109" t="str">
        <f>IF('Summary Clear'!VST2=0,"",'Summary Clear'!VST2)</f>
        <v/>
      </c>
      <c r="VSB13" s="109" t="str">
        <f>IF('Summary Clear'!VSU2=0,"",'Summary Clear'!VSU2)</f>
        <v/>
      </c>
      <c r="VSC13" s="109" t="str">
        <f>IF('Summary Clear'!VSV2=0,"",'Summary Clear'!VSV2)</f>
        <v/>
      </c>
      <c r="VSD13" s="109" t="str">
        <f>IF('Summary Clear'!VSW2=0,"",'Summary Clear'!VSW2)</f>
        <v/>
      </c>
      <c r="VSE13" s="109" t="str">
        <f>IF('Summary Clear'!VSX2=0,"",'Summary Clear'!VSX2)</f>
        <v/>
      </c>
      <c r="VSF13" s="109" t="str">
        <f>IF('Summary Clear'!VSY2=0,"",'Summary Clear'!VSY2)</f>
        <v/>
      </c>
      <c r="VSG13" s="109" t="str">
        <f>IF('Summary Clear'!VSZ2=0,"",'Summary Clear'!VSZ2)</f>
        <v/>
      </c>
      <c r="VSH13" s="109" t="str">
        <f>IF('Summary Clear'!VTA2=0,"",'Summary Clear'!VTA2)</f>
        <v/>
      </c>
      <c r="VSI13" s="109" t="str">
        <f>IF('Summary Clear'!VTB2=0,"",'Summary Clear'!VTB2)</f>
        <v/>
      </c>
      <c r="VSJ13" s="109" t="str">
        <f>IF('Summary Clear'!VTC2=0,"",'Summary Clear'!VTC2)</f>
        <v/>
      </c>
      <c r="VSK13" s="109" t="str">
        <f>IF('Summary Clear'!VTD2=0,"",'Summary Clear'!VTD2)</f>
        <v/>
      </c>
      <c r="VSL13" s="109" t="str">
        <f>IF('Summary Clear'!VTE2=0,"",'Summary Clear'!VTE2)</f>
        <v/>
      </c>
      <c r="VSM13" s="109" t="str">
        <f>IF('Summary Clear'!VTF2=0,"",'Summary Clear'!VTF2)</f>
        <v/>
      </c>
      <c r="VSN13" s="109" t="str">
        <f>IF('Summary Clear'!VTG2=0,"",'Summary Clear'!VTG2)</f>
        <v/>
      </c>
      <c r="VSO13" s="109" t="str">
        <f>IF('Summary Clear'!VTH2=0,"",'Summary Clear'!VTH2)</f>
        <v/>
      </c>
      <c r="VSP13" s="109" t="str">
        <f>IF('Summary Clear'!VTI2=0,"",'Summary Clear'!VTI2)</f>
        <v/>
      </c>
      <c r="VSQ13" s="109" t="str">
        <f>IF('Summary Clear'!VTJ2=0,"",'Summary Clear'!VTJ2)</f>
        <v/>
      </c>
      <c r="VSR13" s="109" t="str">
        <f>IF('Summary Clear'!VTK2=0,"",'Summary Clear'!VTK2)</f>
        <v/>
      </c>
      <c r="VSS13" s="109" t="str">
        <f>IF('Summary Clear'!VTL2=0,"",'Summary Clear'!VTL2)</f>
        <v/>
      </c>
      <c r="VST13" s="109" t="str">
        <f>IF('Summary Clear'!VTM2=0,"",'Summary Clear'!VTM2)</f>
        <v/>
      </c>
      <c r="VSU13" s="109" t="str">
        <f>IF('Summary Clear'!VTN2=0,"",'Summary Clear'!VTN2)</f>
        <v/>
      </c>
      <c r="VSV13" s="109" t="str">
        <f>IF('Summary Clear'!VTO2=0,"",'Summary Clear'!VTO2)</f>
        <v/>
      </c>
      <c r="VSW13" s="109" t="str">
        <f>IF('Summary Clear'!VTP2=0,"",'Summary Clear'!VTP2)</f>
        <v/>
      </c>
      <c r="VSX13" s="109" t="str">
        <f>IF('Summary Clear'!VTQ2=0,"",'Summary Clear'!VTQ2)</f>
        <v/>
      </c>
      <c r="VSY13" s="109" t="str">
        <f>IF('Summary Clear'!VTR2=0,"",'Summary Clear'!VTR2)</f>
        <v/>
      </c>
      <c r="VSZ13" s="109" t="str">
        <f>IF('Summary Clear'!VTS2=0,"",'Summary Clear'!VTS2)</f>
        <v/>
      </c>
      <c r="VTA13" s="109" t="str">
        <f>IF('Summary Clear'!VTT2=0,"",'Summary Clear'!VTT2)</f>
        <v/>
      </c>
      <c r="VTB13" s="109" t="str">
        <f>IF('Summary Clear'!VTU2=0,"",'Summary Clear'!VTU2)</f>
        <v/>
      </c>
      <c r="VTC13" s="109" t="str">
        <f>IF('Summary Clear'!VTV2=0,"",'Summary Clear'!VTV2)</f>
        <v/>
      </c>
      <c r="VTD13" s="109" t="str">
        <f>IF('Summary Clear'!VTW2=0,"",'Summary Clear'!VTW2)</f>
        <v/>
      </c>
      <c r="VTE13" s="109" t="str">
        <f>IF('Summary Clear'!VTX2=0,"",'Summary Clear'!VTX2)</f>
        <v/>
      </c>
      <c r="VTF13" s="109" t="str">
        <f>IF('Summary Clear'!VTY2=0,"",'Summary Clear'!VTY2)</f>
        <v/>
      </c>
      <c r="VTG13" s="109" t="str">
        <f>IF('Summary Clear'!VTZ2=0,"",'Summary Clear'!VTZ2)</f>
        <v/>
      </c>
      <c r="VTH13" s="109" t="str">
        <f>IF('Summary Clear'!VUA2=0,"",'Summary Clear'!VUA2)</f>
        <v/>
      </c>
      <c r="VTI13" s="109" t="str">
        <f>IF('Summary Clear'!VUB2=0,"",'Summary Clear'!VUB2)</f>
        <v/>
      </c>
      <c r="VTJ13" s="109" t="str">
        <f>IF('Summary Clear'!VUC2=0,"",'Summary Clear'!VUC2)</f>
        <v/>
      </c>
      <c r="VTK13" s="109" t="str">
        <f>IF('Summary Clear'!VUD2=0,"",'Summary Clear'!VUD2)</f>
        <v/>
      </c>
      <c r="VTL13" s="109" t="str">
        <f>IF('Summary Clear'!VUE2=0,"",'Summary Clear'!VUE2)</f>
        <v/>
      </c>
      <c r="VTM13" s="109" t="str">
        <f>IF('Summary Clear'!VUF2=0,"",'Summary Clear'!VUF2)</f>
        <v/>
      </c>
      <c r="VTN13" s="109" t="str">
        <f>IF('Summary Clear'!VUG2=0,"",'Summary Clear'!VUG2)</f>
        <v/>
      </c>
      <c r="VTO13" s="109" t="str">
        <f>IF('Summary Clear'!VUH2=0,"",'Summary Clear'!VUH2)</f>
        <v/>
      </c>
      <c r="VTP13" s="109" t="str">
        <f>IF('Summary Clear'!VUI2=0,"",'Summary Clear'!VUI2)</f>
        <v/>
      </c>
      <c r="VTQ13" s="109" t="str">
        <f>IF('Summary Clear'!VUJ2=0,"",'Summary Clear'!VUJ2)</f>
        <v/>
      </c>
      <c r="VTR13" s="109" t="str">
        <f>IF('Summary Clear'!VUK2=0,"",'Summary Clear'!VUK2)</f>
        <v/>
      </c>
      <c r="VTS13" s="109" t="str">
        <f>IF('Summary Clear'!VUL2=0,"",'Summary Clear'!VUL2)</f>
        <v/>
      </c>
      <c r="VTT13" s="109" t="str">
        <f>IF('Summary Clear'!VUM2=0,"",'Summary Clear'!VUM2)</f>
        <v/>
      </c>
      <c r="VTU13" s="109" t="str">
        <f>IF('Summary Clear'!VUN2=0,"",'Summary Clear'!VUN2)</f>
        <v/>
      </c>
      <c r="VTV13" s="109" t="str">
        <f>IF('Summary Clear'!VUO2=0,"",'Summary Clear'!VUO2)</f>
        <v/>
      </c>
      <c r="VTW13" s="109" t="str">
        <f>IF('Summary Clear'!VUP2=0,"",'Summary Clear'!VUP2)</f>
        <v/>
      </c>
      <c r="VTX13" s="109" t="str">
        <f>IF('Summary Clear'!VUQ2=0,"",'Summary Clear'!VUQ2)</f>
        <v/>
      </c>
      <c r="VTY13" s="109" t="str">
        <f>IF('Summary Clear'!VUR2=0,"",'Summary Clear'!VUR2)</f>
        <v/>
      </c>
      <c r="VTZ13" s="109" t="str">
        <f>IF('Summary Clear'!VUS2=0,"",'Summary Clear'!VUS2)</f>
        <v/>
      </c>
      <c r="VUA13" s="109" t="str">
        <f>IF('Summary Clear'!VUT2=0,"",'Summary Clear'!VUT2)</f>
        <v/>
      </c>
      <c r="VUB13" s="109" t="str">
        <f>IF('Summary Clear'!VUU2=0,"",'Summary Clear'!VUU2)</f>
        <v/>
      </c>
      <c r="VUC13" s="109" t="str">
        <f>IF('Summary Clear'!VUV2=0,"",'Summary Clear'!VUV2)</f>
        <v/>
      </c>
      <c r="VUD13" s="109" t="str">
        <f>IF('Summary Clear'!VUW2=0,"",'Summary Clear'!VUW2)</f>
        <v/>
      </c>
      <c r="VUE13" s="109" t="str">
        <f>IF('Summary Clear'!VUX2=0,"",'Summary Clear'!VUX2)</f>
        <v/>
      </c>
      <c r="VUF13" s="109" t="str">
        <f>IF('Summary Clear'!VUY2=0,"",'Summary Clear'!VUY2)</f>
        <v/>
      </c>
      <c r="VUG13" s="109" t="str">
        <f>IF('Summary Clear'!VUZ2=0,"",'Summary Clear'!VUZ2)</f>
        <v/>
      </c>
      <c r="VUH13" s="109" t="str">
        <f>IF('Summary Clear'!VVA2=0,"",'Summary Clear'!VVA2)</f>
        <v/>
      </c>
      <c r="VUI13" s="109" t="str">
        <f>IF('Summary Clear'!VVB2=0,"",'Summary Clear'!VVB2)</f>
        <v/>
      </c>
      <c r="VUJ13" s="109" t="str">
        <f>IF('Summary Clear'!VVC2=0,"",'Summary Clear'!VVC2)</f>
        <v/>
      </c>
      <c r="VUK13" s="109" t="str">
        <f>IF('Summary Clear'!VVD2=0,"",'Summary Clear'!VVD2)</f>
        <v/>
      </c>
      <c r="VUL13" s="109" t="str">
        <f>IF('Summary Clear'!VVE2=0,"",'Summary Clear'!VVE2)</f>
        <v/>
      </c>
      <c r="VUM13" s="109" t="str">
        <f>IF('Summary Clear'!VVF2=0,"",'Summary Clear'!VVF2)</f>
        <v/>
      </c>
      <c r="VUN13" s="109" t="str">
        <f>IF('Summary Clear'!VVG2=0,"",'Summary Clear'!VVG2)</f>
        <v/>
      </c>
      <c r="VUO13" s="109" t="str">
        <f>IF('Summary Clear'!VVH2=0,"",'Summary Clear'!VVH2)</f>
        <v/>
      </c>
      <c r="VUP13" s="109" t="str">
        <f>IF('Summary Clear'!VVI2=0,"",'Summary Clear'!VVI2)</f>
        <v/>
      </c>
      <c r="VUQ13" s="109" t="str">
        <f>IF('Summary Clear'!VVJ2=0,"",'Summary Clear'!VVJ2)</f>
        <v/>
      </c>
      <c r="VUR13" s="109" t="str">
        <f>IF('Summary Clear'!VVK2=0,"",'Summary Clear'!VVK2)</f>
        <v/>
      </c>
      <c r="VUS13" s="109" t="str">
        <f>IF('Summary Clear'!VVL2=0,"",'Summary Clear'!VVL2)</f>
        <v/>
      </c>
      <c r="VUT13" s="109" t="str">
        <f>IF('Summary Clear'!VVM2=0,"",'Summary Clear'!VVM2)</f>
        <v/>
      </c>
      <c r="VUU13" s="109" t="str">
        <f>IF('Summary Clear'!VVN2=0,"",'Summary Clear'!VVN2)</f>
        <v/>
      </c>
      <c r="VUV13" s="109" t="str">
        <f>IF('Summary Clear'!VVO2=0,"",'Summary Clear'!VVO2)</f>
        <v/>
      </c>
      <c r="VUW13" s="109" t="str">
        <f>IF('Summary Clear'!VVP2=0,"",'Summary Clear'!VVP2)</f>
        <v/>
      </c>
      <c r="VUX13" s="109" t="str">
        <f>IF('Summary Clear'!VVQ2=0,"",'Summary Clear'!VVQ2)</f>
        <v/>
      </c>
      <c r="VUY13" s="109" t="str">
        <f>IF('Summary Clear'!VVR2=0,"",'Summary Clear'!VVR2)</f>
        <v/>
      </c>
      <c r="VUZ13" s="109" t="str">
        <f>IF('Summary Clear'!VVS2=0,"",'Summary Clear'!VVS2)</f>
        <v/>
      </c>
      <c r="VVA13" s="109" t="str">
        <f>IF('Summary Clear'!VVT2=0,"",'Summary Clear'!VVT2)</f>
        <v/>
      </c>
      <c r="VVB13" s="109" t="str">
        <f>IF('Summary Clear'!VVU2=0,"",'Summary Clear'!VVU2)</f>
        <v/>
      </c>
      <c r="VVC13" s="109" t="str">
        <f>IF('Summary Clear'!VVV2=0,"",'Summary Clear'!VVV2)</f>
        <v/>
      </c>
      <c r="VVD13" s="109" t="str">
        <f>IF('Summary Clear'!VVW2=0,"",'Summary Clear'!VVW2)</f>
        <v/>
      </c>
      <c r="VVE13" s="109" t="str">
        <f>IF('Summary Clear'!VVX2=0,"",'Summary Clear'!VVX2)</f>
        <v/>
      </c>
      <c r="VVF13" s="109" t="str">
        <f>IF('Summary Clear'!VVY2=0,"",'Summary Clear'!VVY2)</f>
        <v/>
      </c>
      <c r="VVG13" s="109" t="str">
        <f>IF('Summary Clear'!VVZ2=0,"",'Summary Clear'!VVZ2)</f>
        <v/>
      </c>
      <c r="VVH13" s="109" t="str">
        <f>IF('Summary Clear'!VWA2=0,"",'Summary Clear'!VWA2)</f>
        <v/>
      </c>
      <c r="VVI13" s="109" t="str">
        <f>IF('Summary Clear'!VWB2=0,"",'Summary Clear'!VWB2)</f>
        <v/>
      </c>
      <c r="VVJ13" s="109" t="str">
        <f>IF('Summary Clear'!VWC2=0,"",'Summary Clear'!VWC2)</f>
        <v/>
      </c>
      <c r="VVK13" s="109" t="str">
        <f>IF('Summary Clear'!VWD2=0,"",'Summary Clear'!VWD2)</f>
        <v/>
      </c>
      <c r="VVL13" s="109" t="str">
        <f>IF('Summary Clear'!VWE2=0,"",'Summary Clear'!VWE2)</f>
        <v/>
      </c>
      <c r="VVM13" s="109" t="str">
        <f>IF('Summary Clear'!VWF2=0,"",'Summary Clear'!VWF2)</f>
        <v/>
      </c>
      <c r="VVN13" s="109" t="str">
        <f>IF('Summary Clear'!VWG2=0,"",'Summary Clear'!VWG2)</f>
        <v/>
      </c>
      <c r="VVO13" s="109" t="str">
        <f>IF('Summary Clear'!VWH2=0,"",'Summary Clear'!VWH2)</f>
        <v/>
      </c>
      <c r="VVP13" s="109" t="str">
        <f>IF('Summary Clear'!VWI2=0,"",'Summary Clear'!VWI2)</f>
        <v/>
      </c>
      <c r="VVQ13" s="109" t="str">
        <f>IF('Summary Clear'!VWJ2=0,"",'Summary Clear'!VWJ2)</f>
        <v/>
      </c>
      <c r="VVR13" s="109" t="str">
        <f>IF('Summary Clear'!VWK2=0,"",'Summary Clear'!VWK2)</f>
        <v/>
      </c>
      <c r="VVS13" s="109" t="str">
        <f>IF('Summary Clear'!VWL2=0,"",'Summary Clear'!VWL2)</f>
        <v/>
      </c>
      <c r="VVT13" s="109" t="str">
        <f>IF('Summary Clear'!VWM2=0,"",'Summary Clear'!VWM2)</f>
        <v/>
      </c>
      <c r="VVU13" s="109" t="str">
        <f>IF('Summary Clear'!VWN2=0,"",'Summary Clear'!VWN2)</f>
        <v/>
      </c>
      <c r="VVV13" s="109" t="str">
        <f>IF('Summary Clear'!VWO2=0,"",'Summary Clear'!VWO2)</f>
        <v/>
      </c>
      <c r="VVW13" s="109" t="str">
        <f>IF('Summary Clear'!VWP2=0,"",'Summary Clear'!VWP2)</f>
        <v/>
      </c>
      <c r="VVX13" s="109" t="str">
        <f>IF('Summary Clear'!VWQ2=0,"",'Summary Clear'!VWQ2)</f>
        <v/>
      </c>
      <c r="VVY13" s="109" t="str">
        <f>IF('Summary Clear'!VWR2=0,"",'Summary Clear'!VWR2)</f>
        <v/>
      </c>
      <c r="VVZ13" s="109" t="str">
        <f>IF('Summary Clear'!VWS2=0,"",'Summary Clear'!VWS2)</f>
        <v/>
      </c>
      <c r="VWA13" s="109" t="str">
        <f>IF('Summary Clear'!VWT2=0,"",'Summary Clear'!VWT2)</f>
        <v/>
      </c>
      <c r="VWB13" s="109" t="str">
        <f>IF('Summary Clear'!VWU2=0,"",'Summary Clear'!VWU2)</f>
        <v/>
      </c>
      <c r="VWC13" s="109" t="str">
        <f>IF('Summary Clear'!VWV2=0,"",'Summary Clear'!VWV2)</f>
        <v/>
      </c>
      <c r="VWD13" s="109" t="str">
        <f>IF('Summary Clear'!VWW2=0,"",'Summary Clear'!VWW2)</f>
        <v/>
      </c>
      <c r="VWE13" s="109" t="str">
        <f>IF('Summary Clear'!VWX2=0,"",'Summary Clear'!VWX2)</f>
        <v/>
      </c>
      <c r="VWF13" s="109" t="str">
        <f>IF('Summary Clear'!VWY2=0,"",'Summary Clear'!VWY2)</f>
        <v/>
      </c>
      <c r="VWG13" s="109" t="str">
        <f>IF('Summary Clear'!VWZ2=0,"",'Summary Clear'!VWZ2)</f>
        <v/>
      </c>
      <c r="VWH13" s="109" t="str">
        <f>IF('Summary Clear'!VXA2=0,"",'Summary Clear'!VXA2)</f>
        <v/>
      </c>
      <c r="VWI13" s="109" t="str">
        <f>IF('Summary Clear'!VXB2=0,"",'Summary Clear'!VXB2)</f>
        <v/>
      </c>
      <c r="VWJ13" s="109" t="str">
        <f>IF('Summary Clear'!VXC2=0,"",'Summary Clear'!VXC2)</f>
        <v/>
      </c>
      <c r="VWK13" s="109" t="str">
        <f>IF('Summary Clear'!VXD2=0,"",'Summary Clear'!VXD2)</f>
        <v/>
      </c>
      <c r="VWL13" s="109" t="str">
        <f>IF('Summary Clear'!VXE2=0,"",'Summary Clear'!VXE2)</f>
        <v/>
      </c>
      <c r="VWM13" s="109" t="str">
        <f>IF('Summary Clear'!VXF2=0,"",'Summary Clear'!VXF2)</f>
        <v/>
      </c>
      <c r="VWN13" s="109" t="str">
        <f>IF('Summary Clear'!VXG2=0,"",'Summary Clear'!VXG2)</f>
        <v/>
      </c>
      <c r="VWO13" s="109" t="str">
        <f>IF('Summary Clear'!VXH2=0,"",'Summary Clear'!VXH2)</f>
        <v/>
      </c>
      <c r="VWP13" s="109" t="str">
        <f>IF('Summary Clear'!VXI2=0,"",'Summary Clear'!VXI2)</f>
        <v/>
      </c>
      <c r="VWQ13" s="109" t="str">
        <f>IF('Summary Clear'!VXJ2=0,"",'Summary Clear'!VXJ2)</f>
        <v/>
      </c>
      <c r="VWR13" s="109" t="str">
        <f>IF('Summary Clear'!VXK2=0,"",'Summary Clear'!VXK2)</f>
        <v/>
      </c>
      <c r="VWS13" s="109" t="str">
        <f>IF('Summary Clear'!VXL2=0,"",'Summary Clear'!VXL2)</f>
        <v/>
      </c>
      <c r="VWT13" s="109" t="str">
        <f>IF('Summary Clear'!VXM2=0,"",'Summary Clear'!VXM2)</f>
        <v/>
      </c>
      <c r="VWU13" s="109" t="str">
        <f>IF('Summary Clear'!VXN2=0,"",'Summary Clear'!VXN2)</f>
        <v/>
      </c>
      <c r="VWV13" s="109" t="str">
        <f>IF('Summary Clear'!VXO2=0,"",'Summary Clear'!VXO2)</f>
        <v/>
      </c>
      <c r="VWW13" s="109" t="str">
        <f>IF('Summary Clear'!VXP2=0,"",'Summary Clear'!VXP2)</f>
        <v/>
      </c>
      <c r="VWX13" s="109" t="str">
        <f>IF('Summary Clear'!VXQ2=0,"",'Summary Clear'!VXQ2)</f>
        <v/>
      </c>
      <c r="VWY13" s="109" t="str">
        <f>IF('Summary Clear'!VXR2=0,"",'Summary Clear'!VXR2)</f>
        <v/>
      </c>
      <c r="VWZ13" s="109" t="str">
        <f>IF('Summary Clear'!VXS2=0,"",'Summary Clear'!VXS2)</f>
        <v/>
      </c>
      <c r="VXA13" s="109" t="str">
        <f>IF('Summary Clear'!VXT2=0,"",'Summary Clear'!VXT2)</f>
        <v/>
      </c>
      <c r="VXB13" s="109" t="str">
        <f>IF('Summary Clear'!VXU2=0,"",'Summary Clear'!VXU2)</f>
        <v/>
      </c>
      <c r="VXC13" s="109" t="str">
        <f>IF('Summary Clear'!VXV2=0,"",'Summary Clear'!VXV2)</f>
        <v/>
      </c>
      <c r="VXD13" s="109" t="str">
        <f>IF('Summary Clear'!VXW2=0,"",'Summary Clear'!VXW2)</f>
        <v/>
      </c>
      <c r="VXE13" s="109" t="str">
        <f>IF('Summary Clear'!VXX2=0,"",'Summary Clear'!VXX2)</f>
        <v/>
      </c>
      <c r="VXF13" s="109" t="str">
        <f>IF('Summary Clear'!VXY2=0,"",'Summary Clear'!VXY2)</f>
        <v/>
      </c>
      <c r="VXG13" s="109" t="str">
        <f>IF('Summary Clear'!VXZ2=0,"",'Summary Clear'!VXZ2)</f>
        <v/>
      </c>
      <c r="VXH13" s="109" t="str">
        <f>IF('Summary Clear'!VYA2=0,"",'Summary Clear'!VYA2)</f>
        <v/>
      </c>
      <c r="VXI13" s="109" t="str">
        <f>IF('Summary Clear'!VYB2=0,"",'Summary Clear'!VYB2)</f>
        <v/>
      </c>
      <c r="VXJ13" s="109" t="str">
        <f>IF('Summary Clear'!VYC2=0,"",'Summary Clear'!VYC2)</f>
        <v/>
      </c>
      <c r="VXK13" s="109" t="str">
        <f>IF('Summary Clear'!VYD2=0,"",'Summary Clear'!VYD2)</f>
        <v/>
      </c>
      <c r="VXL13" s="109" t="str">
        <f>IF('Summary Clear'!VYE2=0,"",'Summary Clear'!VYE2)</f>
        <v/>
      </c>
      <c r="VXM13" s="109" t="str">
        <f>IF('Summary Clear'!VYF2=0,"",'Summary Clear'!VYF2)</f>
        <v/>
      </c>
      <c r="VXN13" s="109" t="str">
        <f>IF('Summary Clear'!VYG2=0,"",'Summary Clear'!VYG2)</f>
        <v/>
      </c>
      <c r="VXO13" s="109" t="str">
        <f>IF('Summary Clear'!VYH2=0,"",'Summary Clear'!VYH2)</f>
        <v/>
      </c>
      <c r="VXP13" s="109" t="str">
        <f>IF('Summary Clear'!VYI2=0,"",'Summary Clear'!VYI2)</f>
        <v/>
      </c>
      <c r="VXQ13" s="109" t="str">
        <f>IF('Summary Clear'!VYJ2=0,"",'Summary Clear'!VYJ2)</f>
        <v/>
      </c>
      <c r="VXR13" s="109" t="str">
        <f>IF('Summary Clear'!VYK2=0,"",'Summary Clear'!VYK2)</f>
        <v/>
      </c>
      <c r="VXS13" s="109" t="str">
        <f>IF('Summary Clear'!VYL2=0,"",'Summary Clear'!VYL2)</f>
        <v/>
      </c>
      <c r="VXT13" s="109" t="str">
        <f>IF('Summary Clear'!VYM2=0,"",'Summary Clear'!VYM2)</f>
        <v/>
      </c>
      <c r="VXU13" s="109" t="str">
        <f>IF('Summary Clear'!VYN2=0,"",'Summary Clear'!VYN2)</f>
        <v/>
      </c>
      <c r="VXV13" s="109" t="str">
        <f>IF('Summary Clear'!VYO2=0,"",'Summary Clear'!VYO2)</f>
        <v/>
      </c>
      <c r="VXW13" s="109" t="str">
        <f>IF('Summary Clear'!VYP2=0,"",'Summary Clear'!VYP2)</f>
        <v/>
      </c>
      <c r="VXX13" s="109" t="str">
        <f>IF('Summary Clear'!VYQ2=0,"",'Summary Clear'!VYQ2)</f>
        <v/>
      </c>
      <c r="VXY13" s="109" t="str">
        <f>IF('Summary Clear'!VYR2=0,"",'Summary Clear'!VYR2)</f>
        <v/>
      </c>
      <c r="VXZ13" s="109" t="str">
        <f>IF('Summary Clear'!VYS2=0,"",'Summary Clear'!VYS2)</f>
        <v/>
      </c>
      <c r="VYA13" s="109" t="str">
        <f>IF('Summary Clear'!VYT2=0,"",'Summary Clear'!VYT2)</f>
        <v/>
      </c>
      <c r="VYB13" s="109" t="str">
        <f>IF('Summary Clear'!VYU2=0,"",'Summary Clear'!VYU2)</f>
        <v/>
      </c>
      <c r="VYC13" s="109" t="str">
        <f>IF('Summary Clear'!VYV2=0,"",'Summary Clear'!VYV2)</f>
        <v/>
      </c>
      <c r="VYD13" s="109" t="str">
        <f>IF('Summary Clear'!VYW2=0,"",'Summary Clear'!VYW2)</f>
        <v/>
      </c>
      <c r="VYE13" s="109" t="str">
        <f>IF('Summary Clear'!VYX2=0,"",'Summary Clear'!VYX2)</f>
        <v/>
      </c>
      <c r="VYF13" s="109" t="str">
        <f>IF('Summary Clear'!VYY2=0,"",'Summary Clear'!VYY2)</f>
        <v/>
      </c>
      <c r="VYG13" s="109" t="str">
        <f>IF('Summary Clear'!VYZ2=0,"",'Summary Clear'!VYZ2)</f>
        <v/>
      </c>
      <c r="VYH13" s="109" t="str">
        <f>IF('Summary Clear'!VZA2=0,"",'Summary Clear'!VZA2)</f>
        <v/>
      </c>
      <c r="VYI13" s="109" t="str">
        <f>IF('Summary Clear'!VZB2=0,"",'Summary Clear'!VZB2)</f>
        <v/>
      </c>
      <c r="VYJ13" s="109" t="str">
        <f>IF('Summary Clear'!VZC2=0,"",'Summary Clear'!VZC2)</f>
        <v/>
      </c>
      <c r="VYK13" s="109" t="str">
        <f>IF('Summary Clear'!VZD2=0,"",'Summary Clear'!VZD2)</f>
        <v/>
      </c>
      <c r="VYL13" s="109" t="str">
        <f>IF('Summary Clear'!VZE2=0,"",'Summary Clear'!VZE2)</f>
        <v/>
      </c>
      <c r="VYM13" s="109" t="str">
        <f>IF('Summary Clear'!VZF2=0,"",'Summary Clear'!VZF2)</f>
        <v/>
      </c>
      <c r="VYN13" s="109" t="str">
        <f>IF('Summary Clear'!VZG2=0,"",'Summary Clear'!VZG2)</f>
        <v/>
      </c>
      <c r="VYO13" s="109" t="str">
        <f>IF('Summary Clear'!VZH2=0,"",'Summary Clear'!VZH2)</f>
        <v/>
      </c>
      <c r="VYP13" s="109" t="str">
        <f>IF('Summary Clear'!VZI2=0,"",'Summary Clear'!VZI2)</f>
        <v/>
      </c>
      <c r="VYQ13" s="109" t="str">
        <f>IF('Summary Clear'!VZJ2=0,"",'Summary Clear'!VZJ2)</f>
        <v/>
      </c>
      <c r="VYR13" s="109" t="str">
        <f>IF('Summary Clear'!VZK2=0,"",'Summary Clear'!VZK2)</f>
        <v/>
      </c>
      <c r="VYS13" s="109" t="str">
        <f>IF('Summary Clear'!VZL2=0,"",'Summary Clear'!VZL2)</f>
        <v/>
      </c>
      <c r="VYT13" s="109" t="str">
        <f>IF('Summary Clear'!VZM2=0,"",'Summary Clear'!VZM2)</f>
        <v/>
      </c>
      <c r="VYU13" s="109" t="str">
        <f>IF('Summary Clear'!VZN2=0,"",'Summary Clear'!VZN2)</f>
        <v/>
      </c>
      <c r="VYV13" s="109" t="str">
        <f>IF('Summary Clear'!VZO2=0,"",'Summary Clear'!VZO2)</f>
        <v/>
      </c>
      <c r="VYW13" s="109" t="str">
        <f>IF('Summary Clear'!VZP2=0,"",'Summary Clear'!VZP2)</f>
        <v/>
      </c>
      <c r="VYX13" s="109" t="str">
        <f>IF('Summary Clear'!VZQ2=0,"",'Summary Clear'!VZQ2)</f>
        <v/>
      </c>
      <c r="VYY13" s="109" t="str">
        <f>IF('Summary Clear'!VZR2=0,"",'Summary Clear'!VZR2)</f>
        <v/>
      </c>
      <c r="VYZ13" s="109" t="str">
        <f>IF('Summary Clear'!VZS2=0,"",'Summary Clear'!VZS2)</f>
        <v/>
      </c>
      <c r="VZA13" s="109" t="str">
        <f>IF('Summary Clear'!VZT2=0,"",'Summary Clear'!VZT2)</f>
        <v/>
      </c>
      <c r="VZB13" s="109" t="str">
        <f>IF('Summary Clear'!VZU2=0,"",'Summary Clear'!VZU2)</f>
        <v/>
      </c>
      <c r="VZC13" s="109" t="str">
        <f>IF('Summary Clear'!VZV2=0,"",'Summary Clear'!VZV2)</f>
        <v/>
      </c>
      <c r="VZD13" s="109" t="str">
        <f>IF('Summary Clear'!VZW2=0,"",'Summary Clear'!VZW2)</f>
        <v/>
      </c>
      <c r="VZE13" s="109" t="str">
        <f>IF('Summary Clear'!VZX2=0,"",'Summary Clear'!VZX2)</f>
        <v/>
      </c>
      <c r="VZF13" s="109" t="str">
        <f>IF('Summary Clear'!VZY2=0,"",'Summary Clear'!VZY2)</f>
        <v/>
      </c>
      <c r="VZG13" s="109" t="str">
        <f>IF('Summary Clear'!VZZ2=0,"",'Summary Clear'!VZZ2)</f>
        <v/>
      </c>
      <c r="VZH13" s="109" t="str">
        <f>IF('Summary Clear'!WAA2=0,"",'Summary Clear'!WAA2)</f>
        <v/>
      </c>
      <c r="VZI13" s="109" t="str">
        <f>IF('Summary Clear'!WAB2=0,"",'Summary Clear'!WAB2)</f>
        <v/>
      </c>
      <c r="VZJ13" s="109" t="str">
        <f>IF('Summary Clear'!WAC2=0,"",'Summary Clear'!WAC2)</f>
        <v/>
      </c>
      <c r="VZK13" s="109" t="str">
        <f>IF('Summary Clear'!WAD2=0,"",'Summary Clear'!WAD2)</f>
        <v/>
      </c>
      <c r="VZL13" s="109" t="str">
        <f>IF('Summary Clear'!WAE2=0,"",'Summary Clear'!WAE2)</f>
        <v/>
      </c>
      <c r="VZM13" s="109" t="str">
        <f>IF('Summary Clear'!WAF2=0,"",'Summary Clear'!WAF2)</f>
        <v/>
      </c>
      <c r="VZN13" s="109" t="str">
        <f>IF('Summary Clear'!WAG2=0,"",'Summary Clear'!WAG2)</f>
        <v/>
      </c>
      <c r="VZO13" s="109" t="str">
        <f>IF('Summary Clear'!WAH2=0,"",'Summary Clear'!WAH2)</f>
        <v/>
      </c>
      <c r="VZP13" s="109" t="str">
        <f>IF('Summary Clear'!WAI2=0,"",'Summary Clear'!WAI2)</f>
        <v/>
      </c>
      <c r="VZQ13" s="109" t="str">
        <f>IF('Summary Clear'!WAJ2=0,"",'Summary Clear'!WAJ2)</f>
        <v/>
      </c>
      <c r="VZR13" s="109" t="str">
        <f>IF('Summary Clear'!WAK2=0,"",'Summary Clear'!WAK2)</f>
        <v/>
      </c>
      <c r="VZS13" s="109" t="str">
        <f>IF('Summary Clear'!WAL2=0,"",'Summary Clear'!WAL2)</f>
        <v/>
      </c>
      <c r="VZT13" s="109" t="str">
        <f>IF('Summary Clear'!WAM2=0,"",'Summary Clear'!WAM2)</f>
        <v/>
      </c>
      <c r="VZU13" s="109" t="str">
        <f>IF('Summary Clear'!WAN2=0,"",'Summary Clear'!WAN2)</f>
        <v/>
      </c>
      <c r="VZV13" s="109" t="str">
        <f>IF('Summary Clear'!WAO2=0,"",'Summary Clear'!WAO2)</f>
        <v/>
      </c>
      <c r="VZW13" s="109" t="str">
        <f>IF('Summary Clear'!WAP2=0,"",'Summary Clear'!WAP2)</f>
        <v/>
      </c>
      <c r="VZX13" s="109" t="str">
        <f>IF('Summary Clear'!WAQ2=0,"",'Summary Clear'!WAQ2)</f>
        <v/>
      </c>
      <c r="VZY13" s="109" t="str">
        <f>IF('Summary Clear'!WAR2=0,"",'Summary Clear'!WAR2)</f>
        <v/>
      </c>
      <c r="VZZ13" s="109" t="str">
        <f>IF('Summary Clear'!WAS2=0,"",'Summary Clear'!WAS2)</f>
        <v/>
      </c>
      <c r="WAA13" s="109" t="str">
        <f>IF('Summary Clear'!WAT2=0,"",'Summary Clear'!WAT2)</f>
        <v/>
      </c>
      <c r="WAB13" s="109" t="str">
        <f>IF('Summary Clear'!WAU2=0,"",'Summary Clear'!WAU2)</f>
        <v/>
      </c>
      <c r="WAC13" s="109" t="str">
        <f>IF('Summary Clear'!WAV2=0,"",'Summary Clear'!WAV2)</f>
        <v/>
      </c>
      <c r="WAD13" s="109" t="str">
        <f>IF('Summary Clear'!WAW2=0,"",'Summary Clear'!WAW2)</f>
        <v/>
      </c>
      <c r="WAE13" s="109" t="str">
        <f>IF('Summary Clear'!WAX2=0,"",'Summary Clear'!WAX2)</f>
        <v/>
      </c>
      <c r="WAF13" s="109" t="str">
        <f>IF('Summary Clear'!WAY2=0,"",'Summary Clear'!WAY2)</f>
        <v/>
      </c>
      <c r="WAG13" s="109" t="str">
        <f>IF('Summary Clear'!WAZ2=0,"",'Summary Clear'!WAZ2)</f>
        <v/>
      </c>
      <c r="WAH13" s="109" t="str">
        <f>IF('Summary Clear'!WBA2=0,"",'Summary Clear'!WBA2)</f>
        <v/>
      </c>
      <c r="WAI13" s="109" t="str">
        <f>IF('Summary Clear'!WBB2=0,"",'Summary Clear'!WBB2)</f>
        <v/>
      </c>
      <c r="WAJ13" s="109" t="str">
        <f>IF('Summary Clear'!WBC2=0,"",'Summary Clear'!WBC2)</f>
        <v/>
      </c>
      <c r="WAK13" s="109" t="str">
        <f>IF('Summary Clear'!WBD2=0,"",'Summary Clear'!WBD2)</f>
        <v/>
      </c>
      <c r="WAL13" s="109" t="str">
        <f>IF('Summary Clear'!WBE2=0,"",'Summary Clear'!WBE2)</f>
        <v/>
      </c>
      <c r="WAM13" s="109" t="str">
        <f>IF('Summary Clear'!WBF2=0,"",'Summary Clear'!WBF2)</f>
        <v/>
      </c>
      <c r="WAN13" s="109" t="str">
        <f>IF('Summary Clear'!WBG2=0,"",'Summary Clear'!WBG2)</f>
        <v/>
      </c>
      <c r="WAO13" s="109" t="str">
        <f>IF('Summary Clear'!WBH2=0,"",'Summary Clear'!WBH2)</f>
        <v/>
      </c>
      <c r="WAP13" s="109" t="str">
        <f>IF('Summary Clear'!WBI2=0,"",'Summary Clear'!WBI2)</f>
        <v/>
      </c>
      <c r="WAQ13" s="109" t="str">
        <f>IF('Summary Clear'!WBJ2=0,"",'Summary Clear'!WBJ2)</f>
        <v/>
      </c>
      <c r="WAR13" s="109" t="str">
        <f>IF('Summary Clear'!WBK2=0,"",'Summary Clear'!WBK2)</f>
        <v/>
      </c>
      <c r="WAS13" s="109" t="str">
        <f>IF('Summary Clear'!WBL2=0,"",'Summary Clear'!WBL2)</f>
        <v/>
      </c>
      <c r="WAT13" s="109" t="str">
        <f>IF('Summary Clear'!WBM2=0,"",'Summary Clear'!WBM2)</f>
        <v/>
      </c>
      <c r="WAU13" s="109" t="str">
        <f>IF('Summary Clear'!WBN2=0,"",'Summary Clear'!WBN2)</f>
        <v/>
      </c>
      <c r="WAV13" s="109" t="str">
        <f>IF('Summary Clear'!WBO2=0,"",'Summary Clear'!WBO2)</f>
        <v/>
      </c>
      <c r="WAW13" s="109" t="str">
        <f>IF('Summary Clear'!WBP2=0,"",'Summary Clear'!WBP2)</f>
        <v/>
      </c>
      <c r="WAX13" s="109" t="str">
        <f>IF('Summary Clear'!WBQ2=0,"",'Summary Clear'!WBQ2)</f>
        <v/>
      </c>
      <c r="WAY13" s="109" t="str">
        <f>IF('Summary Clear'!WBR2=0,"",'Summary Clear'!WBR2)</f>
        <v/>
      </c>
      <c r="WAZ13" s="109" t="str">
        <f>IF('Summary Clear'!WBS2=0,"",'Summary Clear'!WBS2)</f>
        <v/>
      </c>
      <c r="WBA13" s="109" t="str">
        <f>IF('Summary Clear'!WBT2=0,"",'Summary Clear'!WBT2)</f>
        <v/>
      </c>
      <c r="WBB13" s="109" t="str">
        <f>IF('Summary Clear'!WBU2=0,"",'Summary Clear'!WBU2)</f>
        <v/>
      </c>
      <c r="WBC13" s="109" t="str">
        <f>IF('Summary Clear'!WBV2=0,"",'Summary Clear'!WBV2)</f>
        <v/>
      </c>
      <c r="WBD13" s="109" t="str">
        <f>IF('Summary Clear'!WBW2=0,"",'Summary Clear'!WBW2)</f>
        <v/>
      </c>
      <c r="WBE13" s="109" t="str">
        <f>IF('Summary Clear'!WBX2=0,"",'Summary Clear'!WBX2)</f>
        <v/>
      </c>
      <c r="WBF13" s="109" t="str">
        <f>IF('Summary Clear'!WBY2=0,"",'Summary Clear'!WBY2)</f>
        <v/>
      </c>
      <c r="WBG13" s="109" t="str">
        <f>IF('Summary Clear'!WBZ2=0,"",'Summary Clear'!WBZ2)</f>
        <v/>
      </c>
      <c r="WBH13" s="109" t="str">
        <f>IF('Summary Clear'!WCA2=0,"",'Summary Clear'!WCA2)</f>
        <v/>
      </c>
      <c r="WBI13" s="109" t="str">
        <f>IF('Summary Clear'!WCB2=0,"",'Summary Clear'!WCB2)</f>
        <v/>
      </c>
      <c r="WBJ13" s="109" t="str">
        <f>IF('Summary Clear'!WCC2=0,"",'Summary Clear'!WCC2)</f>
        <v/>
      </c>
      <c r="WBK13" s="109" t="str">
        <f>IF('Summary Clear'!WCD2=0,"",'Summary Clear'!WCD2)</f>
        <v/>
      </c>
      <c r="WBL13" s="109" t="str">
        <f>IF('Summary Clear'!WCE2=0,"",'Summary Clear'!WCE2)</f>
        <v/>
      </c>
      <c r="WBM13" s="109" t="str">
        <f>IF('Summary Clear'!WCF2=0,"",'Summary Clear'!WCF2)</f>
        <v/>
      </c>
      <c r="WBN13" s="109" t="str">
        <f>IF('Summary Clear'!WCG2=0,"",'Summary Clear'!WCG2)</f>
        <v/>
      </c>
      <c r="WBO13" s="109" t="str">
        <f>IF('Summary Clear'!WCH2=0,"",'Summary Clear'!WCH2)</f>
        <v/>
      </c>
      <c r="WBP13" s="109" t="str">
        <f>IF('Summary Clear'!WCI2=0,"",'Summary Clear'!WCI2)</f>
        <v/>
      </c>
      <c r="WBQ13" s="109" t="str">
        <f>IF('Summary Clear'!WCJ2=0,"",'Summary Clear'!WCJ2)</f>
        <v/>
      </c>
      <c r="WBR13" s="109" t="str">
        <f>IF('Summary Clear'!WCK2=0,"",'Summary Clear'!WCK2)</f>
        <v/>
      </c>
      <c r="WBS13" s="109" t="str">
        <f>IF('Summary Clear'!WCL2=0,"",'Summary Clear'!WCL2)</f>
        <v/>
      </c>
      <c r="WBT13" s="109" t="str">
        <f>IF('Summary Clear'!WCM2=0,"",'Summary Clear'!WCM2)</f>
        <v/>
      </c>
      <c r="WBU13" s="109" t="str">
        <f>IF('Summary Clear'!WCN2=0,"",'Summary Clear'!WCN2)</f>
        <v/>
      </c>
      <c r="WBV13" s="109" t="str">
        <f>IF('Summary Clear'!WCO2=0,"",'Summary Clear'!WCO2)</f>
        <v/>
      </c>
      <c r="WBW13" s="109" t="str">
        <f>IF('Summary Clear'!WCP2=0,"",'Summary Clear'!WCP2)</f>
        <v/>
      </c>
      <c r="WBX13" s="109" t="str">
        <f>IF('Summary Clear'!WCQ2=0,"",'Summary Clear'!WCQ2)</f>
        <v/>
      </c>
      <c r="WBY13" s="109" t="str">
        <f>IF('Summary Clear'!WCR2=0,"",'Summary Clear'!WCR2)</f>
        <v/>
      </c>
      <c r="WBZ13" s="109" t="str">
        <f>IF('Summary Clear'!WCS2=0,"",'Summary Clear'!WCS2)</f>
        <v/>
      </c>
      <c r="WCA13" s="109" t="str">
        <f>IF('Summary Clear'!WCT2=0,"",'Summary Clear'!WCT2)</f>
        <v/>
      </c>
      <c r="WCB13" s="109" t="str">
        <f>IF('Summary Clear'!WCU2=0,"",'Summary Clear'!WCU2)</f>
        <v/>
      </c>
      <c r="WCC13" s="109" t="str">
        <f>IF('Summary Clear'!WCV2=0,"",'Summary Clear'!WCV2)</f>
        <v/>
      </c>
      <c r="WCD13" s="109" t="str">
        <f>IF('Summary Clear'!WCW2=0,"",'Summary Clear'!WCW2)</f>
        <v/>
      </c>
      <c r="WCE13" s="109" t="str">
        <f>IF('Summary Clear'!WCX2=0,"",'Summary Clear'!WCX2)</f>
        <v/>
      </c>
      <c r="WCF13" s="109" t="str">
        <f>IF('Summary Clear'!WCY2=0,"",'Summary Clear'!WCY2)</f>
        <v/>
      </c>
      <c r="WCG13" s="109" t="str">
        <f>IF('Summary Clear'!WCZ2=0,"",'Summary Clear'!WCZ2)</f>
        <v/>
      </c>
      <c r="WCH13" s="109" t="str">
        <f>IF('Summary Clear'!WDA2=0,"",'Summary Clear'!WDA2)</f>
        <v/>
      </c>
      <c r="WCI13" s="109" t="str">
        <f>IF('Summary Clear'!WDB2=0,"",'Summary Clear'!WDB2)</f>
        <v/>
      </c>
      <c r="WCJ13" s="109" t="str">
        <f>IF('Summary Clear'!WDC2=0,"",'Summary Clear'!WDC2)</f>
        <v/>
      </c>
      <c r="WCK13" s="109" t="str">
        <f>IF('Summary Clear'!WDD2=0,"",'Summary Clear'!WDD2)</f>
        <v/>
      </c>
      <c r="WCL13" s="109" t="str">
        <f>IF('Summary Clear'!WDE2=0,"",'Summary Clear'!WDE2)</f>
        <v/>
      </c>
      <c r="WCM13" s="109" t="str">
        <f>IF('Summary Clear'!WDF2=0,"",'Summary Clear'!WDF2)</f>
        <v/>
      </c>
      <c r="WCN13" s="109" t="str">
        <f>IF('Summary Clear'!WDG2=0,"",'Summary Clear'!WDG2)</f>
        <v/>
      </c>
      <c r="WCO13" s="109" t="str">
        <f>IF('Summary Clear'!WDH2=0,"",'Summary Clear'!WDH2)</f>
        <v/>
      </c>
      <c r="WCP13" s="109" t="str">
        <f>IF('Summary Clear'!WDI2=0,"",'Summary Clear'!WDI2)</f>
        <v/>
      </c>
      <c r="WCQ13" s="109" t="str">
        <f>IF('Summary Clear'!WDJ2=0,"",'Summary Clear'!WDJ2)</f>
        <v/>
      </c>
      <c r="WCR13" s="109" t="str">
        <f>IF('Summary Clear'!WDK2=0,"",'Summary Clear'!WDK2)</f>
        <v/>
      </c>
      <c r="WCS13" s="109" t="str">
        <f>IF('Summary Clear'!WDL2=0,"",'Summary Clear'!WDL2)</f>
        <v/>
      </c>
      <c r="WCT13" s="109" t="str">
        <f>IF('Summary Clear'!WDM2=0,"",'Summary Clear'!WDM2)</f>
        <v/>
      </c>
      <c r="WCU13" s="109" t="str">
        <f>IF('Summary Clear'!WDN2=0,"",'Summary Clear'!WDN2)</f>
        <v/>
      </c>
      <c r="WCV13" s="109" t="str">
        <f>IF('Summary Clear'!WDO2=0,"",'Summary Clear'!WDO2)</f>
        <v/>
      </c>
      <c r="WCW13" s="109" t="str">
        <f>IF('Summary Clear'!WDP2=0,"",'Summary Clear'!WDP2)</f>
        <v/>
      </c>
      <c r="WCX13" s="109" t="str">
        <f>IF('Summary Clear'!WDQ2=0,"",'Summary Clear'!WDQ2)</f>
        <v/>
      </c>
      <c r="WCY13" s="109" t="str">
        <f>IF('Summary Clear'!WDR2=0,"",'Summary Clear'!WDR2)</f>
        <v/>
      </c>
      <c r="WCZ13" s="109" t="str">
        <f>IF('Summary Clear'!WDS2=0,"",'Summary Clear'!WDS2)</f>
        <v/>
      </c>
      <c r="WDA13" s="109" t="str">
        <f>IF('Summary Clear'!WDT2=0,"",'Summary Clear'!WDT2)</f>
        <v/>
      </c>
      <c r="WDB13" s="109" t="str">
        <f>IF('Summary Clear'!WDU2=0,"",'Summary Clear'!WDU2)</f>
        <v/>
      </c>
      <c r="WDC13" s="109" t="str">
        <f>IF('Summary Clear'!WDV2=0,"",'Summary Clear'!WDV2)</f>
        <v/>
      </c>
      <c r="WDD13" s="109" t="str">
        <f>IF('Summary Clear'!WDW2=0,"",'Summary Clear'!WDW2)</f>
        <v/>
      </c>
      <c r="WDE13" s="109" t="str">
        <f>IF('Summary Clear'!WDX2=0,"",'Summary Clear'!WDX2)</f>
        <v/>
      </c>
      <c r="WDF13" s="109" t="str">
        <f>IF('Summary Clear'!WDY2=0,"",'Summary Clear'!WDY2)</f>
        <v/>
      </c>
      <c r="WDG13" s="109" t="str">
        <f>IF('Summary Clear'!WDZ2=0,"",'Summary Clear'!WDZ2)</f>
        <v/>
      </c>
      <c r="WDH13" s="109" t="str">
        <f>IF('Summary Clear'!WEA2=0,"",'Summary Clear'!WEA2)</f>
        <v/>
      </c>
      <c r="WDI13" s="109" t="str">
        <f>IF('Summary Clear'!WEB2=0,"",'Summary Clear'!WEB2)</f>
        <v/>
      </c>
      <c r="WDJ13" s="109" t="str">
        <f>IF('Summary Clear'!WEC2=0,"",'Summary Clear'!WEC2)</f>
        <v/>
      </c>
      <c r="WDK13" s="109" t="str">
        <f>IF('Summary Clear'!WED2=0,"",'Summary Clear'!WED2)</f>
        <v/>
      </c>
      <c r="WDL13" s="109" t="str">
        <f>IF('Summary Clear'!WEE2=0,"",'Summary Clear'!WEE2)</f>
        <v/>
      </c>
      <c r="WDM13" s="109" t="str">
        <f>IF('Summary Clear'!WEF2=0,"",'Summary Clear'!WEF2)</f>
        <v/>
      </c>
      <c r="WDN13" s="109" t="str">
        <f>IF('Summary Clear'!WEG2=0,"",'Summary Clear'!WEG2)</f>
        <v/>
      </c>
      <c r="WDO13" s="109" t="str">
        <f>IF('Summary Clear'!WEH2=0,"",'Summary Clear'!WEH2)</f>
        <v/>
      </c>
      <c r="WDP13" s="109" t="str">
        <f>IF('Summary Clear'!WEI2=0,"",'Summary Clear'!WEI2)</f>
        <v/>
      </c>
      <c r="WDQ13" s="109" t="str">
        <f>IF('Summary Clear'!WEJ2=0,"",'Summary Clear'!WEJ2)</f>
        <v/>
      </c>
      <c r="WDR13" s="109" t="str">
        <f>IF('Summary Clear'!WEK2=0,"",'Summary Clear'!WEK2)</f>
        <v/>
      </c>
      <c r="WDS13" s="109" t="str">
        <f>IF('Summary Clear'!WEL2=0,"",'Summary Clear'!WEL2)</f>
        <v/>
      </c>
      <c r="WDT13" s="109" t="str">
        <f>IF('Summary Clear'!WEM2=0,"",'Summary Clear'!WEM2)</f>
        <v/>
      </c>
      <c r="WDU13" s="109" t="str">
        <f>IF('Summary Clear'!WEN2=0,"",'Summary Clear'!WEN2)</f>
        <v/>
      </c>
      <c r="WDV13" s="109" t="str">
        <f>IF('Summary Clear'!WEO2=0,"",'Summary Clear'!WEO2)</f>
        <v/>
      </c>
      <c r="WDW13" s="109" t="str">
        <f>IF('Summary Clear'!WEP2=0,"",'Summary Clear'!WEP2)</f>
        <v/>
      </c>
      <c r="WDX13" s="109" t="str">
        <f>IF('Summary Clear'!WEQ2=0,"",'Summary Clear'!WEQ2)</f>
        <v/>
      </c>
      <c r="WDY13" s="109" t="str">
        <f>IF('Summary Clear'!WER2=0,"",'Summary Clear'!WER2)</f>
        <v/>
      </c>
      <c r="WDZ13" s="109" t="str">
        <f>IF('Summary Clear'!WES2=0,"",'Summary Clear'!WES2)</f>
        <v/>
      </c>
      <c r="WEA13" s="109" t="str">
        <f>IF('Summary Clear'!WET2=0,"",'Summary Clear'!WET2)</f>
        <v/>
      </c>
      <c r="WEB13" s="109" t="str">
        <f>IF('Summary Clear'!WEU2=0,"",'Summary Clear'!WEU2)</f>
        <v/>
      </c>
      <c r="WEC13" s="109" t="str">
        <f>IF('Summary Clear'!WEV2=0,"",'Summary Clear'!WEV2)</f>
        <v/>
      </c>
      <c r="WED13" s="109" t="str">
        <f>IF('Summary Clear'!WEW2=0,"",'Summary Clear'!WEW2)</f>
        <v/>
      </c>
      <c r="WEE13" s="109" t="str">
        <f>IF('Summary Clear'!WEX2=0,"",'Summary Clear'!WEX2)</f>
        <v/>
      </c>
      <c r="WEF13" s="109" t="str">
        <f>IF('Summary Clear'!WEY2=0,"",'Summary Clear'!WEY2)</f>
        <v/>
      </c>
      <c r="WEG13" s="109" t="str">
        <f>IF('Summary Clear'!WEZ2=0,"",'Summary Clear'!WEZ2)</f>
        <v/>
      </c>
      <c r="WEH13" s="109" t="str">
        <f>IF('Summary Clear'!WFA2=0,"",'Summary Clear'!WFA2)</f>
        <v/>
      </c>
      <c r="WEI13" s="109" t="str">
        <f>IF('Summary Clear'!WFB2=0,"",'Summary Clear'!WFB2)</f>
        <v/>
      </c>
      <c r="WEJ13" s="109" t="str">
        <f>IF('Summary Clear'!WFC2=0,"",'Summary Clear'!WFC2)</f>
        <v/>
      </c>
      <c r="WEK13" s="109" t="str">
        <f>IF('Summary Clear'!WFD2=0,"",'Summary Clear'!WFD2)</f>
        <v/>
      </c>
      <c r="WEL13" s="109" t="str">
        <f>IF('Summary Clear'!WFE2=0,"",'Summary Clear'!WFE2)</f>
        <v/>
      </c>
      <c r="WEM13" s="109" t="str">
        <f>IF('Summary Clear'!WFF2=0,"",'Summary Clear'!WFF2)</f>
        <v/>
      </c>
      <c r="WEN13" s="109" t="str">
        <f>IF('Summary Clear'!WFG2=0,"",'Summary Clear'!WFG2)</f>
        <v/>
      </c>
      <c r="WEO13" s="109" t="str">
        <f>IF('Summary Clear'!WFH2=0,"",'Summary Clear'!WFH2)</f>
        <v/>
      </c>
      <c r="WEP13" s="109" t="str">
        <f>IF('Summary Clear'!WFI2=0,"",'Summary Clear'!WFI2)</f>
        <v/>
      </c>
      <c r="WEQ13" s="109" t="str">
        <f>IF('Summary Clear'!WFJ2=0,"",'Summary Clear'!WFJ2)</f>
        <v/>
      </c>
      <c r="WER13" s="109" t="str">
        <f>IF('Summary Clear'!WFK2=0,"",'Summary Clear'!WFK2)</f>
        <v/>
      </c>
      <c r="WES13" s="109" t="str">
        <f>IF('Summary Clear'!WFL2=0,"",'Summary Clear'!WFL2)</f>
        <v/>
      </c>
      <c r="WET13" s="109" t="str">
        <f>IF('Summary Clear'!WFM2=0,"",'Summary Clear'!WFM2)</f>
        <v/>
      </c>
      <c r="WEU13" s="109" t="str">
        <f>IF('Summary Clear'!WFN2=0,"",'Summary Clear'!WFN2)</f>
        <v/>
      </c>
      <c r="WEV13" s="109" t="str">
        <f>IF('Summary Clear'!WFO2=0,"",'Summary Clear'!WFO2)</f>
        <v/>
      </c>
      <c r="WEW13" s="109" t="str">
        <f>IF('Summary Clear'!WFP2=0,"",'Summary Clear'!WFP2)</f>
        <v/>
      </c>
      <c r="WEX13" s="109" t="str">
        <f>IF('Summary Clear'!WFQ2=0,"",'Summary Clear'!WFQ2)</f>
        <v/>
      </c>
      <c r="WEY13" s="109" t="str">
        <f>IF('Summary Clear'!WFR2=0,"",'Summary Clear'!WFR2)</f>
        <v/>
      </c>
      <c r="WEZ13" s="109" t="str">
        <f>IF('Summary Clear'!WFS2=0,"",'Summary Clear'!WFS2)</f>
        <v/>
      </c>
      <c r="WFA13" s="109" t="str">
        <f>IF('Summary Clear'!WFT2=0,"",'Summary Clear'!WFT2)</f>
        <v/>
      </c>
      <c r="WFB13" s="109" t="str">
        <f>IF('Summary Clear'!WFU2=0,"",'Summary Clear'!WFU2)</f>
        <v/>
      </c>
      <c r="WFC13" s="109" t="str">
        <f>IF('Summary Clear'!WFV2=0,"",'Summary Clear'!WFV2)</f>
        <v/>
      </c>
      <c r="WFD13" s="109" t="str">
        <f>IF('Summary Clear'!WFW2=0,"",'Summary Clear'!WFW2)</f>
        <v/>
      </c>
      <c r="WFE13" s="109" t="str">
        <f>IF('Summary Clear'!WFX2=0,"",'Summary Clear'!WFX2)</f>
        <v/>
      </c>
      <c r="WFF13" s="109" t="str">
        <f>IF('Summary Clear'!WFY2=0,"",'Summary Clear'!WFY2)</f>
        <v/>
      </c>
      <c r="WFG13" s="109" t="str">
        <f>IF('Summary Clear'!WFZ2=0,"",'Summary Clear'!WFZ2)</f>
        <v/>
      </c>
      <c r="WFH13" s="109" t="str">
        <f>IF('Summary Clear'!WGA2=0,"",'Summary Clear'!WGA2)</f>
        <v/>
      </c>
      <c r="WFI13" s="109" t="str">
        <f>IF('Summary Clear'!WGB2=0,"",'Summary Clear'!WGB2)</f>
        <v/>
      </c>
      <c r="WFJ13" s="109" t="str">
        <f>IF('Summary Clear'!WGC2=0,"",'Summary Clear'!WGC2)</f>
        <v/>
      </c>
      <c r="WFK13" s="109" t="str">
        <f>IF('Summary Clear'!WGD2=0,"",'Summary Clear'!WGD2)</f>
        <v/>
      </c>
      <c r="WFL13" s="109" t="str">
        <f>IF('Summary Clear'!WGE2=0,"",'Summary Clear'!WGE2)</f>
        <v/>
      </c>
      <c r="WFM13" s="109" t="str">
        <f>IF('Summary Clear'!WGF2=0,"",'Summary Clear'!WGF2)</f>
        <v/>
      </c>
      <c r="WFN13" s="109" t="str">
        <f>IF('Summary Clear'!WGG2=0,"",'Summary Clear'!WGG2)</f>
        <v/>
      </c>
      <c r="WFO13" s="109" t="str">
        <f>IF('Summary Clear'!WGH2=0,"",'Summary Clear'!WGH2)</f>
        <v/>
      </c>
      <c r="WFP13" s="109" t="str">
        <f>IF('Summary Clear'!WGI2=0,"",'Summary Clear'!WGI2)</f>
        <v/>
      </c>
      <c r="WFQ13" s="109" t="str">
        <f>IF('Summary Clear'!WGJ2=0,"",'Summary Clear'!WGJ2)</f>
        <v/>
      </c>
      <c r="WFR13" s="109" t="str">
        <f>IF('Summary Clear'!WGK2=0,"",'Summary Clear'!WGK2)</f>
        <v/>
      </c>
      <c r="WFS13" s="109" t="str">
        <f>IF('Summary Clear'!WGL2=0,"",'Summary Clear'!WGL2)</f>
        <v/>
      </c>
      <c r="WFT13" s="109" t="str">
        <f>IF('Summary Clear'!WGM2=0,"",'Summary Clear'!WGM2)</f>
        <v/>
      </c>
      <c r="WFU13" s="109" t="str">
        <f>IF('Summary Clear'!WGN2=0,"",'Summary Clear'!WGN2)</f>
        <v/>
      </c>
      <c r="WFV13" s="109" t="str">
        <f>IF('Summary Clear'!WGO2=0,"",'Summary Clear'!WGO2)</f>
        <v/>
      </c>
      <c r="WFW13" s="109" t="str">
        <f>IF('Summary Clear'!WGP2=0,"",'Summary Clear'!WGP2)</f>
        <v/>
      </c>
      <c r="WFX13" s="109" t="str">
        <f>IF('Summary Clear'!WGQ2=0,"",'Summary Clear'!WGQ2)</f>
        <v/>
      </c>
      <c r="WFY13" s="109" t="str">
        <f>IF('Summary Clear'!WGR2=0,"",'Summary Clear'!WGR2)</f>
        <v/>
      </c>
      <c r="WFZ13" s="109" t="str">
        <f>IF('Summary Clear'!WGS2=0,"",'Summary Clear'!WGS2)</f>
        <v/>
      </c>
      <c r="WGA13" s="109" t="str">
        <f>IF('Summary Clear'!WGT2=0,"",'Summary Clear'!WGT2)</f>
        <v/>
      </c>
      <c r="WGB13" s="109" t="str">
        <f>IF('Summary Clear'!WGU2=0,"",'Summary Clear'!WGU2)</f>
        <v/>
      </c>
      <c r="WGC13" s="109" t="str">
        <f>IF('Summary Clear'!WGV2=0,"",'Summary Clear'!WGV2)</f>
        <v/>
      </c>
      <c r="WGD13" s="109" t="str">
        <f>IF('Summary Clear'!WGW2=0,"",'Summary Clear'!WGW2)</f>
        <v/>
      </c>
      <c r="WGE13" s="109" t="str">
        <f>IF('Summary Clear'!WGX2=0,"",'Summary Clear'!WGX2)</f>
        <v/>
      </c>
      <c r="WGF13" s="109" t="str">
        <f>IF('Summary Clear'!WGY2=0,"",'Summary Clear'!WGY2)</f>
        <v/>
      </c>
      <c r="WGG13" s="109" t="str">
        <f>IF('Summary Clear'!WGZ2=0,"",'Summary Clear'!WGZ2)</f>
        <v/>
      </c>
      <c r="WGH13" s="109" t="str">
        <f>IF('Summary Clear'!WHA2=0,"",'Summary Clear'!WHA2)</f>
        <v/>
      </c>
      <c r="WGI13" s="109" t="str">
        <f>IF('Summary Clear'!WHB2=0,"",'Summary Clear'!WHB2)</f>
        <v/>
      </c>
      <c r="WGJ13" s="109" t="str">
        <f>IF('Summary Clear'!WHC2=0,"",'Summary Clear'!WHC2)</f>
        <v/>
      </c>
      <c r="WGK13" s="109" t="str">
        <f>IF('Summary Clear'!WHD2=0,"",'Summary Clear'!WHD2)</f>
        <v/>
      </c>
      <c r="WGL13" s="109" t="str">
        <f>IF('Summary Clear'!WHE2=0,"",'Summary Clear'!WHE2)</f>
        <v/>
      </c>
      <c r="WGM13" s="109" t="str">
        <f>IF('Summary Clear'!WHF2=0,"",'Summary Clear'!WHF2)</f>
        <v/>
      </c>
      <c r="WGN13" s="109" t="str">
        <f>IF('Summary Clear'!WHG2=0,"",'Summary Clear'!WHG2)</f>
        <v/>
      </c>
      <c r="WGO13" s="109" t="str">
        <f>IF('Summary Clear'!WHH2=0,"",'Summary Clear'!WHH2)</f>
        <v/>
      </c>
      <c r="WGP13" s="109" t="str">
        <f>IF('Summary Clear'!WHI2=0,"",'Summary Clear'!WHI2)</f>
        <v/>
      </c>
      <c r="WGQ13" s="109" t="str">
        <f>IF('Summary Clear'!WHJ2=0,"",'Summary Clear'!WHJ2)</f>
        <v/>
      </c>
      <c r="WGR13" s="109" t="str">
        <f>IF('Summary Clear'!WHK2=0,"",'Summary Clear'!WHK2)</f>
        <v/>
      </c>
      <c r="WGS13" s="109" t="str">
        <f>IF('Summary Clear'!WHL2=0,"",'Summary Clear'!WHL2)</f>
        <v/>
      </c>
      <c r="WGT13" s="109" t="str">
        <f>IF('Summary Clear'!WHM2=0,"",'Summary Clear'!WHM2)</f>
        <v/>
      </c>
      <c r="WGU13" s="109" t="str">
        <f>IF('Summary Clear'!WHN2=0,"",'Summary Clear'!WHN2)</f>
        <v/>
      </c>
      <c r="WGV13" s="109" t="str">
        <f>IF('Summary Clear'!WHO2=0,"",'Summary Clear'!WHO2)</f>
        <v/>
      </c>
      <c r="WGW13" s="109" t="str">
        <f>IF('Summary Clear'!WHP2=0,"",'Summary Clear'!WHP2)</f>
        <v/>
      </c>
      <c r="WGX13" s="109" t="str">
        <f>IF('Summary Clear'!WHQ2=0,"",'Summary Clear'!WHQ2)</f>
        <v/>
      </c>
      <c r="WGY13" s="109" t="str">
        <f>IF('Summary Clear'!WHR2=0,"",'Summary Clear'!WHR2)</f>
        <v/>
      </c>
      <c r="WGZ13" s="109" t="str">
        <f>IF('Summary Clear'!WHS2=0,"",'Summary Clear'!WHS2)</f>
        <v/>
      </c>
      <c r="WHA13" s="109" t="str">
        <f>IF('Summary Clear'!WHT2=0,"",'Summary Clear'!WHT2)</f>
        <v/>
      </c>
      <c r="WHB13" s="109" t="str">
        <f>IF('Summary Clear'!WHU2=0,"",'Summary Clear'!WHU2)</f>
        <v/>
      </c>
      <c r="WHC13" s="109" t="str">
        <f>IF('Summary Clear'!WHV2=0,"",'Summary Clear'!WHV2)</f>
        <v/>
      </c>
      <c r="WHD13" s="109" t="str">
        <f>IF('Summary Clear'!WHW2=0,"",'Summary Clear'!WHW2)</f>
        <v/>
      </c>
      <c r="WHE13" s="109" t="str">
        <f>IF('Summary Clear'!WHX2=0,"",'Summary Clear'!WHX2)</f>
        <v/>
      </c>
      <c r="WHF13" s="109" t="str">
        <f>IF('Summary Clear'!WHY2=0,"",'Summary Clear'!WHY2)</f>
        <v/>
      </c>
      <c r="WHG13" s="109" t="str">
        <f>IF('Summary Clear'!WHZ2=0,"",'Summary Clear'!WHZ2)</f>
        <v/>
      </c>
      <c r="WHH13" s="109" t="str">
        <f>IF('Summary Clear'!WIA2=0,"",'Summary Clear'!WIA2)</f>
        <v/>
      </c>
      <c r="WHI13" s="109" t="str">
        <f>IF('Summary Clear'!WIB2=0,"",'Summary Clear'!WIB2)</f>
        <v/>
      </c>
      <c r="WHJ13" s="109" t="str">
        <f>IF('Summary Clear'!WIC2=0,"",'Summary Clear'!WIC2)</f>
        <v/>
      </c>
      <c r="WHK13" s="109" t="str">
        <f>IF('Summary Clear'!WID2=0,"",'Summary Clear'!WID2)</f>
        <v/>
      </c>
      <c r="WHL13" s="109" t="str">
        <f>IF('Summary Clear'!WIE2=0,"",'Summary Clear'!WIE2)</f>
        <v/>
      </c>
      <c r="WHM13" s="109" t="str">
        <f>IF('Summary Clear'!WIF2=0,"",'Summary Clear'!WIF2)</f>
        <v/>
      </c>
      <c r="WHN13" s="109" t="str">
        <f>IF('Summary Clear'!WIG2=0,"",'Summary Clear'!WIG2)</f>
        <v/>
      </c>
      <c r="WHO13" s="109" t="str">
        <f>IF('Summary Clear'!WIH2=0,"",'Summary Clear'!WIH2)</f>
        <v/>
      </c>
      <c r="WHP13" s="109" t="str">
        <f>IF('Summary Clear'!WII2=0,"",'Summary Clear'!WII2)</f>
        <v/>
      </c>
      <c r="WHQ13" s="109" t="str">
        <f>IF('Summary Clear'!WIJ2=0,"",'Summary Clear'!WIJ2)</f>
        <v/>
      </c>
      <c r="WHR13" s="109" t="str">
        <f>IF('Summary Clear'!WIK2=0,"",'Summary Clear'!WIK2)</f>
        <v/>
      </c>
      <c r="WHS13" s="109" t="str">
        <f>IF('Summary Clear'!WIL2=0,"",'Summary Clear'!WIL2)</f>
        <v/>
      </c>
      <c r="WHT13" s="109" t="str">
        <f>IF('Summary Clear'!WIM2=0,"",'Summary Clear'!WIM2)</f>
        <v/>
      </c>
      <c r="WHU13" s="109" t="str">
        <f>IF('Summary Clear'!WIN2=0,"",'Summary Clear'!WIN2)</f>
        <v/>
      </c>
      <c r="WHV13" s="109" t="str">
        <f>IF('Summary Clear'!WIO2=0,"",'Summary Clear'!WIO2)</f>
        <v/>
      </c>
      <c r="WHW13" s="109" t="str">
        <f>IF('Summary Clear'!WIP2=0,"",'Summary Clear'!WIP2)</f>
        <v/>
      </c>
      <c r="WHX13" s="109" t="str">
        <f>IF('Summary Clear'!WIQ2=0,"",'Summary Clear'!WIQ2)</f>
        <v/>
      </c>
      <c r="WHY13" s="109" t="str">
        <f>IF('Summary Clear'!WIR2=0,"",'Summary Clear'!WIR2)</f>
        <v/>
      </c>
      <c r="WHZ13" s="109" t="str">
        <f>IF('Summary Clear'!WIS2=0,"",'Summary Clear'!WIS2)</f>
        <v/>
      </c>
      <c r="WIA13" s="109" t="str">
        <f>IF('Summary Clear'!WIT2=0,"",'Summary Clear'!WIT2)</f>
        <v/>
      </c>
      <c r="WIB13" s="109" t="str">
        <f>IF('Summary Clear'!WIU2=0,"",'Summary Clear'!WIU2)</f>
        <v/>
      </c>
      <c r="WIC13" s="109" t="str">
        <f>IF('Summary Clear'!WIV2=0,"",'Summary Clear'!WIV2)</f>
        <v/>
      </c>
      <c r="WID13" s="109" t="str">
        <f>IF('Summary Clear'!WIW2=0,"",'Summary Clear'!WIW2)</f>
        <v/>
      </c>
      <c r="WIE13" s="109" t="str">
        <f>IF('Summary Clear'!WIX2=0,"",'Summary Clear'!WIX2)</f>
        <v/>
      </c>
      <c r="WIF13" s="109" t="str">
        <f>IF('Summary Clear'!WIY2=0,"",'Summary Clear'!WIY2)</f>
        <v/>
      </c>
      <c r="WIG13" s="109" t="str">
        <f>IF('Summary Clear'!WIZ2=0,"",'Summary Clear'!WIZ2)</f>
        <v/>
      </c>
      <c r="WIH13" s="109" t="str">
        <f>IF('Summary Clear'!WJA2=0,"",'Summary Clear'!WJA2)</f>
        <v/>
      </c>
      <c r="WII13" s="109" t="str">
        <f>IF('Summary Clear'!WJB2=0,"",'Summary Clear'!WJB2)</f>
        <v/>
      </c>
      <c r="WIJ13" s="109" t="str">
        <f>IF('Summary Clear'!WJC2=0,"",'Summary Clear'!WJC2)</f>
        <v/>
      </c>
      <c r="WIK13" s="109" t="str">
        <f>IF('Summary Clear'!WJD2=0,"",'Summary Clear'!WJD2)</f>
        <v/>
      </c>
      <c r="WIL13" s="109" t="str">
        <f>IF('Summary Clear'!WJE2=0,"",'Summary Clear'!WJE2)</f>
        <v/>
      </c>
      <c r="WIM13" s="109" t="str">
        <f>IF('Summary Clear'!WJF2=0,"",'Summary Clear'!WJF2)</f>
        <v/>
      </c>
      <c r="WIN13" s="109" t="str">
        <f>IF('Summary Clear'!WJG2=0,"",'Summary Clear'!WJG2)</f>
        <v/>
      </c>
      <c r="WIO13" s="109" t="str">
        <f>IF('Summary Clear'!WJH2=0,"",'Summary Clear'!WJH2)</f>
        <v/>
      </c>
      <c r="WIP13" s="109" t="str">
        <f>IF('Summary Clear'!WJI2=0,"",'Summary Clear'!WJI2)</f>
        <v/>
      </c>
      <c r="WIQ13" s="109" t="str">
        <f>IF('Summary Clear'!WJJ2=0,"",'Summary Clear'!WJJ2)</f>
        <v/>
      </c>
      <c r="WIR13" s="109" t="str">
        <f>IF('Summary Clear'!WJK2=0,"",'Summary Clear'!WJK2)</f>
        <v/>
      </c>
      <c r="WIS13" s="109" t="str">
        <f>IF('Summary Clear'!WJL2=0,"",'Summary Clear'!WJL2)</f>
        <v/>
      </c>
      <c r="WIT13" s="109" t="str">
        <f>IF('Summary Clear'!WJM2=0,"",'Summary Clear'!WJM2)</f>
        <v/>
      </c>
      <c r="WIU13" s="109" t="str">
        <f>IF('Summary Clear'!WJN2=0,"",'Summary Clear'!WJN2)</f>
        <v/>
      </c>
      <c r="WIV13" s="109" t="str">
        <f>IF('Summary Clear'!WJO2=0,"",'Summary Clear'!WJO2)</f>
        <v/>
      </c>
      <c r="WIW13" s="109" t="str">
        <f>IF('Summary Clear'!WJP2=0,"",'Summary Clear'!WJP2)</f>
        <v/>
      </c>
      <c r="WIX13" s="109" t="str">
        <f>IF('Summary Clear'!WJQ2=0,"",'Summary Clear'!WJQ2)</f>
        <v/>
      </c>
      <c r="WIY13" s="109" t="str">
        <f>IF('Summary Clear'!WJR2=0,"",'Summary Clear'!WJR2)</f>
        <v/>
      </c>
      <c r="WIZ13" s="109" t="str">
        <f>IF('Summary Clear'!WJS2=0,"",'Summary Clear'!WJS2)</f>
        <v/>
      </c>
      <c r="WJA13" s="109" t="str">
        <f>IF('Summary Clear'!WJT2=0,"",'Summary Clear'!WJT2)</f>
        <v/>
      </c>
      <c r="WJB13" s="109" t="str">
        <f>IF('Summary Clear'!WJU2=0,"",'Summary Clear'!WJU2)</f>
        <v/>
      </c>
      <c r="WJC13" s="109" t="str">
        <f>IF('Summary Clear'!WJV2=0,"",'Summary Clear'!WJV2)</f>
        <v/>
      </c>
      <c r="WJD13" s="109" t="str">
        <f>IF('Summary Clear'!WJW2=0,"",'Summary Clear'!WJW2)</f>
        <v/>
      </c>
      <c r="WJE13" s="109" t="str">
        <f>IF('Summary Clear'!WJX2=0,"",'Summary Clear'!WJX2)</f>
        <v/>
      </c>
      <c r="WJF13" s="109" t="str">
        <f>IF('Summary Clear'!WJY2=0,"",'Summary Clear'!WJY2)</f>
        <v/>
      </c>
      <c r="WJG13" s="109" t="str">
        <f>IF('Summary Clear'!WJZ2=0,"",'Summary Clear'!WJZ2)</f>
        <v/>
      </c>
      <c r="WJH13" s="109" t="str">
        <f>IF('Summary Clear'!WKA2=0,"",'Summary Clear'!WKA2)</f>
        <v/>
      </c>
      <c r="WJI13" s="109" t="str">
        <f>IF('Summary Clear'!WKB2=0,"",'Summary Clear'!WKB2)</f>
        <v/>
      </c>
      <c r="WJJ13" s="109" t="str">
        <f>IF('Summary Clear'!WKC2=0,"",'Summary Clear'!WKC2)</f>
        <v/>
      </c>
      <c r="WJK13" s="109" t="str">
        <f>IF('Summary Clear'!WKD2=0,"",'Summary Clear'!WKD2)</f>
        <v/>
      </c>
      <c r="WJL13" s="109" t="str">
        <f>IF('Summary Clear'!WKE2=0,"",'Summary Clear'!WKE2)</f>
        <v/>
      </c>
      <c r="WJM13" s="109" t="str">
        <f>IF('Summary Clear'!WKF2=0,"",'Summary Clear'!WKF2)</f>
        <v/>
      </c>
      <c r="WJN13" s="109" t="str">
        <f>IF('Summary Clear'!WKG2=0,"",'Summary Clear'!WKG2)</f>
        <v/>
      </c>
      <c r="WJO13" s="109" t="str">
        <f>IF('Summary Clear'!WKH2=0,"",'Summary Clear'!WKH2)</f>
        <v/>
      </c>
      <c r="WJP13" s="109" t="str">
        <f>IF('Summary Clear'!WKI2=0,"",'Summary Clear'!WKI2)</f>
        <v/>
      </c>
      <c r="WJQ13" s="109" t="str">
        <f>IF('Summary Clear'!WKJ2=0,"",'Summary Clear'!WKJ2)</f>
        <v/>
      </c>
      <c r="WJR13" s="109" t="str">
        <f>IF('Summary Clear'!WKK2=0,"",'Summary Clear'!WKK2)</f>
        <v/>
      </c>
      <c r="WJS13" s="109" t="str">
        <f>IF('Summary Clear'!WKL2=0,"",'Summary Clear'!WKL2)</f>
        <v/>
      </c>
      <c r="WJT13" s="109" t="str">
        <f>IF('Summary Clear'!WKM2=0,"",'Summary Clear'!WKM2)</f>
        <v/>
      </c>
      <c r="WJU13" s="109" t="str">
        <f>IF('Summary Clear'!WKN2=0,"",'Summary Clear'!WKN2)</f>
        <v/>
      </c>
      <c r="WJV13" s="109" t="str">
        <f>IF('Summary Clear'!WKO2=0,"",'Summary Clear'!WKO2)</f>
        <v/>
      </c>
      <c r="WJW13" s="109" t="str">
        <f>IF('Summary Clear'!WKP2=0,"",'Summary Clear'!WKP2)</f>
        <v/>
      </c>
      <c r="WJX13" s="109" t="str">
        <f>IF('Summary Clear'!WKQ2=0,"",'Summary Clear'!WKQ2)</f>
        <v/>
      </c>
      <c r="WJY13" s="109" t="str">
        <f>IF('Summary Clear'!WKR2=0,"",'Summary Clear'!WKR2)</f>
        <v/>
      </c>
      <c r="WJZ13" s="109" t="str">
        <f>IF('Summary Clear'!WKS2=0,"",'Summary Clear'!WKS2)</f>
        <v/>
      </c>
      <c r="WKA13" s="109" t="str">
        <f>IF('Summary Clear'!WKT2=0,"",'Summary Clear'!WKT2)</f>
        <v/>
      </c>
      <c r="WKB13" s="109" t="str">
        <f>IF('Summary Clear'!WKU2=0,"",'Summary Clear'!WKU2)</f>
        <v/>
      </c>
      <c r="WKC13" s="109" t="str">
        <f>IF('Summary Clear'!WKV2=0,"",'Summary Clear'!WKV2)</f>
        <v/>
      </c>
      <c r="WKD13" s="109" t="str">
        <f>IF('Summary Clear'!WKW2=0,"",'Summary Clear'!WKW2)</f>
        <v/>
      </c>
      <c r="WKE13" s="109" t="str">
        <f>IF('Summary Clear'!WKX2=0,"",'Summary Clear'!WKX2)</f>
        <v/>
      </c>
      <c r="WKF13" s="109" t="str">
        <f>IF('Summary Clear'!WKY2=0,"",'Summary Clear'!WKY2)</f>
        <v/>
      </c>
      <c r="WKG13" s="109" t="str">
        <f>IF('Summary Clear'!WKZ2=0,"",'Summary Clear'!WKZ2)</f>
        <v/>
      </c>
      <c r="WKH13" s="109" t="str">
        <f>IF('Summary Clear'!WLA2=0,"",'Summary Clear'!WLA2)</f>
        <v/>
      </c>
      <c r="WKI13" s="109" t="str">
        <f>IF('Summary Clear'!WLB2=0,"",'Summary Clear'!WLB2)</f>
        <v/>
      </c>
      <c r="WKJ13" s="109" t="str">
        <f>IF('Summary Clear'!WLC2=0,"",'Summary Clear'!WLC2)</f>
        <v/>
      </c>
      <c r="WKK13" s="109" t="str">
        <f>IF('Summary Clear'!WLD2=0,"",'Summary Clear'!WLD2)</f>
        <v/>
      </c>
      <c r="WKL13" s="109" t="str">
        <f>IF('Summary Clear'!WLE2=0,"",'Summary Clear'!WLE2)</f>
        <v/>
      </c>
      <c r="WKM13" s="109" t="str">
        <f>IF('Summary Clear'!WLF2=0,"",'Summary Clear'!WLF2)</f>
        <v/>
      </c>
      <c r="WKN13" s="109" t="str">
        <f>IF('Summary Clear'!WLG2=0,"",'Summary Clear'!WLG2)</f>
        <v/>
      </c>
      <c r="WKO13" s="109" t="str">
        <f>IF('Summary Clear'!WLH2=0,"",'Summary Clear'!WLH2)</f>
        <v/>
      </c>
      <c r="WKP13" s="109" t="str">
        <f>IF('Summary Clear'!WLI2=0,"",'Summary Clear'!WLI2)</f>
        <v/>
      </c>
      <c r="WKQ13" s="109" t="str">
        <f>IF('Summary Clear'!WLJ2=0,"",'Summary Clear'!WLJ2)</f>
        <v/>
      </c>
      <c r="WKR13" s="109" t="str">
        <f>IF('Summary Clear'!WLK2=0,"",'Summary Clear'!WLK2)</f>
        <v/>
      </c>
      <c r="WKS13" s="109" t="str">
        <f>IF('Summary Clear'!WLL2=0,"",'Summary Clear'!WLL2)</f>
        <v/>
      </c>
      <c r="WKT13" s="109" t="str">
        <f>IF('Summary Clear'!WLM2=0,"",'Summary Clear'!WLM2)</f>
        <v/>
      </c>
      <c r="WKU13" s="109" t="str">
        <f>IF('Summary Clear'!WLN2=0,"",'Summary Clear'!WLN2)</f>
        <v/>
      </c>
      <c r="WKV13" s="109" t="str">
        <f>IF('Summary Clear'!WLO2=0,"",'Summary Clear'!WLO2)</f>
        <v/>
      </c>
      <c r="WKW13" s="109" t="str">
        <f>IF('Summary Clear'!WLP2=0,"",'Summary Clear'!WLP2)</f>
        <v/>
      </c>
      <c r="WKX13" s="109" t="str">
        <f>IF('Summary Clear'!WLQ2=0,"",'Summary Clear'!WLQ2)</f>
        <v/>
      </c>
      <c r="WKY13" s="109" t="str">
        <f>IF('Summary Clear'!WLR2=0,"",'Summary Clear'!WLR2)</f>
        <v/>
      </c>
      <c r="WKZ13" s="109" t="str">
        <f>IF('Summary Clear'!WLS2=0,"",'Summary Clear'!WLS2)</f>
        <v/>
      </c>
      <c r="WLA13" s="109" t="str">
        <f>IF('Summary Clear'!WLT2=0,"",'Summary Clear'!WLT2)</f>
        <v/>
      </c>
      <c r="WLB13" s="109" t="str">
        <f>IF('Summary Clear'!WLU2=0,"",'Summary Clear'!WLU2)</f>
        <v/>
      </c>
      <c r="WLC13" s="109" t="str">
        <f>IF('Summary Clear'!WLV2=0,"",'Summary Clear'!WLV2)</f>
        <v/>
      </c>
      <c r="WLD13" s="109" t="str">
        <f>IF('Summary Clear'!WLW2=0,"",'Summary Clear'!WLW2)</f>
        <v/>
      </c>
      <c r="WLE13" s="109" t="str">
        <f>IF('Summary Clear'!WLX2=0,"",'Summary Clear'!WLX2)</f>
        <v/>
      </c>
      <c r="WLF13" s="109" t="str">
        <f>IF('Summary Clear'!WLY2=0,"",'Summary Clear'!WLY2)</f>
        <v/>
      </c>
      <c r="WLG13" s="109" t="str">
        <f>IF('Summary Clear'!WLZ2=0,"",'Summary Clear'!WLZ2)</f>
        <v/>
      </c>
      <c r="WLH13" s="109" t="str">
        <f>IF('Summary Clear'!WMA2=0,"",'Summary Clear'!WMA2)</f>
        <v/>
      </c>
      <c r="WLI13" s="109" t="str">
        <f>IF('Summary Clear'!WMB2=0,"",'Summary Clear'!WMB2)</f>
        <v/>
      </c>
      <c r="WLJ13" s="109" t="str">
        <f>IF('Summary Clear'!WMC2=0,"",'Summary Clear'!WMC2)</f>
        <v/>
      </c>
      <c r="WLK13" s="109" t="str">
        <f>IF('Summary Clear'!WMD2=0,"",'Summary Clear'!WMD2)</f>
        <v/>
      </c>
      <c r="WLL13" s="109" t="str">
        <f>IF('Summary Clear'!WME2=0,"",'Summary Clear'!WME2)</f>
        <v/>
      </c>
      <c r="WLM13" s="109" t="str">
        <f>IF('Summary Clear'!WMF2=0,"",'Summary Clear'!WMF2)</f>
        <v/>
      </c>
      <c r="WLN13" s="109" t="str">
        <f>IF('Summary Clear'!WMG2=0,"",'Summary Clear'!WMG2)</f>
        <v/>
      </c>
      <c r="WLO13" s="109" t="str">
        <f>IF('Summary Clear'!WMH2=0,"",'Summary Clear'!WMH2)</f>
        <v/>
      </c>
      <c r="WLP13" s="109" t="str">
        <f>IF('Summary Clear'!WMI2=0,"",'Summary Clear'!WMI2)</f>
        <v/>
      </c>
      <c r="WLQ13" s="109" t="str">
        <f>IF('Summary Clear'!WMJ2=0,"",'Summary Clear'!WMJ2)</f>
        <v/>
      </c>
      <c r="WLR13" s="109" t="str">
        <f>IF('Summary Clear'!WMK2=0,"",'Summary Clear'!WMK2)</f>
        <v/>
      </c>
      <c r="WLS13" s="109" t="str">
        <f>IF('Summary Clear'!WML2=0,"",'Summary Clear'!WML2)</f>
        <v/>
      </c>
      <c r="WLT13" s="109" t="str">
        <f>IF('Summary Clear'!WMM2=0,"",'Summary Clear'!WMM2)</f>
        <v/>
      </c>
      <c r="WLU13" s="109" t="str">
        <f>IF('Summary Clear'!WMN2=0,"",'Summary Clear'!WMN2)</f>
        <v/>
      </c>
      <c r="WLV13" s="109" t="str">
        <f>IF('Summary Clear'!WMO2=0,"",'Summary Clear'!WMO2)</f>
        <v/>
      </c>
      <c r="WLW13" s="109" t="str">
        <f>IF('Summary Clear'!WMP2=0,"",'Summary Clear'!WMP2)</f>
        <v/>
      </c>
      <c r="WLX13" s="109" t="str">
        <f>IF('Summary Clear'!WMQ2=0,"",'Summary Clear'!WMQ2)</f>
        <v/>
      </c>
      <c r="WLY13" s="109" t="str">
        <f>IF('Summary Clear'!WMR2=0,"",'Summary Clear'!WMR2)</f>
        <v/>
      </c>
      <c r="WLZ13" s="109" t="str">
        <f>IF('Summary Clear'!WMS2=0,"",'Summary Clear'!WMS2)</f>
        <v/>
      </c>
      <c r="WMA13" s="109" t="str">
        <f>IF('Summary Clear'!WMT2=0,"",'Summary Clear'!WMT2)</f>
        <v/>
      </c>
      <c r="WMB13" s="109" t="str">
        <f>IF('Summary Clear'!WMU2=0,"",'Summary Clear'!WMU2)</f>
        <v/>
      </c>
      <c r="WMC13" s="109" t="str">
        <f>IF('Summary Clear'!WMV2=0,"",'Summary Clear'!WMV2)</f>
        <v/>
      </c>
      <c r="WMD13" s="109" t="str">
        <f>IF('Summary Clear'!WMW2=0,"",'Summary Clear'!WMW2)</f>
        <v/>
      </c>
      <c r="WME13" s="109" t="str">
        <f>IF('Summary Clear'!WMX2=0,"",'Summary Clear'!WMX2)</f>
        <v/>
      </c>
      <c r="WMF13" s="109" t="str">
        <f>IF('Summary Clear'!WMY2=0,"",'Summary Clear'!WMY2)</f>
        <v/>
      </c>
      <c r="WMG13" s="109" t="str">
        <f>IF('Summary Clear'!WMZ2=0,"",'Summary Clear'!WMZ2)</f>
        <v/>
      </c>
      <c r="WMH13" s="109" t="str">
        <f>IF('Summary Clear'!WNA2=0,"",'Summary Clear'!WNA2)</f>
        <v/>
      </c>
      <c r="WMI13" s="109" t="str">
        <f>IF('Summary Clear'!WNB2=0,"",'Summary Clear'!WNB2)</f>
        <v/>
      </c>
      <c r="WMJ13" s="109" t="str">
        <f>IF('Summary Clear'!WNC2=0,"",'Summary Clear'!WNC2)</f>
        <v/>
      </c>
      <c r="WMK13" s="109" t="str">
        <f>IF('Summary Clear'!WND2=0,"",'Summary Clear'!WND2)</f>
        <v/>
      </c>
      <c r="WML13" s="109" t="str">
        <f>IF('Summary Clear'!WNE2=0,"",'Summary Clear'!WNE2)</f>
        <v/>
      </c>
      <c r="WMM13" s="109" t="str">
        <f>IF('Summary Clear'!WNF2=0,"",'Summary Clear'!WNF2)</f>
        <v/>
      </c>
      <c r="WMN13" s="109" t="str">
        <f>IF('Summary Clear'!WNG2=0,"",'Summary Clear'!WNG2)</f>
        <v/>
      </c>
      <c r="WMO13" s="109" t="str">
        <f>IF('Summary Clear'!WNH2=0,"",'Summary Clear'!WNH2)</f>
        <v/>
      </c>
      <c r="WMP13" s="109" t="str">
        <f>IF('Summary Clear'!WNI2=0,"",'Summary Clear'!WNI2)</f>
        <v/>
      </c>
      <c r="WMQ13" s="109" t="str">
        <f>IF('Summary Clear'!WNJ2=0,"",'Summary Clear'!WNJ2)</f>
        <v/>
      </c>
      <c r="WMR13" s="109" t="str">
        <f>IF('Summary Clear'!WNK2=0,"",'Summary Clear'!WNK2)</f>
        <v/>
      </c>
      <c r="WMS13" s="109" t="str">
        <f>IF('Summary Clear'!WNL2=0,"",'Summary Clear'!WNL2)</f>
        <v/>
      </c>
      <c r="WMT13" s="109" t="str">
        <f>IF('Summary Clear'!WNM2=0,"",'Summary Clear'!WNM2)</f>
        <v/>
      </c>
      <c r="WMU13" s="109" t="str">
        <f>IF('Summary Clear'!WNN2=0,"",'Summary Clear'!WNN2)</f>
        <v/>
      </c>
      <c r="WMV13" s="109" t="str">
        <f>IF('Summary Clear'!WNO2=0,"",'Summary Clear'!WNO2)</f>
        <v/>
      </c>
      <c r="WMW13" s="109" t="str">
        <f>IF('Summary Clear'!WNP2=0,"",'Summary Clear'!WNP2)</f>
        <v/>
      </c>
      <c r="WMX13" s="109" t="str">
        <f>IF('Summary Clear'!WNQ2=0,"",'Summary Clear'!WNQ2)</f>
        <v/>
      </c>
      <c r="WMY13" s="109" t="str">
        <f>IF('Summary Clear'!WNR2=0,"",'Summary Clear'!WNR2)</f>
        <v/>
      </c>
      <c r="WMZ13" s="109" t="str">
        <f>IF('Summary Clear'!WNS2=0,"",'Summary Clear'!WNS2)</f>
        <v/>
      </c>
      <c r="WNA13" s="109" t="str">
        <f>IF('Summary Clear'!WNT2=0,"",'Summary Clear'!WNT2)</f>
        <v/>
      </c>
      <c r="WNB13" s="109" t="str">
        <f>IF('Summary Clear'!WNU2=0,"",'Summary Clear'!WNU2)</f>
        <v/>
      </c>
      <c r="WNC13" s="109" t="str">
        <f>IF('Summary Clear'!WNV2=0,"",'Summary Clear'!WNV2)</f>
        <v/>
      </c>
      <c r="WND13" s="109" t="str">
        <f>IF('Summary Clear'!WNW2=0,"",'Summary Clear'!WNW2)</f>
        <v/>
      </c>
      <c r="WNE13" s="109" t="str">
        <f>IF('Summary Clear'!WNX2=0,"",'Summary Clear'!WNX2)</f>
        <v/>
      </c>
      <c r="WNF13" s="109" t="str">
        <f>IF('Summary Clear'!WNY2=0,"",'Summary Clear'!WNY2)</f>
        <v/>
      </c>
      <c r="WNG13" s="109" t="str">
        <f>IF('Summary Clear'!WNZ2=0,"",'Summary Clear'!WNZ2)</f>
        <v/>
      </c>
      <c r="WNH13" s="109" t="str">
        <f>IF('Summary Clear'!WOA2=0,"",'Summary Clear'!WOA2)</f>
        <v/>
      </c>
      <c r="WNI13" s="109" t="str">
        <f>IF('Summary Clear'!WOB2=0,"",'Summary Clear'!WOB2)</f>
        <v/>
      </c>
      <c r="WNJ13" s="109" t="str">
        <f>IF('Summary Clear'!WOC2=0,"",'Summary Clear'!WOC2)</f>
        <v/>
      </c>
      <c r="WNK13" s="109" t="str">
        <f>IF('Summary Clear'!WOD2=0,"",'Summary Clear'!WOD2)</f>
        <v/>
      </c>
      <c r="WNL13" s="109" t="str">
        <f>IF('Summary Clear'!WOE2=0,"",'Summary Clear'!WOE2)</f>
        <v/>
      </c>
      <c r="WNM13" s="109" t="str">
        <f>IF('Summary Clear'!WOF2=0,"",'Summary Clear'!WOF2)</f>
        <v/>
      </c>
      <c r="WNN13" s="109" t="str">
        <f>IF('Summary Clear'!WOG2=0,"",'Summary Clear'!WOG2)</f>
        <v/>
      </c>
      <c r="WNO13" s="109" t="str">
        <f>IF('Summary Clear'!WOH2=0,"",'Summary Clear'!WOH2)</f>
        <v/>
      </c>
      <c r="WNP13" s="109" t="str">
        <f>IF('Summary Clear'!WOI2=0,"",'Summary Clear'!WOI2)</f>
        <v/>
      </c>
      <c r="WNQ13" s="109" t="str">
        <f>IF('Summary Clear'!WOJ2=0,"",'Summary Clear'!WOJ2)</f>
        <v/>
      </c>
      <c r="WNR13" s="109" t="str">
        <f>IF('Summary Clear'!WOK2=0,"",'Summary Clear'!WOK2)</f>
        <v/>
      </c>
      <c r="WNS13" s="109" t="str">
        <f>IF('Summary Clear'!WOL2=0,"",'Summary Clear'!WOL2)</f>
        <v/>
      </c>
      <c r="WNT13" s="109" t="str">
        <f>IF('Summary Clear'!WOM2=0,"",'Summary Clear'!WOM2)</f>
        <v/>
      </c>
      <c r="WNU13" s="109" t="str">
        <f>IF('Summary Clear'!WON2=0,"",'Summary Clear'!WON2)</f>
        <v/>
      </c>
      <c r="WNV13" s="109" t="str">
        <f>IF('Summary Clear'!WOO2=0,"",'Summary Clear'!WOO2)</f>
        <v/>
      </c>
      <c r="WNW13" s="109" t="str">
        <f>IF('Summary Clear'!WOP2=0,"",'Summary Clear'!WOP2)</f>
        <v/>
      </c>
      <c r="WNX13" s="109" t="str">
        <f>IF('Summary Clear'!WOQ2=0,"",'Summary Clear'!WOQ2)</f>
        <v/>
      </c>
      <c r="WNY13" s="109" t="str">
        <f>IF('Summary Clear'!WOR2=0,"",'Summary Clear'!WOR2)</f>
        <v/>
      </c>
      <c r="WNZ13" s="109" t="str">
        <f>IF('Summary Clear'!WOS2=0,"",'Summary Clear'!WOS2)</f>
        <v/>
      </c>
      <c r="WOA13" s="109" t="str">
        <f>IF('Summary Clear'!WOT2=0,"",'Summary Clear'!WOT2)</f>
        <v/>
      </c>
      <c r="WOB13" s="109" t="str">
        <f>IF('Summary Clear'!WOU2=0,"",'Summary Clear'!WOU2)</f>
        <v/>
      </c>
      <c r="WOC13" s="109" t="str">
        <f>IF('Summary Clear'!WOV2=0,"",'Summary Clear'!WOV2)</f>
        <v/>
      </c>
      <c r="WOD13" s="109" t="str">
        <f>IF('Summary Clear'!WOW2=0,"",'Summary Clear'!WOW2)</f>
        <v/>
      </c>
      <c r="WOE13" s="109" t="str">
        <f>IF('Summary Clear'!WOX2=0,"",'Summary Clear'!WOX2)</f>
        <v/>
      </c>
      <c r="WOF13" s="109" t="str">
        <f>IF('Summary Clear'!WOY2=0,"",'Summary Clear'!WOY2)</f>
        <v/>
      </c>
      <c r="WOG13" s="109" t="str">
        <f>IF('Summary Clear'!WOZ2=0,"",'Summary Clear'!WOZ2)</f>
        <v/>
      </c>
      <c r="WOH13" s="109" t="str">
        <f>IF('Summary Clear'!WPA2=0,"",'Summary Clear'!WPA2)</f>
        <v/>
      </c>
      <c r="WOI13" s="109" t="str">
        <f>IF('Summary Clear'!WPB2=0,"",'Summary Clear'!WPB2)</f>
        <v/>
      </c>
      <c r="WOJ13" s="109" t="str">
        <f>IF('Summary Clear'!WPC2=0,"",'Summary Clear'!WPC2)</f>
        <v/>
      </c>
      <c r="WOK13" s="109" t="str">
        <f>IF('Summary Clear'!WPD2=0,"",'Summary Clear'!WPD2)</f>
        <v/>
      </c>
      <c r="WOL13" s="109" t="str">
        <f>IF('Summary Clear'!WPE2=0,"",'Summary Clear'!WPE2)</f>
        <v/>
      </c>
      <c r="WOM13" s="109" t="str">
        <f>IF('Summary Clear'!WPF2=0,"",'Summary Clear'!WPF2)</f>
        <v/>
      </c>
      <c r="WON13" s="109" t="str">
        <f>IF('Summary Clear'!WPG2=0,"",'Summary Clear'!WPG2)</f>
        <v/>
      </c>
      <c r="WOO13" s="109" t="str">
        <f>IF('Summary Clear'!WPH2=0,"",'Summary Clear'!WPH2)</f>
        <v/>
      </c>
      <c r="WOP13" s="109" t="str">
        <f>IF('Summary Clear'!WPI2=0,"",'Summary Clear'!WPI2)</f>
        <v/>
      </c>
      <c r="WOQ13" s="109" t="str">
        <f>IF('Summary Clear'!WPJ2=0,"",'Summary Clear'!WPJ2)</f>
        <v/>
      </c>
      <c r="WOR13" s="109" t="str">
        <f>IF('Summary Clear'!WPK2=0,"",'Summary Clear'!WPK2)</f>
        <v/>
      </c>
      <c r="WOS13" s="109" t="str">
        <f>IF('Summary Clear'!WPL2=0,"",'Summary Clear'!WPL2)</f>
        <v/>
      </c>
      <c r="WOT13" s="109" t="str">
        <f>IF('Summary Clear'!WPM2=0,"",'Summary Clear'!WPM2)</f>
        <v/>
      </c>
      <c r="WOU13" s="109" t="str">
        <f>IF('Summary Clear'!WPN2=0,"",'Summary Clear'!WPN2)</f>
        <v/>
      </c>
      <c r="WOV13" s="109" t="str">
        <f>IF('Summary Clear'!WPO2=0,"",'Summary Clear'!WPO2)</f>
        <v/>
      </c>
      <c r="WOW13" s="109" t="str">
        <f>IF('Summary Clear'!WPP2=0,"",'Summary Clear'!WPP2)</f>
        <v/>
      </c>
      <c r="WOX13" s="109" t="str">
        <f>IF('Summary Clear'!WPQ2=0,"",'Summary Clear'!WPQ2)</f>
        <v/>
      </c>
      <c r="WOY13" s="109" t="str">
        <f>IF('Summary Clear'!WPR2=0,"",'Summary Clear'!WPR2)</f>
        <v/>
      </c>
      <c r="WOZ13" s="109" t="str">
        <f>IF('Summary Clear'!WPS2=0,"",'Summary Clear'!WPS2)</f>
        <v/>
      </c>
      <c r="WPA13" s="109" t="str">
        <f>IF('Summary Clear'!WPT2=0,"",'Summary Clear'!WPT2)</f>
        <v/>
      </c>
      <c r="WPB13" s="109" t="str">
        <f>IF('Summary Clear'!WPU2=0,"",'Summary Clear'!WPU2)</f>
        <v/>
      </c>
      <c r="WPC13" s="109" t="str">
        <f>IF('Summary Clear'!WPV2=0,"",'Summary Clear'!WPV2)</f>
        <v/>
      </c>
      <c r="WPD13" s="109" t="str">
        <f>IF('Summary Clear'!WPW2=0,"",'Summary Clear'!WPW2)</f>
        <v/>
      </c>
      <c r="WPE13" s="109" t="str">
        <f>IF('Summary Clear'!WPX2=0,"",'Summary Clear'!WPX2)</f>
        <v/>
      </c>
      <c r="WPF13" s="109" t="str">
        <f>IF('Summary Clear'!WPY2=0,"",'Summary Clear'!WPY2)</f>
        <v/>
      </c>
      <c r="WPG13" s="109" t="str">
        <f>IF('Summary Clear'!WPZ2=0,"",'Summary Clear'!WPZ2)</f>
        <v/>
      </c>
      <c r="WPH13" s="109" t="str">
        <f>IF('Summary Clear'!WQA2=0,"",'Summary Clear'!WQA2)</f>
        <v/>
      </c>
      <c r="WPI13" s="109" t="str">
        <f>IF('Summary Clear'!WQB2=0,"",'Summary Clear'!WQB2)</f>
        <v/>
      </c>
      <c r="WPJ13" s="109" t="str">
        <f>IF('Summary Clear'!WQC2=0,"",'Summary Clear'!WQC2)</f>
        <v/>
      </c>
      <c r="WPK13" s="109" t="str">
        <f>IF('Summary Clear'!WQD2=0,"",'Summary Clear'!WQD2)</f>
        <v/>
      </c>
      <c r="WPL13" s="109" t="str">
        <f>IF('Summary Clear'!WQE2=0,"",'Summary Clear'!WQE2)</f>
        <v/>
      </c>
      <c r="WPM13" s="109" t="str">
        <f>IF('Summary Clear'!WQF2=0,"",'Summary Clear'!WQF2)</f>
        <v/>
      </c>
      <c r="WPN13" s="109" t="str">
        <f>IF('Summary Clear'!WQG2=0,"",'Summary Clear'!WQG2)</f>
        <v/>
      </c>
      <c r="WPO13" s="109" t="str">
        <f>IF('Summary Clear'!WQH2=0,"",'Summary Clear'!WQH2)</f>
        <v/>
      </c>
      <c r="WPP13" s="109" t="str">
        <f>IF('Summary Clear'!WQI2=0,"",'Summary Clear'!WQI2)</f>
        <v/>
      </c>
      <c r="WPQ13" s="109" t="str">
        <f>IF('Summary Clear'!WQJ2=0,"",'Summary Clear'!WQJ2)</f>
        <v/>
      </c>
      <c r="WPR13" s="109" t="str">
        <f>IF('Summary Clear'!WQK2=0,"",'Summary Clear'!WQK2)</f>
        <v/>
      </c>
      <c r="WPS13" s="109" t="str">
        <f>IF('Summary Clear'!WQL2=0,"",'Summary Clear'!WQL2)</f>
        <v/>
      </c>
      <c r="WPT13" s="109" t="str">
        <f>IF('Summary Clear'!WQM2=0,"",'Summary Clear'!WQM2)</f>
        <v/>
      </c>
      <c r="WPU13" s="109" t="str">
        <f>IF('Summary Clear'!WQN2=0,"",'Summary Clear'!WQN2)</f>
        <v/>
      </c>
      <c r="WPV13" s="109" t="str">
        <f>IF('Summary Clear'!WQO2=0,"",'Summary Clear'!WQO2)</f>
        <v/>
      </c>
      <c r="WPW13" s="109" t="str">
        <f>IF('Summary Clear'!WQP2=0,"",'Summary Clear'!WQP2)</f>
        <v/>
      </c>
      <c r="WPX13" s="109" t="str">
        <f>IF('Summary Clear'!WQQ2=0,"",'Summary Clear'!WQQ2)</f>
        <v/>
      </c>
      <c r="WPY13" s="109" t="str">
        <f>IF('Summary Clear'!WQR2=0,"",'Summary Clear'!WQR2)</f>
        <v/>
      </c>
      <c r="WPZ13" s="109" t="str">
        <f>IF('Summary Clear'!WQS2=0,"",'Summary Clear'!WQS2)</f>
        <v/>
      </c>
      <c r="WQA13" s="109" t="str">
        <f>IF('Summary Clear'!WQT2=0,"",'Summary Clear'!WQT2)</f>
        <v/>
      </c>
      <c r="WQB13" s="109" t="str">
        <f>IF('Summary Clear'!WQU2=0,"",'Summary Clear'!WQU2)</f>
        <v/>
      </c>
      <c r="WQC13" s="109" t="str">
        <f>IF('Summary Clear'!WQV2=0,"",'Summary Clear'!WQV2)</f>
        <v/>
      </c>
      <c r="WQD13" s="109" t="str">
        <f>IF('Summary Clear'!WQW2=0,"",'Summary Clear'!WQW2)</f>
        <v/>
      </c>
      <c r="WQE13" s="109" t="str">
        <f>IF('Summary Clear'!WQX2=0,"",'Summary Clear'!WQX2)</f>
        <v/>
      </c>
      <c r="WQF13" s="109" t="str">
        <f>IF('Summary Clear'!WQY2=0,"",'Summary Clear'!WQY2)</f>
        <v/>
      </c>
      <c r="WQG13" s="109" t="str">
        <f>IF('Summary Clear'!WQZ2=0,"",'Summary Clear'!WQZ2)</f>
        <v/>
      </c>
      <c r="WQH13" s="109" t="str">
        <f>IF('Summary Clear'!WRA2=0,"",'Summary Clear'!WRA2)</f>
        <v/>
      </c>
      <c r="WQI13" s="109" t="str">
        <f>IF('Summary Clear'!WRB2=0,"",'Summary Clear'!WRB2)</f>
        <v/>
      </c>
      <c r="WQJ13" s="109" t="str">
        <f>IF('Summary Clear'!WRC2=0,"",'Summary Clear'!WRC2)</f>
        <v/>
      </c>
      <c r="WQK13" s="109" t="str">
        <f>IF('Summary Clear'!WRD2=0,"",'Summary Clear'!WRD2)</f>
        <v/>
      </c>
      <c r="WQL13" s="109" t="str">
        <f>IF('Summary Clear'!WRE2=0,"",'Summary Clear'!WRE2)</f>
        <v/>
      </c>
      <c r="WQM13" s="109" t="str">
        <f>IF('Summary Clear'!WRF2=0,"",'Summary Clear'!WRF2)</f>
        <v/>
      </c>
      <c r="WQN13" s="109" t="str">
        <f>IF('Summary Clear'!WRG2=0,"",'Summary Clear'!WRG2)</f>
        <v/>
      </c>
      <c r="WQO13" s="109" t="str">
        <f>IF('Summary Clear'!WRH2=0,"",'Summary Clear'!WRH2)</f>
        <v/>
      </c>
      <c r="WQP13" s="109" t="str">
        <f>IF('Summary Clear'!WRI2=0,"",'Summary Clear'!WRI2)</f>
        <v/>
      </c>
      <c r="WQQ13" s="109" t="str">
        <f>IF('Summary Clear'!WRJ2=0,"",'Summary Clear'!WRJ2)</f>
        <v/>
      </c>
      <c r="WQR13" s="109" t="str">
        <f>IF('Summary Clear'!WRK2=0,"",'Summary Clear'!WRK2)</f>
        <v/>
      </c>
      <c r="WQS13" s="109" t="str">
        <f>IF('Summary Clear'!WRL2=0,"",'Summary Clear'!WRL2)</f>
        <v/>
      </c>
      <c r="WQT13" s="109" t="str">
        <f>IF('Summary Clear'!WRM2=0,"",'Summary Clear'!WRM2)</f>
        <v/>
      </c>
      <c r="WQU13" s="109" t="str">
        <f>IF('Summary Clear'!WRN2=0,"",'Summary Clear'!WRN2)</f>
        <v/>
      </c>
      <c r="WQV13" s="109" t="str">
        <f>IF('Summary Clear'!WRO2=0,"",'Summary Clear'!WRO2)</f>
        <v/>
      </c>
      <c r="WQW13" s="109" t="str">
        <f>IF('Summary Clear'!WRP2=0,"",'Summary Clear'!WRP2)</f>
        <v/>
      </c>
      <c r="WQX13" s="109" t="str">
        <f>IF('Summary Clear'!WRQ2=0,"",'Summary Clear'!WRQ2)</f>
        <v/>
      </c>
      <c r="WQY13" s="109" t="str">
        <f>IF('Summary Clear'!WRR2=0,"",'Summary Clear'!WRR2)</f>
        <v/>
      </c>
      <c r="WQZ13" s="109" t="str">
        <f>IF('Summary Clear'!WRS2=0,"",'Summary Clear'!WRS2)</f>
        <v/>
      </c>
      <c r="WRA13" s="109" t="str">
        <f>IF('Summary Clear'!WRT2=0,"",'Summary Clear'!WRT2)</f>
        <v/>
      </c>
      <c r="WRB13" s="109" t="str">
        <f>IF('Summary Clear'!WRU2=0,"",'Summary Clear'!WRU2)</f>
        <v/>
      </c>
      <c r="WRC13" s="109" t="str">
        <f>IF('Summary Clear'!WRV2=0,"",'Summary Clear'!WRV2)</f>
        <v/>
      </c>
      <c r="WRD13" s="109" t="str">
        <f>IF('Summary Clear'!WRW2=0,"",'Summary Clear'!WRW2)</f>
        <v/>
      </c>
      <c r="WRE13" s="109" t="str">
        <f>IF('Summary Clear'!WRX2=0,"",'Summary Clear'!WRX2)</f>
        <v/>
      </c>
      <c r="WRF13" s="109" t="str">
        <f>IF('Summary Clear'!WRY2=0,"",'Summary Clear'!WRY2)</f>
        <v/>
      </c>
      <c r="WRG13" s="109" t="str">
        <f>IF('Summary Clear'!WRZ2=0,"",'Summary Clear'!WRZ2)</f>
        <v/>
      </c>
      <c r="WRH13" s="109" t="str">
        <f>IF('Summary Clear'!WSA2=0,"",'Summary Clear'!WSA2)</f>
        <v/>
      </c>
      <c r="WRI13" s="109" t="str">
        <f>IF('Summary Clear'!WSB2=0,"",'Summary Clear'!WSB2)</f>
        <v/>
      </c>
      <c r="WRJ13" s="109" t="str">
        <f>IF('Summary Clear'!WSC2=0,"",'Summary Clear'!WSC2)</f>
        <v/>
      </c>
      <c r="WRK13" s="109" t="str">
        <f>IF('Summary Clear'!WSD2=0,"",'Summary Clear'!WSD2)</f>
        <v/>
      </c>
      <c r="WRL13" s="109" t="str">
        <f>IF('Summary Clear'!WSE2=0,"",'Summary Clear'!WSE2)</f>
        <v/>
      </c>
      <c r="WRM13" s="109" t="str">
        <f>IF('Summary Clear'!WSF2=0,"",'Summary Clear'!WSF2)</f>
        <v/>
      </c>
      <c r="WRN13" s="109" t="str">
        <f>IF('Summary Clear'!WSG2=0,"",'Summary Clear'!WSG2)</f>
        <v/>
      </c>
      <c r="WRO13" s="109" t="str">
        <f>IF('Summary Clear'!WSH2=0,"",'Summary Clear'!WSH2)</f>
        <v/>
      </c>
      <c r="WRP13" s="109" t="str">
        <f>IF('Summary Clear'!WSI2=0,"",'Summary Clear'!WSI2)</f>
        <v/>
      </c>
      <c r="WRQ13" s="109" t="str">
        <f>IF('Summary Clear'!WSJ2=0,"",'Summary Clear'!WSJ2)</f>
        <v/>
      </c>
      <c r="WRR13" s="109" t="str">
        <f>IF('Summary Clear'!WSK2=0,"",'Summary Clear'!WSK2)</f>
        <v/>
      </c>
      <c r="WRS13" s="109" t="str">
        <f>IF('Summary Clear'!WSL2=0,"",'Summary Clear'!WSL2)</f>
        <v/>
      </c>
      <c r="WRT13" s="109" t="str">
        <f>IF('Summary Clear'!WSM2=0,"",'Summary Clear'!WSM2)</f>
        <v/>
      </c>
      <c r="WRU13" s="109" t="str">
        <f>IF('Summary Clear'!WSN2=0,"",'Summary Clear'!WSN2)</f>
        <v/>
      </c>
      <c r="WRV13" s="109" t="str">
        <f>IF('Summary Clear'!WSO2=0,"",'Summary Clear'!WSO2)</f>
        <v/>
      </c>
      <c r="WRW13" s="109" t="str">
        <f>IF('Summary Clear'!WSP2=0,"",'Summary Clear'!WSP2)</f>
        <v/>
      </c>
      <c r="WRX13" s="109" t="str">
        <f>IF('Summary Clear'!WSQ2=0,"",'Summary Clear'!WSQ2)</f>
        <v/>
      </c>
      <c r="WRY13" s="109" t="str">
        <f>IF('Summary Clear'!WSR2=0,"",'Summary Clear'!WSR2)</f>
        <v/>
      </c>
      <c r="WRZ13" s="109" t="str">
        <f>IF('Summary Clear'!WSS2=0,"",'Summary Clear'!WSS2)</f>
        <v/>
      </c>
      <c r="WSA13" s="109" t="str">
        <f>IF('Summary Clear'!WST2=0,"",'Summary Clear'!WST2)</f>
        <v/>
      </c>
      <c r="WSB13" s="109" t="str">
        <f>IF('Summary Clear'!WSU2=0,"",'Summary Clear'!WSU2)</f>
        <v/>
      </c>
      <c r="WSC13" s="109" t="str">
        <f>IF('Summary Clear'!WSV2=0,"",'Summary Clear'!WSV2)</f>
        <v/>
      </c>
      <c r="WSD13" s="109" t="str">
        <f>IF('Summary Clear'!WSW2=0,"",'Summary Clear'!WSW2)</f>
        <v/>
      </c>
      <c r="WSE13" s="109" t="str">
        <f>IF('Summary Clear'!WSX2=0,"",'Summary Clear'!WSX2)</f>
        <v/>
      </c>
      <c r="WSF13" s="109" t="str">
        <f>IF('Summary Clear'!WSY2=0,"",'Summary Clear'!WSY2)</f>
        <v/>
      </c>
      <c r="WSG13" s="109" t="str">
        <f>IF('Summary Clear'!WSZ2=0,"",'Summary Clear'!WSZ2)</f>
        <v/>
      </c>
      <c r="WSH13" s="109" t="str">
        <f>IF('Summary Clear'!WTA2=0,"",'Summary Clear'!WTA2)</f>
        <v/>
      </c>
      <c r="WSI13" s="109" t="str">
        <f>IF('Summary Clear'!WTB2=0,"",'Summary Clear'!WTB2)</f>
        <v/>
      </c>
      <c r="WSJ13" s="109" t="str">
        <f>IF('Summary Clear'!WTC2=0,"",'Summary Clear'!WTC2)</f>
        <v/>
      </c>
      <c r="WSK13" s="109" t="str">
        <f>IF('Summary Clear'!WTD2=0,"",'Summary Clear'!WTD2)</f>
        <v/>
      </c>
      <c r="WSL13" s="109" t="str">
        <f>IF('Summary Clear'!WTE2=0,"",'Summary Clear'!WTE2)</f>
        <v/>
      </c>
      <c r="WSM13" s="109" t="str">
        <f>IF('Summary Clear'!WTF2=0,"",'Summary Clear'!WTF2)</f>
        <v/>
      </c>
      <c r="WSN13" s="109" t="str">
        <f>IF('Summary Clear'!WTG2=0,"",'Summary Clear'!WTG2)</f>
        <v/>
      </c>
      <c r="WSO13" s="109" t="str">
        <f>IF('Summary Clear'!WTH2=0,"",'Summary Clear'!WTH2)</f>
        <v/>
      </c>
      <c r="WSP13" s="109" t="str">
        <f>IF('Summary Clear'!WTI2=0,"",'Summary Clear'!WTI2)</f>
        <v/>
      </c>
      <c r="WSQ13" s="109" t="str">
        <f>IF('Summary Clear'!WTJ2=0,"",'Summary Clear'!WTJ2)</f>
        <v/>
      </c>
      <c r="WSR13" s="109" t="str">
        <f>IF('Summary Clear'!WTK2=0,"",'Summary Clear'!WTK2)</f>
        <v/>
      </c>
      <c r="WSS13" s="109" t="str">
        <f>IF('Summary Clear'!WTL2=0,"",'Summary Clear'!WTL2)</f>
        <v/>
      </c>
      <c r="WST13" s="109" t="str">
        <f>IF('Summary Clear'!WTM2=0,"",'Summary Clear'!WTM2)</f>
        <v/>
      </c>
      <c r="WSU13" s="109" t="str">
        <f>IF('Summary Clear'!WTN2=0,"",'Summary Clear'!WTN2)</f>
        <v/>
      </c>
      <c r="WSV13" s="109" t="str">
        <f>IF('Summary Clear'!WTO2=0,"",'Summary Clear'!WTO2)</f>
        <v/>
      </c>
      <c r="WSW13" s="109" t="str">
        <f>IF('Summary Clear'!WTP2=0,"",'Summary Clear'!WTP2)</f>
        <v/>
      </c>
      <c r="WSX13" s="109" t="str">
        <f>IF('Summary Clear'!WTQ2=0,"",'Summary Clear'!WTQ2)</f>
        <v/>
      </c>
      <c r="WSY13" s="109" t="str">
        <f>IF('Summary Clear'!WTR2=0,"",'Summary Clear'!WTR2)</f>
        <v/>
      </c>
      <c r="WSZ13" s="109" t="str">
        <f>IF('Summary Clear'!WTS2=0,"",'Summary Clear'!WTS2)</f>
        <v/>
      </c>
      <c r="WTA13" s="109" t="str">
        <f>IF('Summary Clear'!WTT2=0,"",'Summary Clear'!WTT2)</f>
        <v/>
      </c>
      <c r="WTB13" s="109" t="str">
        <f>IF('Summary Clear'!WTU2=0,"",'Summary Clear'!WTU2)</f>
        <v/>
      </c>
      <c r="WTC13" s="109" t="str">
        <f>IF('Summary Clear'!WTV2=0,"",'Summary Clear'!WTV2)</f>
        <v/>
      </c>
      <c r="WTD13" s="109" t="str">
        <f>IF('Summary Clear'!WTW2=0,"",'Summary Clear'!WTW2)</f>
        <v/>
      </c>
      <c r="WTE13" s="109" t="str">
        <f>IF('Summary Clear'!WTX2=0,"",'Summary Clear'!WTX2)</f>
        <v/>
      </c>
      <c r="WTF13" s="109" t="str">
        <f>IF('Summary Clear'!WTY2=0,"",'Summary Clear'!WTY2)</f>
        <v/>
      </c>
      <c r="WTG13" s="109" t="str">
        <f>IF('Summary Clear'!WTZ2=0,"",'Summary Clear'!WTZ2)</f>
        <v/>
      </c>
      <c r="WTH13" s="109" t="str">
        <f>IF('Summary Clear'!WUA2=0,"",'Summary Clear'!WUA2)</f>
        <v/>
      </c>
      <c r="WTI13" s="109" t="str">
        <f>IF('Summary Clear'!WUB2=0,"",'Summary Clear'!WUB2)</f>
        <v/>
      </c>
      <c r="WTJ13" s="109" t="str">
        <f>IF('Summary Clear'!WUC2=0,"",'Summary Clear'!WUC2)</f>
        <v/>
      </c>
      <c r="WTK13" s="109" t="str">
        <f>IF('Summary Clear'!WUD2=0,"",'Summary Clear'!WUD2)</f>
        <v/>
      </c>
      <c r="WTL13" s="109" t="str">
        <f>IF('Summary Clear'!WUE2=0,"",'Summary Clear'!WUE2)</f>
        <v/>
      </c>
      <c r="WTM13" s="109" t="str">
        <f>IF('Summary Clear'!WUF2=0,"",'Summary Clear'!WUF2)</f>
        <v/>
      </c>
      <c r="WTN13" s="109" t="str">
        <f>IF('Summary Clear'!WUG2=0,"",'Summary Clear'!WUG2)</f>
        <v/>
      </c>
      <c r="WTO13" s="109" t="str">
        <f>IF('Summary Clear'!WUH2=0,"",'Summary Clear'!WUH2)</f>
        <v/>
      </c>
      <c r="WTP13" s="109" t="str">
        <f>IF('Summary Clear'!WUI2=0,"",'Summary Clear'!WUI2)</f>
        <v/>
      </c>
      <c r="WTQ13" s="109" t="str">
        <f>IF('Summary Clear'!WUJ2=0,"",'Summary Clear'!WUJ2)</f>
        <v/>
      </c>
      <c r="WTR13" s="109" t="str">
        <f>IF('Summary Clear'!WUK2=0,"",'Summary Clear'!WUK2)</f>
        <v/>
      </c>
      <c r="WTS13" s="109" t="str">
        <f>IF('Summary Clear'!WUL2=0,"",'Summary Clear'!WUL2)</f>
        <v/>
      </c>
      <c r="WTT13" s="109" t="str">
        <f>IF('Summary Clear'!WUM2=0,"",'Summary Clear'!WUM2)</f>
        <v/>
      </c>
      <c r="WTU13" s="109" t="str">
        <f>IF('Summary Clear'!WUN2=0,"",'Summary Clear'!WUN2)</f>
        <v/>
      </c>
      <c r="WTV13" s="109" t="str">
        <f>IF('Summary Clear'!WUO2=0,"",'Summary Clear'!WUO2)</f>
        <v/>
      </c>
      <c r="WTW13" s="109" t="str">
        <f>IF('Summary Clear'!WUP2=0,"",'Summary Clear'!WUP2)</f>
        <v/>
      </c>
      <c r="WTX13" s="109" t="str">
        <f>IF('Summary Clear'!WUQ2=0,"",'Summary Clear'!WUQ2)</f>
        <v/>
      </c>
      <c r="WTY13" s="109" t="str">
        <f>IF('Summary Clear'!WUR2=0,"",'Summary Clear'!WUR2)</f>
        <v/>
      </c>
      <c r="WTZ13" s="109" t="str">
        <f>IF('Summary Clear'!WUS2=0,"",'Summary Clear'!WUS2)</f>
        <v/>
      </c>
      <c r="WUA13" s="109" t="str">
        <f>IF('Summary Clear'!WUT2=0,"",'Summary Clear'!WUT2)</f>
        <v/>
      </c>
      <c r="WUB13" s="109" t="str">
        <f>IF('Summary Clear'!WUU2=0,"",'Summary Clear'!WUU2)</f>
        <v/>
      </c>
      <c r="WUC13" s="109" t="str">
        <f>IF('Summary Clear'!WUV2=0,"",'Summary Clear'!WUV2)</f>
        <v/>
      </c>
      <c r="WUD13" s="109" t="str">
        <f>IF('Summary Clear'!WUW2=0,"",'Summary Clear'!WUW2)</f>
        <v/>
      </c>
      <c r="WUE13" s="109" t="str">
        <f>IF('Summary Clear'!WUX2=0,"",'Summary Clear'!WUX2)</f>
        <v/>
      </c>
      <c r="WUF13" s="109" t="str">
        <f>IF('Summary Clear'!WUY2=0,"",'Summary Clear'!WUY2)</f>
        <v/>
      </c>
      <c r="WUG13" s="109" t="str">
        <f>IF('Summary Clear'!WUZ2=0,"",'Summary Clear'!WUZ2)</f>
        <v/>
      </c>
      <c r="WUH13" s="109" t="str">
        <f>IF('Summary Clear'!WVA2=0,"",'Summary Clear'!WVA2)</f>
        <v/>
      </c>
      <c r="WUI13" s="109" t="str">
        <f>IF('Summary Clear'!WVB2=0,"",'Summary Clear'!WVB2)</f>
        <v/>
      </c>
      <c r="WUJ13" s="109" t="str">
        <f>IF('Summary Clear'!WVC2=0,"",'Summary Clear'!WVC2)</f>
        <v/>
      </c>
      <c r="WUK13" s="109" t="str">
        <f>IF('Summary Clear'!WVD2=0,"",'Summary Clear'!WVD2)</f>
        <v/>
      </c>
      <c r="WUL13" s="109" t="str">
        <f>IF('Summary Clear'!WVE2=0,"",'Summary Clear'!WVE2)</f>
        <v/>
      </c>
      <c r="WUM13" s="109" t="str">
        <f>IF('Summary Clear'!WVF2=0,"",'Summary Clear'!WVF2)</f>
        <v/>
      </c>
      <c r="WUN13" s="109" t="str">
        <f>IF('Summary Clear'!WVG2=0,"",'Summary Clear'!WVG2)</f>
        <v/>
      </c>
      <c r="WUO13" s="109" t="str">
        <f>IF('Summary Clear'!WVH2=0,"",'Summary Clear'!WVH2)</f>
        <v/>
      </c>
      <c r="WUP13" s="109" t="str">
        <f>IF('Summary Clear'!WVI2=0,"",'Summary Clear'!WVI2)</f>
        <v/>
      </c>
      <c r="WUQ13" s="109" t="str">
        <f>IF('Summary Clear'!WVJ2=0,"",'Summary Clear'!WVJ2)</f>
        <v/>
      </c>
      <c r="WUR13" s="109" t="str">
        <f>IF('Summary Clear'!WVK2=0,"",'Summary Clear'!WVK2)</f>
        <v/>
      </c>
      <c r="WUS13" s="109" t="str">
        <f>IF('Summary Clear'!WVL2=0,"",'Summary Clear'!WVL2)</f>
        <v/>
      </c>
      <c r="WUT13" s="109" t="str">
        <f>IF('Summary Clear'!WVM2=0,"",'Summary Clear'!WVM2)</f>
        <v/>
      </c>
      <c r="WUU13" s="109" t="str">
        <f>IF('Summary Clear'!WVN2=0,"",'Summary Clear'!WVN2)</f>
        <v/>
      </c>
      <c r="WUV13" s="109" t="str">
        <f>IF('Summary Clear'!WVO2=0,"",'Summary Clear'!WVO2)</f>
        <v/>
      </c>
      <c r="WUW13" s="109" t="str">
        <f>IF('Summary Clear'!WVP2=0,"",'Summary Clear'!WVP2)</f>
        <v/>
      </c>
      <c r="WUX13" s="109" t="str">
        <f>IF('Summary Clear'!WVQ2=0,"",'Summary Clear'!WVQ2)</f>
        <v/>
      </c>
      <c r="WUY13" s="109" t="str">
        <f>IF('Summary Clear'!WVR2=0,"",'Summary Clear'!WVR2)</f>
        <v/>
      </c>
      <c r="WUZ13" s="109" t="str">
        <f>IF('Summary Clear'!WVS2=0,"",'Summary Clear'!WVS2)</f>
        <v/>
      </c>
      <c r="WVA13" s="109" t="str">
        <f>IF('Summary Clear'!WVT2=0,"",'Summary Clear'!WVT2)</f>
        <v/>
      </c>
      <c r="WVB13" s="109" t="str">
        <f>IF('Summary Clear'!WVU2=0,"",'Summary Clear'!WVU2)</f>
        <v/>
      </c>
      <c r="WVC13" s="109" t="str">
        <f>IF('Summary Clear'!WVV2=0,"",'Summary Clear'!WVV2)</f>
        <v/>
      </c>
      <c r="WVD13" s="109" t="str">
        <f>IF('Summary Clear'!WVW2=0,"",'Summary Clear'!WVW2)</f>
        <v/>
      </c>
      <c r="WVE13" s="109" t="str">
        <f>IF('Summary Clear'!WVX2=0,"",'Summary Clear'!WVX2)</f>
        <v/>
      </c>
      <c r="WVF13" s="109" t="str">
        <f>IF('Summary Clear'!WVY2=0,"",'Summary Clear'!WVY2)</f>
        <v/>
      </c>
      <c r="WVG13" s="109" t="str">
        <f>IF('Summary Clear'!WVZ2=0,"",'Summary Clear'!WVZ2)</f>
        <v/>
      </c>
      <c r="WVH13" s="109" t="str">
        <f>IF('Summary Clear'!WWA2=0,"",'Summary Clear'!WWA2)</f>
        <v/>
      </c>
      <c r="WVI13" s="109" t="str">
        <f>IF('Summary Clear'!WWB2=0,"",'Summary Clear'!WWB2)</f>
        <v/>
      </c>
      <c r="WVJ13" s="109" t="str">
        <f>IF('Summary Clear'!WWC2=0,"",'Summary Clear'!WWC2)</f>
        <v/>
      </c>
      <c r="WVK13" s="109" t="str">
        <f>IF('Summary Clear'!WWD2=0,"",'Summary Clear'!WWD2)</f>
        <v/>
      </c>
      <c r="WVL13" s="109" t="str">
        <f>IF('Summary Clear'!WWE2=0,"",'Summary Clear'!WWE2)</f>
        <v/>
      </c>
      <c r="WVM13" s="109" t="str">
        <f>IF('Summary Clear'!WWF2=0,"",'Summary Clear'!WWF2)</f>
        <v/>
      </c>
      <c r="WVN13" s="109" t="str">
        <f>IF('Summary Clear'!WWG2=0,"",'Summary Clear'!WWG2)</f>
        <v/>
      </c>
      <c r="WVO13" s="109" t="str">
        <f>IF('Summary Clear'!WWH2=0,"",'Summary Clear'!WWH2)</f>
        <v/>
      </c>
      <c r="WVP13" s="109" t="str">
        <f>IF('Summary Clear'!WWI2=0,"",'Summary Clear'!WWI2)</f>
        <v/>
      </c>
      <c r="WVQ13" s="109" t="str">
        <f>IF('Summary Clear'!WWJ2=0,"",'Summary Clear'!WWJ2)</f>
        <v/>
      </c>
      <c r="WVR13" s="109" t="str">
        <f>IF('Summary Clear'!WWK2=0,"",'Summary Clear'!WWK2)</f>
        <v/>
      </c>
      <c r="WVS13" s="109" t="str">
        <f>IF('Summary Clear'!WWL2=0,"",'Summary Clear'!WWL2)</f>
        <v/>
      </c>
      <c r="WVT13" s="109" t="str">
        <f>IF('Summary Clear'!WWM2=0,"",'Summary Clear'!WWM2)</f>
        <v/>
      </c>
      <c r="WVU13" s="109" t="str">
        <f>IF('Summary Clear'!WWN2=0,"",'Summary Clear'!WWN2)</f>
        <v/>
      </c>
      <c r="WVV13" s="109" t="str">
        <f>IF('Summary Clear'!WWO2=0,"",'Summary Clear'!WWO2)</f>
        <v/>
      </c>
      <c r="WVW13" s="109" t="str">
        <f>IF('Summary Clear'!WWP2=0,"",'Summary Clear'!WWP2)</f>
        <v/>
      </c>
      <c r="WVX13" s="109" t="str">
        <f>IF('Summary Clear'!WWQ2=0,"",'Summary Clear'!WWQ2)</f>
        <v/>
      </c>
      <c r="WVY13" s="109" t="str">
        <f>IF('Summary Clear'!WWR2=0,"",'Summary Clear'!WWR2)</f>
        <v/>
      </c>
      <c r="WVZ13" s="109" t="str">
        <f>IF('Summary Clear'!WWS2=0,"",'Summary Clear'!WWS2)</f>
        <v/>
      </c>
      <c r="WWA13" s="109" t="str">
        <f>IF('Summary Clear'!WWT2=0,"",'Summary Clear'!WWT2)</f>
        <v/>
      </c>
      <c r="WWB13" s="109" t="str">
        <f>IF('Summary Clear'!WWU2=0,"",'Summary Clear'!WWU2)</f>
        <v/>
      </c>
      <c r="WWC13" s="109" t="str">
        <f>IF('Summary Clear'!WWV2=0,"",'Summary Clear'!WWV2)</f>
        <v/>
      </c>
      <c r="WWD13" s="109" t="str">
        <f>IF('Summary Clear'!WWW2=0,"",'Summary Clear'!WWW2)</f>
        <v/>
      </c>
      <c r="WWE13" s="109" t="str">
        <f>IF('Summary Clear'!WWX2=0,"",'Summary Clear'!WWX2)</f>
        <v/>
      </c>
      <c r="WWF13" s="109" t="str">
        <f>IF('Summary Clear'!WWY2=0,"",'Summary Clear'!WWY2)</f>
        <v/>
      </c>
      <c r="WWG13" s="109" t="str">
        <f>IF('Summary Clear'!WWZ2=0,"",'Summary Clear'!WWZ2)</f>
        <v/>
      </c>
      <c r="WWH13" s="109" t="str">
        <f>IF('Summary Clear'!WXA2=0,"",'Summary Clear'!WXA2)</f>
        <v/>
      </c>
      <c r="WWI13" s="109" t="str">
        <f>IF('Summary Clear'!WXB2=0,"",'Summary Clear'!WXB2)</f>
        <v/>
      </c>
      <c r="WWJ13" s="109" t="str">
        <f>IF('Summary Clear'!WXC2=0,"",'Summary Clear'!WXC2)</f>
        <v/>
      </c>
      <c r="WWK13" s="109" t="str">
        <f>IF('Summary Clear'!WXD2=0,"",'Summary Clear'!WXD2)</f>
        <v/>
      </c>
      <c r="WWL13" s="109" t="str">
        <f>IF('Summary Clear'!WXE2=0,"",'Summary Clear'!WXE2)</f>
        <v/>
      </c>
      <c r="WWM13" s="109" t="str">
        <f>IF('Summary Clear'!WXF2=0,"",'Summary Clear'!WXF2)</f>
        <v/>
      </c>
      <c r="WWN13" s="109" t="str">
        <f>IF('Summary Clear'!WXG2=0,"",'Summary Clear'!WXG2)</f>
        <v/>
      </c>
      <c r="WWO13" s="109" t="str">
        <f>IF('Summary Clear'!WXH2=0,"",'Summary Clear'!WXH2)</f>
        <v/>
      </c>
      <c r="WWP13" s="109" t="str">
        <f>IF('Summary Clear'!WXI2=0,"",'Summary Clear'!WXI2)</f>
        <v/>
      </c>
      <c r="WWQ13" s="109" t="str">
        <f>IF('Summary Clear'!WXJ2=0,"",'Summary Clear'!WXJ2)</f>
        <v/>
      </c>
      <c r="WWR13" s="109" t="str">
        <f>IF('Summary Clear'!WXK2=0,"",'Summary Clear'!WXK2)</f>
        <v/>
      </c>
      <c r="WWS13" s="109" t="str">
        <f>IF('Summary Clear'!WXL2=0,"",'Summary Clear'!WXL2)</f>
        <v/>
      </c>
      <c r="WWT13" s="109" t="str">
        <f>IF('Summary Clear'!WXM2=0,"",'Summary Clear'!WXM2)</f>
        <v/>
      </c>
      <c r="WWU13" s="109" t="str">
        <f>IF('Summary Clear'!WXN2=0,"",'Summary Clear'!WXN2)</f>
        <v/>
      </c>
      <c r="WWV13" s="109" t="str">
        <f>IF('Summary Clear'!WXO2=0,"",'Summary Clear'!WXO2)</f>
        <v/>
      </c>
      <c r="WWW13" s="109" t="str">
        <f>IF('Summary Clear'!WXP2=0,"",'Summary Clear'!WXP2)</f>
        <v/>
      </c>
      <c r="WWX13" s="109" t="str">
        <f>IF('Summary Clear'!WXQ2=0,"",'Summary Clear'!WXQ2)</f>
        <v/>
      </c>
      <c r="WWY13" s="109" t="str">
        <f>IF('Summary Clear'!WXR2=0,"",'Summary Clear'!WXR2)</f>
        <v/>
      </c>
      <c r="WWZ13" s="109" t="str">
        <f>IF('Summary Clear'!WXS2=0,"",'Summary Clear'!WXS2)</f>
        <v/>
      </c>
      <c r="WXA13" s="109" t="str">
        <f>IF('Summary Clear'!WXT2=0,"",'Summary Clear'!WXT2)</f>
        <v/>
      </c>
      <c r="WXB13" s="109" t="str">
        <f>IF('Summary Clear'!WXU2=0,"",'Summary Clear'!WXU2)</f>
        <v/>
      </c>
      <c r="WXC13" s="109" t="str">
        <f>IF('Summary Clear'!WXV2=0,"",'Summary Clear'!WXV2)</f>
        <v/>
      </c>
      <c r="WXD13" s="109" t="str">
        <f>IF('Summary Clear'!WXW2=0,"",'Summary Clear'!WXW2)</f>
        <v/>
      </c>
      <c r="WXE13" s="109" t="str">
        <f>IF('Summary Clear'!WXX2=0,"",'Summary Clear'!WXX2)</f>
        <v/>
      </c>
      <c r="WXF13" s="109" t="str">
        <f>IF('Summary Clear'!WXY2=0,"",'Summary Clear'!WXY2)</f>
        <v/>
      </c>
      <c r="WXG13" s="109" t="str">
        <f>IF('Summary Clear'!WXZ2=0,"",'Summary Clear'!WXZ2)</f>
        <v/>
      </c>
      <c r="WXH13" s="109" t="str">
        <f>IF('Summary Clear'!WYA2=0,"",'Summary Clear'!WYA2)</f>
        <v/>
      </c>
      <c r="WXI13" s="109" t="str">
        <f>IF('Summary Clear'!WYB2=0,"",'Summary Clear'!WYB2)</f>
        <v/>
      </c>
      <c r="WXJ13" s="109" t="str">
        <f>IF('Summary Clear'!WYC2=0,"",'Summary Clear'!WYC2)</f>
        <v/>
      </c>
      <c r="WXK13" s="109" t="str">
        <f>IF('Summary Clear'!WYD2=0,"",'Summary Clear'!WYD2)</f>
        <v/>
      </c>
      <c r="WXL13" s="109" t="str">
        <f>IF('Summary Clear'!WYE2=0,"",'Summary Clear'!WYE2)</f>
        <v/>
      </c>
      <c r="WXM13" s="109" t="str">
        <f>IF('Summary Clear'!WYF2=0,"",'Summary Clear'!WYF2)</f>
        <v/>
      </c>
      <c r="WXN13" s="109" t="str">
        <f>IF('Summary Clear'!WYG2=0,"",'Summary Clear'!WYG2)</f>
        <v/>
      </c>
      <c r="WXO13" s="109" t="str">
        <f>IF('Summary Clear'!WYH2=0,"",'Summary Clear'!WYH2)</f>
        <v/>
      </c>
      <c r="WXP13" s="109" t="str">
        <f>IF('Summary Clear'!WYI2=0,"",'Summary Clear'!WYI2)</f>
        <v/>
      </c>
      <c r="WXQ13" s="109" t="str">
        <f>IF('Summary Clear'!WYJ2=0,"",'Summary Clear'!WYJ2)</f>
        <v/>
      </c>
      <c r="WXR13" s="109" t="str">
        <f>IF('Summary Clear'!WYK2=0,"",'Summary Clear'!WYK2)</f>
        <v/>
      </c>
      <c r="WXS13" s="109" t="str">
        <f>IF('Summary Clear'!WYL2=0,"",'Summary Clear'!WYL2)</f>
        <v/>
      </c>
      <c r="WXT13" s="109" t="str">
        <f>IF('Summary Clear'!WYM2=0,"",'Summary Clear'!WYM2)</f>
        <v/>
      </c>
      <c r="WXU13" s="109" t="str">
        <f>IF('Summary Clear'!WYN2=0,"",'Summary Clear'!WYN2)</f>
        <v/>
      </c>
      <c r="WXV13" s="109" t="str">
        <f>IF('Summary Clear'!WYO2=0,"",'Summary Clear'!WYO2)</f>
        <v/>
      </c>
      <c r="WXW13" s="109" t="str">
        <f>IF('Summary Clear'!WYP2=0,"",'Summary Clear'!WYP2)</f>
        <v/>
      </c>
      <c r="WXX13" s="109" t="str">
        <f>IF('Summary Clear'!WYQ2=0,"",'Summary Clear'!WYQ2)</f>
        <v/>
      </c>
      <c r="WXY13" s="109" t="str">
        <f>IF('Summary Clear'!WYR2=0,"",'Summary Clear'!WYR2)</f>
        <v/>
      </c>
      <c r="WXZ13" s="109" t="str">
        <f>IF('Summary Clear'!WYS2=0,"",'Summary Clear'!WYS2)</f>
        <v/>
      </c>
      <c r="WYA13" s="109" t="str">
        <f>IF('Summary Clear'!WYT2=0,"",'Summary Clear'!WYT2)</f>
        <v/>
      </c>
      <c r="WYB13" s="109" t="str">
        <f>IF('Summary Clear'!WYU2=0,"",'Summary Clear'!WYU2)</f>
        <v/>
      </c>
      <c r="WYC13" s="109" t="str">
        <f>IF('Summary Clear'!WYV2=0,"",'Summary Clear'!WYV2)</f>
        <v/>
      </c>
      <c r="WYD13" s="109" t="str">
        <f>IF('Summary Clear'!WYW2=0,"",'Summary Clear'!WYW2)</f>
        <v/>
      </c>
      <c r="WYE13" s="109" t="str">
        <f>IF('Summary Clear'!WYX2=0,"",'Summary Clear'!WYX2)</f>
        <v/>
      </c>
      <c r="WYF13" s="109" t="str">
        <f>IF('Summary Clear'!WYY2=0,"",'Summary Clear'!WYY2)</f>
        <v/>
      </c>
      <c r="WYG13" s="109" t="str">
        <f>IF('Summary Clear'!WYZ2=0,"",'Summary Clear'!WYZ2)</f>
        <v/>
      </c>
      <c r="WYH13" s="109" t="str">
        <f>IF('Summary Clear'!WZA2=0,"",'Summary Clear'!WZA2)</f>
        <v/>
      </c>
      <c r="WYI13" s="109" t="str">
        <f>IF('Summary Clear'!WZB2=0,"",'Summary Clear'!WZB2)</f>
        <v/>
      </c>
      <c r="WYJ13" s="109" t="str">
        <f>IF('Summary Clear'!WZC2=0,"",'Summary Clear'!WZC2)</f>
        <v/>
      </c>
      <c r="WYK13" s="109" t="str">
        <f>IF('Summary Clear'!WZD2=0,"",'Summary Clear'!WZD2)</f>
        <v/>
      </c>
      <c r="WYL13" s="109" t="str">
        <f>IF('Summary Clear'!WZE2=0,"",'Summary Clear'!WZE2)</f>
        <v/>
      </c>
      <c r="WYM13" s="109" t="str">
        <f>IF('Summary Clear'!WZF2=0,"",'Summary Clear'!WZF2)</f>
        <v/>
      </c>
      <c r="WYN13" s="109" t="str">
        <f>IF('Summary Clear'!WZG2=0,"",'Summary Clear'!WZG2)</f>
        <v/>
      </c>
      <c r="WYO13" s="109" t="str">
        <f>IF('Summary Clear'!WZH2=0,"",'Summary Clear'!WZH2)</f>
        <v/>
      </c>
      <c r="WYP13" s="109" t="str">
        <f>IF('Summary Clear'!WZI2=0,"",'Summary Clear'!WZI2)</f>
        <v/>
      </c>
      <c r="WYQ13" s="109" t="str">
        <f>IF('Summary Clear'!WZJ2=0,"",'Summary Clear'!WZJ2)</f>
        <v/>
      </c>
      <c r="WYR13" s="109" t="str">
        <f>IF('Summary Clear'!WZK2=0,"",'Summary Clear'!WZK2)</f>
        <v/>
      </c>
      <c r="WYS13" s="109" t="str">
        <f>IF('Summary Clear'!WZL2=0,"",'Summary Clear'!WZL2)</f>
        <v/>
      </c>
      <c r="WYT13" s="109" t="str">
        <f>IF('Summary Clear'!WZM2=0,"",'Summary Clear'!WZM2)</f>
        <v/>
      </c>
      <c r="WYU13" s="109" t="str">
        <f>IF('Summary Clear'!WZN2=0,"",'Summary Clear'!WZN2)</f>
        <v/>
      </c>
      <c r="WYV13" s="109" t="str">
        <f>IF('Summary Clear'!WZO2=0,"",'Summary Clear'!WZO2)</f>
        <v/>
      </c>
      <c r="WYW13" s="109" t="str">
        <f>IF('Summary Clear'!WZP2=0,"",'Summary Clear'!WZP2)</f>
        <v/>
      </c>
      <c r="WYX13" s="109" t="str">
        <f>IF('Summary Clear'!WZQ2=0,"",'Summary Clear'!WZQ2)</f>
        <v/>
      </c>
      <c r="WYY13" s="109" t="str">
        <f>IF('Summary Clear'!WZR2=0,"",'Summary Clear'!WZR2)</f>
        <v/>
      </c>
      <c r="WYZ13" s="109" t="str">
        <f>IF('Summary Clear'!WZS2=0,"",'Summary Clear'!WZS2)</f>
        <v/>
      </c>
      <c r="WZA13" s="109" t="str">
        <f>IF('Summary Clear'!WZT2=0,"",'Summary Clear'!WZT2)</f>
        <v/>
      </c>
      <c r="WZB13" s="109" t="str">
        <f>IF('Summary Clear'!WZU2=0,"",'Summary Clear'!WZU2)</f>
        <v/>
      </c>
      <c r="WZC13" s="109" t="str">
        <f>IF('Summary Clear'!WZV2=0,"",'Summary Clear'!WZV2)</f>
        <v/>
      </c>
      <c r="WZD13" s="109" t="str">
        <f>IF('Summary Clear'!WZW2=0,"",'Summary Clear'!WZW2)</f>
        <v/>
      </c>
      <c r="WZE13" s="109" t="str">
        <f>IF('Summary Clear'!WZX2=0,"",'Summary Clear'!WZX2)</f>
        <v/>
      </c>
      <c r="WZF13" s="109" t="str">
        <f>IF('Summary Clear'!WZY2=0,"",'Summary Clear'!WZY2)</f>
        <v/>
      </c>
      <c r="WZG13" s="109" t="str">
        <f>IF('Summary Clear'!WZZ2=0,"",'Summary Clear'!WZZ2)</f>
        <v/>
      </c>
      <c r="WZH13" s="109" t="str">
        <f>IF('Summary Clear'!XAA2=0,"",'Summary Clear'!XAA2)</f>
        <v/>
      </c>
      <c r="WZI13" s="109" t="str">
        <f>IF('Summary Clear'!XAB2=0,"",'Summary Clear'!XAB2)</f>
        <v/>
      </c>
      <c r="WZJ13" s="109" t="str">
        <f>IF('Summary Clear'!XAC2=0,"",'Summary Clear'!XAC2)</f>
        <v/>
      </c>
      <c r="WZK13" s="109" t="str">
        <f>IF('Summary Clear'!XAD2=0,"",'Summary Clear'!XAD2)</f>
        <v/>
      </c>
      <c r="WZL13" s="109" t="str">
        <f>IF('Summary Clear'!XAE2=0,"",'Summary Clear'!XAE2)</f>
        <v/>
      </c>
      <c r="WZM13" s="109" t="str">
        <f>IF('Summary Clear'!XAF2=0,"",'Summary Clear'!XAF2)</f>
        <v/>
      </c>
      <c r="WZN13" s="109" t="str">
        <f>IF('Summary Clear'!XAG2=0,"",'Summary Clear'!XAG2)</f>
        <v/>
      </c>
      <c r="WZO13" s="109" t="str">
        <f>IF('Summary Clear'!XAH2=0,"",'Summary Clear'!XAH2)</f>
        <v/>
      </c>
      <c r="WZP13" s="109" t="str">
        <f>IF('Summary Clear'!XAI2=0,"",'Summary Clear'!XAI2)</f>
        <v/>
      </c>
      <c r="WZQ13" s="109" t="str">
        <f>IF('Summary Clear'!XAJ2=0,"",'Summary Clear'!XAJ2)</f>
        <v/>
      </c>
      <c r="WZR13" s="109" t="str">
        <f>IF('Summary Clear'!XAK2=0,"",'Summary Clear'!XAK2)</f>
        <v/>
      </c>
      <c r="WZS13" s="109" t="str">
        <f>IF('Summary Clear'!XAL2=0,"",'Summary Clear'!XAL2)</f>
        <v/>
      </c>
      <c r="WZT13" s="109" t="str">
        <f>IF('Summary Clear'!XAM2=0,"",'Summary Clear'!XAM2)</f>
        <v/>
      </c>
      <c r="WZU13" s="109" t="str">
        <f>IF('Summary Clear'!XAN2=0,"",'Summary Clear'!XAN2)</f>
        <v/>
      </c>
      <c r="WZV13" s="109" t="str">
        <f>IF('Summary Clear'!XAO2=0,"",'Summary Clear'!XAO2)</f>
        <v/>
      </c>
      <c r="WZW13" s="109" t="str">
        <f>IF('Summary Clear'!XAP2=0,"",'Summary Clear'!XAP2)</f>
        <v/>
      </c>
      <c r="WZX13" s="109" t="str">
        <f>IF('Summary Clear'!XAQ2=0,"",'Summary Clear'!XAQ2)</f>
        <v/>
      </c>
      <c r="WZY13" s="109" t="str">
        <f>IF('Summary Clear'!XAR2=0,"",'Summary Clear'!XAR2)</f>
        <v/>
      </c>
      <c r="WZZ13" s="109" t="str">
        <f>IF('Summary Clear'!XAS2=0,"",'Summary Clear'!XAS2)</f>
        <v/>
      </c>
      <c r="XAA13" s="109" t="str">
        <f>IF('Summary Clear'!XAT2=0,"",'Summary Clear'!XAT2)</f>
        <v/>
      </c>
      <c r="XAB13" s="109" t="str">
        <f>IF('Summary Clear'!XAU2=0,"",'Summary Clear'!XAU2)</f>
        <v/>
      </c>
      <c r="XAC13" s="109" t="str">
        <f>IF('Summary Clear'!XAV2=0,"",'Summary Clear'!XAV2)</f>
        <v/>
      </c>
      <c r="XAD13" s="109" t="str">
        <f>IF('Summary Clear'!XAW2=0,"",'Summary Clear'!XAW2)</f>
        <v/>
      </c>
      <c r="XAE13" s="109" t="str">
        <f>IF('Summary Clear'!XAX2=0,"",'Summary Clear'!XAX2)</f>
        <v/>
      </c>
      <c r="XAF13" s="109" t="str">
        <f>IF('Summary Clear'!XAY2=0,"",'Summary Clear'!XAY2)</f>
        <v/>
      </c>
      <c r="XAG13" s="109" t="str">
        <f>IF('Summary Clear'!XAZ2=0,"",'Summary Clear'!XAZ2)</f>
        <v/>
      </c>
      <c r="XAH13" s="109" t="str">
        <f>IF('Summary Clear'!XBA2=0,"",'Summary Clear'!XBA2)</f>
        <v/>
      </c>
      <c r="XAI13" s="109" t="str">
        <f>IF('Summary Clear'!XBB2=0,"",'Summary Clear'!XBB2)</f>
        <v/>
      </c>
      <c r="XAJ13" s="109" t="str">
        <f>IF('Summary Clear'!XBC2=0,"",'Summary Clear'!XBC2)</f>
        <v/>
      </c>
      <c r="XAK13" s="109" t="str">
        <f>IF('Summary Clear'!XBD2=0,"",'Summary Clear'!XBD2)</f>
        <v/>
      </c>
      <c r="XAL13" s="109" t="str">
        <f>IF('Summary Clear'!XBE2=0,"",'Summary Clear'!XBE2)</f>
        <v/>
      </c>
      <c r="XAM13" s="109" t="str">
        <f>IF('Summary Clear'!XBF2=0,"",'Summary Clear'!XBF2)</f>
        <v/>
      </c>
      <c r="XAN13" s="109" t="str">
        <f>IF('Summary Clear'!XBG2=0,"",'Summary Clear'!XBG2)</f>
        <v/>
      </c>
      <c r="XAO13" s="109" t="str">
        <f>IF('Summary Clear'!XBH2=0,"",'Summary Clear'!XBH2)</f>
        <v/>
      </c>
      <c r="XAP13" s="109" t="str">
        <f>IF('Summary Clear'!XBI2=0,"",'Summary Clear'!XBI2)</f>
        <v/>
      </c>
      <c r="XAQ13" s="109" t="str">
        <f>IF('Summary Clear'!XBJ2=0,"",'Summary Clear'!XBJ2)</f>
        <v/>
      </c>
      <c r="XAR13" s="109" t="str">
        <f>IF('Summary Clear'!XBK2=0,"",'Summary Clear'!XBK2)</f>
        <v/>
      </c>
      <c r="XAS13" s="109" t="str">
        <f>IF('Summary Clear'!XBL2=0,"",'Summary Clear'!XBL2)</f>
        <v/>
      </c>
      <c r="XAT13" s="109" t="str">
        <f>IF('Summary Clear'!XBM2=0,"",'Summary Clear'!XBM2)</f>
        <v/>
      </c>
      <c r="XAU13" s="109" t="str">
        <f>IF('Summary Clear'!XBN2=0,"",'Summary Clear'!XBN2)</f>
        <v/>
      </c>
      <c r="XAV13" s="109" t="str">
        <f>IF('Summary Clear'!XBO2=0,"",'Summary Clear'!XBO2)</f>
        <v/>
      </c>
      <c r="XAW13" s="109" t="str">
        <f>IF('Summary Clear'!XBP2=0,"",'Summary Clear'!XBP2)</f>
        <v/>
      </c>
      <c r="XAX13" s="109" t="str">
        <f>IF('Summary Clear'!XBQ2=0,"",'Summary Clear'!XBQ2)</f>
        <v/>
      </c>
      <c r="XAY13" s="109" t="str">
        <f>IF('Summary Clear'!XBR2=0,"",'Summary Clear'!XBR2)</f>
        <v/>
      </c>
      <c r="XAZ13" s="109" t="str">
        <f>IF('Summary Clear'!XBS2=0,"",'Summary Clear'!XBS2)</f>
        <v/>
      </c>
      <c r="XBA13" s="109" t="str">
        <f>IF('Summary Clear'!XBT2=0,"",'Summary Clear'!XBT2)</f>
        <v/>
      </c>
      <c r="XBB13" s="109" t="str">
        <f>IF('Summary Clear'!XBU2=0,"",'Summary Clear'!XBU2)</f>
        <v/>
      </c>
      <c r="XBC13" s="109" t="str">
        <f>IF('Summary Clear'!XBV2=0,"",'Summary Clear'!XBV2)</f>
        <v/>
      </c>
      <c r="XBD13" s="109" t="str">
        <f>IF('Summary Clear'!XBW2=0,"",'Summary Clear'!XBW2)</f>
        <v/>
      </c>
      <c r="XBE13" s="109" t="str">
        <f>IF('Summary Clear'!XBX2=0,"",'Summary Clear'!XBX2)</f>
        <v/>
      </c>
      <c r="XBF13" s="109" t="str">
        <f>IF('Summary Clear'!XBY2=0,"",'Summary Clear'!XBY2)</f>
        <v/>
      </c>
      <c r="XBG13" s="109" t="str">
        <f>IF('Summary Clear'!XBZ2=0,"",'Summary Clear'!XBZ2)</f>
        <v/>
      </c>
      <c r="XBH13" s="109" t="str">
        <f>IF('Summary Clear'!XCA2=0,"",'Summary Clear'!XCA2)</f>
        <v/>
      </c>
      <c r="XBI13" s="109" t="str">
        <f>IF('Summary Clear'!XCB2=0,"",'Summary Clear'!XCB2)</f>
        <v/>
      </c>
      <c r="XBJ13" s="109" t="str">
        <f>IF('Summary Clear'!XCC2=0,"",'Summary Clear'!XCC2)</f>
        <v/>
      </c>
      <c r="XBK13" s="109" t="str">
        <f>IF('Summary Clear'!XCD2=0,"",'Summary Clear'!XCD2)</f>
        <v/>
      </c>
      <c r="XBL13" s="109" t="str">
        <f>IF('Summary Clear'!XCE2=0,"",'Summary Clear'!XCE2)</f>
        <v/>
      </c>
      <c r="XBM13" s="109" t="str">
        <f>IF('Summary Clear'!XCF2=0,"",'Summary Clear'!XCF2)</f>
        <v/>
      </c>
      <c r="XBN13" s="109" t="str">
        <f>IF('Summary Clear'!XCG2=0,"",'Summary Clear'!XCG2)</f>
        <v/>
      </c>
      <c r="XBO13" s="109" t="str">
        <f>IF('Summary Clear'!XCH2=0,"",'Summary Clear'!XCH2)</f>
        <v/>
      </c>
      <c r="XBP13" s="109" t="str">
        <f>IF('Summary Clear'!XCI2=0,"",'Summary Clear'!XCI2)</f>
        <v/>
      </c>
      <c r="XBQ13" s="109" t="str">
        <f>IF('Summary Clear'!XCJ2=0,"",'Summary Clear'!XCJ2)</f>
        <v/>
      </c>
      <c r="XBR13" s="109" t="str">
        <f>IF('Summary Clear'!XCK2=0,"",'Summary Clear'!XCK2)</f>
        <v/>
      </c>
      <c r="XBS13" s="109" t="str">
        <f>IF('Summary Clear'!XCL2=0,"",'Summary Clear'!XCL2)</f>
        <v/>
      </c>
      <c r="XBT13" s="109" t="str">
        <f>IF('Summary Clear'!XCM2=0,"",'Summary Clear'!XCM2)</f>
        <v/>
      </c>
      <c r="XBU13" s="109" t="str">
        <f>IF('Summary Clear'!XCN2=0,"",'Summary Clear'!XCN2)</f>
        <v/>
      </c>
      <c r="XBV13" s="109" t="str">
        <f>IF('Summary Clear'!XCO2=0,"",'Summary Clear'!XCO2)</f>
        <v/>
      </c>
      <c r="XBW13" s="109" t="str">
        <f>IF('Summary Clear'!XCP2=0,"",'Summary Clear'!XCP2)</f>
        <v/>
      </c>
      <c r="XBX13" s="109" t="str">
        <f>IF('Summary Clear'!XCQ2=0,"",'Summary Clear'!XCQ2)</f>
        <v/>
      </c>
      <c r="XBY13" s="109" t="str">
        <f>IF('Summary Clear'!XCR2=0,"",'Summary Clear'!XCR2)</f>
        <v/>
      </c>
      <c r="XBZ13" s="109" t="str">
        <f>IF('Summary Clear'!XCS2=0,"",'Summary Clear'!XCS2)</f>
        <v/>
      </c>
      <c r="XCA13" s="109" t="str">
        <f>IF('Summary Clear'!XCT2=0,"",'Summary Clear'!XCT2)</f>
        <v/>
      </c>
      <c r="XCB13" s="109" t="str">
        <f>IF('Summary Clear'!XCU2=0,"",'Summary Clear'!XCU2)</f>
        <v/>
      </c>
      <c r="XCC13" s="109" t="str">
        <f>IF('Summary Clear'!XCV2=0,"",'Summary Clear'!XCV2)</f>
        <v/>
      </c>
      <c r="XCD13" s="109" t="str">
        <f>IF('Summary Clear'!XCW2=0,"",'Summary Clear'!XCW2)</f>
        <v/>
      </c>
      <c r="XCE13" s="109" t="str">
        <f>IF('Summary Clear'!XCX2=0,"",'Summary Clear'!XCX2)</f>
        <v/>
      </c>
      <c r="XCF13" s="109" t="str">
        <f>IF('Summary Clear'!XCY2=0,"",'Summary Clear'!XCY2)</f>
        <v/>
      </c>
      <c r="XCG13" s="109" t="str">
        <f>IF('Summary Clear'!XCZ2=0,"",'Summary Clear'!XCZ2)</f>
        <v/>
      </c>
      <c r="XCH13" s="109" t="str">
        <f>IF('Summary Clear'!XDA2=0,"",'Summary Clear'!XDA2)</f>
        <v/>
      </c>
      <c r="XCI13" s="109" t="str">
        <f>IF('Summary Clear'!XDB2=0,"",'Summary Clear'!XDB2)</f>
        <v/>
      </c>
      <c r="XCJ13" s="109" t="str">
        <f>IF('Summary Clear'!XDC2=0,"",'Summary Clear'!XDC2)</f>
        <v/>
      </c>
      <c r="XCK13" s="109" t="str">
        <f>IF('Summary Clear'!XDD2=0,"",'Summary Clear'!XDD2)</f>
        <v/>
      </c>
      <c r="XCL13" s="109" t="str">
        <f>IF('Summary Clear'!XDE2=0,"",'Summary Clear'!XDE2)</f>
        <v/>
      </c>
      <c r="XCM13" s="109" t="str">
        <f>IF('Summary Clear'!XDF2=0,"",'Summary Clear'!XDF2)</f>
        <v/>
      </c>
      <c r="XCN13" s="109" t="str">
        <f>IF('Summary Clear'!XDG2=0,"",'Summary Clear'!XDG2)</f>
        <v/>
      </c>
      <c r="XCO13" s="109" t="str">
        <f>IF('Summary Clear'!XDH2=0,"",'Summary Clear'!XDH2)</f>
        <v/>
      </c>
      <c r="XCP13" s="109" t="str">
        <f>IF('Summary Clear'!XDI2=0,"",'Summary Clear'!XDI2)</f>
        <v/>
      </c>
      <c r="XCQ13" s="109" t="str">
        <f>IF('Summary Clear'!XDJ2=0,"",'Summary Clear'!XDJ2)</f>
        <v/>
      </c>
      <c r="XCR13" s="109" t="str">
        <f>IF('Summary Clear'!XDK2=0,"",'Summary Clear'!XDK2)</f>
        <v/>
      </c>
      <c r="XCS13" s="109" t="str">
        <f>IF('Summary Clear'!XDL2=0,"",'Summary Clear'!XDL2)</f>
        <v/>
      </c>
      <c r="XCT13" s="109" t="str">
        <f>IF('Summary Clear'!XDM2=0,"",'Summary Clear'!XDM2)</f>
        <v/>
      </c>
      <c r="XCU13" s="109" t="str">
        <f>IF('Summary Clear'!XDN2=0,"",'Summary Clear'!XDN2)</f>
        <v/>
      </c>
      <c r="XCV13" s="109" t="str">
        <f>IF('Summary Clear'!XDO2=0,"",'Summary Clear'!XDO2)</f>
        <v/>
      </c>
      <c r="XCW13" s="109" t="str">
        <f>IF('Summary Clear'!XDP2=0,"",'Summary Clear'!XDP2)</f>
        <v/>
      </c>
      <c r="XCX13" s="109" t="str">
        <f>IF('Summary Clear'!XDQ2=0,"",'Summary Clear'!XDQ2)</f>
        <v/>
      </c>
      <c r="XCY13" s="109" t="str">
        <f>IF('Summary Clear'!XDR2=0,"",'Summary Clear'!XDR2)</f>
        <v/>
      </c>
      <c r="XCZ13" s="109" t="str">
        <f>IF('Summary Clear'!XDS2=0,"",'Summary Clear'!XDS2)</f>
        <v/>
      </c>
      <c r="XDA13" s="109" t="str">
        <f>IF('Summary Clear'!XDT2=0,"",'Summary Clear'!XDT2)</f>
        <v/>
      </c>
      <c r="XDB13" s="109" t="str">
        <f>IF('Summary Clear'!XDU2=0,"",'Summary Clear'!XDU2)</f>
        <v/>
      </c>
      <c r="XDC13" s="109" t="str">
        <f>IF('Summary Clear'!XDV2=0,"",'Summary Clear'!XDV2)</f>
        <v/>
      </c>
      <c r="XDD13" s="109" t="str">
        <f>IF('Summary Clear'!XDW2=0,"",'Summary Clear'!XDW2)</f>
        <v/>
      </c>
      <c r="XDE13" s="109" t="str">
        <f>IF('Summary Clear'!XDX2=0,"",'Summary Clear'!XDX2)</f>
        <v/>
      </c>
      <c r="XDF13" s="109" t="str">
        <f>IF('Summary Clear'!XDY2=0,"",'Summary Clear'!XDY2)</f>
        <v/>
      </c>
      <c r="XDG13" s="109" t="str">
        <f>IF('Summary Clear'!XDZ2=0,"",'Summary Clear'!XDZ2)</f>
        <v/>
      </c>
      <c r="XDH13" s="109" t="str">
        <f>IF('Summary Clear'!XEA2=0,"",'Summary Clear'!XEA2)</f>
        <v/>
      </c>
      <c r="XDI13" s="109" t="str">
        <f>IF('Summary Clear'!XEB2=0,"",'Summary Clear'!XEB2)</f>
        <v/>
      </c>
      <c r="XDJ13" s="109" t="str">
        <f>IF('Summary Clear'!XEC2=0,"",'Summary Clear'!XEC2)</f>
        <v/>
      </c>
      <c r="XDK13" s="109" t="str">
        <f>IF('Summary Clear'!XED2=0,"",'Summary Clear'!XED2)</f>
        <v/>
      </c>
      <c r="XDL13" s="109" t="str">
        <f>IF('Summary Clear'!XEE2=0,"",'Summary Clear'!XEE2)</f>
        <v/>
      </c>
      <c r="XDM13" s="109" t="str">
        <f>IF('Summary Clear'!XEF2=0,"",'Summary Clear'!XEF2)</f>
        <v/>
      </c>
      <c r="XDN13" s="109" t="str">
        <f>IF('Summary Clear'!XEG2=0,"",'Summary Clear'!XEG2)</f>
        <v/>
      </c>
      <c r="XDO13" s="109" t="str">
        <f>IF('Summary Clear'!XEH2=0,"",'Summary Clear'!XEH2)</f>
        <v/>
      </c>
      <c r="XDP13" s="109" t="str">
        <f>IF('Summary Clear'!XEI2=0,"",'Summary Clear'!XEI2)</f>
        <v/>
      </c>
      <c r="XDQ13" s="109" t="str">
        <f>IF('Summary Clear'!XEJ2=0,"",'Summary Clear'!XEJ2)</f>
        <v/>
      </c>
      <c r="XDR13" s="109" t="str">
        <f>IF('Summary Clear'!XEK2=0,"",'Summary Clear'!XEK2)</f>
        <v/>
      </c>
      <c r="XDS13" s="109" t="str">
        <f>IF('Summary Clear'!XEL2=0,"",'Summary Clear'!XEL2)</f>
        <v/>
      </c>
      <c r="XDT13" s="109" t="str">
        <f>IF('Summary Clear'!XEM2=0,"",'Summary Clear'!XEM2)</f>
        <v/>
      </c>
      <c r="XDU13" s="109" t="str">
        <f>IF('Summary Clear'!XEN2=0,"",'Summary Clear'!XEN2)</f>
        <v/>
      </c>
      <c r="XDV13" s="109" t="str">
        <f>IF('Summary Clear'!XEO2=0,"",'Summary Clear'!XEO2)</f>
        <v/>
      </c>
      <c r="XDW13" s="109" t="str">
        <f>IF('Summary Clear'!XEP2=0,"",'Summary Clear'!XEP2)</f>
        <v/>
      </c>
      <c r="XDX13" s="109" t="str">
        <f>IF('Summary Clear'!XEQ2=0,"",'Summary Clear'!XEQ2)</f>
        <v/>
      </c>
      <c r="XDY13" s="109" t="str">
        <f>IF('Summary Clear'!XER2=0,"",'Summary Clear'!XER2)</f>
        <v/>
      </c>
      <c r="XDZ13" s="109" t="str">
        <f>IF('Summary Clear'!XES2=0,"",'Summary Clear'!XES2)</f>
        <v/>
      </c>
      <c r="XEA13" s="109" t="str">
        <f>IF('Summary Clear'!XET2=0,"",'Summary Clear'!XET2)</f>
        <v/>
      </c>
      <c r="XEB13" s="109" t="str">
        <f>IF('Summary Clear'!XEU2=0,"",'Summary Clear'!XEU2)</f>
        <v/>
      </c>
      <c r="XEC13" s="109" t="str">
        <f>IF('Summary Clear'!XEV2=0,"",'Summary Clear'!XEV2)</f>
        <v/>
      </c>
      <c r="XED13" s="109" t="str">
        <f>IF('Summary Clear'!XEW2=0,"",'Summary Clear'!XEW2)</f>
        <v/>
      </c>
      <c r="XEE13" s="109" t="str">
        <f>IF('Summary Clear'!XEX2=0,"",'Summary Clear'!XEX2)</f>
        <v/>
      </c>
      <c r="XEF13" s="109" t="str">
        <f>IF('Summary Clear'!XEY2=0,"",'Summary Clear'!XEY2)</f>
        <v/>
      </c>
      <c r="XEG13" s="109" t="str">
        <f>IF('Summary Clear'!XEZ2=0,"",'Summary Clear'!XEZ2)</f>
        <v/>
      </c>
      <c r="XEH13" s="109" t="str">
        <f>IF('Summary Clear'!XFA2=0,"",'Summary Clear'!XFA2)</f>
        <v/>
      </c>
      <c r="XEI13" s="109" t="str">
        <f>IF('Summary Clear'!XFB2=0,"",'Summary Clear'!XFB2)</f>
        <v/>
      </c>
      <c r="XEJ13" s="109" t="str">
        <f>IF('Summary Clear'!XFC2=0,"",'Summary Clear'!XFC2)</f>
        <v/>
      </c>
      <c r="XEK13" s="109" t="str">
        <f>IF('Summary Clear'!XFD2=0,"",'Summary Clear'!XFD2)</f>
        <v/>
      </c>
      <c r="XEL13" s="109" t="e">
        <f>IF('Summary Clear'!#REF!=0,"",'Summary Clear'!#REF!)</f>
        <v>#REF!</v>
      </c>
      <c r="XEM13" s="109" t="e">
        <f>IF('Summary Clear'!#REF!=0,"",'Summary Clear'!#REF!)</f>
        <v>#REF!</v>
      </c>
      <c r="XEN13" s="109" t="e">
        <f>IF('Summary Clear'!#REF!=0,"",'Summary Clear'!#REF!)</f>
        <v>#REF!</v>
      </c>
      <c r="XEO13" s="109" t="e">
        <f>IF('Summary Clear'!#REF!=0,"",'Summary Clear'!#REF!)</f>
        <v>#REF!</v>
      </c>
      <c r="XEP13" s="109" t="e">
        <f>IF('Summary Clear'!#REF!=0,"",'Summary Clear'!#REF!)</f>
        <v>#REF!</v>
      </c>
      <c r="XEQ13" s="109" t="e">
        <f>IF('Summary Clear'!#REF!=0,"",'Summary Clear'!#REF!)</f>
        <v>#REF!</v>
      </c>
      <c r="XER13" s="109" t="e">
        <f>IF('Summary Clear'!#REF!=0,"",'Summary Clear'!#REF!)</f>
        <v>#REF!</v>
      </c>
      <c r="XES13" s="109" t="e">
        <f>IF('Summary Clear'!#REF!=0,"",'Summary Clear'!#REF!)</f>
        <v>#REF!</v>
      </c>
      <c r="XET13" s="109" t="e">
        <f>IF('Summary Clear'!#REF!=0,"",'Summary Clear'!#REF!)</f>
        <v>#REF!</v>
      </c>
      <c r="XEU13" s="109" t="e">
        <f>IF('Summary Clear'!#REF!=0,"",'Summary Clear'!#REF!)</f>
        <v>#REF!</v>
      </c>
      <c r="XEV13" s="109" t="e">
        <f>IF('Summary Clear'!#REF!=0,"",'Summary Clear'!#REF!)</f>
        <v>#REF!</v>
      </c>
      <c r="XEW13" s="109" t="e">
        <f>IF('Summary Clear'!#REF!=0,"",'Summary Clear'!#REF!)</f>
        <v>#REF!</v>
      </c>
      <c r="XEX13" s="109" t="e">
        <f>IF('Summary Clear'!#REF!=0,"",'Summary Clear'!#REF!)</f>
        <v>#REF!</v>
      </c>
      <c r="XEY13" s="109" t="e">
        <f>IF('Summary Clear'!#REF!=0,"",'Summary Clear'!#REF!)</f>
        <v>#REF!</v>
      </c>
      <c r="XEZ13" s="109" t="e">
        <f>IF('Summary Clear'!#REF!=0,"",'Summary Clear'!#REF!)</f>
        <v>#REF!</v>
      </c>
      <c r="XFA13" s="109" t="e">
        <f>IF('Summary Clear'!#REF!=0,"",'Summary Clear'!#REF!)</f>
        <v>#REF!</v>
      </c>
      <c r="XFB13" s="109" t="e">
        <f>IF('Summary Clear'!#REF!=0,"",'Summary Clear'!#REF!)</f>
        <v>#REF!</v>
      </c>
      <c r="XFC13" s="109" t="e">
        <f>IF('Summary Clear'!#REF!=0,"",'Summary Clear'!#REF!)</f>
        <v>#REF!</v>
      </c>
      <c r="XFD13" s="109" t="e">
        <f>IF('Summary Clear'!#REF!=0,"",'Summary Clear'!#REF!)</f>
        <v>#REF!</v>
      </c>
    </row>
    <row r="14" spans="3:16384" s="46" customFormat="1" ht="14" x14ac:dyDescent="0.3">
      <c r="C14" s="112" t="str">
        <f>IF('Summary Clear'!B3=0,"",'Summary Clear'!B3)</f>
        <v/>
      </c>
      <c r="D14" s="109" t="str">
        <f>IF('Summary Clear'!D3=0,"",'Summary Clear'!D3)</f>
        <v/>
      </c>
      <c r="E14" s="142" t="str">
        <f>IF('Summary Clear'!E3=0,"",(VLOOKUP('Summary Clear'!E3,Lists!$E$15:$G$21,3,FALSE)))</f>
        <v/>
      </c>
      <c r="F14" s="148" t="str">
        <f>IF('Summary Clear'!S3=0,"",'Summary Clear'!S3)</f>
        <v/>
      </c>
      <c r="G14" s="148" t="str">
        <f>IF('Summary Clear'!T3=0,"",'Summary Clear'!T3)</f>
        <v/>
      </c>
      <c r="H14" s="147" t="str">
        <f>IF('Summary Clear'!AB3=0,"",'Summary Clear'!AB3)</f>
        <v/>
      </c>
      <c r="I14" s="147" t="str">
        <f>IF('Summary Clear'!AC3=0,"",'Summary Clear'!AC3)</f>
        <v/>
      </c>
      <c r="J14" s="147" t="str">
        <f>IF('Summary Clear'!AD3=0,"",'Summary Clear'!AD3)</f>
        <v/>
      </c>
      <c r="K14" s="147" t="str">
        <f>IF('Summary Clear'!AE3=0,"",'Summary Clear'!AE3)</f>
        <v/>
      </c>
      <c r="L14" s="147" t="str">
        <f>IF('Summary Clear'!AF3=0,"",'Summary Clear'!AF3)</f>
        <v/>
      </c>
      <c r="M14" s="147" t="str">
        <f>IF('Summary Clear'!AG3=0,"",'Summary Clear'!AG3)</f>
        <v/>
      </c>
      <c r="N14" s="147" t="str">
        <f>IF('Summary Clear'!AH3=0,"",'Summary Clear'!AH3)</f>
        <v/>
      </c>
      <c r="O14" s="147" t="str">
        <f>IF('Summary Clear'!AI3=0,"",'Summary Clear'!AI3)</f>
        <v/>
      </c>
      <c r="P14" s="147" t="str">
        <f>IF('Summary Clear'!AJ3=0,"",'Summary Clear'!AJ3)</f>
        <v/>
      </c>
      <c r="Q14" s="147" t="str">
        <f>IF('Summary Clear'!AK3=0,"",'Summary Clear'!AK3)</f>
        <v/>
      </c>
      <c r="R14" s="147" t="str">
        <f>IF('Summary Clear'!AL3=0,"",'Summary Clear'!AL3)</f>
        <v/>
      </c>
      <c r="S14" s="147" t="str">
        <f>IF('Summary Clear'!AM3=0,"",'Summary Clear'!AM3)</f>
        <v/>
      </c>
      <c r="T14" s="113" t="str">
        <f>IF('Summary Clear'!AN3=0,"",'Summary Clear'!AN3)</f>
        <v/>
      </c>
    </row>
    <row r="15" spans="3:16384" s="46" customFormat="1" ht="14" x14ac:dyDescent="0.3">
      <c r="C15" s="112" t="str">
        <f>IF('Summary Clear'!B4=0,"",'Summary Clear'!B4)</f>
        <v/>
      </c>
      <c r="D15" s="109" t="str">
        <f>IF('Summary Clear'!D4=0,"",'Summary Clear'!D4)</f>
        <v/>
      </c>
      <c r="E15" s="142" t="str">
        <f>IF('Summary Clear'!E4=0,"",(VLOOKUP('Summary Clear'!E4,Lists!$E$15:$G$21,3,FALSE)))</f>
        <v/>
      </c>
      <c r="F15" s="148" t="str">
        <f>IF('Summary Clear'!S4=0,"",'Summary Clear'!S4)</f>
        <v/>
      </c>
      <c r="G15" s="148" t="str">
        <f>IF('Summary Clear'!T4=0,"",'Summary Clear'!T4)</f>
        <v/>
      </c>
      <c r="H15" s="147" t="str">
        <f>IF('Summary Clear'!AB4=0,"",'Summary Clear'!AB4)</f>
        <v/>
      </c>
      <c r="I15" s="147" t="str">
        <f>IF('Summary Clear'!AC4=0,"",'Summary Clear'!AC4)</f>
        <v/>
      </c>
      <c r="J15" s="147" t="str">
        <f>IF('Summary Clear'!AD4=0,"",'Summary Clear'!AD4)</f>
        <v/>
      </c>
      <c r="K15" s="147" t="str">
        <f>IF('Summary Clear'!AE4=0,"",'Summary Clear'!AE4)</f>
        <v/>
      </c>
      <c r="L15" s="147" t="str">
        <f>IF('Summary Clear'!AF4=0,"",'Summary Clear'!AF4)</f>
        <v/>
      </c>
      <c r="M15" s="147" t="str">
        <f>IF('Summary Clear'!AG4=0,"",'Summary Clear'!AG4)</f>
        <v/>
      </c>
      <c r="N15" s="147" t="str">
        <f>IF('Summary Clear'!AH4=0,"",'Summary Clear'!AH4)</f>
        <v/>
      </c>
      <c r="O15" s="147" t="str">
        <f>IF('Summary Clear'!AI4=0,"",'Summary Clear'!AI4)</f>
        <v/>
      </c>
      <c r="P15" s="147" t="str">
        <f>IF('Summary Clear'!AJ4=0,"",'Summary Clear'!AJ4)</f>
        <v/>
      </c>
      <c r="Q15" s="147" t="str">
        <f>IF('Summary Clear'!AK4=0,"",'Summary Clear'!AK4)</f>
        <v/>
      </c>
      <c r="R15" s="147" t="str">
        <f>IF('Summary Clear'!AL4=0,"",'Summary Clear'!AL4)</f>
        <v/>
      </c>
      <c r="S15" s="147" t="str">
        <f>IF('Summary Clear'!AM4=0,"",'Summary Clear'!AM4)</f>
        <v/>
      </c>
      <c r="T15" s="113" t="str">
        <f>IF('Summary Clear'!AN4=0,"",'Summary Clear'!AN4)</f>
        <v/>
      </c>
    </row>
    <row r="16" spans="3:16384" s="46" customFormat="1" ht="14" x14ac:dyDescent="0.3">
      <c r="C16" s="112" t="str">
        <f>IF('Summary Clear'!B5=0,"",'Summary Clear'!B5)</f>
        <v/>
      </c>
      <c r="D16" s="109" t="str">
        <f>IF('Summary Clear'!D5=0,"",'Summary Clear'!D5)</f>
        <v/>
      </c>
      <c r="E16" s="142" t="str">
        <f>IF('Summary Clear'!E5=0,"",(VLOOKUP('Summary Clear'!E5,Lists!$E$15:$G$21,3,FALSE)))</f>
        <v/>
      </c>
      <c r="F16" s="148" t="str">
        <f>IF('Summary Clear'!S5=0,"",'Summary Clear'!S5)</f>
        <v/>
      </c>
      <c r="G16" s="148" t="str">
        <f>IF('Summary Clear'!T5=0,"",'Summary Clear'!T5)</f>
        <v/>
      </c>
      <c r="H16" s="147" t="str">
        <f>IF('Summary Clear'!AB5=0,"",'Summary Clear'!AB5)</f>
        <v/>
      </c>
      <c r="I16" s="147" t="str">
        <f>IF('Summary Clear'!AC5=0,"",'Summary Clear'!AC5)</f>
        <v/>
      </c>
      <c r="J16" s="147" t="str">
        <f>IF('Summary Clear'!AD5=0,"",'Summary Clear'!AD5)</f>
        <v/>
      </c>
      <c r="K16" s="147" t="str">
        <f>IF('Summary Clear'!AE5=0,"",'Summary Clear'!AE5)</f>
        <v/>
      </c>
      <c r="L16" s="147" t="str">
        <f>IF('Summary Clear'!AF5=0,"",'Summary Clear'!AF5)</f>
        <v/>
      </c>
      <c r="M16" s="147" t="str">
        <f>IF('Summary Clear'!AG5=0,"",'Summary Clear'!AG5)</f>
        <v/>
      </c>
      <c r="N16" s="147" t="str">
        <f>IF('Summary Clear'!AH5=0,"",'Summary Clear'!AH5)</f>
        <v/>
      </c>
      <c r="O16" s="147" t="str">
        <f>IF('Summary Clear'!AI5=0,"",'Summary Clear'!AI5)</f>
        <v/>
      </c>
      <c r="P16" s="147" t="str">
        <f>IF('Summary Clear'!AJ5=0,"",'Summary Clear'!AJ5)</f>
        <v/>
      </c>
      <c r="Q16" s="147" t="str">
        <f>IF('Summary Clear'!AK5=0,"",'Summary Clear'!AK5)</f>
        <v/>
      </c>
      <c r="R16" s="147" t="str">
        <f>IF('Summary Clear'!AL5=0,"",'Summary Clear'!AL5)</f>
        <v/>
      </c>
      <c r="S16" s="147" t="str">
        <f>IF('Summary Clear'!AM5=0,"",'Summary Clear'!AM5)</f>
        <v/>
      </c>
      <c r="T16" s="113" t="str">
        <f>IF('Summary Clear'!AN5=0,"",'Summary Clear'!AN5)</f>
        <v/>
      </c>
    </row>
    <row r="17" spans="3:20" s="46" customFormat="1" ht="14" x14ac:dyDescent="0.3">
      <c r="C17" s="112" t="str">
        <f>IF('Summary Clear'!B6=0,"",'Summary Clear'!B6)</f>
        <v/>
      </c>
      <c r="D17" s="109" t="str">
        <f>IF('Summary Clear'!D6=0,"",'Summary Clear'!D6)</f>
        <v/>
      </c>
      <c r="E17" s="142" t="str">
        <f>IF('Summary Clear'!E6=0,"",(VLOOKUP('Summary Clear'!E6,Lists!$E$15:$G$21,3,FALSE)))</f>
        <v/>
      </c>
      <c r="F17" s="148" t="str">
        <f>IF('Summary Clear'!S6=0,"",'Summary Clear'!S6)</f>
        <v/>
      </c>
      <c r="G17" s="148" t="str">
        <f>IF('Summary Clear'!T6=0,"",'Summary Clear'!T6)</f>
        <v/>
      </c>
      <c r="H17" s="147" t="str">
        <f>IF('Summary Clear'!AB6=0,"",'Summary Clear'!AB6)</f>
        <v/>
      </c>
      <c r="I17" s="147" t="str">
        <f>IF('Summary Clear'!AC6=0,"",'Summary Clear'!AC6)</f>
        <v/>
      </c>
      <c r="J17" s="147" t="str">
        <f>IF('Summary Clear'!AD6=0,"",'Summary Clear'!AD6)</f>
        <v/>
      </c>
      <c r="K17" s="147" t="str">
        <f>IF('Summary Clear'!AE6=0,"",'Summary Clear'!AE6)</f>
        <v/>
      </c>
      <c r="L17" s="147" t="str">
        <f>IF('Summary Clear'!AF6=0,"",'Summary Clear'!AF6)</f>
        <v/>
      </c>
      <c r="M17" s="147" t="str">
        <f>IF('Summary Clear'!AG6=0,"",'Summary Clear'!AG6)</f>
        <v/>
      </c>
      <c r="N17" s="147" t="str">
        <f>IF('Summary Clear'!AH6=0,"",'Summary Clear'!AH6)</f>
        <v/>
      </c>
      <c r="O17" s="147" t="str">
        <f>IF('Summary Clear'!AI6=0,"",'Summary Clear'!AI6)</f>
        <v/>
      </c>
      <c r="P17" s="147" t="str">
        <f>IF('Summary Clear'!AJ6=0,"",'Summary Clear'!AJ6)</f>
        <v/>
      </c>
      <c r="Q17" s="147" t="str">
        <f>IF('Summary Clear'!AK6=0,"",'Summary Clear'!AK6)</f>
        <v/>
      </c>
      <c r="R17" s="147" t="str">
        <f>IF('Summary Clear'!AL6=0,"",'Summary Clear'!AL6)</f>
        <v/>
      </c>
      <c r="S17" s="147" t="str">
        <f>IF('Summary Clear'!AM6=0,"",'Summary Clear'!AM6)</f>
        <v/>
      </c>
      <c r="T17" s="113" t="str">
        <f>IF('Summary Clear'!AN6=0,"",'Summary Clear'!AN6)</f>
        <v/>
      </c>
    </row>
    <row r="18" spans="3:20" s="46" customFormat="1" ht="14" x14ac:dyDescent="0.3">
      <c r="C18" s="112" t="str">
        <f>IF('Summary Clear'!B7=0,"",'Summary Clear'!B7)</f>
        <v/>
      </c>
      <c r="D18" s="109" t="str">
        <f>IF('Summary Clear'!D7=0,"",'Summary Clear'!D7)</f>
        <v/>
      </c>
      <c r="E18" s="142" t="str">
        <f>IF('Summary Clear'!E7=0,"",(VLOOKUP('Summary Clear'!E7,Lists!$E$15:$G$21,3,FALSE)))</f>
        <v/>
      </c>
      <c r="F18" s="148" t="str">
        <f>IF('Summary Clear'!S7=0,"",'Summary Clear'!S7)</f>
        <v/>
      </c>
      <c r="G18" s="148" t="str">
        <f>IF('Summary Clear'!T7=0,"",'Summary Clear'!T7)</f>
        <v/>
      </c>
      <c r="H18" s="147" t="str">
        <f>IF('Summary Clear'!AB7=0,"",'Summary Clear'!AB7)</f>
        <v/>
      </c>
      <c r="I18" s="147" t="str">
        <f>IF('Summary Clear'!AC7=0,"",'Summary Clear'!AC7)</f>
        <v/>
      </c>
      <c r="J18" s="147" t="str">
        <f>IF('Summary Clear'!AD7=0,"",'Summary Clear'!AD7)</f>
        <v/>
      </c>
      <c r="K18" s="147" t="str">
        <f>IF('Summary Clear'!AE7=0,"",'Summary Clear'!AE7)</f>
        <v/>
      </c>
      <c r="L18" s="147" t="str">
        <f>IF('Summary Clear'!AF7=0,"",'Summary Clear'!AF7)</f>
        <v/>
      </c>
      <c r="M18" s="147" t="str">
        <f>IF('Summary Clear'!AG7=0,"",'Summary Clear'!AG7)</f>
        <v/>
      </c>
      <c r="N18" s="147" t="str">
        <f>IF('Summary Clear'!AH7=0,"",'Summary Clear'!AH7)</f>
        <v/>
      </c>
      <c r="O18" s="147" t="str">
        <f>IF('Summary Clear'!AI7=0,"",'Summary Clear'!AI7)</f>
        <v/>
      </c>
      <c r="P18" s="147" t="str">
        <f>IF('Summary Clear'!AJ7=0,"",'Summary Clear'!AJ7)</f>
        <v/>
      </c>
      <c r="Q18" s="147" t="str">
        <f>IF('Summary Clear'!AK7=0,"",'Summary Clear'!AK7)</f>
        <v/>
      </c>
      <c r="R18" s="147" t="str">
        <f>IF('Summary Clear'!AL7=0,"",'Summary Clear'!AL7)</f>
        <v/>
      </c>
      <c r="S18" s="147" t="str">
        <f>IF('Summary Clear'!AM7=0,"",'Summary Clear'!AM7)</f>
        <v/>
      </c>
      <c r="T18" s="113" t="str">
        <f>IF('Summary Clear'!AN7=0,"",'Summary Clear'!AN7)</f>
        <v/>
      </c>
    </row>
    <row r="19" spans="3:20" s="46" customFormat="1" ht="14" x14ac:dyDescent="0.3">
      <c r="C19" s="112" t="str">
        <f>IF('Summary Clear'!B8=0,"",'Summary Clear'!B8)</f>
        <v/>
      </c>
      <c r="D19" s="109" t="str">
        <f>IF('Summary Clear'!D8=0,"",'Summary Clear'!D8)</f>
        <v/>
      </c>
      <c r="E19" s="142" t="str">
        <f>IF('Summary Clear'!E8=0,"",(VLOOKUP('Summary Clear'!E8,Lists!$E$15:$G$21,3,FALSE)))</f>
        <v/>
      </c>
      <c r="F19" s="148" t="str">
        <f>IF('Summary Clear'!S8=0,"",'Summary Clear'!S8)</f>
        <v/>
      </c>
      <c r="G19" s="148" t="str">
        <f>IF('Summary Clear'!T8=0,"",'Summary Clear'!T8)</f>
        <v/>
      </c>
      <c r="H19" s="147" t="str">
        <f>IF('Summary Clear'!AB8=0,"",'Summary Clear'!AB8)</f>
        <v/>
      </c>
      <c r="I19" s="147" t="str">
        <f>IF('Summary Clear'!AC8=0,"",'Summary Clear'!AC8)</f>
        <v/>
      </c>
      <c r="J19" s="147" t="str">
        <f>IF('Summary Clear'!AD8=0,"",'Summary Clear'!AD8)</f>
        <v/>
      </c>
      <c r="K19" s="147" t="str">
        <f>IF('Summary Clear'!AE8=0,"",'Summary Clear'!AE8)</f>
        <v/>
      </c>
      <c r="L19" s="147" t="str">
        <f>IF('Summary Clear'!AF8=0,"",'Summary Clear'!AF8)</f>
        <v/>
      </c>
      <c r="M19" s="147" t="str">
        <f>IF('Summary Clear'!AG8=0,"",'Summary Clear'!AG8)</f>
        <v/>
      </c>
      <c r="N19" s="147" t="str">
        <f>IF('Summary Clear'!AH8=0,"",'Summary Clear'!AH8)</f>
        <v/>
      </c>
      <c r="O19" s="147" t="str">
        <f>IF('Summary Clear'!AI8=0,"",'Summary Clear'!AI8)</f>
        <v/>
      </c>
      <c r="P19" s="147" t="str">
        <f>IF('Summary Clear'!AJ8=0,"",'Summary Clear'!AJ8)</f>
        <v/>
      </c>
      <c r="Q19" s="147" t="str">
        <f>IF('Summary Clear'!AK8=0,"",'Summary Clear'!AK8)</f>
        <v/>
      </c>
      <c r="R19" s="147" t="str">
        <f>IF('Summary Clear'!AL8=0,"",'Summary Clear'!AL8)</f>
        <v/>
      </c>
      <c r="S19" s="147" t="str">
        <f>IF('Summary Clear'!AM8=0,"",'Summary Clear'!AM8)</f>
        <v/>
      </c>
      <c r="T19" s="113" t="str">
        <f>IF('Summary Clear'!AN8=0,"",'Summary Clear'!AN8)</f>
        <v/>
      </c>
    </row>
    <row r="20" spans="3:20" s="46" customFormat="1" ht="14" x14ac:dyDescent="0.3">
      <c r="C20" s="112" t="str">
        <f>IF('Summary Clear'!B9=0,"",'Summary Clear'!B9)</f>
        <v/>
      </c>
      <c r="D20" s="109" t="str">
        <f>IF('Summary Clear'!D9=0,"",'Summary Clear'!D9)</f>
        <v/>
      </c>
      <c r="E20" s="142" t="str">
        <f>IF('Summary Clear'!E9=0,"",(VLOOKUP('Summary Clear'!E9,Lists!$E$15:$G$21,3,FALSE)))</f>
        <v/>
      </c>
      <c r="F20" s="148" t="str">
        <f>IF('Summary Clear'!S9=0,"",'Summary Clear'!S9)</f>
        <v/>
      </c>
      <c r="G20" s="148" t="str">
        <f>IF('Summary Clear'!T9=0,"",'Summary Clear'!T9)</f>
        <v/>
      </c>
      <c r="H20" s="147" t="str">
        <f>IF('Summary Clear'!AB9=0,"",'Summary Clear'!AB9)</f>
        <v/>
      </c>
      <c r="I20" s="147" t="str">
        <f>IF('Summary Clear'!AC9=0,"",'Summary Clear'!AC9)</f>
        <v/>
      </c>
      <c r="J20" s="147" t="str">
        <f>IF('Summary Clear'!AD9=0,"",'Summary Clear'!AD9)</f>
        <v/>
      </c>
      <c r="K20" s="147" t="str">
        <f>IF('Summary Clear'!AE9=0,"",'Summary Clear'!AE9)</f>
        <v/>
      </c>
      <c r="L20" s="147" t="str">
        <f>IF('Summary Clear'!AF9=0,"",'Summary Clear'!AF9)</f>
        <v/>
      </c>
      <c r="M20" s="147" t="str">
        <f>IF('Summary Clear'!AG9=0,"",'Summary Clear'!AG9)</f>
        <v/>
      </c>
      <c r="N20" s="147" t="str">
        <f>IF('Summary Clear'!AH9=0,"",'Summary Clear'!AH9)</f>
        <v/>
      </c>
      <c r="O20" s="147" t="str">
        <f>IF('Summary Clear'!AI9=0,"",'Summary Clear'!AI9)</f>
        <v/>
      </c>
      <c r="P20" s="147" t="str">
        <f>IF('Summary Clear'!AJ9=0,"",'Summary Clear'!AJ9)</f>
        <v/>
      </c>
      <c r="Q20" s="147" t="str">
        <f>IF('Summary Clear'!AK9=0,"",'Summary Clear'!AK9)</f>
        <v/>
      </c>
      <c r="R20" s="147" t="str">
        <f>IF('Summary Clear'!AL9=0,"",'Summary Clear'!AL9)</f>
        <v/>
      </c>
      <c r="S20" s="147" t="str">
        <f>IF('Summary Clear'!AM9=0,"",'Summary Clear'!AM9)</f>
        <v/>
      </c>
      <c r="T20" s="113" t="str">
        <f>IF('Summary Clear'!AN9=0,"",'Summary Clear'!AN9)</f>
        <v/>
      </c>
    </row>
    <row r="21" spans="3:20" s="46" customFormat="1" ht="14" x14ac:dyDescent="0.3">
      <c r="C21" s="112" t="str">
        <f>IF('Summary Clear'!B10=0,"",'Summary Clear'!B10)</f>
        <v/>
      </c>
      <c r="D21" s="109" t="str">
        <f>IF('Summary Clear'!D10=0,"",'Summary Clear'!D10)</f>
        <v/>
      </c>
      <c r="E21" s="142" t="str">
        <f>IF('Summary Clear'!E10=0,"",(VLOOKUP('Summary Clear'!E10,Lists!$E$15:$G$21,3,FALSE)))</f>
        <v/>
      </c>
      <c r="F21" s="148" t="str">
        <f>IF('Summary Clear'!S10=0,"",'Summary Clear'!S10)</f>
        <v/>
      </c>
      <c r="G21" s="148" t="str">
        <f>IF('Summary Clear'!T10=0,"",'Summary Clear'!T10)</f>
        <v/>
      </c>
      <c r="H21" s="147" t="str">
        <f>IF('Summary Clear'!AB10=0,"",'Summary Clear'!AB10)</f>
        <v/>
      </c>
      <c r="I21" s="147" t="str">
        <f>IF('Summary Clear'!AC10=0,"",'Summary Clear'!AC10)</f>
        <v/>
      </c>
      <c r="J21" s="147" t="str">
        <f>IF('Summary Clear'!AD10=0,"",'Summary Clear'!AD10)</f>
        <v/>
      </c>
      <c r="K21" s="147" t="str">
        <f>IF('Summary Clear'!AE10=0,"",'Summary Clear'!AE10)</f>
        <v/>
      </c>
      <c r="L21" s="147" t="str">
        <f>IF('Summary Clear'!AF10=0,"",'Summary Clear'!AF10)</f>
        <v/>
      </c>
      <c r="M21" s="147" t="str">
        <f>IF('Summary Clear'!AG10=0,"",'Summary Clear'!AG10)</f>
        <v/>
      </c>
      <c r="N21" s="147" t="str">
        <f>IF('Summary Clear'!AH10=0,"",'Summary Clear'!AH10)</f>
        <v/>
      </c>
      <c r="O21" s="147" t="str">
        <f>IF('Summary Clear'!AI10=0,"",'Summary Clear'!AI10)</f>
        <v/>
      </c>
      <c r="P21" s="147" t="str">
        <f>IF('Summary Clear'!AJ10=0,"",'Summary Clear'!AJ10)</f>
        <v/>
      </c>
      <c r="Q21" s="147" t="str">
        <f>IF('Summary Clear'!AK10=0,"",'Summary Clear'!AK10)</f>
        <v/>
      </c>
      <c r="R21" s="147" t="str">
        <f>IF('Summary Clear'!AL10=0,"",'Summary Clear'!AL10)</f>
        <v/>
      </c>
      <c r="S21" s="147" t="str">
        <f>IF('Summary Clear'!AM10=0,"",'Summary Clear'!AM10)</f>
        <v/>
      </c>
      <c r="T21" s="113" t="str">
        <f>IF('Summary Clear'!AN10=0,"",'Summary Clear'!AN10)</f>
        <v/>
      </c>
    </row>
    <row r="22" spans="3:20" s="46" customFormat="1" ht="14" x14ac:dyDescent="0.3">
      <c r="C22" s="112" t="str">
        <f>IF('Summary Clear'!B11=0,"",'Summary Clear'!B11)</f>
        <v/>
      </c>
      <c r="D22" s="109" t="str">
        <f>IF('Summary Clear'!D11=0,"",'Summary Clear'!D11)</f>
        <v/>
      </c>
      <c r="E22" s="142" t="str">
        <f>IF('Summary Clear'!E11=0,"",(VLOOKUP('Summary Clear'!E11,Lists!$E$15:$G$21,3,FALSE)))</f>
        <v/>
      </c>
      <c r="F22" s="148" t="str">
        <f>IF('Summary Clear'!S11=0,"",'Summary Clear'!S11)</f>
        <v/>
      </c>
      <c r="G22" s="148" t="str">
        <f>IF('Summary Clear'!T11=0,"",'Summary Clear'!T11)</f>
        <v/>
      </c>
      <c r="H22" s="147" t="str">
        <f>IF('Summary Clear'!AB11=0,"",'Summary Clear'!AB11)</f>
        <v/>
      </c>
      <c r="I22" s="147" t="str">
        <f>IF('Summary Clear'!AC11=0,"",'Summary Clear'!AC11)</f>
        <v/>
      </c>
      <c r="J22" s="147" t="str">
        <f>IF('Summary Clear'!AD11=0,"",'Summary Clear'!AD11)</f>
        <v/>
      </c>
      <c r="K22" s="147" t="str">
        <f>IF('Summary Clear'!AE11=0,"",'Summary Clear'!AE11)</f>
        <v/>
      </c>
      <c r="L22" s="147" t="str">
        <f>IF('Summary Clear'!AF11=0,"",'Summary Clear'!AF11)</f>
        <v/>
      </c>
      <c r="M22" s="147" t="str">
        <f>IF('Summary Clear'!AG11=0,"",'Summary Clear'!AG11)</f>
        <v/>
      </c>
      <c r="N22" s="147" t="str">
        <f>IF('Summary Clear'!AH11=0,"",'Summary Clear'!AH11)</f>
        <v/>
      </c>
      <c r="O22" s="147" t="str">
        <f>IF('Summary Clear'!AI11=0,"",'Summary Clear'!AI11)</f>
        <v/>
      </c>
      <c r="P22" s="147" t="str">
        <f>IF('Summary Clear'!AJ11=0,"",'Summary Clear'!AJ11)</f>
        <v/>
      </c>
      <c r="Q22" s="147" t="str">
        <f>IF('Summary Clear'!AK11=0,"",'Summary Clear'!AK11)</f>
        <v/>
      </c>
      <c r="R22" s="147" t="str">
        <f>IF('Summary Clear'!AL11=0,"",'Summary Clear'!AL11)</f>
        <v/>
      </c>
      <c r="S22" s="147" t="str">
        <f>IF('Summary Clear'!AM11=0,"",'Summary Clear'!AM11)</f>
        <v/>
      </c>
      <c r="T22" s="113" t="str">
        <f>IF('Summary Clear'!AN11=0,"",'Summary Clear'!AN11)</f>
        <v/>
      </c>
    </row>
    <row r="23" spans="3:20" s="46" customFormat="1" ht="14" x14ac:dyDescent="0.3">
      <c r="C23" s="112" t="str">
        <f>IF('Summary Clear'!B12=0,"",'Summary Clear'!B12)</f>
        <v/>
      </c>
      <c r="D23" s="109" t="str">
        <f>IF('Summary Clear'!D12=0,"",'Summary Clear'!D12)</f>
        <v/>
      </c>
      <c r="E23" s="142" t="str">
        <f>IF('Summary Clear'!E12=0,"",(VLOOKUP('Summary Clear'!E12,Lists!$E$15:$G$21,3,FALSE)))</f>
        <v/>
      </c>
      <c r="F23" s="148" t="str">
        <f>IF('Summary Clear'!S12=0,"",'Summary Clear'!S12)</f>
        <v/>
      </c>
      <c r="G23" s="148" t="str">
        <f>IF('Summary Clear'!T12=0,"",'Summary Clear'!T12)</f>
        <v/>
      </c>
      <c r="H23" s="147" t="str">
        <f>IF('Summary Clear'!AB12=0,"",'Summary Clear'!AB12)</f>
        <v/>
      </c>
      <c r="I23" s="147" t="str">
        <f>IF('Summary Clear'!AC12=0,"",'Summary Clear'!AC12)</f>
        <v/>
      </c>
      <c r="J23" s="147" t="str">
        <f>IF('Summary Clear'!AD12=0,"",'Summary Clear'!AD12)</f>
        <v/>
      </c>
      <c r="K23" s="147" t="str">
        <f>IF('Summary Clear'!AE12=0,"",'Summary Clear'!AE12)</f>
        <v/>
      </c>
      <c r="L23" s="147" t="str">
        <f>IF('Summary Clear'!AF12=0,"",'Summary Clear'!AF12)</f>
        <v/>
      </c>
      <c r="M23" s="147" t="str">
        <f>IF('Summary Clear'!AG12=0,"",'Summary Clear'!AG12)</f>
        <v/>
      </c>
      <c r="N23" s="147" t="str">
        <f>IF('Summary Clear'!AH12=0,"",'Summary Clear'!AH12)</f>
        <v/>
      </c>
      <c r="O23" s="147" t="str">
        <f>IF('Summary Clear'!AI12=0,"",'Summary Clear'!AI12)</f>
        <v/>
      </c>
      <c r="P23" s="147" t="str">
        <f>IF('Summary Clear'!AJ12=0,"",'Summary Clear'!AJ12)</f>
        <v/>
      </c>
      <c r="Q23" s="147" t="str">
        <f>IF('Summary Clear'!AK12=0,"",'Summary Clear'!AK12)</f>
        <v/>
      </c>
      <c r="R23" s="147" t="str">
        <f>IF('Summary Clear'!AL12=0,"",'Summary Clear'!AL12)</f>
        <v/>
      </c>
      <c r="S23" s="147" t="str">
        <f>IF('Summary Clear'!AM12=0,"",'Summary Clear'!AM12)</f>
        <v/>
      </c>
      <c r="T23" s="113" t="str">
        <f>IF('Summary Clear'!AN12=0,"",'Summary Clear'!AN12)</f>
        <v/>
      </c>
    </row>
    <row r="24" spans="3:20" s="46" customFormat="1" ht="14" x14ac:dyDescent="0.3">
      <c r="C24" s="112" t="str">
        <f>IF('Summary Clear'!B13=0,"",'Summary Clear'!B13)</f>
        <v/>
      </c>
      <c r="D24" s="109" t="str">
        <f>IF('Summary Clear'!D13=0,"",'Summary Clear'!D13)</f>
        <v/>
      </c>
      <c r="E24" s="142" t="str">
        <f>IF('Summary Clear'!E13=0,"",(VLOOKUP('Summary Clear'!E13,Lists!$E$15:$G$21,3,FALSE)))</f>
        <v/>
      </c>
      <c r="F24" s="148" t="str">
        <f>IF('Summary Clear'!S13=0,"",'Summary Clear'!S13)</f>
        <v/>
      </c>
      <c r="G24" s="148" t="str">
        <f>IF('Summary Clear'!T13=0,"",'Summary Clear'!T13)</f>
        <v/>
      </c>
      <c r="H24" s="147" t="str">
        <f>IF('Summary Clear'!AB13=0,"",'Summary Clear'!AB13)</f>
        <v/>
      </c>
      <c r="I24" s="147" t="str">
        <f>IF('Summary Clear'!AC13=0,"",'Summary Clear'!AC13)</f>
        <v/>
      </c>
      <c r="J24" s="147" t="str">
        <f>IF('Summary Clear'!AD13=0,"",'Summary Clear'!AD13)</f>
        <v/>
      </c>
      <c r="K24" s="147" t="str">
        <f>IF('Summary Clear'!AE13=0,"",'Summary Clear'!AE13)</f>
        <v/>
      </c>
      <c r="L24" s="147" t="str">
        <f>IF('Summary Clear'!AF13=0,"",'Summary Clear'!AF13)</f>
        <v/>
      </c>
      <c r="M24" s="147" t="str">
        <f>IF('Summary Clear'!AG13=0,"",'Summary Clear'!AG13)</f>
        <v/>
      </c>
      <c r="N24" s="147" t="str">
        <f>IF('Summary Clear'!AH13=0,"",'Summary Clear'!AH13)</f>
        <v/>
      </c>
      <c r="O24" s="147" t="str">
        <f>IF('Summary Clear'!AI13=0,"",'Summary Clear'!AI13)</f>
        <v/>
      </c>
      <c r="P24" s="147" t="str">
        <f>IF('Summary Clear'!AJ13=0,"",'Summary Clear'!AJ13)</f>
        <v/>
      </c>
      <c r="Q24" s="147" t="str">
        <f>IF('Summary Clear'!AK13=0,"",'Summary Clear'!AK13)</f>
        <v/>
      </c>
      <c r="R24" s="147" t="str">
        <f>IF('Summary Clear'!AL13=0,"",'Summary Clear'!AL13)</f>
        <v/>
      </c>
      <c r="S24" s="147" t="str">
        <f>IF('Summary Clear'!AM13=0,"",'Summary Clear'!AM13)</f>
        <v/>
      </c>
      <c r="T24" s="113" t="str">
        <f>IF('Summary Clear'!AN13=0,"",'Summary Clear'!AN13)</f>
        <v/>
      </c>
    </row>
    <row r="25" spans="3:20" s="46" customFormat="1" ht="14" x14ac:dyDescent="0.3">
      <c r="C25" s="112" t="str">
        <f>IF('Summary Clear'!B14=0,"",'Summary Clear'!B14)</f>
        <v/>
      </c>
      <c r="D25" s="109" t="str">
        <f>IF('Summary Clear'!D14=0,"",'Summary Clear'!D14)</f>
        <v/>
      </c>
      <c r="E25" s="142" t="str">
        <f>IF('Summary Clear'!E14=0,"",(VLOOKUP('Summary Clear'!E14,Lists!$E$15:$G$21,3,FALSE)))</f>
        <v/>
      </c>
      <c r="F25" s="148" t="str">
        <f>IF('Summary Clear'!S14=0,"",'Summary Clear'!S14)</f>
        <v/>
      </c>
      <c r="G25" s="148" t="str">
        <f>IF('Summary Clear'!T14=0,"",'Summary Clear'!T14)</f>
        <v/>
      </c>
      <c r="H25" s="147" t="str">
        <f>IF('Summary Clear'!AB14=0,"",'Summary Clear'!AB14)</f>
        <v/>
      </c>
      <c r="I25" s="147" t="str">
        <f>IF('Summary Clear'!AC14=0,"",'Summary Clear'!AC14)</f>
        <v/>
      </c>
      <c r="J25" s="147" t="str">
        <f>IF('Summary Clear'!AD14=0,"",'Summary Clear'!AD14)</f>
        <v/>
      </c>
      <c r="K25" s="147" t="str">
        <f>IF('Summary Clear'!AE14=0,"",'Summary Clear'!AE14)</f>
        <v/>
      </c>
      <c r="L25" s="147" t="str">
        <f>IF('Summary Clear'!AF14=0,"",'Summary Clear'!AF14)</f>
        <v/>
      </c>
      <c r="M25" s="147" t="str">
        <f>IF('Summary Clear'!AG14=0,"",'Summary Clear'!AG14)</f>
        <v/>
      </c>
      <c r="N25" s="147" t="str">
        <f>IF('Summary Clear'!AH14=0,"",'Summary Clear'!AH14)</f>
        <v/>
      </c>
      <c r="O25" s="147" t="str">
        <f>IF('Summary Clear'!AI14=0,"",'Summary Clear'!AI14)</f>
        <v/>
      </c>
      <c r="P25" s="147" t="str">
        <f>IF('Summary Clear'!AJ14=0,"",'Summary Clear'!AJ14)</f>
        <v/>
      </c>
      <c r="Q25" s="147" t="str">
        <f>IF('Summary Clear'!AK14=0,"",'Summary Clear'!AK14)</f>
        <v/>
      </c>
      <c r="R25" s="147" t="str">
        <f>IF('Summary Clear'!AL14=0,"",'Summary Clear'!AL14)</f>
        <v/>
      </c>
      <c r="S25" s="147" t="str">
        <f>IF('Summary Clear'!AM14=0,"",'Summary Clear'!AM14)</f>
        <v/>
      </c>
      <c r="T25" s="113" t="str">
        <f>IF('Summary Clear'!AN14=0,"",'Summary Clear'!AN14)</f>
        <v/>
      </c>
    </row>
    <row r="26" spans="3:20" s="46" customFormat="1" ht="14" x14ac:dyDescent="0.3">
      <c r="C26" s="112" t="str">
        <f>IF('Summary Clear'!B15=0,"",'Summary Clear'!B15)</f>
        <v/>
      </c>
      <c r="D26" s="109" t="str">
        <f>IF('Summary Clear'!D15=0,"",'Summary Clear'!D15)</f>
        <v/>
      </c>
      <c r="E26" s="142" t="str">
        <f>IF('Summary Clear'!E15=0,"",(VLOOKUP('Summary Clear'!E15,Lists!$E$15:$G$21,3,FALSE)))</f>
        <v/>
      </c>
      <c r="F26" s="147" t="str">
        <f>IF('Summary Clear'!S15=0,"",'Summary Clear'!S15)</f>
        <v/>
      </c>
      <c r="G26" s="147" t="str">
        <f>IF('Summary Clear'!T15=0,"",'Summary Clear'!T15)</f>
        <v/>
      </c>
      <c r="H26" s="147" t="str">
        <f>IF('Summary Clear'!AB15=0,"",'Summary Clear'!AB15)</f>
        <v/>
      </c>
      <c r="I26" s="147" t="str">
        <f>IF('Summary Clear'!AC15=0,"",'Summary Clear'!AC15)</f>
        <v/>
      </c>
      <c r="J26" s="147" t="str">
        <f>IF('Summary Clear'!AD15=0,"",'Summary Clear'!AD15)</f>
        <v/>
      </c>
      <c r="K26" s="147" t="str">
        <f>IF('Summary Clear'!AE15=0,"",'Summary Clear'!AE15)</f>
        <v/>
      </c>
      <c r="L26" s="147" t="str">
        <f>IF('Summary Clear'!AF15=0,"",'Summary Clear'!AF15)</f>
        <v/>
      </c>
      <c r="M26" s="147" t="str">
        <f>IF('Summary Clear'!AG15=0,"",'Summary Clear'!AG15)</f>
        <v/>
      </c>
      <c r="N26" s="147" t="str">
        <f>IF('Summary Clear'!AH15=0,"",'Summary Clear'!AH15)</f>
        <v/>
      </c>
      <c r="O26" s="147" t="str">
        <f>IF('Summary Clear'!AI15=0,"",'Summary Clear'!AI15)</f>
        <v/>
      </c>
      <c r="P26" s="147" t="str">
        <f>IF('Summary Clear'!AJ15=0,"",'Summary Clear'!AJ15)</f>
        <v/>
      </c>
      <c r="Q26" s="147" t="str">
        <f>IF('Summary Clear'!AK15=0,"",'Summary Clear'!AK15)</f>
        <v/>
      </c>
      <c r="R26" s="147" t="str">
        <f>IF('Summary Clear'!AL15=0,"",'Summary Clear'!AL15)</f>
        <v/>
      </c>
      <c r="S26" s="147" t="str">
        <f>IF('Summary Clear'!AM15=0,"",'Summary Clear'!AM15)</f>
        <v/>
      </c>
      <c r="T26" s="113" t="str">
        <f>IF('Summary Clear'!AN15=0,"",'Summary Clear'!AN15)</f>
        <v/>
      </c>
    </row>
    <row r="27" spans="3:20" s="46" customFormat="1" ht="14" x14ac:dyDescent="0.3">
      <c r="C27" s="112" t="str">
        <f>IF('Summary Clear'!B16=0,"",'Summary Clear'!B16)</f>
        <v/>
      </c>
      <c r="D27" s="109" t="str">
        <f>IF('Summary Clear'!D16=0,"",'Summary Clear'!D16)</f>
        <v/>
      </c>
      <c r="E27" s="142" t="str">
        <f>IF('Summary Clear'!E16=0,"",(VLOOKUP('Summary Clear'!E16,Lists!$E$15:$G$21,3,FALSE)))</f>
        <v/>
      </c>
      <c r="F27" s="147" t="str">
        <f>IF('Summary Clear'!S16=0,"",'Summary Clear'!S16)</f>
        <v/>
      </c>
      <c r="G27" s="147" t="str">
        <f>IF('Summary Clear'!T16=0,"",'Summary Clear'!T16)</f>
        <v/>
      </c>
      <c r="H27" s="147" t="str">
        <f>IF('Summary Clear'!AB16=0,"",'Summary Clear'!AB16)</f>
        <v/>
      </c>
      <c r="I27" s="147" t="str">
        <f>IF('Summary Clear'!AC16=0,"",'Summary Clear'!AC16)</f>
        <v/>
      </c>
      <c r="J27" s="147" t="str">
        <f>IF('Summary Clear'!AD16=0,"",'Summary Clear'!AD16)</f>
        <v/>
      </c>
      <c r="K27" s="147" t="str">
        <f>IF('Summary Clear'!AE16=0,"",'Summary Clear'!AE16)</f>
        <v/>
      </c>
      <c r="L27" s="147" t="str">
        <f>IF('Summary Clear'!AF16=0,"",'Summary Clear'!AF16)</f>
        <v/>
      </c>
      <c r="M27" s="147" t="str">
        <f>IF('Summary Clear'!AG16=0,"",'Summary Clear'!AG16)</f>
        <v/>
      </c>
      <c r="N27" s="147" t="str">
        <f>IF('Summary Clear'!AH16=0,"",'Summary Clear'!AH16)</f>
        <v/>
      </c>
      <c r="O27" s="147" t="str">
        <f>IF('Summary Clear'!AI16=0,"",'Summary Clear'!AI16)</f>
        <v/>
      </c>
      <c r="P27" s="147" t="str">
        <f>IF('Summary Clear'!AJ16=0,"",'Summary Clear'!AJ16)</f>
        <v/>
      </c>
      <c r="Q27" s="147" t="str">
        <f>IF('Summary Clear'!AK16=0,"",'Summary Clear'!AK16)</f>
        <v/>
      </c>
      <c r="R27" s="147" t="str">
        <f>IF('Summary Clear'!AL16=0,"",'Summary Clear'!AL16)</f>
        <v/>
      </c>
      <c r="S27" s="147" t="str">
        <f>IF('Summary Clear'!AM16=0,"",'Summary Clear'!AM16)</f>
        <v/>
      </c>
      <c r="T27" s="113" t="str">
        <f>IF('Summary Clear'!AN16=0,"",'Summary Clear'!AN16)</f>
        <v/>
      </c>
    </row>
    <row r="28" spans="3:20" s="46" customFormat="1" ht="14" x14ac:dyDescent="0.3">
      <c r="C28" s="112" t="str">
        <f>IF('Summary Clear'!B17=0,"",'Summary Clear'!B17)</f>
        <v/>
      </c>
      <c r="D28" s="109" t="str">
        <f>IF('Summary Clear'!D17=0,"",'Summary Clear'!D17)</f>
        <v/>
      </c>
      <c r="E28" s="142" t="str">
        <f>IF('Summary Clear'!E17=0,"",(VLOOKUP('Summary Clear'!E17,Lists!$E$15:$G$21,3,FALSE)))</f>
        <v/>
      </c>
      <c r="F28" s="147" t="str">
        <f>IF('Summary Clear'!S17=0,"",'Summary Clear'!S17)</f>
        <v/>
      </c>
      <c r="G28" s="147" t="str">
        <f>IF('Summary Clear'!T17=0,"",'Summary Clear'!T17)</f>
        <v/>
      </c>
      <c r="H28" s="147" t="str">
        <f>IF('Summary Clear'!AB17=0,"",'Summary Clear'!AB17)</f>
        <v/>
      </c>
      <c r="I28" s="147" t="str">
        <f>IF('Summary Clear'!AC17=0,"",'Summary Clear'!AC17)</f>
        <v/>
      </c>
      <c r="J28" s="147" t="str">
        <f>IF('Summary Clear'!AD17=0,"",'Summary Clear'!AD17)</f>
        <v/>
      </c>
      <c r="K28" s="147" t="str">
        <f>IF('Summary Clear'!AE17=0,"",'Summary Clear'!AE17)</f>
        <v/>
      </c>
      <c r="L28" s="147" t="str">
        <f>IF('Summary Clear'!AF17=0,"",'Summary Clear'!AF17)</f>
        <v/>
      </c>
      <c r="M28" s="147" t="str">
        <f>IF('Summary Clear'!AG17=0,"",'Summary Clear'!AG17)</f>
        <v/>
      </c>
      <c r="N28" s="147" t="str">
        <f>IF('Summary Clear'!AH17=0,"",'Summary Clear'!AH17)</f>
        <v/>
      </c>
      <c r="O28" s="147" t="str">
        <f>IF('Summary Clear'!AI17=0,"",'Summary Clear'!AI17)</f>
        <v/>
      </c>
      <c r="P28" s="147" t="str">
        <f>IF('Summary Clear'!AJ17=0,"",'Summary Clear'!AJ17)</f>
        <v/>
      </c>
      <c r="Q28" s="147" t="str">
        <f>IF('Summary Clear'!AK17=0,"",'Summary Clear'!AK17)</f>
        <v/>
      </c>
      <c r="R28" s="147" t="str">
        <f>IF('Summary Clear'!AL17=0,"",'Summary Clear'!AL17)</f>
        <v/>
      </c>
      <c r="S28" s="147" t="str">
        <f>IF('Summary Clear'!AM17=0,"",'Summary Clear'!AM17)</f>
        <v/>
      </c>
      <c r="T28" s="113" t="str">
        <f>IF('Summary Clear'!AN17=0,"",'Summary Clear'!AN17)</f>
        <v/>
      </c>
    </row>
    <row r="29" spans="3:20" s="46" customFormat="1" ht="14" x14ac:dyDescent="0.3">
      <c r="C29" s="112" t="str">
        <f>IF('Summary Clear'!B18=0,"",'Summary Clear'!B18)</f>
        <v/>
      </c>
      <c r="D29" s="109" t="str">
        <f>IF('Summary Clear'!D18=0,"",'Summary Clear'!D18)</f>
        <v/>
      </c>
      <c r="E29" s="142" t="str">
        <f>IF('Summary Clear'!E18=0,"",(VLOOKUP('Summary Clear'!E18,Lists!$E$15:$G$21,3,FALSE)))</f>
        <v/>
      </c>
      <c r="F29" s="147" t="str">
        <f>IF('Summary Clear'!S18=0,"",'Summary Clear'!S18)</f>
        <v/>
      </c>
      <c r="G29" s="147" t="str">
        <f>IF('Summary Clear'!T18=0,"",'Summary Clear'!T18)</f>
        <v/>
      </c>
      <c r="H29" s="147" t="str">
        <f>IF('Summary Clear'!AB18=0,"",'Summary Clear'!AB18)</f>
        <v/>
      </c>
      <c r="I29" s="147" t="str">
        <f>IF('Summary Clear'!AC18=0,"",'Summary Clear'!AC18)</f>
        <v/>
      </c>
      <c r="J29" s="147" t="str">
        <f>IF('Summary Clear'!AD18=0,"",'Summary Clear'!AD18)</f>
        <v/>
      </c>
      <c r="K29" s="147" t="str">
        <f>IF('Summary Clear'!AE18=0,"",'Summary Clear'!AE18)</f>
        <v/>
      </c>
      <c r="L29" s="147" t="str">
        <f>IF('Summary Clear'!AF18=0,"",'Summary Clear'!AF18)</f>
        <v/>
      </c>
      <c r="M29" s="147" t="str">
        <f>IF('Summary Clear'!AG18=0,"",'Summary Clear'!AG18)</f>
        <v/>
      </c>
      <c r="N29" s="147" t="str">
        <f>IF('Summary Clear'!AH18=0,"",'Summary Clear'!AH18)</f>
        <v/>
      </c>
      <c r="O29" s="147" t="str">
        <f>IF('Summary Clear'!AI18=0,"",'Summary Clear'!AI18)</f>
        <v/>
      </c>
      <c r="P29" s="147" t="str">
        <f>IF('Summary Clear'!AJ18=0,"",'Summary Clear'!AJ18)</f>
        <v/>
      </c>
      <c r="Q29" s="147" t="str">
        <f>IF('Summary Clear'!AK18=0,"",'Summary Clear'!AK18)</f>
        <v/>
      </c>
      <c r="R29" s="147" t="str">
        <f>IF('Summary Clear'!AL18=0,"",'Summary Clear'!AL18)</f>
        <v/>
      </c>
      <c r="S29" s="147" t="str">
        <f>IF('Summary Clear'!AM18=0,"",'Summary Clear'!AM18)</f>
        <v/>
      </c>
      <c r="T29" s="113" t="str">
        <f>IF('Summary Clear'!AN18=0,"",'Summary Clear'!AN18)</f>
        <v/>
      </c>
    </row>
    <row r="30" spans="3:20" s="46" customFormat="1" ht="14" x14ac:dyDescent="0.3">
      <c r="C30" s="112" t="str">
        <f>IF('Summary Clear'!B19=0,"",'Summary Clear'!B19)</f>
        <v/>
      </c>
      <c r="D30" s="109" t="str">
        <f>IF('Summary Clear'!D19=0,"",'Summary Clear'!D19)</f>
        <v/>
      </c>
      <c r="E30" s="142" t="str">
        <f>IF('Summary Clear'!E19=0,"",(VLOOKUP('Summary Clear'!E19,Lists!$E$15:$G$21,3,FALSE)))</f>
        <v/>
      </c>
      <c r="F30" s="147" t="str">
        <f>IF('Summary Clear'!S19=0,"",'Summary Clear'!S19)</f>
        <v/>
      </c>
      <c r="G30" s="147" t="str">
        <f>IF('Summary Clear'!T19=0,"",'Summary Clear'!T19)</f>
        <v/>
      </c>
      <c r="H30" s="147" t="str">
        <f>IF('Summary Clear'!AB19=0,"",'Summary Clear'!AB19)</f>
        <v/>
      </c>
      <c r="I30" s="147" t="str">
        <f>IF('Summary Clear'!AC19=0,"",'Summary Clear'!AC19)</f>
        <v/>
      </c>
      <c r="J30" s="147" t="str">
        <f>IF('Summary Clear'!AD19=0,"",'Summary Clear'!AD19)</f>
        <v/>
      </c>
      <c r="K30" s="147" t="str">
        <f>IF('Summary Clear'!AE19=0,"",'Summary Clear'!AE19)</f>
        <v/>
      </c>
      <c r="L30" s="147" t="str">
        <f>IF('Summary Clear'!AF19=0,"",'Summary Clear'!AF19)</f>
        <v/>
      </c>
      <c r="M30" s="147" t="str">
        <f>IF('Summary Clear'!AG19=0,"",'Summary Clear'!AG19)</f>
        <v/>
      </c>
      <c r="N30" s="147" t="str">
        <f>IF('Summary Clear'!AH19=0,"",'Summary Clear'!AH19)</f>
        <v/>
      </c>
      <c r="O30" s="147" t="str">
        <f>IF('Summary Clear'!AI19=0,"",'Summary Clear'!AI19)</f>
        <v/>
      </c>
      <c r="P30" s="147" t="str">
        <f>IF('Summary Clear'!AJ19=0,"",'Summary Clear'!AJ19)</f>
        <v/>
      </c>
      <c r="Q30" s="147" t="str">
        <f>IF('Summary Clear'!AK19=0,"",'Summary Clear'!AK19)</f>
        <v/>
      </c>
      <c r="R30" s="147" t="str">
        <f>IF('Summary Clear'!AL19=0,"",'Summary Clear'!AL19)</f>
        <v/>
      </c>
      <c r="S30" s="147" t="str">
        <f>IF('Summary Clear'!AM19=0,"",'Summary Clear'!AM19)</f>
        <v/>
      </c>
      <c r="T30" s="113" t="str">
        <f>IF('Summary Clear'!AN19=0,"",'Summary Clear'!AN19)</f>
        <v/>
      </c>
    </row>
    <row r="31" spans="3:20" s="46" customFormat="1" ht="14" x14ac:dyDescent="0.3">
      <c r="C31" s="112" t="str">
        <f>IF('Summary Clear'!B20=0,"",'Summary Clear'!B20)</f>
        <v/>
      </c>
      <c r="D31" s="109" t="str">
        <f>IF('Summary Clear'!D20=0,"",'Summary Clear'!D20)</f>
        <v/>
      </c>
      <c r="E31" s="142" t="str">
        <f>IF('Summary Clear'!E20=0,"",(VLOOKUP('Summary Clear'!E20,Lists!$E$15:$G$21,3,FALSE)))</f>
        <v/>
      </c>
      <c r="F31" s="147" t="str">
        <f>IF('Summary Clear'!S20=0,"",'Summary Clear'!S20)</f>
        <v/>
      </c>
      <c r="G31" s="147" t="str">
        <f>IF('Summary Clear'!T20=0,"",'Summary Clear'!T20)</f>
        <v/>
      </c>
      <c r="H31" s="147" t="str">
        <f>IF('Summary Clear'!AB20=0,"",'Summary Clear'!AB20)</f>
        <v/>
      </c>
      <c r="I31" s="147" t="str">
        <f>IF('Summary Clear'!AC20=0,"",'Summary Clear'!AC20)</f>
        <v/>
      </c>
      <c r="J31" s="147" t="str">
        <f>IF('Summary Clear'!AD20=0,"",'Summary Clear'!AD20)</f>
        <v/>
      </c>
      <c r="K31" s="147" t="str">
        <f>IF('Summary Clear'!AE20=0,"",'Summary Clear'!AE20)</f>
        <v/>
      </c>
      <c r="L31" s="147" t="str">
        <f>IF('Summary Clear'!AF20=0,"",'Summary Clear'!AF20)</f>
        <v/>
      </c>
      <c r="M31" s="147" t="str">
        <f>IF('Summary Clear'!AG20=0,"",'Summary Clear'!AG20)</f>
        <v/>
      </c>
      <c r="N31" s="147" t="str">
        <f>IF('Summary Clear'!AH20=0,"",'Summary Clear'!AH20)</f>
        <v/>
      </c>
      <c r="O31" s="147" t="str">
        <f>IF('Summary Clear'!AI20=0,"",'Summary Clear'!AI20)</f>
        <v/>
      </c>
      <c r="P31" s="147" t="str">
        <f>IF('Summary Clear'!AJ20=0,"",'Summary Clear'!AJ20)</f>
        <v/>
      </c>
      <c r="Q31" s="147" t="str">
        <f>IF('Summary Clear'!AK20=0,"",'Summary Clear'!AK20)</f>
        <v/>
      </c>
      <c r="R31" s="147" t="str">
        <f>IF('Summary Clear'!AL20=0,"",'Summary Clear'!AL20)</f>
        <v/>
      </c>
      <c r="S31" s="147" t="str">
        <f>IF('Summary Clear'!AM20=0,"",'Summary Clear'!AM20)</f>
        <v/>
      </c>
      <c r="T31" s="113" t="str">
        <f>IF('Summary Clear'!AN20=0,"",'Summary Clear'!AN20)</f>
        <v/>
      </c>
    </row>
    <row r="32" spans="3:20" s="46" customFormat="1" ht="14" x14ac:dyDescent="0.3">
      <c r="C32" s="112" t="str">
        <f>IF('Summary Clear'!B21=0,"",'Summary Clear'!B21)</f>
        <v/>
      </c>
      <c r="D32" s="109" t="str">
        <f>IF('Summary Clear'!D21=0,"",'Summary Clear'!D21)</f>
        <v/>
      </c>
      <c r="E32" s="142" t="str">
        <f>IF('Summary Clear'!E21=0,"",(VLOOKUP('Summary Clear'!E21,Lists!$E$15:$G$21,3,FALSE)))</f>
        <v/>
      </c>
      <c r="F32" s="147" t="str">
        <f>IF('Summary Clear'!S21=0,"",'Summary Clear'!S21)</f>
        <v/>
      </c>
      <c r="G32" s="147" t="str">
        <f>IF('Summary Clear'!T21=0,"",'Summary Clear'!T21)</f>
        <v/>
      </c>
      <c r="H32" s="147" t="str">
        <f>IF('Summary Clear'!AB21=0,"",'Summary Clear'!AB21)</f>
        <v/>
      </c>
      <c r="I32" s="147" t="str">
        <f>IF('Summary Clear'!AC21=0,"",'Summary Clear'!AC21)</f>
        <v/>
      </c>
      <c r="J32" s="147" t="str">
        <f>IF('Summary Clear'!AD21=0,"",'Summary Clear'!AD21)</f>
        <v/>
      </c>
      <c r="K32" s="147" t="str">
        <f>IF('Summary Clear'!AE21=0,"",'Summary Clear'!AE21)</f>
        <v/>
      </c>
      <c r="L32" s="147" t="str">
        <f>IF('Summary Clear'!AF21=0,"",'Summary Clear'!AF21)</f>
        <v/>
      </c>
      <c r="M32" s="147" t="str">
        <f>IF('Summary Clear'!AG21=0,"",'Summary Clear'!AG21)</f>
        <v/>
      </c>
      <c r="N32" s="147" t="str">
        <f>IF('Summary Clear'!AH21=0,"",'Summary Clear'!AH21)</f>
        <v/>
      </c>
      <c r="O32" s="147" t="str">
        <f>IF('Summary Clear'!AI21=0,"",'Summary Clear'!AI21)</f>
        <v/>
      </c>
      <c r="P32" s="147" t="str">
        <f>IF('Summary Clear'!AJ21=0,"",'Summary Clear'!AJ21)</f>
        <v/>
      </c>
      <c r="Q32" s="147" t="str">
        <f>IF('Summary Clear'!AK21=0,"",'Summary Clear'!AK21)</f>
        <v/>
      </c>
      <c r="R32" s="147" t="str">
        <f>IF('Summary Clear'!AL21=0,"",'Summary Clear'!AL21)</f>
        <v/>
      </c>
      <c r="S32" s="147" t="str">
        <f>IF('Summary Clear'!AM21=0,"",'Summary Clear'!AM21)</f>
        <v/>
      </c>
      <c r="T32" s="113" t="str">
        <f>IF('Summary Clear'!AN21=0,"",'Summary Clear'!AN21)</f>
        <v/>
      </c>
    </row>
    <row r="33" spans="3:20" s="46" customFormat="1" ht="14" x14ac:dyDescent="0.3">
      <c r="C33" s="112" t="str">
        <f>IF('Summary Clear'!B22=0,"",'Summary Clear'!B22)</f>
        <v/>
      </c>
      <c r="D33" s="109" t="str">
        <f>IF('Summary Clear'!D22=0,"",'Summary Clear'!D22)</f>
        <v/>
      </c>
      <c r="E33" s="142" t="str">
        <f>IF('Summary Clear'!E22=0,"",(VLOOKUP('Summary Clear'!E22,Lists!$E$15:$G$21,3,FALSE)))</f>
        <v/>
      </c>
      <c r="F33" s="147" t="str">
        <f>IF('Summary Clear'!S22=0,"",'Summary Clear'!S22)</f>
        <v/>
      </c>
      <c r="G33" s="147" t="str">
        <f>IF('Summary Clear'!T22=0,"",'Summary Clear'!T22)</f>
        <v/>
      </c>
      <c r="H33" s="147" t="str">
        <f>IF('Summary Clear'!AB22=0,"",'Summary Clear'!AB22)</f>
        <v/>
      </c>
      <c r="I33" s="147" t="str">
        <f>IF('Summary Clear'!AC22=0,"",'Summary Clear'!AC22)</f>
        <v/>
      </c>
      <c r="J33" s="147" t="str">
        <f>IF('Summary Clear'!AD22=0,"",'Summary Clear'!AD22)</f>
        <v/>
      </c>
      <c r="K33" s="147" t="str">
        <f>IF('Summary Clear'!AE22=0,"",'Summary Clear'!AE22)</f>
        <v/>
      </c>
      <c r="L33" s="147" t="str">
        <f>IF('Summary Clear'!AF22=0,"",'Summary Clear'!AF22)</f>
        <v/>
      </c>
      <c r="M33" s="147" t="str">
        <f>IF('Summary Clear'!AG22=0,"",'Summary Clear'!AG22)</f>
        <v/>
      </c>
      <c r="N33" s="147" t="str">
        <f>IF('Summary Clear'!AH22=0,"",'Summary Clear'!AH22)</f>
        <v/>
      </c>
      <c r="O33" s="147" t="str">
        <f>IF('Summary Clear'!AI22=0,"",'Summary Clear'!AI22)</f>
        <v/>
      </c>
      <c r="P33" s="147" t="str">
        <f>IF('Summary Clear'!AJ22=0,"",'Summary Clear'!AJ22)</f>
        <v/>
      </c>
      <c r="Q33" s="147" t="str">
        <f>IF('Summary Clear'!AK22=0,"",'Summary Clear'!AK22)</f>
        <v/>
      </c>
      <c r="R33" s="147" t="str">
        <f>IF('Summary Clear'!AL22=0,"",'Summary Clear'!AL22)</f>
        <v/>
      </c>
      <c r="S33" s="147" t="str">
        <f>IF('Summary Clear'!AM22=0,"",'Summary Clear'!AM22)</f>
        <v/>
      </c>
      <c r="T33" s="113" t="str">
        <f>IF('Summary Clear'!AN22=0,"",'Summary Clear'!AN22)</f>
        <v/>
      </c>
    </row>
    <row r="34" spans="3:20" s="46" customFormat="1" ht="14" x14ac:dyDescent="0.3">
      <c r="C34" s="112" t="str">
        <f>IF('Summary Clear'!B23=0,"",'Summary Clear'!B23)</f>
        <v/>
      </c>
      <c r="D34" s="109" t="str">
        <f>IF('Summary Clear'!D23=0,"",'Summary Clear'!D23)</f>
        <v/>
      </c>
      <c r="E34" s="142" t="str">
        <f>IF('Summary Clear'!E23=0,"",(VLOOKUP('Summary Clear'!E23,Lists!$E$15:$G$21,3,FALSE)))</f>
        <v/>
      </c>
      <c r="F34" s="147" t="str">
        <f>IF('Summary Clear'!S23=0,"",'Summary Clear'!S23)</f>
        <v/>
      </c>
      <c r="G34" s="147" t="str">
        <f>IF('Summary Clear'!T23=0,"",'Summary Clear'!T23)</f>
        <v/>
      </c>
      <c r="H34" s="147" t="str">
        <f>IF('Summary Clear'!AB23=0,"",'Summary Clear'!AB23)</f>
        <v/>
      </c>
      <c r="I34" s="147" t="str">
        <f>IF('Summary Clear'!AC23=0,"",'Summary Clear'!AC23)</f>
        <v/>
      </c>
      <c r="J34" s="147" t="str">
        <f>IF('Summary Clear'!AD23=0,"",'Summary Clear'!AD23)</f>
        <v/>
      </c>
      <c r="K34" s="147" t="str">
        <f>IF('Summary Clear'!AE23=0,"",'Summary Clear'!AE23)</f>
        <v/>
      </c>
      <c r="L34" s="147" t="str">
        <f>IF('Summary Clear'!AF23=0,"",'Summary Clear'!AF23)</f>
        <v/>
      </c>
      <c r="M34" s="147" t="str">
        <f>IF('Summary Clear'!AG23=0,"",'Summary Clear'!AG23)</f>
        <v/>
      </c>
      <c r="N34" s="147" t="str">
        <f>IF('Summary Clear'!AH23=0,"",'Summary Clear'!AH23)</f>
        <v/>
      </c>
      <c r="O34" s="147" t="str">
        <f>IF('Summary Clear'!AI23=0,"",'Summary Clear'!AI23)</f>
        <v/>
      </c>
      <c r="P34" s="147" t="str">
        <f>IF('Summary Clear'!AJ23=0,"",'Summary Clear'!AJ23)</f>
        <v/>
      </c>
      <c r="Q34" s="147" t="str">
        <f>IF('Summary Clear'!AK23=0,"",'Summary Clear'!AK23)</f>
        <v/>
      </c>
      <c r="R34" s="147" t="str">
        <f>IF('Summary Clear'!AL23=0,"",'Summary Clear'!AL23)</f>
        <v/>
      </c>
      <c r="S34" s="147" t="str">
        <f>IF('Summary Clear'!AM23=0,"",'Summary Clear'!AM23)</f>
        <v/>
      </c>
      <c r="T34" s="113" t="str">
        <f>IF('Summary Clear'!AN23=0,"",'Summary Clear'!AN23)</f>
        <v/>
      </c>
    </row>
    <row r="35" spans="3:20" s="46" customFormat="1" ht="14" x14ac:dyDescent="0.3">
      <c r="C35" s="112" t="str">
        <f>IF('Summary Clear'!B24=0,"",'Summary Clear'!B24)</f>
        <v/>
      </c>
      <c r="D35" s="109" t="str">
        <f>IF('Summary Clear'!D24=0,"",'Summary Clear'!D24)</f>
        <v/>
      </c>
      <c r="E35" s="142" t="str">
        <f>IF('Summary Clear'!E24=0,"",(VLOOKUP('Summary Clear'!E24,Lists!$E$15:$G$21,3,FALSE)))</f>
        <v/>
      </c>
      <c r="F35" s="147" t="str">
        <f>IF('Summary Clear'!S24=0,"",'Summary Clear'!S24)</f>
        <v/>
      </c>
      <c r="G35" s="147" t="str">
        <f>IF('Summary Clear'!T24=0,"",'Summary Clear'!T24)</f>
        <v/>
      </c>
      <c r="H35" s="147" t="str">
        <f>IF('Summary Clear'!AB24=0,"",'Summary Clear'!AB24)</f>
        <v/>
      </c>
      <c r="I35" s="147" t="str">
        <f>IF('Summary Clear'!AC24=0,"",'Summary Clear'!AC24)</f>
        <v/>
      </c>
      <c r="J35" s="147" t="str">
        <f>IF('Summary Clear'!AD24=0,"",'Summary Clear'!AD24)</f>
        <v/>
      </c>
      <c r="K35" s="147" t="str">
        <f>IF('Summary Clear'!AE24=0,"",'Summary Clear'!AE24)</f>
        <v/>
      </c>
      <c r="L35" s="147" t="str">
        <f>IF('Summary Clear'!AF24=0,"",'Summary Clear'!AF24)</f>
        <v/>
      </c>
      <c r="M35" s="147" t="str">
        <f>IF('Summary Clear'!AG24=0,"",'Summary Clear'!AG24)</f>
        <v/>
      </c>
      <c r="N35" s="147" t="str">
        <f>IF('Summary Clear'!AH24=0,"",'Summary Clear'!AH24)</f>
        <v/>
      </c>
      <c r="O35" s="147" t="str">
        <f>IF('Summary Clear'!AI24=0,"",'Summary Clear'!AI24)</f>
        <v/>
      </c>
      <c r="P35" s="147" t="str">
        <f>IF('Summary Clear'!AJ24=0,"",'Summary Clear'!AJ24)</f>
        <v/>
      </c>
      <c r="Q35" s="147" t="str">
        <f>IF('Summary Clear'!AK24=0,"",'Summary Clear'!AK24)</f>
        <v/>
      </c>
      <c r="R35" s="147" t="str">
        <f>IF('Summary Clear'!AL24=0,"",'Summary Clear'!AL24)</f>
        <v/>
      </c>
      <c r="S35" s="147" t="str">
        <f>IF('Summary Clear'!AM24=0,"",'Summary Clear'!AM24)</f>
        <v/>
      </c>
      <c r="T35" s="113" t="str">
        <f>IF('Summary Clear'!AN24=0,"",'Summary Clear'!AN24)</f>
        <v/>
      </c>
    </row>
    <row r="36" spans="3:20" s="46" customFormat="1" ht="14" x14ac:dyDescent="0.3">
      <c r="C36" s="112" t="str">
        <f>IF('Summary Clear'!B25=0,"",'Summary Clear'!B25)</f>
        <v/>
      </c>
      <c r="D36" s="109" t="str">
        <f>IF('Summary Clear'!D25=0,"",'Summary Clear'!D25)</f>
        <v/>
      </c>
      <c r="E36" s="142" t="str">
        <f>IF('Summary Clear'!E25=0,"",(VLOOKUP('Summary Clear'!E25,Lists!$E$15:$G$21,3,FALSE)))</f>
        <v/>
      </c>
      <c r="F36" s="147" t="str">
        <f>IF('Summary Clear'!S25=0,"",'Summary Clear'!S25)</f>
        <v/>
      </c>
      <c r="G36" s="147" t="str">
        <f>IF('Summary Clear'!T25=0,"",'Summary Clear'!T25)</f>
        <v/>
      </c>
      <c r="H36" s="147" t="str">
        <f>IF('Summary Clear'!AB25=0,"",'Summary Clear'!AB25)</f>
        <v/>
      </c>
      <c r="I36" s="147" t="str">
        <f>IF('Summary Clear'!AC25=0,"",'Summary Clear'!AC25)</f>
        <v/>
      </c>
      <c r="J36" s="147" t="str">
        <f>IF('Summary Clear'!AD25=0,"",'Summary Clear'!AD25)</f>
        <v/>
      </c>
      <c r="K36" s="147" t="str">
        <f>IF('Summary Clear'!AE25=0,"",'Summary Clear'!AE25)</f>
        <v/>
      </c>
      <c r="L36" s="147" t="str">
        <f>IF('Summary Clear'!AF25=0,"",'Summary Clear'!AF25)</f>
        <v/>
      </c>
      <c r="M36" s="147" t="str">
        <f>IF('Summary Clear'!AG25=0,"",'Summary Clear'!AG25)</f>
        <v/>
      </c>
      <c r="N36" s="147" t="str">
        <f>IF('Summary Clear'!AH25=0,"",'Summary Clear'!AH25)</f>
        <v/>
      </c>
      <c r="O36" s="147" t="str">
        <f>IF('Summary Clear'!AI25=0,"",'Summary Clear'!AI25)</f>
        <v/>
      </c>
      <c r="P36" s="147" t="str">
        <f>IF('Summary Clear'!AJ25=0,"",'Summary Clear'!AJ25)</f>
        <v/>
      </c>
      <c r="Q36" s="147" t="str">
        <f>IF('Summary Clear'!AK25=0,"",'Summary Clear'!AK25)</f>
        <v/>
      </c>
      <c r="R36" s="147" t="str">
        <f>IF('Summary Clear'!AL25=0,"",'Summary Clear'!AL25)</f>
        <v/>
      </c>
      <c r="S36" s="147" t="str">
        <f>IF('Summary Clear'!AM25=0,"",'Summary Clear'!AM25)</f>
        <v/>
      </c>
      <c r="T36" s="113" t="str">
        <f>IF('Summary Clear'!AN25=0,"",'Summary Clear'!AN25)</f>
        <v/>
      </c>
    </row>
    <row r="37" spans="3:20" s="46" customFormat="1" ht="14" x14ac:dyDescent="0.3">
      <c r="C37" s="112" t="str">
        <f>IF('Summary Clear'!B26=0,"",'Summary Clear'!B26)</f>
        <v/>
      </c>
      <c r="D37" s="109" t="str">
        <f>IF('Summary Clear'!D26=0,"",'Summary Clear'!D26)</f>
        <v/>
      </c>
      <c r="E37" s="142" t="str">
        <f>IF('Summary Clear'!E26=0,"",(VLOOKUP('Summary Clear'!E26,Lists!$E$15:$G$21,3,FALSE)))</f>
        <v/>
      </c>
      <c r="F37" s="147" t="str">
        <f>IF('Summary Clear'!S26=0,"",'Summary Clear'!S26)</f>
        <v/>
      </c>
      <c r="G37" s="147" t="str">
        <f>IF('Summary Clear'!T26=0,"",'Summary Clear'!T26)</f>
        <v/>
      </c>
      <c r="H37" s="147" t="str">
        <f>IF('Summary Clear'!AB26=0,"",'Summary Clear'!AB26)</f>
        <v/>
      </c>
      <c r="I37" s="147" t="str">
        <f>IF('Summary Clear'!AC26=0,"",'Summary Clear'!AC26)</f>
        <v/>
      </c>
      <c r="J37" s="147" t="str">
        <f>IF('Summary Clear'!AD26=0,"",'Summary Clear'!AD26)</f>
        <v/>
      </c>
      <c r="K37" s="147" t="str">
        <f>IF('Summary Clear'!AE26=0,"",'Summary Clear'!AE26)</f>
        <v/>
      </c>
      <c r="L37" s="147" t="str">
        <f>IF('Summary Clear'!AF26=0,"",'Summary Clear'!AF26)</f>
        <v/>
      </c>
      <c r="M37" s="147" t="str">
        <f>IF('Summary Clear'!AG26=0,"",'Summary Clear'!AG26)</f>
        <v/>
      </c>
      <c r="N37" s="147" t="str">
        <f>IF('Summary Clear'!AH26=0,"",'Summary Clear'!AH26)</f>
        <v/>
      </c>
      <c r="O37" s="147" t="str">
        <f>IF('Summary Clear'!AI26=0,"",'Summary Clear'!AI26)</f>
        <v/>
      </c>
      <c r="P37" s="147" t="str">
        <f>IF('Summary Clear'!AJ26=0,"",'Summary Clear'!AJ26)</f>
        <v/>
      </c>
      <c r="Q37" s="147" t="str">
        <f>IF('Summary Clear'!AK26=0,"",'Summary Clear'!AK26)</f>
        <v/>
      </c>
      <c r="R37" s="147" t="str">
        <f>IF('Summary Clear'!AL26=0,"",'Summary Clear'!AL26)</f>
        <v/>
      </c>
      <c r="S37" s="147" t="str">
        <f>IF('Summary Clear'!AM26=0,"",'Summary Clear'!AM26)</f>
        <v/>
      </c>
      <c r="T37" s="113" t="str">
        <f>IF('Summary Clear'!AN26=0,"",'Summary Clear'!AN26)</f>
        <v/>
      </c>
    </row>
    <row r="38" spans="3:20" s="46" customFormat="1" ht="14" x14ac:dyDescent="0.3">
      <c r="C38" s="112" t="str">
        <f>IF('Summary Clear'!B27=0,"",'Summary Clear'!B27)</f>
        <v/>
      </c>
      <c r="D38" s="109" t="str">
        <f>IF('Summary Clear'!D27=0,"",'Summary Clear'!D27)</f>
        <v/>
      </c>
      <c r="E38" s="142" t="str">
        <f>IF('Summary Clear'!E27=0,"",(VLOOKUP('Summary Clear'!E27,Lists!$E$15:$G$21,3,FALSE)))</f>
        <v/>
      </c>
      <c r="F38" s="147" t="str">
        <f>IF('Summary Clear'!S27=0,"",'Summary Clear'!S27)</f>
        <v/>
      </c>
      <c r="G38" s="147" t="str">
        <f>IF('Summary Clear'!T27=0,"",'Summary Clear'!T27)</f>
        <v/>
      </c>
      <c r="H38" s="147" t="str">
        <f>IF('Summary Clear'!AB27=0,"",'Summary Clear'!AB27)</f>
        <v/>
      </c>
      <c r="I38" s="147" t="str">
        <f>IF('Summary Clear'!AC27=0,"",'Summary Clear'!AC27)</f>
        <v/>
      </c>
      <c r="J38" s="147" t="str">
        <f>IF('Summary Clear'!AD27=0,"",'Summary Clear'!AD27)</f>
        <v/>
      </c>
      <c r="K38" s="147" t="str">
        <f>IF('Summary Clear'!AE27=0,"",'Summary Clear'!AE27)</f>
        <v/>
      </c>
      <c r="L38" s="147" t="str">
        <f>IF('Summary Clear'!AF27=0,"",'Summary Clear'!AF27)</f>
        <v/>
      </c>
      <c r="M38" s="147" t="str">
        <f>IF('Summary Clear'!AG27=0,"",'Summary Clear'!AG27)</f>
        <v/>
      </c>
      <c r="N38" s="147" t="str">
        <f>IF('Summary Clear'!AH27=0,"",'Summary Clear'!AH27)</f>
        <v/>
      </c>
      <c r="O38" s="147" t="str">
        <f>IF('Summary Clear'!AI27=0,"",'Summary Clear'!AI27)</f>
        <v/>
      </c>
      <c r="P38" s="147" t="str">
        <f>IF('Summary Clear'!AJ27=0,"",'Summary Clear'!AJ27)</f>
        <v/>
      </c>
      <c r="Q38" s="147" t="str">
        <f>IF('Summary Clear'!AK27=0,"",'Summary Clear'!AK27)</f>
        <v/>
      </c>
      <c r="R38" s="147" t="str">
        <f>IF('Summary Clear'!AL27=0,"",'Summary Clear'!AL27)</f>
        <v/>
      </c>
      <c r="S38" s="147" t="str">
        <f>IF('Summary Clear'!AM27=0,"",'Summary Clear'!AM27)</f>
        <v/>
      </c>
      <c r="T38" s="113" t="str">
        <f>IF('Summary Clear'!AN27=0,"",'Summary Clear'!AN27)</f>
        <v/>
      </c>
    </row>
    <row r="39" spans="3:20" s="46" customFormat="1" ht="14" x14ac:dyDescent="0.3">
      <c r="C39" s="112" t="str">
        <f>IF('Summary Clear'!B28=0,"",'Summary Clear'!B28)</f>
        <v/>
      </c>
      <c r="D39" s="109" t="str">
        <f>IF('Summary Clear'!D28=0,"",'Summary Clear'!D28)</f>
        <v/>
      </c>
      <c r="E39" s="142" t="str">
        <f>IF('Summary Clear'!E28=0,"",(VLOOKUP('Summary Clear'!E28,Lists!$E$15:$G$21,3,FALSE)))</f>
        <v/>
      </c>
      <c r="F39" s="147" t="str">
        <f>IF('Summary Clear'!S28=0,"",'Summary Clear'!S28)</f>
        <v/>
      </c>
      <c r="G39" s="147" t="str">
        <f>IF('Summary Clear'!T28=0,"",'Summary Clear'!T28)</f>
        <v/>
      </c>
      <c r="H39" s="147" t="str">
        <f>IF('Summary Clear'!AB28=0,"",'Summary Clear'!AB28)</f>
        <v/>
      </c>
      <c r="I39" s="147" t="str">
        <f>IF('Summary Clear'!AC28=0,"",'Summary Clear'!AC28)</f>
        <v/>
      </c>
      <c r="J39" s="147" t="str">
        <f>IF('Summary Clear'!AD28=0,"",'Summary Clear'!AD28)</f>
        <v/>
      </c>
      <c r="K39" s="147" t="str">
        <f>IF('Summary Clear'!AE28=0,"",'Summary Clear'!AE28)</f>
        <v/>
      </c>
      <c r="L39" s="147" t="str">
        <f>IF('Summary Clear'!AF28=0,"",'Summary Clear'!AF28)</f>
        <v/>
      </c>
      <c r="M39" s="147" t="str">
        <f>IF('Summary Clear'!AG28=0,"",'Summary Clear'!AG28)</f>
        <v/>
      </c>
      <c r="N39" s="147" t="str">
        <f>IF('Summary Clear'!AH28=0,"",'Summary Clear'!AH28)</f>
        <v/>
      </c>
      <c r="O39" s="147" t="str">
        <f>IF('Summary Clear'!AI28=0,"",'Summary Clear'!AI28)</f>
        <v/>
      </c>
      <c r="P39" s="147" t="str">
        <f>IF('Summary Clear'!AJ28=0,"",'Summary Clear'!AJ28)</f>
        <v/>
      </c>
      <c r="Q39" s="147" t="str">
        <f>IF('Summary Clear'!AK28=0,"",'Summary Clear'!AK28)</f>
        <v/>
      </c>
      <c r="R39" s="147" t="str">
        <f>IF('Summary Clear'!AL28=0,"",'Summary Clear'!AL28)</f>
        <v/>
      </c>
      <c r="S39" s="147" t="str">
        <f>IF('Summary Clear'!AM28=0,"",'Summary Clear'!AM28)</f>
        <v/>
      </c>
      <c r="T39" s="113" t="str">
        <f>IF('Summary Clear'!AN28=0,"",'Summary Clear'!AN28)</f>
        <v/>
      </c>
    </row>
    <row r="40" spans="3:20" s="46" customFormat="1" ht="14" x14ac:dyDescent="0.3">
      <c r="C40" s="112" t="str">
        <f>IF('Summary Clear'!B29=0,"",'Summary Clear'!B29)</f>
        <v/>
      </c>
      <c r="D40" s="109" t="str">
        <f>IF('Summary Clear'!D29=0,"",'Summary Clear'!D29)</f>
        <v/>
      </c>
      <c r="E40" s="142" t="str">
        <f>IF('Summary Clear'!E29=0,"",(VLOOKUP('Summary Clear'!E29,Lists!$E$15:$G$21,3,FALSE)))</f>
        <v/>
      </c>
      <c r="F40" s="147" t="str">
        <f>IF('Summary Clear'!S29=0,"",'Summary Clear'!S29)</f>
        <v/>
      </c>
      <c r="G40" s="147" t="str">
        <f>IF('Summary Clear'!T29=0,"",'Summary Clear'!T29)</f>
        <v/>
      </c>
      <c r="H40" s="147" t="str">
        <f>IF('Summary Clear'!AB29=0,"",'Summary Clear'!AB29)</f>
        <v/>
      </c>
      <c r="I40" s="147" t="str">
        <f>IF('Summary Clear'!AC29=0,"",'Summary Clear'!AC29)</f>
        <v/>
      </c>
      <c r="J40" s="147" t="str">
        <f>IF('Summary Clear'!AD29=0,"",'Summary Clear'!AD29)</f>
        <v/>
      </c>
      <c r="K40" s="147" t="str">
        <f>IF('Summary Clear'!AE29=0,"",'Summary Clear'!AE29)</f>
        <v/>
      </c>
      <c r="L40" s="147" t="str">
        <f>IF('Summary Clear'!AF29=0,"",'Summary Clear'!AF29)</f>
        <v/>
      </c>
      <c r="M40" s="147" t="str">
        <f>IF('Summary Clear'!AG29=0,"",'Summary Clear'!AG29)</f>
        <v/>
      </c>
      <c r="N40" s="147" t="str">
        <f>IF('Summary Clear'!AH29=0,"",'Summary Clear'!AH29)</f>
        <v/>
      </c>
      <c r="O40" s="147" t="str">
        <f>IF('Summary Clear'!AI29=0,"",'Summary Clear'!AI29)</f>
        <v/>
      </c>
      <c r="P40" s="147" t="str">
        <f>IF('Summary Clear'!AJ29=0,"",'Summary Clear'!AJ29)</f>
        <v/>
      </c>
      <c r="Q40" s="147" t="str">
        <f>IF('Summary Clear'!AK29=0,"",'Summary Clear'!AK29)</f>
        <v/>
      </c>
      <c r="R40" s="147" t="str">
        <f>IF('Summary Clear'!AL29=0,"",'Summary Clear'!AL29)</f>
        <v/>
      </c>
      <c r="S40" s="147" t="str">
        <f>IF('Summary Clear'!AM29=0,"",'Summary Clear'!AM29)</f>
        <v/>
      </c>
      <c r="T40" s="113" t="str">
        <f>IF('Summary Clear'!AN29=0,"",'Summary Clear'!AN29)</f>
        <v/>
      </c>
    </row>
    <row r="41" spans="3:20" s="46" customFormat="1" ht="14" x14ac:dyDescent="0.3">
      <c r="C41" s="112" t="str">
        <f>IF('Summary Clear'!B30=0,"",'Summary Clear'!B30)</f>
        <v/>
      </c>
      <c r="D41" s="109" t="str">
        <f>IF('Summary Clear'!D30=0,"",'Summary Clear'!D30)</f>
        <v/>
      </c>
      <c r="E41" s="142" t="str">
        <f>IF('Summary Clear'!E30=0,"",(VLOOKUP('Summary Clear'!E30,Lists!$E$15:$G$21,3,FALSE)))</f>
        <v/>
      </c>
      <c r="F41" s="147" t="str">
        <f>IF('Summary Clear'!S30=0,"",'Summary Clear'!S30)</f>
        <v/>
      </c>
      <c r="G41" s="147" t="str">
        <f>IF('Summary Clear'!T30=0,"",'Summary Clear'!T30)</f>
        <v/>
      </c>
      <c r="H41" s="147" t="str">
        <f>IF('Summary Clear'!AB30=0,"",'Summary Clear'!AB30)</f>
        <v/>
      </c>
      <c r="I41" s="147" t="str">
        <f>IF('Summary Clear'!AC30=0,"",'Summary Clear'!AC30)</f>
        <v/>
      </c>
      <c r="J41" s="147" t="str">
        <f>IF('Summary Clear'!AD30=0,"",'Summary Clear'!AD30)</f>
        <v/>
      </c>
      <c r="K41" s="147" t="str">
        <f>IF('Summary Clear'!AE30=0,"",'Summary Clear'!AE30)</f>
        <v/>
      </c>
      <c r="L41" s="147" t="str">
        <f>IF('Summary Clear'!AF30=0,"",'Summary Clear'!AF30)</f>
        <v/>
      </c>
      <c r="M41" s="147" t="str">
        <f>IF('Summary Clear'!AG30=0,"",'Summary Clear'!AG30)</f>
        <v/>
      </c>
      <c r="N41" s="147" t="str">
        <f>IF('Summary Clear'!AH30=0,"",'Summary Clear'!AH30)</f>
        <v/>
      </c>
      <c r="O41" s="147" t="str">
        <f>IF('Summary Clear'!AI30=0,"",'Summary Clear'!AI30)</f>
        <v/>
      </c>
      <c r="P41" s="147" t="str">
        <f>IF('Summary Clear'!AJ30=0,"",'Summary Clear'!AJ30)</f>
        <v/>
      </c>
      <c r="Q41" s="147" t="str">
        <f>IF('Summary Clear'!AK30=0,"",'Summary Clear'!AK30)</f>
        <v/>
      </c>
      <c r="R41" s="147" t="str">
        <f>IF('Summary Clear'!AL30=0,"",'Summary Clear'!AL30)</f>
        <v/>
      </c>
      <c r="S41" s="147" t="str">
        <f>IF('Summary Clear'!AM30=0,"",'Summary Clear'!AM30)</f>
        <v/>
      </c>
      <c r="T41" s="113" t="str">
        <f>IF('Summary Clear'!AN30=0,"",'Summary Clear'!AN30)</f>
        <v/>
      </c>
    </row>
    <row r="42" spans="3:20" s="46" customFormat="1" ht="14" x14ac:dyDescent="0.3">
      <c r="C42" s="112" t="str">
        <f>IF('Summary Clear'!B31=0,"",'Summary Clear'!B31)</f>
        <v/>
      </c>
      <c r="D42" s="109" t="str">
        <f>IF('Summary Clear'!D31=0,"",'Summary Clear'!D31)</f>
        <v/>
      </c>
      <c r="E42" s="142" t="str">
        <f>IF('Summary Clear'!E31=0,"",(VLOOKUP('Summary Clear'!E31,Lists!$E$15:$G$21,3,FALSE)))</f>
        <v/>
      </c>
      <c r="F42" s="147" t="str">
        <f>IF('Summary Clear'!S31=0,"",'Summary Clear'!S31)</f>
        <v/>
      </c>
      <c r="G42" s="147" t="str">
        <f>IF('Summary Clear'!T31=0,"",'Summary Clear'!T31)</f>
        <v/>
      </c>
      <c r="H42" s="147" t="str">
        <f>IF('Summary Clear'!AB31=0,"",'Summary Clear'!AB31)</f>
        <v/>
      </c>
      <c r="I42" s="147" t="str">
        <f>IF('Summary Clear'!AC31=0,"",'Summary Clear'!AC31)</f>
        <v/>
      </c>
      <c r="J42" s="147" t="str">
        <f>IF('Summary Clear'!AD31=0,"",'Summary Clear'!AD31)</f>
        <v/>
      </c>
      <c r="K42" s="147" t="str">
        <f>IF('Summary Clear'!AE31=0,"",'Summary Clear'!AE31)</f>
        <v/>
      </c>
      <c r="L42" s="147" t="str">
        <f>IF('Summary Clear'!AF31=0,"",'Summary Clear'!AF31)</f>
        <v/>
      </c>
      <c r="M42" s="147" t="str">
        <f>IF('Summary Clear'!AG31=0,"",'Summary Clear'!AG31)</f>
        <v/>
      </c>
      <c r="N42" s="147" t="str">
        <f>IF('Summary Clear'!AH31=0,"",'Summary Clear'!AH31)</f>
        <v/>
      </c>
      <c r="O42" s="147" t="str">
        <f>IF('Summary Clear'!AI31=0,"",'Summary Clear'!AI31)</f>
        <v/>
      </c>
      <c r="P42" s="147" t="str">
        <f>IF('Summary Clear'!AJ31=0,"",'Summary Clear'!AJ31)</f>
        <v/>
      </c>
      <c r="Q42" s="147" t="str">
        <f>IF('Summary Clear'!AK31=0,"",'Summary Clear'!AK31)</f>
        <v/>
      </c>
      <c r="R42" s="147" t="str">
        <f>IF('Summary Clear'!AL31=0,"",'Summary Clear'!AL31)</f>
        <v/>
      </c>
      <c r="S42" s="147" t="str">
        <f>IF('Summary Clear'!AM31=0,"",'Summary Clear'!AM31)</f>
        <v/>
      </c>
      <c r="T42" s="113" t="str">
        <f>IF('Summary Clear'!AN31=0,"",'Summary Clear'!AN31)</f>
        <v/>
      </c>
    </row>
    <row r="43" spans="3:20" s="46" customFormat="1" ht="14" x14ac:dyDescent="0.3">
      <c r="C43" s="112" t="str">
        <f>IF('Summary Clear'!B32=0,"",'Summary Clear'!B32)</f>
        <v/>
      </c>
      <c r="D43" s="109" t="str">
        <f>IF('Summary Clear'!D32=0,"",'Summary Clear'!D32)</f>
        <v/>
      </c>
      <c r="E43" s="142" t="str">
        <f>IF('Summary Clear'!E32=0,"",(VLOOKUP('Summary Clear'!E32,Lists!$E$15:$G$21,3,FALSE)))</f>
        <v/>
      </c>
      <c r="F43" s="147" t="str">
        <f>IF('Summary Clear'!S32=0,"",'Summary Clear'!S32)</f>
        <v/>
      </c>
      <c r="G43" s="147" t="str">
        <f>IF('Summary Clear'!T32=0,"",'Summary Clear'!T32)</f>
        <v/>
      </c>
      <c r="H43" s="147" t="str">
        <f>IF('Summary Clear'!AB32=0,"",'Summary Clear'!AB32)</f>
        <v/>
      </c>
      <c r="I43" s="147" t="str">
        <f>IF('Summary Clear'!AC32=0,"",'Summary Clear'!AC32)</f>
        <v/>
      </c>
      <c r="J43" s="147" t="str">
        <f>IF('Summary Clear'!AD32=0,"",'Summary Clear'!AD32)</f>
        <v/>
      </c>
      <c r="K43" s="147" t="str">
        <f>IF('Summary Clear'!AE32=0,"",'Summary Clear'!AE32)</f>
        <v/>
      </c>
      <c r="L43" s="147" t="str">
        <f>IF('Summary Clear'!AF32=0,"",'Summary Clear'!AF32)</f>
        <v/>
      </c>
      <c r="M43" s="147" t="str">
        <f>IF('Summary Clear'!AG32=0,"",'Summary Clear'!AG32)</f>
        <v/>
      </c>
      <c r="N43" s="147" t="str">
        <f>IF('Summary Clear'!AH32=0,"",'Summary Clear'!AH32)</f>
        <v/>
      </c>
      <c r="O43" s="147" t="str">
        <f>IF('Summary Clear'!AI32=0,"",'Summary Clear'!AI32)</f>
        <v/>
      </c>
      <c r="P43" s="147" t="str">
        <f>IF('Summary Clear'!AJ32=0,"",'Summary Clear'!AJ32)</f>
        <v/>
      </c>
      <c r="Q43" s="147" t="str">
        <f>IF('Summary Clear'!AK32=0,"",'Summary Clear'!AK32)</f>
        <v/>
      </c>
      <c r="R43" s="147" t="str">
        <f>IF('Summary Clear'!AL32=0,"",'Summary Clear'!AL32)</f>
        <v/>
      </c>
      <c r="S43" s="147" t="str">
        <f>IF('Summary Clear'!AM32=0,"",'Summary Clear'!AM32)</f>
        <v/>
      </c>
      <c r="T43" s="113" t="str">
        <f>IF('Summary Clear'!AN32=0,"",'Summary Clear'!AN32)</f>
        <v/>
      </c>
    </row>
    <row r="44" spans="3:20" s="46" customFormat="1" ht="14" x14ac:dyDescent="0.3">
      <c r="C44" s="112" t="str">
        <f>IF('Summary Clear'!B33=0,"",'Summary Clear'!B33)</f>
        <v/>
      </c>
      <c r="D44" s="109" t="str">
        <f>IF('Summary Clear'!D33=0,"",'Summary Clear'!D33)</f>
        <v/>
      </c>
      <c r="E44" s="142" t="str">
        <f>IF('Summary Clear'!E33=0,"",(VLOOKUP('Summary Clear'!E33,Lists!$E$15:$G$21,3,FALSE)))</f>
        <v/>
      </c>
      <c r="F44" s="147" t="str">
        <f>IF('Summary Clear'!S33=0,"",'Summary Clear'!S33)</f>
        <v/>
      </c>
      <c r="G44" s="147" t="str">
        <f>IF('Summary Clear'!T33=0,"",'Summary Clear'!T33)</f>
        <v/>
      </c>
      <c r="H44" s="147" t="str">
        <f>IF('Summary Clear'!AB33=0,"",'Summary Clear'!AB33)</f>
        <v/>
      </c>
      <c r="I44" s="147" t="str">
        <f>IF('Summary Clear'!AC33=0,"",'Summary Clear'!AC33)</f>
        <v/>
      </c>
      <c r="J44" s="147" t="str">
        <f>IF('Summary Clear'!AD33=0,"",'Summary Clear'!AD33)</f>
        <v/>
      </c>
      <c r="K44" s="147" t="str">
        <f>IF('Summary Clear'!AE33=0,"",'Summary Clear'!AE33)</f>
        <v/>
      </c>
      <c r="L44" s="147" t="str">
        <f>IF('Summary Clear'!AF33=0,"",'Summary Clear'!AF33)</f>
        <v/>
      </c>
      <c r="M44" s="147" t="str">
        <f>IF('Summary Clear'!AG33=0,"",'Summary Clear'!AG33)</f>
        <v/>
      </c>
      <c r="N44" s="147" t="str">
        <f>IF('Summary Clear'!AH33=0,"",'Summary Clear'!AH33)</f>
        <v/>
      </c>
      <c r="O44" s="147" t="str">
        <f>IF('Summary Clear'!AI33=0,"",'Summary Clear'!AI33)</f>
        <v/>
      </c>
      <c r="P44" s="147" t="str">
        <f>IF('Summary Clear'!AJ33=0,"",'Summary Clear'!AJ33)</f>
        <v/>
      </c>
      <c r="Q44" s="147" t="str">
        <f>IF('Summary Clear'!AK33=0,"",'Summary Clear'!AK33)</f>
        <v/>
      </c>
      <c r="R44" s="147" t="str">
        <f>IF('Summary Clear'!AL33=0,"",'Summary Clear'!AL33)</f>
        <v/>
      </c>
      <c r="S44" s="147" t="str">
        <f>IF('Summary Clear'!AM33=0,"",'Summary Clear'!AM33)</f>
        <v/>
      </c>
      <c r="T44" s="113" t="str">
        <f>IF('Summary Clear'!AN33=0,"",'Summary Clear'!AN33)</f>
        <v/>
      </c>
    </row>
    <row r="45" spans="3:20" s="46" customFormat="1" ht="14" x14ac:dyDescent="0.3">
      <c r="C45" s="112" t="str">
        <f>IF('Summary Clear'!B34=0,"",'Summary Clear'!B34)</f>
        <v/>
      </c>
      <c r="D45" s="109" t="str">
        <f>IF('Summary Clear'!D34=0,"",'Summary Clear'!D34)</f>
        <v/>
      </c>
      <c r="E45" s="142" t="str">
        <f>IF('Summary Clear'!E34=0,"",(VLOOKUP('Summary Clear'!E34,Lists!$E$15:$G$21,3,FALSE)))</f>
        <v/>
      </c>
      <c r="F45" s="147" t="str">
        <f>IF('Summary Clear'!S34=0,"",'Summary Clear'!S34)</f>
        <v/>
      </c>
      <c r="G45" s="147" t="str">
        <f>IF('Summary Clear'!T34=0,"",'Summary Clear'!T34)</f>
        <v/>
      </c>
      <c r="H45" s="147" t="str">
        <f>IF('Summary Clear'!AB34=0,"",'Summary Clear'!AB34)</f>
        <v/>
      </c>
      <c r="I45" s="147" t="str">
        <f>IF('Summary Clear'!AC34=0,"",'Summary Clear'!AC34)</f>
        <v/>
      </c>
      <c r="J45" s="147" t="str">
        <f>IF('Summary Clear'!AD34=0,"",'Summary Clear'!AD34)</f>
        <v/>
      </c>
      <c r="K45" s="147" t="str">
        <f>IF('Summary Clear'!AE34=0,"",'Summary Clear'!AE34)</f>
        <v/>
      </c>
      <c r="L45" s="147" t="str">
        <f>IF('Summary Clear'!AF34=0,"",'Summary Clear'!AF34)</f>
        <v/>
      </c>
      <c r="M45" s="147" t="str">
        <f>IF('Summary Clear'!AG34=0,"",'Summary Clear'!AG34)</f>
        <v/>
      </c>
      <c r="N45" s="147" t="str">
        <f>IF('Summary Clear'!AH34=0,"",'Summary Clear'!AH34)</f>
        <v/>
      </c>
      <c r="O45" s="147" t="str">
        <f>IF('Summary Clear'!AI34=0,"",'Summary Clear'!AI34)</f>
        <v/>
      </c>
      <c r="P45" s="147" t="str">
        <f>IF('Summary Clear'!AJ34=0,"",'Summary Clear'!AJ34)</f>
        <v/>
      </c>
      <c r="Q45" s="147" t="str">
        <f>IF('Summary Clear'!AK34=0,"",'Summary Clear'!AK34)</f>
        <v/>
      </c>
      <c r="R45" s="147" t="str">
        <f>IF('Summary Clear'!AL34=0,"",'Summary Clear'!AL34)</f>
        <v/>
      </c>
      <c r="S45" s="147" t="str">
        <f>IF('Summary Clear'!AM34=0,"",'Summary Clear'!AM34)</f>
        <v/>
      </c>
      <c r="T45" s="113" t="str">
        <f>IF('Summary Clear'!AN34=0,"",'Summary Clear'!AN34)</f>
        <v/>
      </c>
    </row>
    <row r="46" spans="3:20" s="46" customFormat="1" ht="14" x14ac:dyDescent="0.3">
      <c r="C46" s="112" t="str">
        <f>IF('Summary Clear'!B35=0,"",'Summary Clear'!B35)</f>
        <v/>
      </c>
      <c r="D46" s="109" t="str">
        <f>IF('Summary Clear'!D35=0,"",'Summary Clear'!D35)</f>
        <v/>
      </c>
      <c r="E46" s="142" t="str">
        <f>IF('Summary Clear'!E35=0,"",(VLOOKUP('Summary Clear'!E35,Lists!$E$15:$G$21,3,FALSE)))</f>
        <v/>
      </c>
      <c r="F46" s="147" t="str">
        <f>IF('Summary Clear'!S35=0,"",'Summary Clear'!S35)</f>
        <v/>
      </c>
      <c r="G46" s="147" t="str">
        <f>IF('Summary Clear'!T35=0,"",'Summary Clear'!T35)</f>
        <v/>
      </c>
      <c r="H46" s="147" t="str">
        <f>IF('Summary Clear'!AB35=0,"",'Summary Clear'!AB35)</f>
        <v/>
      </c>
      <c r="I46" s="147" t="str">
        <f>IF('Summary Clear'!AC35=0,"",'Summary Clear'!AC35)</f>
        <v/>
      </c>
      <c r="J46" s="147" t="str">
        <f>IF('Summary Clear'!AD35=0,"",'Summary Clear'!AD35)</f>
        <v/>
      </c>
      <c r="K46" s="147" t="str">
        <f>IF('Summary Clear'!AE35=0,"",'Summary Clear'!AE35)</f>
        <v/>
      </c>
      <c r="L46" s="147" t="str">
        <f>IF('Summary Clear'!AF35=0,"",'Summary Clear'!AF35)</f>
        <v/>
      </c>
      <c r="M46" s="147" t="str">
        <f>IF('Summary Clear'!AG35=0,"",'Summary Clear'!AG35)</f>
        <v/>
      </c>
      <c r="N46" s="147" t="str">
        <f>IF('Summary Clear'!AH35=0,"",'Summary Clear'!AH35)</f>
        <v/>
      </c>
      <c r="O46" s="147" t="str">
        <f>IF('Summary Clear'!AI35=0,"",'Summary Clear'!AI35)</f>
        <v/>
      </c>
      <c r="P46" s="147" t="str">
        <f>IF('Summary Clear'!AJ35=0,"",'Summary Clear'!AJ35)</f>
        <v/>
      </c>
      <c r="Q46" s="147" t="str">
        <f>IF('Summary Clear'!AK35=0,"",'Summary Clear'!AK35)</f>
        <v/>
      </c>
      <c r="R46" s="147" t="str">
        <f>IF('Summary Clear'!AL35=0,"",'Summary Clear'!AL35)</f>
        <v/>
      </c>
      <c r="S46" s="147" t="str">
        <f>IF('Summary Clear'!AM35=0,"",'Summary Clear'!AM35)</f>
        <v/>
      </c>
      <c r="T46" s="113" t="str">
        <f>IF('Summary Clear'!AN35=0,"",'Summary Clear'!AN35)</f>
        <v/>
      </c>
    </row>
    <row r="47" spans="3:20" s="46" customFormat="1" ht="14" x14ac:dyDescent="0.3">
      <c r="C47" s="112" t="str">
        <f>IF('Summary Clear'!B36=0,"",'Summary Clear'!B36)</f>
        <v/>
      </c>
      <c r="D47" s="109" t="str">
        <f>IF('Summary Clear'!D36=0,"",'Summary Clear'!D36)</f>
        <v/>
      </c>
      <c r="E47" s="142" t="str">
        <f>IF('Summary Clear'!E36=0,"",(VLOOKUP('Summary Clear'!E36,Lists!$E$15:$G$21,3,FALSE)))</f>
        <v/>
      </c>
      <c r="F47" s="147" t="str">
        <f>IF('Summary Clear'!S36=0,"",'Summary Clear'!S36)</f>
        <v/>
      </c>
      <c r="G47" s="147" t="str">
        <f>IF('Summary Clear'!T36=0,"",'Summary Clear'!T36)</f>
        <v/>
      </c>
      <c r="H47" s="147" t="str">
        <f>IF('Summary Clear'!AB36=0,"",'Summary Clear'!AB36)</f>
        <v/>
      </c>
      <c r="I47" s="147" t="str">
        <f>IF('Summary Clear'!AC36=0,"",'Summary Clear'!AC36)</f>
        <v/>
      </c>
      <c r="J47" s="147" t="str">
        <f>IF('Summary Clear'!AD36=0,"",'Summary Clear'!AD36)</f>
        <v/>
      </c>
      <c r="K47" s="147" t="str">
        <f>IF('Summary Clear'!AE36=0,"",'Summary Clear'!AE36)</f>
        <v/>
      </c>
      <c r="L47" s="147" t="str">
        <f>IF('Summary Clear'!AF36=0,"",'Summary Clear'!AF36)</f>
        <v/>
      </c>
      <c r="M47" s="147" t="str">
        <f>IF('Summary Clear'!AG36=0,"",'Summary Clear'!AG36)</f>
        <v/>
      </c>
      <c r="N47" s="147" t="str">
        <f>IF('Summary Clear'!AH36=0,"",'Summary Clear'!AH36)</f>
        <v/>
      </c>
      <c r="O47" s="147" t="str">
        <f>IF('Summary Clear'!AI36=0,"",'Summary Clear'!AI36)</f>
        <v/>
      </c>
      <c r="P47" s="147" t="str">
        <f>IF('Summary Clear'!AJ36=0,"",'Summary Clear'!AJ36)</f>
        <v/>
      </c>
      <c r="Q47" s="147" t="str">
        <f>IF('Summary Clear'!AK36=0,"",'Summary Clear'!AK36)</f>
        <v/>
      </c>
      <c r="R47" s="147" t="str">
        <f>IF('Summary Clear'!AL36=0,"",'Summary Clear'!AL36)</f>
        <v/>
      </c>
      <c r="S47" s="147" t="str">
        <f>IF('Summary Clear'!AM36=0,"",'Summary Clear'!AM36)</f>
        <v/>
      </c>
      <c r="T47" s="113" t="str">
        <f>IF('Summary Clear'!AN36=0,"",'Summary Clear'!AN36)</f>
        <v/>
      </c>
    </row>
    <row r="48" spans="3:20" s="46" customFormat="1" ht="14" x14ac:dyDescent="0.3">
      <c r="C48" s="112" t="str">
        <f>IF('Summary Clear'!B37=0,"",'Summary Clear'!B37)</f>
        <v/>
      </c>
      <c r="D48" s="109" t="str">
        <f>IF('Summary Clear'!D37=0,"",'Summary Clear'!D37)</f>
        <v/>
      </c>
      <c r="E48" s="142" t="str">
        <f>IF('Summary Clear'!E37=0,"",(VLOOKUP('Summary Clear'!E37,Lists!$E$15:$G$21,3,FALSE)))</f>
        <v/>
      </c>
      <c r="F48" s="147" t="str">
        <f>IF('Summary Clear'!S37=0,"",'Summary Clear'!S37)</f>
        <v/>
      </c>
      <c r="G48" s="147" t="str">
        <f>IF('Summary Clear'!T37=0,"",'Summary Clear'!T37)</f>
        <v/>
      </c>
      <c r="H48" s="147" t="str">
        <f>IF('Summary Clear'!AB37=0,"",'Summary Clear'!AB37)</f>
        <v/>
      </c>
      <c r="I48" s="147" t="str">
        <f>IF('Summary Clear'!AC37=0,"",'Summary Clear'!AC37)</f>
        <v/>
      </c>
      <c r="J48" s="147" t="str">
        <f>IF('Summary Clear'!AD37=0,"",'Summary Clear'!AD37)</f>
        <v/>
      </c>
      <c r="K48" s="147" t="str">
        <f>IF('Summary Clear'!AE37=0,"",'Summary Clear'!AE37)</f>
        <v/>
      </c>
      <c r="L48" s="147" t="str">
        <f>IF('Summary Clear'!AF37=0,"",'Summary Clear'!AF37)</f>
        <v/>
      </c>
      <c r="M48" s="147" t="str">
        <f>IF('Summary Clear'!AG37=0,"",'Summary Clear'!AG37)</f>
        <v/>
      </c>
      <c r="N48" s="147" t="str">
        <f>IF('Summary Clear'!AH37=0,"",'Summary Clear'!AH37)</f>
        <v/>
      </c>
      <c r="O48" s="147" t="str">
        <f>IF('Summary Clear'!AI37=0,"",'Summary Clear'!AI37)</f>
        <v/>
      </c>
      <c r="P48" s="147" t="str">
        <f>IF('Summary Clear'!AJ37=0,"",'Summary Clear'!AJ37)</f>
        <v/>
      </c>
      <c r="Q48" s="147" t="str">
        <f>IF('Summary Clear'!AK37=0,"",'Summary Clear'!AK37)</f>
        <v/>
      </c>
      <c r="R48" s="147" t="str">
        <f>IF('Summary Clear'!AL37=0,"",'Summary Clear'!AL37)</f>
        <v/>
      </c>
      <c r="S48" s="147" t="str">
        <f>IF('Summary Clear'!AM37=0,"",'Summary Clear'!AM37)</f>
        <v/>
      </c>
      <c r="T48" s="113" t="str">
        <f>IF('Summary Clear'!AN37=0,"",'Summary Clear'!AN37)</f>
        <v/>
      </c>
    </row>
    <row r="49" spans="3:20" s="46" customFormat="1" ht="14" x14ac:dyDescent="0.3">
      <c r="C49" s="112" t="str">
        <f>IF('Summary Clear'!B38=0,"",'Summary Clear'!B38)</f>
        <v/>
      </c>
      <c r="D49" s="109" t="str">
        <f>IF('Summary Clear'!D38=0,"",'Summary Clear'!D38)</f>
        <v/>
      </c>
      <c r="E49" s="142" t="str">
        <f>IF('Summary Clear'!E38=0,"",(VLOOKUP('Summary Clear'!E38,Lists!$E$15:$G$21,3,FALSE)))</f>
        <v/>
      </c>
      <c r="F49" s="147" t="str">
        <f>IF('Summary Clear'!S38=0,"",'Summary Clear'!S38)</f>
        <v/>
      </c>
      <c r="G49" s="147" t="str">
        <f>IF('Summary Clear'!T38=0,"",'Summary Clear'!T38)</f>
        <v/>
      </c>
      <c r="H49" s="147" t="str">
        <f>IF('Summary Clear'!AB38=0,"",'Summary Clear'!AB38)</f>
        <v/>
      </c>
      <c r="I49" s="147" t="str">
        <f>IF('Summary Clear'!AC38=0,"",'Summary Clear'!AC38)</f>
        <v/>
      </c>
      <c r="J49" s="147" t="str">
        <f>IF('Summary Clear'!AD38=0,"",'Summary Clear'!AD38)</f>
        <v/>
      </c>
      <c r="K49" s="147" t="str">
        <f>IF('Summary Clear'!AE38=0,"",'Summary Clear'!AE38)</f>
        <v/>
      </c>
      <c r="L49" s="147" t="str">
        <f>IF('Summary Clear'!AF38=0,"",'Summary Clear'!AF38)</f>
        <v/>
      </c>
      <c r="M49" s="147" t="str">
        <f>IF('Summary Clear'!AG38=0,"",'Summary Clear'!AG38)</f>
        <v/>
      </c>
      <c r="N49" s="147" t="str">
        <f>IF('Summary Clear'!AH38=0,"",'Summary Clear'!AH38)</f>
        <v/>
      </c>
      <c r="O49" s="147" t="str">
        <f>IF('Summary Clear'!AI38=0,"",'Summary Clear'!AI38)</f>
        <v/>
      </c>
      <c r="P49" s="147" t="str">
        <f>IF('Summary Clear'!AJ38=0,"",'Summary Clear'!AJ38)</f>
        <v/>
      </c>
      <c r="Q49" s="147" t="str">
        <f>IF('Summary Clear'!AK38=0,"",'Summary Clear'!AK38)</f>
        <v/>
      </c>
      <c r="R49" s="147" t="str">
        <f>IF('Summary Clear'!AL38=0,"",'Summary Clear'!AL38)</f>
        <v/>
      </c>
      <c r="S49" s="147" t="str">
        <f>IF('Summary Clear'!AM38=0,"",'Summary Clear'!AM38)</f>
        <v/>
      </c>
      <c r="T49" s="113" t="str">
        <f>IF('Summary Clear'!AN38=0,"",'Summary Clear'!AN38)</f>
        <v/>
      </c>
    </row>
    <row r="50" spans="3:20" s="46" customFormat="1" ht="14" x14ac:dyDescent="0.3">
      <c r="C50" s="112" t="str">
        <f>IF('Summary Clear'!B39=0,"",'Summary Clear'!B39)</f>
        <v/>
      </c>
      <c r="D50" s="109" t="str">
        <f>IF('Summary Clear'!D39=0,"",'Summary Clear'!D39)</f>
        <v/>
      </c>
      <c r="E50" s="142" t="str">
        <f>IF('Summary Clear'!E39=0,"",(VLOOKUP('Summary Clear'!E39,Lists!$E$15:$G$21,3,FALSE)))</f>
        <v/>
      </c>
      <c r="F50" s="147" t="str">
        <f>IF('Summary Clear'!S39=0,"",'Summary Clear'!S39)</f>
        <v/>
      </c>
      <c r="G50" s="147" t="str">
        <f>IF('Summary Clear'!T39=0,"",'Summary Clear'!T39)</f>
        <v/>
      </c>
      <c r="H50" s="147" t="str">
        <f>IF('Summary Clear'!AB39=0,"",'Summary Clear'!AB39)</f>
        <v/>
      </c>
      <c r="I50" s="147" t="str">
        <f>IF('Summary Clear'!AC39=0,"",'Summary Clear'!AC39)</f>
        <v/>
      </c>
      <c r="J50" s="147" t="str">
        <f>IF('Summary Clear'!AD39=0,"",'Summary Clear'!AD39)</f>
        <v/>
      </c>
      <c r="K50" s="147" t="str">
        <f>IF('Summary Clear'!AE39=0,"",'Summary Clear'!AE39)</f>
        <v/>
      </c>
      <c r="L50" s="147" t="str">
        <f>IF('Summary Clear'!AF39=0,"",'Summary Clear'!AF39)</f>
        <v/>
      </c>
      <c r="M50" s="147" t="str">
        <f>IF('Summary Clear'!AG39=0,"",'Summary Clear'!AG39)</f>
        <v/>
      </c>
      <c r="N50" s="147" t="str">
        <f>IF('Summary Clear'!AH39=0,"",'Summary Clear'!AH39)</f>
        <v/>
      </c>
      <c r="O50" s="147" t="str">
        <f>IF('Summary Clear'!AI39=0,"",'Summary Clear'!AI39)</f>
        <v/>
      </c>
      <c r="P50" s="147" t="str">
        <f>IF('Summary Clear'!AJ39=0,"",'Summary Clear'!AJ39)</f>
        <v/>
      </c>
      <c r="Q50" s="147" t="str">
        <f>IF('Summary Clear'!AK39=0,"",'Summary Clear'!AK39)</f>
        <v/>
      </c>
      <c r="R50" s="147" t="str">
        <f>IF('Summary Clear'!AL39=0,"",'Summary Clear'!AL39)</f>
        <v/>
      </c>
      <c r="S50" s="147" t="str">
        <f>IF('Summary Clear'!AM39=0,"",'Summary Clear'!AM39)</f>
        <v/>
      </c>
      <c r="T50" s="113" t="str">
        <f>IF('Summary Clear'!AN39=0,"",'Summary Clear'!AN39)</f>
        <v/>
      </c>
    </row>
    <row r="51" spans="3:20" s="46" customFormat="1" ht="14" x14ac:dyDescent="0.3">
      <c r="C51" s="112" t="str">
        <f>IF('Summary Clear'!B40=0,"",'Summary Clear'!B40)</f>
        <v/>
      </c>
      <c r="D51" s="109" t="str">
        <f>IF('Summary Clear'!D40=0,"",'Summary Clear'!D40)</f>
        <v/>
      </c>
      <c r="E51" s="142" t="str">
        <f>IF('Summary Clear'!E40=0,"",(VLOOKUP('Summary Clear'!E40,Lists!$E$15:$G$21,3,FALSE)))</f>
        <v/>
      </c>
      <c r="F51" s="147" t="str">
        <f>IF('Summary Clear'!S40=0,"",'Summary Clear'!S40)</f>
        <v/>
      </c>
      <c r="G51" s="147" t="str">
        <f>IF('Summary Clear'!T40=0,"",'Summary Clear'!T40)</f>
        <v/>
      </c>
      <c r="H51" s="147" t="str">
        <f>IF('Summary Clear'!AB40=0,"",'Summary Clear'!AB40)</f>
        <v/>
      </c>
      <c r="I51" s="147" t="str">
        <f>IF('Summary Clear'!AC40=0,"",'Summary Clear'!AC40)</f>
        <v/>
      </c>
      <c r="J51" s="147" t="str">
        <f>IF('Summary Clear'!AD40=0,"",'Summary Clear'!AD40)</f>
        <v/>
      </c>
      <c r="K51" s="147" t="str">
        <f>IF('Summary Clear'!AE40=0,"",'Summary Clear'!AE40)</f>
        <v/>
      </c>
      <c r="L51" s="147" t="str">
        <f>IF('Summary Clear'!AF40=0,"",'Summary Clear'!AF40)</f>
        <v/>
      </c>
      <c r="M51" s="147" t="str">
        <f>IF('Summary Clear'!AG40=0,"",'Summary Clear'!AG40)</f>
        <v/>
      </c>
      <c r="N51" s="147" t="str">
        <f>IF('Summary Clear'!AH40=0,"",'Summary Clear'!AH40)</f>
        <v/>
      </c>
      <c r="O51" s="147" t="str">
        <f>IF('Summary Clear'!AI40=0,"",'Summary Clear'!AI40)</f>
        <v/>
      </c>
      <c r="P51" s="147" t="str">
        <f>IF('Summary Clear'!AJ40=0,"",'Summary Clear'!AJ40)</f>
        <v/>
      </c>
      <c r="Q51" s="147" t="str">
        <f>IF('Summary Clear'!AK40=0,"",'Summary Clear'!AK40)</f>
        <v/>
      </c>
      <c r="R51" s="147" t="str">
        <f>IF('Summary Clear'!AL40=0,"",'Summary Clear'!AL40)</f>
        <v/>
      </c>
      <c r="S51" s="147" t="str">
        <f>IF('Summary Clear'!AM40=0,"",'Summary Clear'!AM40)</f>
        <v/>
      </c>
      <c r="T51" s="113" t="str">
        <f>IF('Summary Clear'!AN40=0,"",'Summary Clear'!AN40)</f>
        <v/>
      </c>
    </row>
    <row r="52" spans="3:20" s="46" customFormat="1" ht="14" x14ac:dyDescent="0.3">
      <c r="C52" s="112" t="str">
        <f>IF('Summary Clear'!B41=0,"",'Summary Clear'!B41)</f>
        <v/>
      </c>
      <c r="D52" s="109" t="str">
        <f>IF('Summary Clear'!D41=0,"",'Summary Clear'!D41)</f>
        <v/>
      </c>
      <c r="E52" s="142" t="str">
        <f>IF('Summary Clear'!E41=0,"",(VLOOKUP('Summary Clear'!E41,Lists!$E$15:$G$21,3,FALSE)))</f>
        <v/>
      </c>
      <c r="F52" s="147" t="str">
        <f>IF('Summary Clear'!S41=0,"",'Summary Clear'!S41)</f>
        <v/>
      </c>
      <c r="G52" s="147" t="str">
        <f>IF('Summary Clear'!T41=0,"",'Summary Clear'!T41)</f>
        <v/>
      </c>
      <c r="H52" s="147" t="str">
        <f>IF('Summary Clear'!AB41=0,"",'Summary Clear'!AB41)</f>
        <v/>
      </c>
      <c r="I52" s="147" t="str">
        <f>IF('Summary Clear'!AC41=0,"",'Summary Clear'!AC41)</f>
        <v/>
      </c>
      <c r="J52" s="147" t="str">
        <f>IF('Summary Clear'!AD41=0,"",'Summary Clear'!AD41)</f>
        <v/>
      </c>
      <c r="K52" s="147" t="str">
        <f>IF('Summary Clear'!AE41=0,"",'Summary Clear'!AE41)</f>
        <v/>
      </c>
      <c r="L52" s="147" t="str">
        <f>IF('Summary Clear'!AF41=0,"",'Summary Clear'!AF41)</f>
        <v/>
      </c>
      <c r="M52" s="147" t="str">
        <f>IF('Summary Clear'!AG41=0,"",'Summary Clear'!AG41)</f>
        <v/>
      </c>
      <c r="N52" s="147" t="str">
        <f>IF('Summary Clear'!AH41=0,"",'Summary Clear'!AH41)</f>
        <v/>
      </c>
      <c r="O52" s="147" t="str">
        <f>IF('Summary Clear'!AI41=0,"",'Summary Clear'!AI41)</f>
        <v/>
      </c>
      <c r="P52" s="147" t="str">
        <f>IF('Summary Clear'!AJ41=0,"",'Summary Clear'!AJ41)</f>
        <v/>
      </c>
      <c r="Q52" s="147" t="str">
        <f>IF('Summary Clear'!AK41=0,"",'Summary Clear'!AK41)</f>
        <v/>
      </c>
      <c r="R52" s="147" t="str">
        <f>IF('Summary Clear'!AL41=0,"",'Summary Clear'!AL41)</f>
        <v/>
      </c>
      <c r="S52" s="147" t="str">
        <f>IF('Summary Clear'!AM41=0,"",'Summary Clear'!AM41)</f>
        <v/>
      </c>
      <c r="T52" s="113" t="str">
        <f>IF('Summary Clear'!AN41=0,"",'Summary Clear'!AN41)</f>
        <v/>
      </c>
    </row>
    <row r="53" spans="3:20" s="46" customFormat="1" ht="14" x14ac:dyDescent="0.3">
      <c r="C53" s="112" t="str">
        <f>IF('Summary Clear'!B42=0,"",'Summary Clear'!B42)</f>
        <v/>
      </c>
      <c r="D53" s="109" t="str">
        <f>IF('Summary Clear'!D42=0,"",'Summary Clear'!D42)</f>
        <v/>
      </c>
      <c r="E53" s="142" t="str">
        <f>IF('Summary Clear'!E42=0,"",(VLOOKUP('Summary Clear'!E42,Lists!$E$15:$G$21,3,FALSE)))</f>
        <v/>
      </c>
      <c r="F53" s="147" t="str">
        <f>IF('Summary Clear'!S42=0,"",'Summary Clear'!S42)</f>
        <v/>
      </c>
      <c r="G53" s="147" t="str">
        <f>IF('Summary Clear'!T42=0,"",'Summary Clear'!T42)</f>
        <v/>
      </c>
      <c r="H53" s="147" t="str">
        <f>IF('Summary Clear'!AB42=0,"",'Summary Clear'!AB42)</f>
        <v/>
      </c>
      <c r="I53" s="147" t="str">
        <f>IF('Summary Clear'!AC42=0,"",'Summary Clear'!AC42)</f>
        <v/>
      </c>
      <c r="J53" s="147" t="str">
        <f>IF('Summary Clear'!AD42=0,"",'Summary Clear'!AD42)</f>
        <v/>
      </c>
      <c r="K53" s="147" t="str">
        <f>IF('Summary Clear'!AE42=0,"",'Summary Clear'!AE42)</f>
        <v/>
      </c>
      <c r="L53" s="147" t="str">
        <f>IF('Summary Clear'!AF42=0,"",'Summary Clear'!AF42)</f>
        <v/>
      </c>
      <c r="M53" s="147" t="str">
        <f>IF('Summary Clear'!AG42=0,"",'Summary Clear'!AG42)</f>
        <v/>
      </c>
      <c r="N53" s="147" t="str">
        <f>IF('Summary Clear'!AH42=0,"",'Summary Clear'!AH42)</f>
        <v/>
      </c>
      <c r="O53" s="147" t="str">
        <f>IF('Summary Clear'!AI42=0,"",'Summary Clear'!AI42)</f>
        <v/>
      </c>
      <c r="P53" s="147" t="str">
        <f>IF('Summary Clear'!AJ42=0,"",'Summary Clear'!AJ42)</f>
        <v/>
      </c>
      <c r="Q53" s="147" t="str">
        <f>IF('Summary Clear'!AK42=0,"",'Summary Clear'!AK42)</f>
        <v/>
      </c>
      <c r="R53" s="147" t="str">
        <f>IF('Summary Clear'!AL42=0,"",'Summary Clear'!AL42)</f>
        <v/>
      </c>
      <c r="S53" s="147" t="str">
        <f>IF('Summary Clear'!AM42=0,"",'Summary Clear'!AM42)</f>
        <v/>
      </c>
      <c r="T53" s="113" t="str">
        <f>IF('Summary Clear'!AN42=0,"",'Summary Clear'!AN42)</f>
        <v/>
      </c>
    </row>
    <row r="54" spans="3:20" s="46" customFormat="1" ht="14" x14ac:dyDescent="0.3">
      <c r="C54" s="112" t="str">
        <f>IF('Summary Clear'!B43=0,"",'Summary Clear'!B43)</f>
        <v/>
      </c>
      <c r="D54" s="109" t="str">
        <f>IF('Summary Clear'!D43=0,"",'Summary Clear'!D43)</f>
        <v/>
      </c>
      <c r="E54" s="142" t="str">
        <f>IF('Summary Clear'!E43=0,"",(VLOOKUP('Summary Clear'!E43,Lists!$E$15:$G$21,3,FALSE)))</f>
        <v/>
      </c>
      <c r="F54" s="147" t="str">
        <f>IF('Summary Clear'!S43=0,"",'Summary Clear'!S43)</f>
        <v/>
      </c>
      <c r="G54" s="147" t="str">
        <f>IF('Summary Clear'!T43=0,"",'Summary Clear'!T43)</f>
        <v/>
      </c>
      <c r="H54" s="147" t="str">
        <f>IF('Summary Clear'!AB43=0,"",'Summary Clear'!AB43)</f>
        <v/>
      </c>
      <c r="I54" s="147" t="str">
        <f>IF('Summary Clear'!AC43=0,"",'Summary Clear'!AC43)</f>
        <v/>
      </c>
      <c r="J54" s="147" t="str">
        <f>IF('Summary Clear'!AD43=0,"",'Summary Clear'!AD43)</f>
        <v/>
      </c>
      <c r="K54" s="147" t="str">
        <f>IF('Summary Clear'!AE43=0,"",'Summary Clear'!AE43)</f>
        <v/>
      </c>
      <c r="L54" s="147" t="str">
        <f>IF('Summary Clear'!AF43=0,"",'Summary Clear'!AF43)</f>
        <v/>
      </c>
      <c r="M54" s="147" t="str">
        <f>IF('Summary Clear'!AG43=0,"",'Summary Clear'!AG43)</f>
        <v/>
      </c>
      <c r="N54" s="147" t="str">
        <f>IF('Summary Clear'!AH43=0,"",'Summary Clear'!AH43)</f>
        <v/>
      </c>
      <c r="O54" s="147" t="str">
        <f>IF('Summary Clear'!AI43=0,"",'Summary Clear'!AI43)</f>
        <v/>
      </c>
      <c r="P54" s="147" t="str">
        <f>IF('Summary Clear'!AJ43=0,"",'Summary Clear'!AJ43)</f>
        <v/>
      </c>
      <c r="Q54" s="147" t="str">
        <f>IF('Summary Clear'!AK43=0,"",'Summary Clear'!AK43)</f>
        <v/>
      </c>
      <c r="R54" s="147" t="str">
        <f>IF('Summary Clear'!AL43=0,"",'Summary Clear'!AL43)</f>
        <v/>
      </c>
      <c r="S54" s="147" t="str">
        <f>IF('Summary Clear'!AM43=0,"",'Summary Clear'!AM43)</f>
        <v/>
      </c>
      <c r="T54" s="113" t="str">
        <f>IF('Summary Clear'!AN43=0,"",'Summary Clear'!AN43)</f>
        <v/>
      </c>
    </row>
    <row r="55" spans="3:20" s="46" customFormat="1" ht="14" x14ac:dyDescent="0.3">
      <c r="C55" s="112" t="str">
        <f>IF('Summary Clear'!B44=0,"",'Summary Clear'!B44)</f>
        <v/>
      </c>
      <c r="D55" s="109" t="str">
        <f>IF('Summary Clear'!D44=0,"",'Summary Clear'!D44)</f>
        <v/>
      </c>
      <c r="E55" s="142" t="str">
        <f>IF('Summary Clear'!E44=0,"",(VLOOKUP('Summary Clear'!E44,Lists!$E$15:$G$21,3,FALSE)))</f>
        <v/>
      </c>
      <c r="F55" s="147" t="str">
        <f>IF('Summary Clear'!S44=0,"",'Summary Clear'!S44)</f>
        <v/>
      </c>
      <c r="G55" s="147" t="str">
        <f>IF('Summary Clear'!T44=0,"",'Summary Clear'!T44)</f>
        <v/>
      </c>
      <c r="H55" s="147" t="str">
        <f>IF('Summary Clear'!AB44=0,"",'Summary Clear'!AB44)</f>
        <v/>
      </c>
      <c r="I55" s="147" t="str">
        <f>IF('Summary Clear'!AC44=0,"",'Summary Clear'!AC44)</f>
        <v/>
      </c>
      <c r="J55" s="147" t="str">
        <f>IF('Summary Clear'!AD44=0,"",'Summary Clear'!AD44)</f>
        <v/>
      </c>
      <c r="K55" s="147" t="str">
        <f>IF('Summary Clear'!AE44=0,"",'Summary Clear'!AE44)</f>
        <v/>
      </c>
      <c r="L55" s="147" t="str">
        <f>IF('Summary Clear'!AF44=0,"",'Summary Clear'!AF44)</f>
        <v/>
      </c>
      <c r="M55" s="147" t="str">
        <f>IF('Summary Clear'!AG44=0,"",'Summary Clear'!AG44)</f>
        <v/>
      </c>
      <c r="N55" s="147" t="str">
        <f>IF('Summary Clear'!AH44=0,"",'Summary Clear'!AH44)</f>
        <v/>
      </c>
      <c r="O55" s="147" t="str">
        <f>IF('Summary Clear'!AI44=0,"",'Summary Clear'!AI44)</f>
        <v/>
      </c>
      <c r="P55" s="147" t="str">
        <f>IF('Summary Clear'!AJ44=0,"",'Summary Clear'!AJ44)</f>
        <v/>
      </c>
      <c r="Q55" s="147" t="str">
        <f>IF('Summary Clear'!AK44=0,"",'Summary Clear'!AK44)</f>
        <v/>
      </c>
      <c r="R55" s="147" t="str">
        <f>IF('Summary Clear'!AL44=0,"",'Summary Clear'!AL44)</f>
        <v/>
      </c>
      <c r="S55" s="147" t="str">
        <f>IF('Summary Clear'!AM44=0,"",'Summary Clear'!AM44)</f>
        <v/>
      </c>
      <c r="T55" s="113" t="str">
        <f>IF('Summary Clear'!AN44=0,"",'Summary Clear'!AN44)</f>
        <v/>
      </c>
    </row>
    <row r="56" spans="3:20" s="46" customFormat="1" ht="14" x14ac:dyDescent="0.3">
      <c r="C56" s="112" t="str">
        <f>IF('Summary Clear'!B45=0,"",'Summary Clear'!B45)</f>
        <v/>
      </c>
      <c r="D56" s="109" t="str">
        <f>IF('Summary Clear'!D45=0,"",'Summary Clear'!D45)</f>
        <v/>
      </c>
      <c r="E56" s="142" t="str">
        <f>IF('Summary Clear'!E45=0,"",(VLOOKUP('Summary Clear'!E45,Lists!$E$15:$G$21,3,FALSE)))</f>
        <v/>
      </c>
      <c r="F56" s="147" t="str">
        <f>IF('Summary Clear'!S45=0,"",'Summary Clear'!S45)</f>
        <v/>
      </c>
      <c r="G56" s="147" t="str">
        <f>IF('Summary Clear'!T45=0,"",'Summary Clear'!T45)</f>
        <v/>
      </c>
      <c r="H56" s="147" t="str">
        <f>IF('Summary Clear'!AB45=0,"",'Summary Clear'!AB45)</f>
        <v/>
      </c>
      <c r="I56" s="147" t="str">
        <f>IF('Summary Clear'!AC45=0,"",'Summary Clear'!AC45)</f>
        <v/>
      </c>
      <c r="J56" s="147" t="str">
        <f>IF('Summary Clear'!AD45=0,"",'Summary Clear'!AD45)</f>
        <v/>
      </c>
      <c r="K56" s="147" t="str">
        <f>IF('Summary Clear'!AE45=0,"",'Summary Clear'!AE45)</f>
        <v/>
      </c>
      <c r="L56" s="147" t="str">
        <f>IF('Summary Clear'!AF45=0,"",'Summary Clear'!AF45)</f>
        <v/>
      </c>
      <c r="M56" s="147" t="str">
        <f>IF('Summary Clear'!AG45=0,"",'Summary Clear'!AG45)</f>
        <v/>
      </c>
      <c r="N56" s="147" t="str">
        <f>IF('Summary Clear'!AH45=0,"",'Summary Clear'!AH45)</f>
        <v/>
      </c>
      <c r="O56" s="147" t="str">
        <f>IF('Summary Clear'!AI45=0,"",'Summary Clear'!AI45)</f>
        <v/>
      </c>
      <c r="P56" s="147" t="str">
        <f>IF('Summary Clear'!AJ45=0,"",'Summary Clear'!AJ45)</f>
        <v/>
      </c>
      <c r="Q56" s="147" t="str">
        <f>IF('Summary Clear'!AK45=0,"",'Summary Clear'!AK45)</f>
        <v/>
      </c>
      <c r="R56" s="147" t="str">
        <f>IF('Summary Clear'!AL45=0,"",'Summary Clear'!AL45)</f>
        <v/>
      </c>
      <c r="S56" s="147" t="str">
        <f>IF('Summary Clear'!AM45=0,"",'Summary Clear'!AM45)</f>
        <v/>
      </c>
      <c r="T56" s="113" t="str">
        <f>IF('Summary Clear'!AN45=0,"",'Summary Clear'!AN45)</f>
        <v/>
      </c>
    </row>
    <row r="57" spans="3:20" s="46" customFormat="1" ht="14" x14ac:dyDescent="0.3">
      <c r="C57" s="112" t="str">
        <f>IF('Summary Clear'!B46=0,"",'Summary Clear'!B46)</f>
        <v/>
      </c>
      <c r="D57" s="109" t="str">
        <f>IF('Summary Clear'!D46=0,"",'Summary Clear'!D46)</f>
        <v/>
      </c>
      <c r="E57" s="142" t="str">
        <f>IF('Summary Clear'!E46=0,"",(VLOOKUP('Summary Clear'!E46,Lists!$E$15:$G$21,3,FALSE)))</f>
        <v/>
      </c>
      <c r="F57" s="147" t="str">
        <f>IF('Summary Clear'!S46=0,"",'Summary Clear'!S46)</f>
        <v/>
      </c>
      <c r="G57" s="147" t="str">
        <f>IF('Summary Clear'!T46=0,"",'Summary Clear'!T46)</f>
        <v/>
      </c>
      <c r="H57" s="147" t="str">
        <f>IF('Summary Clear'!AB46=0,"",'Summary Clear'!AB46)</f>
        <v/>
      </c>
      <c r="I57" s="147" t="str">
        <f>IF('Summary Clear'!AC46=0,"",'Summary Clear'!AC46)</f>
        <v/>
      </c>
      <c r="J57" s="147" t="str">
        <f>IF('Summary Clear'!AD46=0,"",'Summary Clear'!AD46)</f>
        <v/>
      </c>
      <c r="K57" s="147" t="str">
        <f>IF('Summary Clear'!AE46=0,"",'Summary Clear'!AE46)</f>
        <v/>
      </c>
      <c r="L57" s="147" t="str">
        <f>IF('Summary Clear'!AF46=0,"",'Summary Clear'!AF46)</f>
        <v/>
      </c>
      <c r="M57" s="147" t="str">
        <f>IF('Summary Clear'!AG46=0,"",'Summary Clear'!AG46)</f>
        <v/>
      </c>
      <c r="N57" s="147" t="str">
        <f>IF('Summary Clear'!AH46=0,"",'Summary Clear'!AH46)</f>
        <v/>
      </c>
      <c r="O57" s="147" t="str">
        <f>IF('Summary Clear'!AI46=0,"",'Summary Clear'!AI46)</f>
        <v/>
      </c>
      <c r="P57" s="147" t="str">
        <f>IF('Summary Clear'!AJ46=0,"",'Summary Clear'!AJ46)</f>
        <v/>
      </c>
      <c r="Q57" s="147" t="str">
        <f>IF('Summary Clear'!AK46=0,"",'Summary Clear'!AK46)</f>
        <v/>
      </c>
      <c r="R57" s="147" t="str">
        <f>IF('Summary Clear'!AL46=0,"",'Summary Clear'!AL46)</f>
        <v/>
      </c>
      <c r="S57" s="147" t="str">
        <f>IF('Summary Clear'!AM46=0,"",'Summary Clear'!AM46)</f>
        <v/>
      </c>
      <c r="T57" s="113" t="str">
        <f>IF('Summary Clear'!AN46=0,"",'Summary Clear'!AN46)</f>
        <v/>
      </c>
    </row>
    <row r="58" spans="3:20" s="46" customFormat="1" ht="14" x14ac:dyDescent="0.3">
      <c r="C58" s="112" t="str">
        <f>IF('Summary Clear'!B47=0,"",'Summary Clear'!B47)</f>
        <v/>
      </c>
      <c r="D58" s="109" t="str">
        <f>IF('Summary Clear'!D47=0,"",'Summary Clear'!D47)</f>
        <v/>
      </c>
      <c r="E58" s="142" t="str">
        <f>IF('Summary Clear'!E47=0,"",(VLOOKUP('Summary Clear'!E47,Lists!$E$15:$G$21,3,FALSE)))</f>
        <v/>
      </c>
      <c r="F58" s="147" t="str">
        <f>IF('Summary Clear'!S47=0,"",'Summary Clear'!S47)</f>
        <v/>
      </c>
      <c r="G58" s="147" t="str">
        <f>IF('Summary Clear'!T47=0,"",'Summary Clear'!T47)</f>
        <v/>
      </c>
      <c r="H58" s="147" t="str">
        <f>IF('Summary Clear'!AB47=0,"",'Summary Clear'!AB47)</f>
        <v/>
      </c>
      <c r="I58" s="147" t="str">
        <f>IF('Summary Clear'!AC47=0,"",'Summary Clear'!AC47)</f>
        <v/>
      </c>
      <c r="J58" s="147" t="str">
        <f>IF('Summary Clear'!AD47=0,"",'Summary Clear'!AD47)</f>
        <v/>
      </c>
      <c r="K58" s="147" t="str">
        <f>IF('Summary Clear'!AE47=0,"",'Summary Clear'!AE47)</f>
        <v/>
      </c>
      <c r="L58" s="147" t="str">
        <f>IF('Summary Clear'!AF47=0,"",'Summary Clear'!AF47)</f>
        <v/>
      </c>
      <c r="M58" s="147" t="str">
        <f>IF('Summary Clear'!AG47=0,"",'Summary Clear'!AG47)</f>
        <v/>
      </c>
      <c r="N58" s="147" t="str">
        <f>IF('Summary Clear'!AH47=0,"",'Summary Clear'!AH47)</f>
        <v/>
      </c>
      <c r="O58" s="147" t="str">
        <f>IF('Summary Clear'!AI47=0,"",'Summary Clear'!AI47)</f>
        <v/>
      </c>
      <c r="P58" s="147" t="str">
        <f>IF('Summary Clear'!AJ47=0,"",'Summary Clear'!AJ47)</f>
        <v/>
      </c>
      <c r="Q58" s="147" t="str">
        <f>IF('Summary Clear'!AK47=0,"",'Summary Clear'!AK47)</f>
        <v/>
      </c>
      <c r="R58" s="147" t="str">
        <f>IF('Summary Clear'!AL47=0,"",'Summary Clear'!AL47)</f>
        <v/>
      </c>
      <c r="S58" s="147" t="str">
        <f>IF('Summary Clear'!AM47=0,"",'Summary Clear'!AM47)</f>
        <v/>
      </c>
      <c r="T58" s="113" t="str">
        <f>IF('Summary Clear'!AN47=0,"",'Summary Clear'!AN47)</f>
        <v/>
      </c>
    </row>
    <row r="59" spans="3:20" s="46" customFormat="1" ht="14" x14ac:dyDescent="0.3">
      <c r="C59" s="112" t="str">
        <f>IF('Summary Clear'!B48=0,"",'Summary Clear'!B48)</f>
        <v/>
      </c>
      <c r="D59" s="109" t="str">
        <f>IF('Summary Clear'!D48=0,"",'Summary Clear'!D48)</f>
        <v/>
      </c>
      <c r="E59" s="142" t="str">
        <f>IF('Summary Clear'!E48=0,"",(VLOOKUP('Summary Clear'!E48,Lists!$E$15:$G$21,3,FALSE)))</f>
        <v/>
      </c>
      <c r="F59" s="147" t="str">
        <f>IF('Summary Clear'!S48=0,"",'Summary Clear'!S48)</f>
        <v/>
      </c>
      <c r="G59" s="147" t="str">
        <f>IF('Summary Clear'!T48=0,"",'Summary Clear'!T48)</f>
        <v/>
      </c>
      <c r="H59" s="147" t="str">
        <f>IF('Summary Clear'!AB48=0,"",'Summary Clear'!AB48)</f>
        <v/>
      </c>
      <c r="I59" s="147" t="str">
        <f>IF('Summary Clear'!AC48=0,"",'Summary Clear'!AC48)</f>
        <v/>
      </c>
      <c r="J59" s="147" t="str">
        <f>IF('Summary Clear'!AD48=0,"",'Summary Clear'!AD48)</f>
        <v/>
      </c>
      <c r="K59" s="147" t="str">
        <f>IF('Summary Clear'!AE48=0,"",'Summary Clear'!AE48)</f>
        <v/>
      </c>
      <c r="L59" s="147" t="str">
        <f>IF('Summary Clear'!AF48=0,"",'Summary Clear'!AF48)</f>
        <v/>
      </c>
      <c r="M59" s="147" t="str">
        <f>IF('Summary Clear'!AG48=0,"",'Summary Clear'!AG48)</f>
        <v/>
      </c>
      <c r="N59" s="147" t="str">
        <f>IF('Summary Clear'!AH48=0,"",'Summary Clear'!AH48)</f>
        <v/>
      </c>
      <c r="O59" s="147" t="str">
        <f>IF('Summary Clear'!AI48=0,"",'Summary Clear'!AI48)</f>
        <v/>
      </c>
      <c r="P59" s="147" t="str">
        <f>IF('Summary Clear'!AJ48=0,"",'Summary Clear'!AJ48)</f>
        <v/>
      </c>
      <c r="Q59" s="147" t="str">
        <f>IF('Summary Clear'!AK48=0,"",'Summary Clear'!AK48)</f>
        <v/>
      </c>
      <c r="R59" s="147" t="str">
        <f>IF('Summary Clear'!AL48=0,"",'Summary Clear'!AL48)</f>
        <v/>
      </c>
      <c r="S59" s="147" t="str">
        <f>IF('Summary Clear'!AM48=0,"",'Summary Clear'!AM48)</f>
        <v/>
      </c>
      <c r="T59" s="113" t="str">
        <f>IF('Summary Clear'!AN48=0,"",'Summary Clear'!AN48)</f>
        <v/>
      </c>
    </row>
    <row r="60" spans="3:20" s="46" customFormat="1" ht="14" x14ac:dyDescent="0.3">
      <c r="C60" s="112" t="str">
        <f>IF('Summary Clear'!B49=0,"",'Summary Clear'!B49)</f>
        <v/>
      </c>
      <c r="D60" s="109" t="str">
        <f>IF('Summary Clear'!D49=0,"",'Summary Clear'!D49)</f>
        <v/>
      </c>
      <c r="E60" s="142" t="str">
        <f>IF('Summary Clear'!E49=0,"",(VLOOKUP('Summary Clear'!E49,Lists!$E$15:$G$21,3,FALSE)))</f>
        <v/>
      </c>
      <c r="F60" s="147" t="str">
        <f>IF('Summary Clear'!S49=0,"",'Summary Clear'!S49)</f>
        <v/>
      </c>
      <c r="G60" s="147" t="str">
        <f>IF('Summary Clear'!T49=0,"",'Summary Clear'!T49)</f>
        <v/>
      </c>
      <c r="H60" s="147" t="str">
        <f>IF('Summary Clear'!AB49=0,"",'Summary Clear'!AB49)</f>
        <v/>
      </c>
      <c r="I60" s="147" t="str">
        <f>IF('Summary Clear'!AC49=0,"",'Summary Clear'!AC49)</f>
        <v/>
      </c>
      <c r="J60" s="147" t="str">
        <f>IF('Summary Clear'!AD49=0,"",'Summary Clear'!AD49)</f>
        <v/>
      </c>
      <c r="K60" s="147" t="str">
        <f>IF('Summary Clear'!AE49=0,"",'Summary Clear'!AE49)</f>
        <v/>
      </c>
      <c r="L60" s="147" t="str">
        <f>IF('Summary Clear'!AF49=0,"",'Summary Clear'!AF49)</f>
        <v/>
      </c>
      <c r="M60" s="147" t="str">
        <f>IF('Summary Clear'!AG49=0,"",'Summary Clear'!AG49)</f>
        <v/>
      </c>
      <c r="N60" s="147" t="str">
        <f>IF('Summary Clear'!AH49=0,"",'Summary Clear'!AH49)</f>
        <v/>
      </c>
      <c r="O60" s="147" t="str">
        <f>IF('Summary Clear'!AI49=0,"",'Summary Clear'!AI49)</f>
        <v/>
      </c>
      <c r="P60" s="147" t="str">
        <f>IF('Summary Clear'!AJ49=0,"",'Summary Clear'!AJ49)</f>
        <v/>
      </c>
      <c r="Q60" s="147" t="str">
        <f>IF('Summary Clear'!AK49=0,"",'Summary Clear'!AK49)</f>
        <v/>
      </c>
      <c r="R60" s="147" t="str">
        <f>IF('Summary Clear'!AL49=0,"",'Summary Clear'!AL49)</f>
        <v/>
      </c>
      <c r="S60" s="147" t="str">
        <f>IF('Summary Clear'!AM49=0,"",'Summary Clear'!AM49)</f>
        <v/>
      </c>
      <c r="T60" s="113" t="str">
        <f>IF('Summary Clear'!AN49=0,"",'Summary Clear'!AN49)</f>
        <v/>
      </c>
    </row>
    <row r="61" spans="3:20" s="46" customFormat="1" ht="14" x14ac:dyDescent="0.3">
      <c r="C61" s="112" t="str">
        <f>IF('Summary Clear'!B50=0,"",'Summary Clear'!B50)</f>
        <v/>
      </c>
      <c r="D61" s="109" t="str">
        <f>IF('Summary Clear'!D50=0,"",'Summary Clear'!D50)</f>
        <v/>
      </c>
      <c r="E61" s="142" t="str">
        <f>IF('Summary Clear'!E50=0,"",(VLOOKUP('Summary Clear'!E50,Lists!$E$15:$G$21,3,FALSE)))</f>
        <v/>
      </c>
      <c r="F61" s="147" t="str">
        <f>IF('Summary Clear'!S50=0,"",'Summary Clear'!S50)</f>
        <v/>
      </c>
      <c r="G61" s="147" t="str">
        <f>IF('Summary Clear'!T50=0,"",'Summary Clear'!T50)</f>
        <v/>
      </c>
      <c r="H61" s="147" t="str">
        <f>IF('Summary Clear'!AB50=0,"",'Summary Clear'!AB50)</f>
        <v/>
      </c>
      <c r="I61" s="147" t="str">
        <f>IF('Summary Clear'!AC50=0,"",'Summary Clear'!AC50)</f>
        <v/>
      </c>
      <c r="J61" s="147" t="str">
        <f>IF('Summary Clear'!AD50=0,"",'Summary Clear'!AD50)</f>
        <v/>
      </c>
      <c r="K61" s="147" t="str">
        <f>IF('Summary Clear'!AE50=0,"",'Summary Clear'!AE50)</f>
        <v/>
      </c>
      <c r="L61" s="147" t="str">
        <f>IF('Summary Clear'!AF50=0,"",'Summary Clear'!AF50)</f>
        <v/>
      </c>
      <c r="M61" s="147" t="str">
        <f>IF('Summary Clear'!AG50=0,"",'Summary Clear'!AG50)</f>
        <v/>
      </c>
      <c r="N61" s="147" t="str">
        <f>IF('Summary Clear'!AH50=0,"",'Summary Clear'!AH50)</f>
        <v/>
      </c>
      <c r="O61" s="147" t="str">
        <f>IF('Summary Clear'!AI50=0,"",'Summary Clear'!AI50)</f>
        <v/>
      </c>
      <c r="P61" s="147" t="str">
        <f>IF('Summary Clear'!AJ50=0,"",'Summary Clear'!AJ50)</f>
        <v/>
      </c>
      <c r="Q61" s="147" t="str">
        <f>IF('Summary Clear'!AK50=0,"",'Summary Clear'!AK50)</f>
        <v/>
      </c>
      <c r="R61" s="147" t="str">
        <f>IF('Summary Clear'!AL50=0,"",'Summary Clear'!AL50)</f>
        <v/>
      </c>
      <c r="S61" s="147" t="str">
        <f>IF('Summary Clear'!AM50=0,"",'Summary Clear'!AM50)</f>
        <v/>
      </c>
      <c r="T61" s="113" t="str">
        <f>IF('Summary Clear'!AN50=0,"",'Summary Clear'!AN50)</f>
        <v/>
      </c>
    </row>
    <row r="62" spans="3:20" s="46" customFormat="1" ht="14" x14ac:dyDescent="0.3">
      <c r="C62" s="112" t="str">
        <f>IF('Summary Clear'!B51=0,"",'Summary Clear'!B51)</f>
        <v/>
      </c>
      <c r="D62" s="109" t="str">
        <f>IF('Summary Clear'!D51=0,"",'Summary Clear'!D51)</f>
        <v/>
      </c>
      <c r="E62" s="142" t="str">
        <f>IF('Summary Clear'!E51=0,"",(VLOOKUP('Summary Clear'!E51,Lists!$E$15:$G$21,3,FALSE)))</f>
        <v/>
      </c>
      <c r="F62" s="147" t="str">
        <f>IF('Summary Clear'!S51=0,"",'Summary Clear'!S51)</f>
        <v/>
      </c>
      <c r="G62" s="147" t="str">
        <f>IF('Summary Clear'!T51=0,"",'Summary Clear'!T51)</f>
        <v/>
      </c>
      <c r="H62" s="147" t="str">
        <f>IF('Summary Clear'!AB51=0,"",'Summary Clear'!AB51)</f>
        <v/>
      </c>
      <c r="I62" s="147" t="str">
        <f>IF('Summary Clear'!AC51=0,"",'Summary Clear'!AC51)</f>
        <v/>
      </c>
      <c r="J62" s="147" t="str">
        <f>IF('Summary Clear'!AD51=0,"",'Summary Clear'!AD51)</f>
        <v/>
      </c>
      <c r="K62" s="147" t="str">
        <f>IF('Summary Clear'!AE51=0,"",'Summary Clear'!AE51)</f>
        <v/>
      </c>
      <c r="L62" s="147" t="str">
        <f>IF('Summary Clear'!AF51=0,"",'Summary Clear'!AF51)</f>
        <v/>
      </c>
      <c r="M62" s="147" t="str">
        <f>IF('Summary Clear'!AG51=0,"",'Summary Clear'!AG51)</f>
        <v/>
      </c>
      <c r="N62" s="147" t="str">
        <f>IF('Summary Clear'!AH51=0,"",'Summary Clear'!AH51)</f>
        <v/>
      </c>
      <c r="O62" s="147" t="str">
        <f>IF('Summary Clear'!AI51=0,"",'Summary Clear'!AI51)</f>
        <v/>
      </c>
      <c r="P62" s="147" t="str">
        <f>IF('Summary Clear'!AJ51=0,"",'Summary Clear'!AJ51)</f>
        <v/>
      </c>
      <c r="Q62" s="147" t="str">
        <f>IF('Summary Clear'!AK51=0,"",'Summary Clear'!AK51)</f>
        <v/>
      </c>
      <c r="R62" s="147" t="str">
        <f>IF('Summary Clear'!AL51=0,"",'Summary Clear'!AL51)</f>
        <v/>
      </c>
      <c r="S62" s="147" t="str">
        <f>IF('Summary Clear'!AM51=0,"",'Summary Clear'!AM51)</f>
        <v/>
      </c>
      <c r="T62" s="113" t="str">
        <f>IF('Summary Clear'!AN51=0,"",'Summary Clear'!AN51)</f>
        <v/>
      </c>
    </row>
    <row r="63" spans="3:20" s="46" customFormat="1" ht="14" x14ac:dyDescent="0.3">
      <c r="C63" s="112" t="str">
        <f>IF('Summary Clear'!B52=0,"",'Summary Clear'!B52)</f>
        <v/>
      </c>
      <c r="D63" s="109" t="str">
        <f>IF('Summary Clear'!D52=0,"",'Summary Clear'!D52)</f>
        <v/>
      </c>
      <c r="E63" s="142" t="str">
        <f>IF('Summary Clear'!E52=0,"",(VLOOKUP('Summary Clear'!E52,Lists!$E$15:$G$21,3,FALSE)))</f>
        <v/>
      </c>
      <c r="F63" s="147" t="str">
        <f>IF('Summary Clear'!S52=0,"",'Summary Clear'!S52)</f>
        <v/>
      </c>
      <c r="G63" s="147" t="str">
        <f>IF('Summary Clear'!T52=0,"",'Summary Clear'!T52)</f>
        <v/>
      </c>
      <c r="H63" s="147" t="str">
        <f>IF('Summary Clear'!AB52=0,"",'Summary Clear'!AB52)</f>
        <v/>
      </c>
      <c r="I63" s="147" t="str">
        <f>IF('Summary Clear'!AC52=0,"",'Summary Clear'!AC52)</f>
        <v/>
      </c>
      <c r="J63" s="147" t="str">
        <f>IF('Summary Clear'!AD52=0,"",'Summary Clear'!AD52)</f>
        <v/>
      </c>
      <c r="K63" s="147" t="str">
        <f>IF('Summary Clear'!AE52=0,"",'Summary Clear'!AE52)</f>
        <v/>
      </c>
      <c r="L63" s="147" t="str">
        <f>IF('Summary Clear'!AF52=0,"",'Summary Clear'!AF52)</f>
        <v/>
      </c>
      <c r="M63" s="147" t="str">
        <f>IF('Summary Clear'!AG52=0,"",'Summary Clear'!AG52)</f>
        <v/>
      </c>
      <c r="N63" s="147" t="str">
        <f>IF('Summary Clear'!AH52=0,"",'Summary Clear'!AH52)</f>
        <v/>
      </c>
      <c r="O63" s="147" t="str">
        <f>IF('Summary Clear'!AI52=0,"",'Summary Clear'!AI52)</f>
        <v/>
      </c>
      <c r="P63" s="147" t="str">
        <f>IF('Summary Clear'!AJ52=0,"",'Summary Clear'!AJ52)</f>
        <v/>
      </c>
      <c r="Q63" s="147" t="str">
        <f>IF('Summary Clear'!AK52=0,"",'Summary Clear'!AK52)</f>
        <v/>
      </c>
      <c r="R63" s="147" t="str">
        <f>IF('Summary Clear'!AL52=0,"",'Summary Clear'!AL52)</f>
        <v/>
      </c>
      <c r="S63" s="147" t="str">
        <f>IF('Summary Clear'!AM52=0,"",'Summary Clear'!AM52)</f>
        <v/>
      </c>
      <c r="T63" s="113" t="str">
        <f>IF('Summary Clear'!AN52=0,"",'Summary Clear'!AN52)</f>
        <v/>
      </c>
    </row>
    <row r="64" spans="3:20" s="46" customFormat="1" ht="14" x14ac:dyDescent="0.3">
      <c r="C64" s="112" t="str">
        <f>IF('Summary Clear'!B53=0,"",'Summary Clear'!B53)</f>
        <v/>
      </c>
      <c r="D64" s="109" t="str">
        <f>IF('Summary Clear'!D53=0,"",'Summary Clear'!D53)</f>
        <v/>
      </c>
      <c r="E64" s="142" t="str">
        <f>IF('Summary Clear'!E53=0,"",(VLOOKUP('Summary Clear'!E53,Lists!$E$15:$G$21,3,FALSE)))</f>
        <v/>
      </c>
      <c r="F64" s="147" t="str">
        <f>IF('Summary Clear'!S53=0,"",'Summary Clear'!S53)</f>
        <v/>
      </c>
      <c r="G64" s="147" t="str">
        <f>IF('Summary Clear'!T53=0,"",'Summary Clear'!T53)</f>
        <v/>
      </c>
      <c r="H64" s="147" t="str">
        <f>IF('Summary Clear'!AB53=0,"",'Summary Clear'!AB53)</f>
        <v/>
      </c>
      <c r="I64" s="147" t="str">
        <f>IF('Summary Clear'!AC53=0,"",'Summary Clear'!AC53)</f>
        <v/>
      </c>
      <c r="J64" s="147" t="str">
        <f>IF('Summary Clear'!AD53=0,"",'Summary Clear'!AD53)</f>
        <v/>
      </c>
      <c r="K64" s="147" t="str">
        <f>IF('Summary Clear'!AE53=0,"",'Summary Clear'!AE53)</f>
        <v/>
      </c>
      <c r="L64" s="147" t="str">
        <f>IF('Summary Clear'!AF53=0,"",'Summary Clear'!AF53)</f>
        <v/>
      </c>
      <c r="M64" s="147" t="str">
        <f>IF('Summary Clear'!AG53=0,"",'Summary Clear'!AG53)</f>
        <v/>
      </c>
      <c r="N64" s="147" t="str">
        <f>IF('Summary Clear'!AH53=0,"",'Summary Clear'!AH53)</f>
        <v/>
      </c>
      <c r="O64" s="147" t="str">
        <f>IF('Summary Clear'!AI53=0,"",'Summary Clear'!AI53)</f>
        <v/>
      </c>
      <c r="P64" s="147" t="str">
        <f>IF('Summary Clear'!AJ53=0,"",'Summary Clear'!AJ53)</f>
        <v/>
      </c>
      <c r="Q64" s="147" t="str">
        <f>IF('Summary Clear'!AK53=0,"",'Summary Clear'!AK53)</f>
        <v/>
      </c>
      <c r="R64" s="147" t="str">
        <f>IF('Summary Clear'!AL53=0,"",'Summary Clear'!AL53)</f>
        <v/>
      </c>
      <c r="S64" s="147" t="str">
        <f>IF('Summary Clear'!AM53=0,"",'Summary Clear'!AM53)</f>
        <v/>
      </c>
      <c r="T64" s="113" t="str">
        <f>IF('Summary Clear'!AN53=0,"",'Summary Clear'!AN53)</f>
        <v/>
      </c>
    </row>
    <row r="65" spans="3:20" s="46" customFormat="1" ht="14" x14ac:dyDescent="0.3">
      <c r="C65" s="112" t="str">
        <f>IF('Summary Clear'!B54=0,"",'Summary Clear'!B54)</f>
        <v/>
      </c>
      <c r="D65" s="109" t="str">
        <f>IF('Summary Clear'!D54=0,"",'Summary Clear'!D54)</f>
        <v/>
      </c>
      <c r="E65" s="142" t="str">
        <f>IF('Summary Clear'!E54=0,"",(VLOOKUP('Summary Clear'!E54,Lists!$E$15:$G$21,3,FALSE)))</f>
        <v/>
      </c>
      <c r="F65" s="147" t="str">
        <f>IF('Summary Clear'!S54=0,"",'Summary Clear'!S54)</f>
        <v/>
      </c>
      <c r="G65" s="147" t="str">
        <f>IF('Summary Clear'!T54=0,"",'Summary Clear'!T54)</f>
        <v/>
      </c>
      <c r="H65" s="147" t="str">
        <f>IF('Summary Clear'!AB54=0,"",'Summary Clear'!AB54)</f>
        <v/>
      </c>
      <c r="I65" s="147" t="str">
        <f>IF('Summary Clear'!AC54=0,"",'Summary Clear'!AC54)</f>
        <v/>
      </c>
      <c r="J65" s="147" t="str">
        <f>IF('Summary Clear'!AD54=0,"",'Summary Clear'!AD54)</f>
        <v/>
      </c>
      <c r="K65" s="147" t="str">
        <f>IF('Summary Clear'!AE54=0,"",'Summary Clear'!AE54)</f>
        <v/>
      </c>
      <c r="L65" s="147" t="str">
        <f>IF('Summary Clear'!AF54=0,"",'Summary Clear'!AF54)</f>
        <v/>
      </c>
      <c r="M65" s="147" t="str">
        <f>IF('Summary Clear'!AG54=0,"",'Summary Clear'!AG54)</f>
        <v/>
      </c>
      <c r="N65" s="147" t="str">
        <f>IF('Summary Clear'!AH54=0,"",'Summary Clear'!AH54)</f>
        <v/>
      </c>
      <c r="O65" s="147" t="str">
        <f>IF('Summary Clear'!AI54=0,"",'Summary Clear'!AI54)</f>
        <v/>
      </c>
      <c r="P65" s="147" t="str">
        <f>IF('Summary Clear'!AJ54=0,"",'Summary Clear'!AJ54)</f>
        <v/>
      </c>
      <c r="Q65" s="147" t="str">
        <f>IF('Summary Clear'!AK54=0,"",'Summary Clear'!AK54)</f>
        <v/>
      </c>
      <c r="R65" s="147" t="str">
        <f>IF('Summary Clear'!AL54=0,"",'Summary Clear'!AL54)</f>
        <v/>
      </c>
      <c r="S65" s="147" t="str">
        <f>IF('Summary Clear'!AM54=0,"",'Summary Clear'!AM54)</f>
        <v/>
      </c>
      <c r="T65" s="113" t="str">
        <f>IF('Summary Clear'!AN54=0,"",'Summary Clear'!AN54)</f>
        <v/>
      </c>
    </row>
    <row r="66" spans="3:20" s="46" customFormat="1" ht="14" x14ac:dyDescent="0.3">
      <c r="C66" s="112" t="str">
        <f>IF('Summary Clear'!B55=0,"",'Summary Clear'!B55)</f>
        <v/>
      </c>
      <c r="D66" s="109" t="str">
        <f>IF('Summary Clear'!D55=0,"",'Summary Clear'!D55)</f>
        <v/>
      </c>
      <c r="E66" s="142" t="str">
        <f>IF('Summary Clear'!E55=0,"",(VLOOKUP('Summary Clear'!E55,Lists!$E$15:$G$21,3,FALSE)))</f>
        <v/>
      </c>
      <c r="F66" s="147" t="str">
        <f>IF('Summary Clear'!S55=0,"",'Summary Clear'!S55)</f>
        <v/>
      </c>
      <c r="G66" s="147" t="str">
        <f>IF('Summary Clear'!T55=0,"",'Summary Clear'!T55)</f>
        <v/>
      </c>
      <c r="H66" s="147" t="str">
        <f>IF('Summary Clear'!AB55=0,"",'Summary Clear'!AB55)</f>
        <v/>
      </c>
      <c r="I66" s="147" t="str">
        <f>IF('Summary Clear'!AC55=0,"",'Summary Clear'!AC55)</f>
        <v/>
      </c>
      <c r="J66" s="147" t="str">
        <f>IF('Summary Clear'!AD55=0,"",'Summary Clear'!AD55)</f>
        <v/>
      </c>
      <c r="K66" s="147" t="str">
        <f>IF('Summary Clear'!AE55=0,"",'Summary Clear'!AE55)</f>
        <v/>
      </c>
      <c r="L66" s="147" t="str">
        <f>IF('Summary Clear'!AF55=0,"",'Summary Clear'!AF55)</f>
        <v/>
      </c>
      <c r="M66" s="147" t="str">
        <f>IF('Summary Clear'!AG55=0,"",'Summary Clear'!AG55)</f>
        <v/>
      </c>
      <c r="N66" s="147" t="str">
        <f>IF('Summary Clear'!AH55=0,"",'Summary Clear'!AH55)</f>
        <v/>
      </c>
      <c r="O66" s="147" t="str">
        <f>IF('Summary Clear'!AI55=0,"",'Summary Clear'!AI55)</f>
        <v/>
      </c>
      <c r="P66" s="147" t="str">
        <f>IF('Summary Clear'!AJ55=0,"",'Summary Clear'!AJ55)</f>
        <v/>
      </c>
      <c r="Q66" s="147" t="str">
        <f>IF('Summary Clear'!AK55=0,"",'Summary Clear'!AK55)</f>
        <v/>
      </c>
      <c r="R66" s="147" t="str">
        <f>IF('Summary Clear'!AL55=0,"",'Summary Clear'!AL55)</f>
        <v/>
      </c>
      <c r="S66" s="147" t="str">
        <f>IF('Summary Clear'!AM55=0,"",'Summary Clear'!AM55)</f>
        <v/>
      </c>
      <c r="T66" s="113" t="str">
        <f>IF('Summary Clear'!AN55=0,"",'Summary Clear'!AN55)</f>
        <v/>
      </c>
    </row>
    <row r="67" spans="3:20" s="46" customFormat="1" ht="14" x14ac:dyDescent="0.3">
      <c r="C67" s="112" t="str">
        <f>IF('Summary Clear'!B56=0,"",'Summary Clear'!B56)</f>
        <v/>
      </c>
      <c r="D67" s="109" t="str">
        <f>IF('Summary Clear'!D56=0,"",'Summary Clear'!D56)</f>
        <v/>
      </c>
      <c r="E67" s="142" t="str">
        <f>IF('Summary Clear'!E56=0,"",(VLOOKUP('Summary Clear'!E56,Lists!$E$15:$G$21,3,FALSE)))</f>
        <v/>
      </c>
      <c r="F67" s="147" t="str">
        <f>IF('Summary Clear'!S56=0,"",'Summary Clear'!S56)</f>
        <v/>
      </c>
      <c r="G67" s="147" t="str">
        <f>IF('Summary Clear'!T56=0,"",'Summary Clear'!T56)</f>
        <v/>
      </c>
      <c r="H67" s="147" t="str">
        <f>IF('Summary Clear'!AB56=0,"",'Summary Clear'!AB56)</f>
        <v/>
      </c>
      <c r="I67" s="147" t="str">
        <f>IF('Summary Clear'!AC56=0,"",'Summary Clear'!AC56)</f>
        <v/>
      </c>
      <c r="J67" s="147" t="str">
        <f>IF('Summary Clear'!AD56=0,"",'Summary Clear'!AD56)</f>
        <v/>
      </c>
      <c r="K67" s="147" t="str">
        <f>IF('Summary Clear'!AE56=0,"",'Summary Clear'!AE56)</f>
        <v/>
      </c>
      <c r="L67" s="147" t="str">
        <f>IF('Summary Clear'!AF56=0,"",'Summary Clear'!AF56)</f>
        <v/>
      </c>
      <c r="M67" s="147" t="str">
        <f>IF('Summary Clear'!AG56=0,"",'Summary Clear'!AG56)</f>
        <v/>
      </c>
      <c r="N67" s="147" t="str">
        <f>IF('Summary Clear'!AH56=0,"",'Summary Clear'!AH56)</f>
        <v/>
      </c>
      <c r="O67" s="147" t="str">
        <f>IF('Summary Clear'!AI56=0,"",'Summary Clear'!AI56)</f>
        <v/>
      </c>
      <c r="P67" s="147" t="str">
        <f>IF('Summary Clear'!AJ56=0,"",'Summary Clear'!AJ56)</f>
        <v/>
      </c>
      <c r="Q67" s="147" t="str">
        <f>IF('Summary Clear'!AK56=0,"",'Summary Clear'!AK56)</f>
        <v/>
      </c>
      <c r="R67" s="147" t="str">
        <f>IF('Summary Clear'!AL56=0,"",'Summary Clear'!AL56)</f>
        <v/>
      </c>
      <c r="S67" s="147" t="str">
        <f>IF('Summary Clear'!AM56=0,"",'Summary Clear'!AM56)</f>
        <v/>
      </c>
      <c r="T67" s="113" t="str">
        <f>IF('Summary Clear'!AN56=0,"",'Summary Clear'!AN56)</f>
        <v/>
      </c>
    </row>
    <row r="68" spans="3:20" s="46" customFormat="1" ht="14" x14ac:dyDescent="0.3">
      <c r="C68" s="112" t="str">
        <f>IF('Summary Clear'!B57=0,"",'Summary Clear'!B57)</f>
        <v/>
      </c>
      <c r="D68" s="109" t="str">
        <f>IF('Summary Clear'!D57=0,"",'Summary Clear'!D57)</f>
        <v/>
      </c>
      <c r="E68" s="142" t="str">
        <f>IF('Summary Clear'!E57=0,"",(VLOOKUP('Summary Clear'!E57,Lists!$E$15:$G$21,3,FALSE)))</f>
        <v/>
      </c>
      <c r="F68" s="147" t="str">
        <f>IF('Summary Clear'!S57=0,"",'Summary Clear'!S57)</f>
        <v/>
      </c>
      <c r="G68" s="147" t="str">
        <f>IF('Summary Clear'!T57=0,"",'Summary Clear'!T57)</f>
        <v/>
      </c>
      <c r="H68" s="147" t="str">
        <f>IF('Summary Clear'!AB57=0,"",'Summary Clear'!AB57)</f>
        <v/>
      </c>
      <c r="I68" s="147" t="str">
        <f>IF('Summary Clear'!AC57=0,"",'Summary Clear'!AC57)</f>
        <v/>
      </c>
      <c r="J68" s="147" t="str">
        <f>IF('Summary Clear'!AD57=0,"",'Summary Clear'!AD57)</f>
        <v/>
      </c>
      <c r="K68" s="147" t="str">
        <f>IF('Summary Clear'!AE57=0,"",'Summary Clear'!AE57)</f>
        <v/>
      </c>
      <c r="L68" s="147" t="str">
        <f>IF('Summary Clear'!AF57=0,"",'Summary Clear'!AF57)</f>
        <v/>
      </c>
      <c r="M68" s="147" t="str">
        <f>IF('Summary Clear'!AG57=0,"",'Summary Clear'!AG57)</f>
        <v/>
      </c>
      <c r="N68" s="147" t="str">
        <f>IF('Summary Clear'!AH57=0,"",'Summary Clear'!AH57)</f>
        <v/>
      </c>
      <c r="O68" s="147" t="str">
        <f>IF('Summary Clear'!AI57=0,"",'Summary Clear'!AI57)</f>
        <v/>
      </c>
      <c r="P68" s="147" t="str">
        <f>IF('Summary Clear'!AJ57=0,"",'Summary Clear'!AJ57)</f>
        <v/>
      </c>
      <c r="Q68" s="147" t="str">
        <f>IF('Summary Clear'!AK57=0,"",'Summary Clear'!AK57)</f>
        <v/>
      </c>
      <c r="R68" s="147" t="str">
        <f>IF('Summary Clear'!AL57=0,"",'Summary Clear'!AL57)</f>
        <v/>
      </c>
      <c r="S68" s="147" t="str">
        <f>IF('Summary Clear'!AM57=0,"",'Summary Clear'!AM57)</f>
        <v/>
      </c>
      <c r="T68" s="113" t="str">
        <f>IF('Summary Clear'!AN57=0,"",'Summary Clear'!AN57)</f>
        <v/>
      </c>
    </row>
    <row r="69" spans="3:20" s="46" customFormat="1" ht="14" x14ac:dyDescent="0.3">
      <c r="C69" s="112" t="str">
        <f>IF('Summary Clear'!B58=0,"",'Summary Clear'!B58)</f>
        <v/>
      </c>
      <c r="D69" s="109" t="str">
        <f>IF('Summary Clear'!D58=0,"",'Summary Clear'!D58)</f>
        <v/>
      </c>
      <c r="E69" s="142" t="str">
        <f>IF('Summary Clear'!E58=0,"",(VLOOKUP('Summary Clear'!E58,Lists!$E$15:$G$21,3,FALSE)))</f>
        <v/>
      </c>
      <c r="F69" s="147" t="str">
        <f>IF('Summary Clear'!S58=0,"",'Summary Clear'!S58)</f>
        <v/>
      </c>
      <c r="G69" s="147" t="str">
        <f>IF('Summary Clear'!T58=0,"",'Summary Clear'!T58)</f>
        <v/>
      </c>
      <c r="H69" s="147" t="str">
        <f>IF('Summary Clear'!AB58=0,"",'Summary Clear'!AB58)</f>
        <v/>
      </c>
      <c r="I69" s="147" t="str">
        <f>IF('Summary Clear'!AC58=0,"",'Summary Clear'!AC58)</f>
        <v/>
      </c>
      <c r="J69" s="147" t="str">
        <f>IF('Summary Clear'!AD58=0,"",'Summary Clear'!AD58)</f>
        <v/>
      </c>
      <c r="K69" s="147" t="str">
        <f>IF('Summary Clear'!AE58=0,"",'Summary Clear'!AE58)</f>
        <v/>
      </c>
      <c r="L69" s="147" t="str">
        <f>IF('Summary Clear'!AF58=0,"",'Summary Clear'!AF58)</f>
        <v/>
      </c>
      <c r="M69" s="147" t="str">
        <f>IF('Summary Clear'!AG58=0,"",'Summary Clear'!AG58)</f>
        <v/>
      </c>
      <c r="N69" s="147" t="str">
        <f>IF('Summary Clear'!AH58=0,"",'Summary Clear'!AH58)</f>
        <v/>
      </c>
      <c r="O69" s="147" t="str">
        <f>IF('Summary Clear'!AI58=0,"",'Summary Clear'!AI58)</f>
        <v/>
      </c>
      <c r="P69" s="147" t="str">
        <f>IF('Summary Clear'!AJ58=0,"",'Summary Clear'!AJ58)</f>
        <v/>
      </c>
      <c r="Q69" s="147" t="str">
        <f>IF('Summary Clear'!AK58=0,"",'Summary Clear'!AK58)</f>
        <v/>
      </c>
      <c r="R69" s="147" t="str">
        <f>IF('Summary Clear'!AL58=0,"",'Summary Clear'!AL58)</f>
        <v/>
      </c>
      <c r="S69" s="147" t="str">
        <f>IF('Summary Clear'!AM58=0,"",'Summary Clear'!AM58)</f>
        <v/>
      </c>
      <c r="T69" s="113" t="str">
        <f>IF('Summary Clear'!AN58=0,"",'Summary Clear'!AN58)</f>
        <v/>
      </c>
    </row>
    <row r="70" spans="3:20" s="46" customFormat="1" ht="14" x14ac:dyDescent="0.3">
      <c r="C70" s="112" t="str">
        <f>IF('Summary Clear'!B59=0,"",'Summary Clear'!B59)</f>
        <v/>
      </c>
      <c r="D70" s="109" t="str">
        <f>IF('Summary Clear'!D59=0,"",'Summary Clear'!D59)</f>
        <v/>
      </c>
      <c r="E70" s="142" t="str">
        <f>IF('Summary Clear'!E59=0,"",(VLOOKUP('Summary Clear'!E59,Lists!$E$15:$G$21,3,FALSE)))</f>
        <v/>
      </c>
      <c r="F70" s="147" t="str">
        <f>IF('Summary Clear'!S59=0,"",'Summary Clear'!S59)</f>
        <v/>
      </c>
      <c r="G70" s="147" t="str">
        <f>IF('Summary Clear'!T59=0,"",'Summary Clear'!T59)</f>
        <v/>
      </c>
      <c r="H70" s="147" t="str">
        <f>IF('Summary Clear'!AB59=0,"",'Summary Clear'!AB59)</f>
        <v/>
      </c>
      <c r="I70" s="147" t="str">
        <f>IF('Summary Clear'!AC59=0,"",'Summary Clear'!AC59)</f>
        <v/>
      </c>
      <c r="J70" s="147" t="str">
        <f>IF('Summary Clear'!AD59=0,"",'Summary Clear'!AD59)</f>
        <v/>
      </c>
      <c r="K70" s="147" t="str">
        <f>IF('Summary Clear'!AE59=0,"",'Summary Clear'!AE59)</f>
        <v/>
      </c>
      <c r="L70" s="147" t="str">
        <f>IF('Summary Clear'!AF59=0,"",'Summary Clear'!AF59)</f>
        <v/>
      </c>
      <c r="M70" s="147" t="str">
        <f>IF('Summary Clear'!AG59=0,"",'Summary Clear'!AG59)</f>
        <v/>
      </c>
      <c r="N70" s="147" t="str">
        <f>IF('Summary Clear'!AH59=0,"",'Summary Clear'!AH59)</f>
        <v/>
      </c>
      <c r="O70" s="147" t="str">
        <f>IF('Summary Clear'!AI59=0,"",'Summary Clear'!AI59)</f>
        <v/>
      </c>
      <c r="P70" s="147" t="str">
        <f>IF('Summary Clear'!AJ59=0,"",'Summary Clear'!AJ59)</f>
        <v/>
      </c>
      <c r="Q70" s="147" t="str">
        <f>IF('Summary Clear'!AK59=0,"",'Summary Clear'!AK59)</f>
        <v/>
      </c>
      <c r="R70" s="147" t="str">
        <f>IF('Summary Clear'!AL59=0,"",'Summary Clear'!AL59)</f>
        <v/>
      </c>
      <c r="S70" s="147" t="str">
        <f>IF('Summary Clear'!AM59=0,"",'Summary Clear'!AM59)</f>
        <v/>
      </c>
      <c r="T70" s="113" t="str">
        <f>IF('Summary Clear'!AN59=0,"",'Summary Clear'!AN59)</f>
        <v/>
      </c>
    </row>
    <row r="71" spans="3:20" s="46" customFormat="1" ht="14" x14ac:dyDescent="0.3">
      <c r="C71" s="112" t="str">
        <f>IF('Summary Clear'!B60=0,"",'Summary Clear'!B60)</f>
        <v/>
      </c>
      <c r="D71" s="109" t="str">
        <f>IF('Summary Clear'!D60=0,"",'Summary Clear'!D60)</f>
        <v/>
      </c>
      <c r="E71" s="142" t="str">
        <f>IF('Summary Clear'!E60=0,"",(VLOOKUP('Summary Clear'!E60,Lists!$E$15:$G$21,3,FALSE)))</f>
        <v/>
      </c>
      <c r="F71" s="147" t="str">
        <f>IF('Summary Clear'!S60=0,"",'Summary Clear'!S60)</f>
        <v/>
      </c>
      <c r="G71" s="147" t="str">
        <f>IF('Summary Clear'!T60=0,"",'Summary Clear'!T60)</f>
        <v/>
      </c>
      <c r="H71" s="147" t="str">
        <f>IF('Summary Clear'!AB60=0,"",'Summary Clear'!AB60)</f>
        <v/>
      </c>
      <c r="I71" s="147" t="str">
        <f>IF('Summary Clear'!AC60=0,"",'Summary Clear'!AC60)</f>
        <v/>
      </c>
      <c r="J71" s="147" t="str">
        <f>IF('Summary Clear'!AD60=0,"",'Summary Clear'!AD60)</f>
        <v/>
      </c>
      <c r="K71" s="147" t="str">
        <f>IF('Summary Clear'!AE60=0,"",'Summary Clear'!AE60)</f>
        <v/>
      </c>
      <c r="L71" s="147" t="str">
        <f>IF('Summary Clear'!AF60=0,"",'Summary Clear'!AF60)</f>
        <v/>
      </c>
      <c r="M71" s="147" t="str">
        <f>IF('Summary Clear'!AG60=0,"",'Summary Clear'!AG60)</f>
        <v/>
      </c>
      <c r="N71" s="147" t="str">
        <f>IF('Summary Clear'!AH60=0,"",'Summary Clear'!AH60)</f>
        <v/>
      </c>
      <c r="O71" s="147" t="str">
        <f>IF('Summary Clear'!AI60=0,"",'Summary Clear'!AI60)</f>
        <v/>
      </c>
      <c r="P71" s="147" t="str">
        <f>IF('Summary Clear'!AJ60=0,"",'Summary Clear'!AJ60)</f>
        <v/>
      </c>
      <c r="Q71" s="147" t="str">
        <f>IF('Summary Clear'!AK60=0,"",'Summary Clear'!AK60)</f>
        <v/>
      </c>
      <c r="R71" s="147" t="str">
        <f>IF('Summary Clear'!AL60=0,"",'Summary Clear'!AL60)</f>
        <v/>
      </c>
      <c r="S71" s="147" t="str">
        <f>IF('Summary Clear'!AM60=0,"",'Summary Clear'!AM60)</f>
        <v/>
      </c>
      <c r="T71" s="113" t="str">
        <f>IF('Summary Clear'!AN60=0,"",'Summary Clear'!AN60)</f>
        <v/>
      </c>
    </row>
    <row r="72" spans="3:20" s="46" customFormat="1" ht="14" x14ac:dyDescent="0.3">
      <c r="C72" s="112" t="str">
        <f>IF('Summary Clear'!B61=0,"",'Summary Clear'!B61)</f>
        <v/>
      </c>
      <c r="D72" s="109" t="str">
        <f>IF('Summary Clear'!D61=0,"",'Summary Clear'!D61)</f>
        <v/>
      </c>
      <c r="E72" s="142" t="str">
        <f>IF('Summary Clear'!E61=0,"",(VLOOKUP('Summary Clear'!E61,Lists!$E$15:$G$21,3,FALSE)))</f>
        <v/>
      </c>
      <c r="F72" s="147" t="str">
        <f>IF('Summary Clear'!S61=0,"",'Summary Clear'!S61)</f>
        <v/>
      </c>
      <c r="G72" s="147" t="str">
        <f>IF('Summary Clear'!T61=0,"",'Summary Clear'!T61)</f>
        <v/>
      </c>
      <c r="H72" s="147" t="str">
        <f>IF('Summary Clear'!AB61=0,"",'Summary Clear'!AB61)</f>
        <v/>
      </c>
      <c r="I72" s="147" t="str">
        <f>IF('Summary Clear'!AC61=0,"",'Summary Clear'!AC61)</f>
        <v/>
      </c>
      <c r="J72" s="147" t="str">
        <f>IF('Summary Clear'!AD61=0,"",'Summary Clear'!AD61)</f>
        <v/>
      </c>
      <c r="K72" s="147" t="str">
        <f>IF('Summary Clear'!AE61=0,"",'Summary Clear'!AE61)</f>
        <v/>
      </c>
      <c r="L72" s="147" t="str">
        <f>IF('Summary Clear'!AF61=0,"",'Summary Clear'!AF61)</f>
        <v/>
      </c>
      <c r="M72" s="147" t="str">
        <f>IF('Summary Clear'!AG61=0,"",'Summary Clear'!AG61)</f>
        <v/>
      </c>
      <c r="N72" s="147" t="str">
        <f>IF('Summary Clear'!AH61=0,"",'Summary Clear'!AH61)</f>
        <v/>
      </c>
      <c r="O72" s="147" t="str">
        <f>IF('Summary Clear'!AI61=0,"",'Summary Clear'!AI61)</f>
        <v/>
      </c>
      <c r="P72" s="147" t="str">
        <f>IF('Summary Clear'!AJ61=0,"",'Summary Clear'!AJ61)</f>
        <v/>
      </c>
      <c r="Q72" s="147" t="str">
        <f>IF('Summary Clear'!AK61=0,"",'Summary Clear'!AK61)</f>
        <v/>
      </c>
      <c r="R72" s="147" t="str">
        <f>IF('Summary Clear'!AL61=0,"",'Summary Clear'!AL61)</f>
        <v/>
      </c>
      <c r="S72" s="147" t="str">
        <f>IF('Summary Clear'!AM61=0,"",'Summary Clear'!AM61)</f>
        <v/>
      </c>
      <c r="T72" s="113" t="str">
        <f>IF('Summary Clear'!AN61=0,"",'Summary Clear'!AN61)</f>
        <v/>
      </c>
    </row>
    <row r="73" spans="3:20" s="46" customFormat="1" ht="14" x14ac:dyDescent="0.3">
      <c r="C73" s="112" t="str">
        <f>IF('Summary Clear'!B62=0,"",'Summary Clear'!B62)</f>
        <v/>
      </c>
      <c r="D73" s="109" t="str">
        <f>IF('Summary Clear'!D62=0,"",'Summary Clear'!D62)</f>
        <v/>
      </c>
      <c r="E73" s="142" t="str">
        <f>IF('Summary Clear'!E62=0,"",(VLOOKUP('Summary Clear'!E62,Lists!$E$15:$G$21,3,FALSE)))</f>
        <v/>
      </c>
      <c r="F73" s="147" t="str">
        <f>IF('Summary Clear'!S62=0,"",'Summary Clear'!S62)</f>
        <v/>
      </c>
      <c r="G73" s="147" t="str">
        <f>IF('Summary Clear'!T62=0,"",'Summary Clear'!T62)</f>
        <v/>
      </c>
      <c r="H73" s="147" t="str">
        <f>IF('Summary Clear'!AB62=0,"",'Summary Clear'!AB62)</f>
        <v/>
      </c>
      <c r="I73" s="147" t="str">
        <f>IF('Summary Clear'!AC62=0,"",'Summary Clear'!AC62)</f>
        <v/>
      </c>
      <c r="J73" s="147" t="str">
        <f>IF('Summary Clear'!AD62=0,"",'Summary Clear'!AD62)</f>
        <v/>
      </c>
      <c r="K73" s="147" t="str">
        <f>IF('Summary Clear'!AE62=0,"",'Summary Clear'!AE62)</f>
        <v/>
      </c>
      <c r="L73" s="147" t="str">
        <f>IF('Summary Clear'!AF62=0,"",'Summary Clear'!AF62)</f>
        <v/>
      </c>
      <c r="M73" s="147" t="str">
        <f>IF('Summary Clear'!AG62=0,"",'Summary Clear'!AG62)</f>
        <v/>
      </c>
      <c r="N73" s="147" t="str">
        <f>IF('Summary Clear'!AH62=0,"",'Summary Clear'!AH62)</f>
        <v/>
      </c>
      <c r="O73" s="147" t="str">
        <f>IF('Summary Clear'!AI62=0,"",'Summary Clear'!AI62)</f>
        <v/>
      </c>
      <c r="P73" s="147" t="str">
        <f>IF('Summary Clear'!AJ62=0,"",'Summary Clear'!AJ62)</f>
        <v/>
      </c>
      <c r="Q73" s="147" t="str">
        <f>IF('Summary Clear'!AK62=0,"",'Summary Clear'!AK62)</f>
        <v/>
      </c>
      <c r="R73" s="147" t="str">
        <f>IF('Summary Clear'!AL62=0,"",'Summary Clear'!AL62)</f>
        <v/>
      </c>
      <c r="S73" s="147" t="str">
        <f>IF('Summary Clear'!AM62=0,"",'Summary Clear'!AM62)</f>
        <v/>
      </c>
      <c r="T73" s="113" t="str">
        <f>IF('Summary Clear'!AN62=0,"",'Summary Clear'!AN62)</f>
        <v/>
      </c>
    </row>
    <row r="74" spans="3:20" s="46" customFormat="1" ht="14" x14ac:dyDescent="0.3">
      <c r="C74" s="112" t="str">
        <f>IF('Summary Clear'!B63=0,"",'Summary Clear'!B63)</f>
        <v/>
      </c>
      <c r="D74" s="109" t="str">
        <f>IF('Summary Clear'!D63=0,"",'Summary Clear'!D63)</f>
        <v/>
      </c>
      <c r="E74" s="142" t="str">
        <f>IF('Summary Clear'!E63=0,"",(VLOOKUP('Summary Clear'!E63,Lists!$E$15:$G$21,3,FALSE)))</f>
        <v/>
      </c>
      <c r="F74" s="147" t="str">
        <f>IF('Summary Clear'!S63=0,"",'Summary Clear'!S63)</f>
        <v/>
      </c>
      <c r="G74" s="147" t="str">
        <f>IF('Summary Clear'!T63=0,"",'Summary Clear'!T63)</f>
        <v/>
      </c>
      <c r="H74" s="147" t="str">
        <f>IF('Summary Clear'!AB63=0,"",'Summary Clear'!AB63)</f>
        <v/>
      </c>
      <c r="I74" s="147" t="str">
        <f>IF('Summary Clear'!AC63=0,"",'Summary Clear'!AC63)</f>
        <v/>
      </c>
      <c r="J74" s="147" t="str">
        <f>IF('Summary Clear'!AD63=0,"",'Summary Clear'!AD63)</f>
        <v/>
      </c>
      <c r="K74" s="147" t="str">
        <f>IF('Summary Clear'!AE63=0,"",'Summary Clear'!AE63)</f>
        <v/>
      </c>
      <c r="L74" s="147" t="str">
        <f>IF('Summary Clear'!AF63=0,"",'Summary Clear'!AF63)</f>
        <v/>
      </c>
      <c r="M74" s="147" t="str">
        <f>IF('Summary Clear'!AG63=0,"",'Summary Clear'!AG63)</f>
        <v/>
      </c>
      <c r="N74" s="147" t="str">
        <f>IF('Summary Clear'!AH63=0,"",'Summary Clear'!AH63)</f>
        <v/>
      </c>
      <c r="O74" s="147" t="str">
        <f>IF('Summary Clear'!AI63=0,"",'Summary Clear'!AI63)</f>
        <v/>
      </c>
      <c r="P74" s="147" t="str">
        <f>IF('Summary Clear'!AJ63=0,"",'Summary Clear'!AJ63)</f>
        <v/>
      </c>
      <c r="Q74" s="147" t="str">
        <f>IF('Summary Clear'!AK63=0,"",'Summary Clear'!AK63)</f>
        <v/>
      </c>
      <c r="R74" s="147" t="str">
        <f>IF('Summary Clear'!AL63=0,"",'Summary Clear'!AL63)</f>
        <v/>
      </c>
      <c r="S74" s="147" t="str">
        <f>IF('Summary Clear'!AM63=0,"",'Summary Clear'!AM63)</f>
        <v/>
      </c>
      <c r="T74" s="113" t="str">
        <f>IF('Summary Clear'!AN63=0,"",'Summary Clear'!AN63)</f>
        <v/>
      </c>
    </row>
    <row r="75" spans="3:20" s="46" customFormat="1" ht="14" x14ac:dyDescent="0.3">
      <c r="C75" s="112" t="str">
        <f>IF('Summary Clear'!B64=0,"",'Summary Clear'!B64)</f>
        <v/>
      </c>
      <c r="D75" s="109" t="str">
        <f>IF('Summary Clear'!D64=0,"",'Summary Clear'!D64)</f>
        <v/>
      </c>
      <c r="E75" s="142" t="str">
        <f>IF('Summary Clear'!E64=0,"",(VLOOKUP('Summary Clear'!E64,Lists!$E$15:$G$21,3,FALSE)))</f>
        <v/>
      </c>
      <c r="F75" s="147" t="str">
        <f>IF('Summary Clear'!S64=0,"",'Summary Clear'!S64)</f>
        <v/>
      </c>
      <c r="G75" s="147" t="str">
        <f>IF('Summary Clear'!T64=0,"",'Summary Clear'!T64)</f>
        <v/>
      </c>
      <c r="H75" s="147" t="str">
        <f>IF('Summary Clear'!AB64=0,"",'Summary Clear'!AB64)</f>
        <v/>
      </c>
      <c r="I75" s="147" t="str">
        <f>IF('Summary Clear'!AC64=0,"",'Summary Clear'!AC64)</f>
        <v/>
      </c>
      <c r="J75" s="147" t="str">
        <f>IF('Summary Clear'!AD64=0,"",'Summary Clear'!AD64)</f>
        <v/>
      </c>
      <c r="K75" s="147" t="str">
        <f>IF('Summary Clear'!AE64=0,"",'Summary Clear'!AE64)</f>
        <v/>
      </c>
      <c r="L75" s="147" t="str">
        <f>IF('Summary Clear'!AF64=0,"",'Summary Clear'!AF64)</f>
        <v/>
      </c>
      <c r="M75" s="147" t="str">
        <f>IF('Summary Clear'!AG64=0,"",'Summary Clear'!AG64)</f>
        <v/>
      </c>
      <c r="N75" s="147" t="str">
        <f>IF('Summary Clear'!AH64=0,"",'Summary Clear'!AH64)</f>
        <v/>
      </c>
      <c r="O75" s="147" t="str">
        <f>IF('Summary Clear'!AI64=0,"",'Summary Clear'!AI64)</f>
        <v/>
      </c>
      <c r="P75" s="147" t="str">
        <f>IF('Summary Clear'!AJ64=0,"",'Summary Clear'!AJ64)</f>
        <v/>
      </c>
      <c r="Q75" s="147" t="str">
        <f>IF('Summary Clear'!AK64=0,"",'Summary Clear'!AK64)</f>
        <v/>
      </c>
      <c r="R75" s="147" t="str">
        <f>IF('Summary Clear'!AL64=0,"",'Summary Clear'!AL64)</f>
        <v/>
      </c>
      <c r="S75" s="147" t="str">
        <f>IF('Summary Clear'!AM64=0,"",'Summary Clear'!AM64)</f>
        <v/>
      </c>
      <c r="T75" s="113" t="str">
        <f>IF('Summary Clear'!AN64=0,"",'Summary Clear'!AN64)</f>
        <v/>
      </c>
    </row>
    <row r="76" spans="3:20" s="46" customFormat="1" ht="14" x14ac:dyDescent="0.3">
      <c r="C76" s="112" t="str">
        <f>IF('Summary Clear'!B65=0,"",'Summary Clear'!B65)</f>
        <v/>
      </c>
      <c r="D76" s="109" t="str">
        <f>IF('Summary Clear'!D65=0,"",'Summary Clear'!D65)</f>
        <v/>
      </c>
      <c r="E76" s="142" t="str">
        <f>IF('Summary Clear'!E65=0,"",(VLOOKUP('Summary Clear'!E65,Lists!$E$15:$G$21,3,FALSE)))</f>
        <v/>
      </c>
      <c r="F76" s="147" t="str">
        <f>IF('Summary Clear'!S65=0,"",'Summary Clear'!S65)</f>
        <v/>
      </c>
      <c r="G76" s="147" t="str">
        <f>IF('Summary Clear'!T65=0,"",'Summary Clear'!T65)</f>
        <v/>
      </c>
      <c r="H76" s="147" t="str">
        <f>IF('Summary Clear'!AB65=0,"",'Summary Clear'!AB65)</f>
        <v/>
      </c>
      <c r="I76" s="147" t="str">
        <f>IF('Summary Clear'!AC65=0,"",'Summary Clear'!AC65)</f>
        <v/>
      </c>
      <c r="J76" s="147" t="str">
        <f>IF('Summary Clear'!AD65=0,"",'Summary Clear'!AD65)</f>
        <v/>
      </c>
      <c r="K76" s="147" t="str">
        <f>IF('Summary Clear'!AE65=0,"",'Summary Clear'!AE65)</f>
        <v/>
      </c>
      <c r="L76" s="147" t="str">
        <f>IF('Summary Clear'!AF65=0,"",'Summary Clear'!AF65)</f>
        <v/>
      </c>
      <c r="M76" s="147" t="str">
        <f>IF('Summary Clear'!AG65=0,"",'Summary Clear'!AG65)</f>
        <v/>
      </c>
      <c r="N76" s="147" t="str">
        <f>IF('Summary Clear'!AH65=0,"",'Summary Clear'!AH65)</f>
        <v/>
      </c>
      <c r="O76" s="147" t="str">
        <f>IF('Summary Clear'!AI65=0,"",'Summary Clear'!AI65)</f>
        <v/>
      </c>
      <c r="P76" s="147" t="str">
        <f>IF('Summary Clear'!AJ65=0,"",'Summary Clear'!AJ65)</f>
        <v/>
      </c>
      <c r="Q76" s="147" t="str">
        <f>IF('Summary Clear'!AK65=0,"",'Summary Clear'!AK65)</f>
        <v/>
      </c>
      <c r="R76" s="147" t="str">
        <f>IF('Summary Clear'!AL65=0,"",'Summary Clear'!AL65)</f>
        <v/>
      </c>
      <c r="S76" s="147" t="str">
        <f>IF('Summary Clear'!AM65=0,"",'Summary Clear'!AM65)</f>
        <v/>
      </c>
      <c r="T76" s="113" t="str">
        <f>IF('Summary Clear'!AN65=0,"",'Summary Clear'!AN65)</f>
        <v/>
      </c>
    </row>
    <row r="77" spans="3:20" s="46" customFormat="1" ht="14" x14ac:dyDescent="0.3">
      <c r="C77" s="112" t="str">
        <f>IF('Summary Clear'!B66=0,"",'Summary Clear'!B66)</f>
        <v/>
      </c>
      <c r="D77" s="109" t="str">
        <f>IF('Summary Clear'!D66=0,"",'Summary Clear'!D66)</f>
        <v/>
      </c>
      <c r="E77" s="142" t="str">
        <f>IF('Summary Clear'!E66=0,"",(VLOOKUP('Summary Clear'!E66,Lists!$E$15:$G$21,3,FALSE)))</f>
        <v/>
      </c>
      <c r="F77" s="147" t="str">
        <f>IF('Summary Clear'!S66=0,"",'Summary Clear'!S66)</f>
        <v/>
      </c>
      <c r="G77" s="147" t="str">
        <f>IF('Summary Clear'!T66=0,"",'Summary Clear'!T66)</f>
        <v/>
      </c>
      <c r="H77" s="147" t="str">
        <f>IF('Summary Clear'!AB66=0,"",'Summary Clear'!AB66)</f>
        <v/>
      </c>
      <c r="I77" s="147" t="str">
        <f>IF('Summary Clear'!AC66=0,"",'Summary Clear'!AC66)</f>
        <v/>
      </c>
      <c r="J77" s="147" t="str">
        <f>IF('Summary Clear'!AD66=0,"",'Summary Clear'!AD66)</f>
        <v/>
      </c>
      <c r="K77" s="147" t="str">
        <f>IF('Summary Clear'!AE66=0,"",'Summary Clear'!AE66)</f>
        <v/>
      </c>
      <c r="L77" s="147" t="str">
        <f>IF('Summary Clear'!AF66=0,"",'Summary Clear'!AF66)</f>
        <v/>
      </c>
      <c r="M77" s="147" t="str">
        <f>IF('Summary Clear'!AG66=0,"",'Summary Clear'!AG66)</f>
        <v/>
      </c>
      <c r="N77" s="147" t="str">
        <f>IF('Summary Clear'!AH66=0,"",'Summary Clear'!AH66)</f>
        <v/>
      </c>
      <c r="O77" s="147" t="str">
        <f>IF('Summary Clear'!AI66=0,"",'Summary Clear'!AI66)</f>
        <v/>
      </c>
      <c r="P77" s="147" t="str">
        <f>IF('Summary Clear'!AJ66=0,"",'Summary Clear'!AJ66)</f>
        <v/>
      </c>
      <c r="Q77" s="147" t="str">
        <f>IF('Summary Clear'!AK66=0,"",'Summary Clear'!AK66)</f>
        <v/>
      </c>
      <c r="R77" s="147" t="str">
        <f>IF('Summary Clear'!AL66=0,"",'Summary Clear'!AL66)</f>
        <v/>
      </c>
      <c r="S77" s="147" t="str">
        <f>IF('Summary Clear'!AM66=0,"",'Summary Clear'!AM66)</f>
        <v/>
      </c>
      <c r="T77" s="113" t="str">
        <f>IF('Summary Clear'!AN66=0,"",'Summary Clear'!AN66)</f>
        <v/>
      </c>
    </row>
    <row r="78" spans="3:20" s="46" customFormat="1" ht="14" x14ac:dyDescent="0.3">
      <c r="C78" s="112" t="str">
        <f>IF('Summary Clear'!B67=0,"",'Summary Clear'!B67)</f>
        <v/>
      </c>
      <c r="D78" s="109" t="str">
        <f>IF('Summary Clear'!D67=0,"",'Summary Clear'!D67)</f>
        <v/>
      </c>
      <c r="E78" s="142" t="str">
        <f>IF('Summary Clear'!E67=0,"",(VLOOKUP('Summary Clear'!E67,Lists!$E$15:$G$21,3,FALSE)))</f>
        <v/>
      </c>
      <c r="F78" s="147" t="str">
        <f>IF('Summary Clear'!S67=0,"",'Summary Clear'!S67)</f>
        <v/>
      </c>
      <c r="G78" s="147" t="str">
        <f>IF('Summary Clear'!T67=0,"",'Summary Clear'!T67)</f>
        <v/>
      </c>
      <c r="H78" s="147" t="str">
        <f>IF('Summary Clear'!AB67=0,"",'Summary Clear'!AB67)</f>
        <v/>
      </c>
      <c r="I78" s="147" t="str">
        <f>IF('Summary Clear'!AC67=0,"",'Summary Clear'!AC67)</f>
        <v/>
      </c>
      <c r="J78" s="147" t="str">
        <f>IF('Summary Clear'!AD67=0,"",'Summary Clear'!AD67)</f>
        <v/>
      </c>
      <c r="K78" s="147" t="str">
        <f>IF('Summary Clear'!AE67=0,"",'Summary Clear'!AE67)</f>
        <v/>
      </c>
      <c r="L78" s="147" t="str">
        <f>IF('Summary Clear'!AF67=0,"",'Summary Clear'!AF67)</f>
        <v/>
      </c>
      <c r="M78" s="147" t="str">
        <f>IF('Summary Clear'!AG67=0,"",'Summary Clear'!AG67)</f>
        <v/>
      </c>
      <c r="N78" s="147" t="str">
        <f>IF('Summary Clear'!AH67=0,"",'Summary Clear'!AH67)</f>
        <v/>
      </c>
      <c r="O78" s="147" t="str">
        <f>IF('Summary Clear'!AI67=0,"",'Summary Clear'!AI67)</f>
        <v/>
      </c>
      <c r="P78" s="147" t="str">
        <f>IF('Summary Clear'!AJ67=0,"",'Summary Clear'!AJ67)</f>
        <v/>
      </c>
      <c r="Q78" s="147" t="str">
        <f>IF('Summary Clear'!AK67=0,"",'Summary Clear'!AK67)</f>
        <v/>
      </c>
      <c r="R78" s="147" t="str">
        <f>IF('Summary Clear'!AL67=0,"",'Summary Clear'!AL67)</f>
        <v/>
      </c>
      <c r="S78" s="147" t="str">
        <f>IF('Summary Clear'!AM67=0,"",'Summary Clear'!AM67)</f>
        <v/>
      </c>
      <c r="T78" s="113" t="str">
        <f>IF('Summary Clear'!AN67=0,"",'Summary Clear'!AN67)</f>
        <v/>
      </c>
    </row>
    <row r="79" spans="3:20" s="46" customFormat="1" ht="14" x14ac:dyDescent="0.3">
      <c r="C79" s="112" t="str">
        <f>IF('Summary Clear'!B68=0,"",'Summary Clear'!B68)</f>
        <v/>
      </c>
      <c r="D79" s="109" t="str">
        <f>IF('Summary Clear'!D68=0,"",'Summary Clear'!D68)</f>
        <v/>
      </c>
      <c r="E79" s="142" t="str">
        <f>IF('Summary Clear'!E68=0,"",(VLOOKUP('Summary Clear'!E68,Lists!$E$15:$G$21,3,FALSE)))</f>
        <v/>
      </c>
      <c r="F79" s="147" t="str">
        <f>IF('Summary Clear'!S68=0,"",'Summary Clear'!S68)</f>
        <v/>
      </c>
      <c r="G79" s="147" t="str">
        <f>IF('Summary Clear'!T68=0,"",'Summary Clear'!T68)</f>
        <v/>
      </c>
      <c r="H79" s="147" t="str">
        <f>IF('Summary Clear'!AB68=0,"",'Summary Clear'!AB68)</f>
        <v/>
      </c>
      <c r="I79" s="147" t="str">
        <f>IF('Summary Clear'!AC68=0,"",'Summary Clear'!AC68)</f>
        <v/>
      </c>
      <c r="J79" s="147" t="str">
        <f>IF('Summary Clear'!AD68=0,"",'Summary Clear'!AD68)</f>
        <v/>
      </c>
      <c r="K79" s="147" t="str">
        <f>IF('Summary Clear'!AE68=0,"",'Summary Clear'!AE68)</f>
        <v/>
      </c>
      <c r="L79" s="147" t="str">
        <f>IF('Summary Clear'!AF68=0,"",'Summary Clear'!AF68)</f>
        <v/>
      </c>
      <c r="M79" s="147" t="str">
        <f>IF('Summary Clear'!AG68=0,"",'Summary Clear'!AG68)</f>
        <v/>
      </c>
      <c r="N79" s="147" t="str">
        <f>IF('Summary Clear'!AH68=0,"",'Summary Clear'!AH68)</f>
        <v/>
      </c>
      <c r="O79" s="147" t="str">
        <f>IF('Summary Clear'!AI68=0,"",'Summary Clear'!AI68)</f>
        <v/>
      </c>
      <c r="P79" s="147" t="str">
        <f>IF('Summary Clear'!AJ68=0,"",'Summary Clear'!AJ68)</f>
        <v/>
      </c>
      <c r="Q79" s="147" t="str">
        <f>IF('Summary Clear'!AK68=0,"",'Summary Clear'!AK68)</f>
        <v/>
      </c>
      <c r="R79" s="147" t="str">
        <f>IF('Summary Clear'!AL68=0,"",'Summary Clear'!AL68)</f>
        <v/>
      </c>
      <c r="S79" s="147" t="str">
        <f>IF('Summary Clear'!AM68=0,"",'Summary Clear'!AM68)</f>
        <v/>
      </c>
      <c r="T79" s="113" t="str">
        <f>IF('Summary Clear'!AN68=0,"",'Summary Clear'!AN68)</f>
        <v/>
      </c>
    </row>
    <row r="80" spans="3:20" s="46" customFormat="1" ht="14" x14ac:dyDescent="0.3">
      <c r="C80" s="112" t="str">
        <f>IF('Summary Clear'!B69=0,"",'Summary Clear'!B69)</f>
        <v/>
      </c>
      <c r="D80" s="109" t="str">
        <f>IF('Summary Clear'!D69=0,"",'Summary Clear'!D69)</f>
        <v/>
      </c>
      <c r="E80" s="142" t="str">
        <f>IF('Summary Clear'!E69=0,"",(VLOOKUP('Summary Clear'!E69,Lists!$E$15:$G$21,3,FALSE)))</f>
        <v/>
      </c>
      <c r="F80" s="147" t="str">
        <f>IF('Summary Clear'!S69=0,"",'Summary Clear'!S69)</f>
        <v/>
      </c>
      <c r="G80" s="147" t="str">
        <f>IF('Summary Clear'!T69=0,"",'Summary Clear'!T69)</f>
        <v/>
      </c>
      <c r="H80" s="147" t="str">
        <f>IF('Summary Clear'!AB69=0,"",'Summary Clear'!AB69)</f>
        <v/>
      </c>
      <c r="I80" s="147" t="str">
        <f>IF('Summary Clear'!AC69=0,"",'Summary Clear'!AC69)</f>
        <v/>
      </c>
      <c r="J80" s="147" t="str">
        <f>IF('Summary Clear'!AD69=0,"",'Summary Clear'!AD69)</f>
        <v/>
      </c>
      <c r="K80" s="147" t="str">
        <f>IF('Summary Clear'!AE69=0,"",'Summary Clear'!AE69)</f>
        <v/>
      </c>
      <c r="L80" s="147" t="str">
        <f>IF('Summary Clear'!AF69=0,"",'Summary Clear'!AF69)</f>
        <v/>
      </c>
      <c r="M80" s="147" t="str">
        <f>IF('Summary Clear'!AG69=0,"",'Summary Clear'!AG69)</f>
        <v/>
      </c>
      <c r="N80" s="147" t="str">
        <f>IF('Summary Clear'!AH69=0,"",'Summary Clear'!AH69)</f>
        <v/>
      </c>
      <c r="O80" s="147" t="str">
        <f>IF('Summary Clear'!AI69=0,"",'Summary Clear'!AI69)</f>
        <v/>
      </c>
      <c r="P80" s="147" t="str">
        <f>IF('Summary Clear'!AJ69=0,"",'Summary Clear'!AJ69)</f>
        <v/>
      </c>
      <c r="Q80" s="147" t="str">
        <f>IF('Summary Clear'!AK69=0,"",'Summary Clear'!AK69)</f>
        <v/>
      </c>
      <c r="R80" s="147" t="str">
        <f>IF('Summary Clear'!AL69=0,"",'Summary Clear'!AL69)</f>
        <v/>
      </c>
      <c r="S80" s="147" t="str">
        <f>IF('Summary Clear'!AM69=0,"",'Summary Clear'!AM69)</f>
        <v/>
      </c>
      <c r="T80" s="113" t="str">
        <f>IF('Summary Clear'!AN69=0,"",'Summary Clear'!AN69)</f>
        <v/>
      </c>
    </row>
    <row r="81" spans="3:20" s="46" customFormat="1" ht="14" x14ac:dyDescent="0.3">
      <c r="C81" s="112" t="str">
        <f>IF('Summary Clear'!B70=0,"",'Summary Clear'!B70)</f>
        <v/>
      </c>
      <c r="D81" s="109" t="str">
        <f>IF('Summary Clear'!D70=0,"",'Summary Clear'!D70)</f>
        <v/>
      </c>
      <c r="E81" s="142" t="str">
        <f>IF('Summary Clear'!E70=0,"",(VLOOKUP('Summary Clear'!E70,Lists!$E$15:$G$21,3,FALSE)))</f>
        <v/>
      </c>
      <c r="F81" s="147" t="str">
        <f>IF('Summary Clear'!S70=0,"",'Summary Clear'!S70)</f>
        <v/>
      </c>
      <c r="G81" s="147" t="str">
        <f>IF('Summary Clear'!T70=0,"",'Summary Clear'!T70)</f>
        <v/>
      </c>
      <c r="H81" s="147" t="str">
        <f>IF('Summary Clear'!AB70=0,"",'Summary Clear'!AB70)</f>
        <v/>
      </c>
      <c r="I81" s="147" t="str">
        <f>IF('Summary Clear'!AC70=0,"",'Summary Clear'!AC70)</f>
        <v/>
      </c>
      <c r="J81" s="147" t="str">
        <f>IF('Summary Clear'!AD70=0,"",'Summary Clear'!AD70)</f>
        <v/>
      </c>
      <c r="K81" s="147" t="str">
        <f>IF('Summary Clear'!AE70=0,"",'Summary Clear'!AE70)</f>
        <v/>
      </c>
      <c r="L81" s="147" t="str">
        <f>IF('Summary Clear'!AF70=0,"",'Summary Clear'!AF70)</f>
        <v/>
      </c>
      <c r="M81" s="147" t="str">
        <f>IF('Summary Clear'!AG70=0,"",'Summary Clear'!AG70)</f>
        <v/>
      </c>
      <c r="N81" s="147" t="str">
        <f>IF('Summary Clear'!AH70=0,"",'Summary Clear'!AH70)</f>
        <v/>
      </c>
      <c r="O81" s="147" t="str">
        <f>IF('Summary Clear'!AI70=0,"",'Summary Clear'!AI70)</f>
        <v/>
      </c>
      <c r="P81" s="147" t="str">
        <f>IF('Summary Clear'!AJ70=0,"",'Summary Clear'!AJ70)</f>
        <v/>
      </c>
      <c r="Q81" s="147" t="str">
        <f>IF('Summary Clear'!AK70=0,"",'Summary Clear'!AK70)</f>
        <v/>
      </c>
      <c r="R81" s="147" t="str">
        <f>IF('Summary Clear'!AL70=0,"",'Summary Clear'!AL70)</f>
        <v/>
      </c>
      <c r="S81" s="147" t="str">
        <f>IF('Summary Clear'!AM70=0,"",'Summary Clear'!AM70)</f>
        <v/>
      </c>
      <c r="T81" s="113" t="str">
        <f>IF('Summary Clear'!AN70=0,"",'Summary Clear'!AN70)</f>
        <v/>
      </c>
    </row>
    <row r="82" spans="3:20" s="46" customFormat="1" ht="14" x14ac:dyDescent="0.3">
      <c r="C82" s="112" t="str">
        <f>IF('Summary Clear'!B71=0,"",'Summary Clear'!B71)</f>
        <v/>
      </c>
      <c r="D82" s="109" t="str">
        <f>IF('Summary Clear'!D71=0,"",'Summary Clear'!D71)</f>
        <v/>
      </c>
      <c r="E82" s="142" t="str">
        <f>IF('Summary Clear'!E71=0,"",(VLOOKUP('Summary Clear'!E71,Lists!$E$15:$G$21,3,FALSE)))</f>
        <v/>
      </c>
      <c r="F82" s="147" t="str">
        <f>IF('Summary Clear'!S71=0,"",'Summary Clear'!S71)</f>
        <v/>
      </c>
      <c r="G82" s="147" t="str">
        <f>IF('Summary Clear'!T71=0,"",'Summary Clear'!T71)</f>
        <v/>
      </c>
      <c r="H82" s="147" t="str">
        <f>IF('Summary Clear'!AB71=0,"",'Summary Clear'!AB71)</f>
        <v/>
      </c>
      <c r="I82" s="147" t="str">
        <f>IF('Summary Clear'!AC71=0,"",'Summary Clear'!AC71)</f>
        <v/>
      </c>
      <c r="J82" s="147" t="str">
        <f>IF('Summary Clear'!AD71=0,"",'Summary Clear'!AD71)</f>
        <v/>
      </c>
      <c r="K82" s="147" t="str">
        <f>IF('Summary Clear'!AE71=0,"",'Summary Clear'!AE71)</f>
        <v/>
      </c>
      <c r="L82" s="147" t="str">
        <f>IF('Summary Clear'!AF71=0,"",'Summary Clear'!AF71)</f>
        <v/>
      </c>
      <c r="M82" s="147" t="str">
        <f>IF('Summary Clear'!AG71=0,"",'Summary Clear'!AG71)</f>
        <v/>
      </c>
      <c r="N82" s="147" t="str">
        <f>IF('Summary Clear'!AH71=0,"",'Summary Clear'!AH71)</f>
        <v/>
      </c>
      <c r="O82" s="147" t="str">
        <f>IF('Summary Clear'!AI71=0,"",'Summary Clear'!AI71)</f>
        <v/>
      </c>
      <c r="P82" s="147" t="str">
        <f>IF('Summary Clear'!AJ71=0,"",'Summary Clear'!AJ71)</f>
        <v/>
      </c>
      <c r="Q82" s="147" t="str">
        <f>IF('Summary Clear'!AK71=0,"",'Summary Clear'!AK71)</f>
        <v/>
      </c>
      <c r="R82" s="147" t="str">
        <f>IF('Summary Clear'!AL71=0,"",'Summary Clear'!AL71)</f>
        <v/>
      </c>
      <c r="S82" s="147" t="str">
        <f>IF('Summary Clear'!AM71=0,"",'Summary Clear'!AM71)</f>
        <v/>
      </c>
      <c r="T82" s="113" t="str">
        <f>IF('Summary Clear'!AN71=0,"",'Summary Clear'!AN71)</f>
        <v/>
      </c>
    </row>
    <row r="83" spans="3:20" s="46" customFormat="1" ht="14" x14ac:dyDescent="0.3">
      <c r="C83" s="112" t="str">
        <f>IF('Summary Clear'!B72=0,"",'Summary Clear'!B72)</f>
        <v/>
      </c>
      <c r="D83" s="109" t="str">
        <f>IF('Summary Clear'!D72=0,"",'Summary Clear'!D72)</f>
        <v/>
      </c>
      <c r="E83" s="142" t="str">
        <f>IF('Summary Clear'!E72=0,"",(VLOOKUP('Summary Clear'!E72,Lists!$E$15:$G$21,3,FALSE)))</f>
        <v/>
      </c>
      <c r="F83" s="147" t="str">
        <f>IF('Summary Clear'!S72=0,"",'Summary Clear'!S72)</f>
        <v/>
      </c>
      <c r="G83" s="147" t="str">
        <f>IF('Summary Clear'!T72=0,"",'Summary Clear'!T72)</f>
        <v/>
      </c>
      <c r="H83" s="147" t="str">
        <f>IF('Summary Clear'!AB72=0,"",'Summary Clear'!AB72)</f>
        <v/>
      </c>
      <c r="I83" s="147" t="str">
        <f>IF('Summary Clear'!AC72=0,"",'Summary Clear'!AC72)</f>
        <v/>
      </c>
      <c r="J83" s="147" t="str">
        <f>IF('Summary Clear'!AD72=0,"",'Summary Clear'!AD72)</f>
        <v/>
      </c>
      <c r="K83" s="147" t="str">
        <f>IF('Summary Clear'!AE72=0,"",'Summary Clear'!AE72)</f>
        <v/>
      </c>
      <c r="L83" s="147" t="str">
        <f>IF('Summary Clear'!AF72=0,"",'Summary Clear'!AF72)</f>
        <v/>
      </c>
      <c r="M83" s="147" t="str">
        <f>IF('Summary Clear'!AG72=0,"",'Summary Clear'!AG72)</f>
        <v/>
      </c>
      <c r="N83" s="147" t="str">
        <f>IF('Summary Clear'!AH72=0,"",'Summary Clear'!AH72)</f>
        <v/>
      </c>
      <c r="O83" s="147" t="str">
        <f>IF('Summary Clear'!AI72=0,"",'Summary Clear'!AI72)</f>
        <v/>
      </c>
      <c r="P83" s="147" t="str">
        <f>IF('Summary Clear'!AJ72=0,"",'Summary Clear'!AJ72)</f>
        <v/>
      </c>
      <c r="Q83" s="147" t="str">
        <f>IF('Summary Clear'!AK72=0,"",'Summary Clear'!AK72)</f>
        <v/>
      </c>
      <c r="R83" s="147" t="str">
        <f>IF('Summary Clear'!AL72=0,"",'Summary Clear'!AL72)</f>
        <v/>
      </c>
      <c r="S83" s="147" t="str">
        <f>IF('Summary Clear'!AM72=0,"",'Summary Clear'!AM72)</f>
        <v/>
      </c>
      <c r="T83" s="113" t="str">
        <f>IF('Summary Clear'!AN72=0,"",'Summary Clear'!AN72)</f>
        <v/>
      </c>
    </row>
    <row r="84" spans="3:20" s="46" customFormat="1" ht="14" x14ac:dyDescent="0.3">
      <c r="C84" s="112" t="str">
        <f>IF('Summary Clear'!B73=0,"",'Summary Clear'!B73)</f>
        <v/>
      </c>
      <c r="D84" s="109" t="str">
        <f>IF('Summary Clear'!D73=0,"",'Summary Clear'!D73)</f>
        <v/>
      </c>
      <c r="E84" s="142" t="str">
        <f>IF('Summary Clear'!E73=0,"",(VLOOKUP('Summary Clear'!E73,Lists!$E$15:$G$21,3,FALSE)))</f>
        <v/>
      </c>
      <c r="F84" s="147" t="str">
        <f>IF('Summary Clear'!S73=0,"",'Summary Clear'!S73)</f>
        <v/>
      </c>
      <c r="G84" s="147" t="str">
        <f>IF('Summary Clear'!T73=0,"",'Summary Clear'!T73)</f>
        <v/>
      </c>
      <c r="H84" s="147" t="str">
        <f>IF('Summary Clear'!AB73=0,"",'Summary Clear'!AB73)</f>
        <v/>
      </c>
      <c r="I84" s="147" t="str">
        <f>IF('Summary Clear'!AC73=0,"",'Summary Clear'!AC73)</f>
        <v/>
      </c>
      <c r="J84" s="147" t="str">
        <f>IF('Summary Clear'!AD73=0,"",'Summary Clear'!AD73)</f>
        <v/>
      </c>
      <c r="K84" s="147" t="str">
        <f>IF('Summary Clear'!AE73=0,"",'Summary Clear'!AE73)</f>
        <v/>
      </c>
      <c r="L84" s="147" t="str">
        <f>IF('Summary Clear'!AF73=0,"",'Summary Clear'!AF73)</f>
        <v/>
      </c>
      <c r="M84" s="147" t="str">
        <f>IF('Summary Clear'!AG73=0,"",'Summary Clear'!AG73)</f>
        <v/>
      </c>
      <c r="N84" s="147" t="str">
        <f>IF('Summary Clear'!AH73=0,"",'Summary Clear'!AH73)</f>
        <v/>
      </c>
      <c r="O84" s="147" t="str">
        <f>IF('Summary Clear'!AI73=0,"",'Summary Clear'!AI73)</f>
        <v/>
      </c>
      <c r="P84" s="147" t="str">
        <f>IF('Summary Clear'!AJ73=0,"",'Summary Clear'!AJ73)</f>
        <v/>
      </c>
      <c r="Q84" s="147" t="str">
        <f>IF('Summary Clear'!AK73=0,"",'Summary Clear'!AK73)</f>
        <v/>
      </c>
      <c r="R84" s="147" t="str">
        <f>IF('Summary Clear'!AL73=0,"",'Summary Clear'!AL73)</f>
        <v/>
      </c>
      <c r="S84" s="147" t="str">
        <f>IF('Summary Clear'!AM73=0,"",'Summary Clear'!AM73)</f>
        <v/>
      </c>
      <c r="T84" s="113" t="str">
        <f>IF('Summary Clear'!AN73=0,"",'Summary Clear'!AN73)</f>
        <v/>
      </c>
    </row>
    <row r="85" spans="3:20" s="46" customFormat="1" ht="14" x14ac:dyDescent="0.3">
      <c r="C85" s="112" t="str">
        <f>IF('Summary Clear'!B74=0,"",'Summary Clear'!B74)</f>
        <v/>
      </c>
      <c r="D85" s="109" t="str">
        <f>IF('Summary Clear'!D74=0,"",'Summary Clear'!D74)</f>
        <v/>
      </c>
      <c r="E85" s="142" t="str">
        <f>IF('Summary Clear'!E74=0,"",(VLOOKUP('Summary Clear'!E74,Lists!$E$15:$G$21,3,FALSE)))</f>
        <v/>
      </c>
      <c r="F85" s="147" t="str">
        <f>IF('Summary Clear'!S74=0,"",'Summary Clear'!S74)</f>
        <v/>
      </c>
      <c r="G85" s="147" t="str">
        <f>IF('Summary Clear'!T74=0,"",'Summary Clear'!T74)</f>
        <v/>
      </c>
      <c r="H85" s="147" t="str">
        <f>IF('Summary Clear'!AB74=0,"",'Summary Clear'!AB74)</f>
        <v/>
      </c>
      <c r="I85" s="147" t="str">
        <f>IF('Summary Clear'!AC74=0,"",'Summary Clear'!AC74)</f>
        <v/>
      </c>
      <c r="J85" s="147" t="str">
        <f>IF('Summary Clear'!AD74=0,"",'Summary Clear'!AD74)</f>
        <v/>
      </c>
      <c r="K85" s="147" t="str">
        <f>IF('Summary Clear'!AE74=0,"",'Summary Clear'!AE74)</f>
        <v/>
      </c>
      <c r="L85" s="147" t="str">
        <f>IF('Summary Clear'!AF74=0,"",'Summary Clear'!AF74)</f>
        <v/>
      </c>
      <c r="M85" s="147" t="str">
        <f>IF('Summary Clear'!AG74=0,"",'Summary Clear'!AG74)</f>
        <v/>
      </c>
      <c r="N85" s="147" t="str">
        <f>IF('Summary Clear'!AH74=0,"",'Summary Clear'!AH74)</f>
        <v/>
      </c>
      <c r="O85" s="147" t="str">
        <f>IF('Summary Clear'!AI74=0,"",'Summary Clear'!AI74)</f>
        <v/>
      </c>
      <c r="P85" s="147" t="str">
        <f>IF('Summary Clear'!AJ74=0,"",'Summary Clear'!AJ74)</f>
        <v/>
      </c>
      <c r="Q85" s="147" t="str">
        <f>IF('Summary Clear'!AK74=0,"",'Summary Clear'!AK74)</f>
        <v/>
      </c>
      <c r="R85" s="147" t="str">
        <f>IF('Summary Clear'!AL74=0,"",'Summary Clear'!AL74)</f>
        <v/>
      </c>
      <c r="S85" s="147" t="str">
        <f>IF('Summary Clear'!AM74=0,"",'Summary Clear'!AM74)</f>
        <v/>
      </c>
      <c r="T85" s="113" t="str">
        <f>IF('Summary Clear'!AN74=0,"",'Summary Clear'!AN74)</f>
        <v/>
      </c>
    </row>
    <row r="86" spans="3:20" s="46" customFormat="1" ht="14" x14ac:dyDescent="0.3">
      <c r="C86" s="112" t="str">
        <f>IF('Summary Clear'!B75=0,"",'Summary Clear'!B75)</f>
        <v/>
      </c>
      <c r="D86" s="109" t="str">
        <f>IF('Summary Clear'!D75=0,"",'Summary Clear'!D75)</f>
        <v/>
      </c>
      <c r="E86" s="142" t="str">
        <f>IF('Summary Clear'!E75=0,"",(VLOOKUP('Summary Clear'!E75,Lists!$E$15:$G$21,3,FALSE)))</f>
        <v/>
      </c>
      <c r="F86" s="147" t="str">
        <f>IF('Summary Clear'!S75=0,"",'Summary Clear'!S75)</f>
        <v/>
      </c>
      <c r="G86" s="147" t="str">
        <f>IF('Summary Clear'!T75=0,"",'Summary Clear'!T75)</f>
        <v/>
      </c>
      <c r="H86" s="147" t="str">
        <f>IF('Summary Clear'!AB75=0,"",'Summary Clear'!AB75)</f>
        <v/>
      </c>
      <c r="I86" s="147" t="str">
        <f>IF('Summary Clear'!AC75=0,"",'Summary Clear'!AC75)</f>
        <v/>
      </c>
      <c r="J86" s="147" t="str">
        <f>IF('Summary Clear'!AD75=0,"",'Summary Clear'!AD75)</f>
        <v/>
      </c>
      <c r="K86" s="147" t="str">
        <f>IF('Summary Clear'!AE75=0,"",'Summary Clear'!AE75)</f>
        <v/>
      </c>
      <c r="L86" s="147" t="str">
        <f>IF('Summary Clear'!AF75=0,"",'Summary Clear'!AF75)</f>
        <v/>
      </c>
      <c r="M86" s="147" t="str">
        <f>IF('Summary Clear'!AG75=0,"",'Summary Clear'!AG75)</f>
        <v/>
      </c>
      <c r="N86" s="147" t="str">
        <f>IF('Summary Clear'!AH75=0,"",'Summary Clear'!AH75)</f>
        <v/>
      </c>
      <c r="O86" s="147" t="str">
        <f>IF('Summary Clear'!AI75=0,"",'Summary Clear'!AI75)</f>
        <v/>
      </c>
      <c r="P86" s="147" t="str">
        <f>IF('Summary Clear'!AJ75=0,"",'Summary Clear'!AJ75)</f>
        <v/>
      </c>
      <c r="Q86" s="147" t="str">
        <f>IF('Summary Clear'!AK75=0,"",'Summary Clear'!AK75)</f>
        <v/>
      </c>
      <c r="R86" s="147" t="str">
        <f>IF('Summary Clear'!AL75=0,"",'Summary Clear'!AL75)</f>
        <v/>
      </c>
      <c r="S86" s="147" t="str">
        <f>IF('Summary Clear'!AM75=0,"",'Summary Clear'!AM75)</f>
        <v/>
      </c>
      <c r="T86" s="113" t="str">
        <f>IF('Summary Clear'!AN75=0,"",'Summary Clear'!AN75)</f>
        <v/>
      </c>
    </row>
    <row r="87" spans="3:20" s="46" customFormat="1" ht="14" x14ac:dyDescent="0.3">
      <c r="C87" s="112" t="str">
        <f>IF('Summary Clear'!B76=0,"",'Summary Clear'!B76)</f>
        <v/>
      </c>
      <c r="D87" s="109" t="str">
        <f>IF('Summary Clear'!D76=0,"",'Summary Clear'!D76)</f>
        <v/>
      </c>
      <c r="E87" s="142" t="str">
        <f>IF('Summary Clear'!E76=0,"",(VLOOKUP('Summary Clear'!E76,Lists!$E$15:$G$21,3,FALSE)))</f>
        <v/>
      </c>
      <c r="F87" s="147" t="str">
        <f>IF('Summary Clear'!S76=0,"",'Summary Clear'!S76)</f>
        <v/>
      </c>
      <c r="G87" s="147" t="str">
        <f>IF('Summary Clear'!T76=0,"",'Summary Clear'!T76)</f>
        <v/>
      </c>
      <c r="H87" s="147" t="str">
        <f>IF('Summary Clear'!AB76=0,"",'Summary Clear'!AB76)</f>
        <v/>
      </c>
      <c r="I87" s="147" t="str">
        <f>IF('Summary Clear'!AC76=0,"",'Summary Clear'!AC76)</f>
        <v/>
      </c>
      <c r="J87" s="147" t="str">
        <f>IF('Summary Clear'!AD76=0,"",'Summary Clear'!AD76)</f>
        <v/>
      </c>
      <c r="K87" s="147" t="str">
        <f>IF('Summary Clear'!AE76=0,"",'Summary Clear'!AE76)</f>
        <v/>
      </c>
      <c r="L87" s="147" t="str">
        <f>IF('Summary Clear'!AF76=0,"",'Summary Clear'!AF76)</f>
        <v/>
      </c>
      <c r="M87" s="147" t="str">
        <f>IF('Summary Clear'!AG76=0,"",'Summary Clear'!AG76)</f>
        <v/>
      </c>
      <c r="N87" s="147" t="str">
        <f>IF('Summary Clear'!AH76=0,"",'Summary Clear'!AH76)</f>
        <v/>
      </c>
      <c r="O87" s="147" t="str">
        <f>IF('Summary Clear'!AI76=0,"",'Summary Clear'!AI76)</f>
        <v/>
      </c>
      <c r="P87" s="147" t="str">
        <f>IF('Summary Clear'!AJ76=0,"",'Summary Clear'!AJ76)</f>
        <v/>
      </c>
      <c r="Q87" s="147" t="str">
        <f>IF('Summary Clear'!AK76=0,"",'Summary Clear'!AK76)</f>
        <v/>
      </c>
      <c r="R87" s="147" t="str">
        <f>IF('Summary Clear'!AL76=0,"",'Summary Clear'!AL76)</f>
        <v/>
      </c>
      <c r="S87" s="147" t="str">
        <f>IF('Summary Clear'!AM76=0,"",'Summary Clear'!AM76)</f>
        <v/>
      </c>
      <c r="T87" s="113" t="str">
        <f>IF('Summary Clear'!AN76=0,"",'Summary Clear'!AN76)</f>
        <v/>
      </c>
    </row>
    <row r="88" spans="3:20" s="46" customFormat="1" ht="14" x14ac:dyDescent="0.3">
      <c r="C88" s="112" t="str">
        <f>IF('Summary Clear'!B77=0,"",'Summary Clear'!B77)</f>
        <v/>
      </c>
      <c r="D88" s="109" t="str">
        <f>IF('Summary Clear'!D77=0,"",'Summary Clear'!D77)</f>
        <v/>
      </c>
      <c r="E88" s="142" t="str">
        <f>IF('Summary Clear'!E77=0,"",(VLOOKUP('Summary Clear'!E77,Lists!$E$15:$G$21,3,FALSE)))</f>
        <v/>
      </c>
      <c r="F88" s="147" t="str">
        <f>IF('Summary Clear'!S77=0,"",'Summary Clear'!S77)</f>
        <v/>
      </c>
      <c r="G88" s="147" t="str">
        <f>IF('Summary Clear'!T77=0,"",'Summary Clear'!T77)</f>
        <v/>
      </c>
      <c r="H88" s="147" t="str">
        <f>IF('Summary Clear'!AB77=0,"",'Summary Clear'!AB77)</f>
        <v/>
      </c>
      <c r="I88" s="147" t="str">
        <f>IF('Summary Clear'!AC77=0,"",'Summary Clear'!AC77)</f>
        <v/>
      </c>
      <c r="J88" s="147" t="str">
        <f>IF('Summary Clear'!AD77=0,"",'Summary Clear'!AD77)</f>
        <v/>
      </c>
      <c r="K88" s="147" t="str">
        <f>IF('Summary Clear'!AE77=0,"",'Summary Clear'!AE77)</f>
        <v/>
      </c>
      <c r="L88" s="147" t="str">
        <f>IF('Summary Clear'!AF77=0,"",'Summary Clear'!AF77)</f>
        <v/>
      </c>
      <c r="M88" s="147" t="str">
        <f>IF('Summary Clear'!AG77=0,"",'Summary Clear'!AG77)</f>
        <v/>
      </c>
      <c r="N88" s="147" t="str">
        <f>IF('Summary Clear'!AH77=0,"",'Summary Clear'!AH77)</f>
        <v/>
      </c>
      <c r="O88" s="147" t="str">
        <f>IF('Summary Clear'!AI77=0,"",'Summary Clear'!AI77)</f>
        <v/>
      </c>
      <c r="P88" s="147" t="str">
        <f>IF('Summary Clear'!AJ77=0,"",'Summary Clear'!AJ77)</f>
        <v/>
      </c>
      <c r="Q88" s="147" t="str">
        <f>IF('Summary Clear'!AK77=0,"",'Summary Clear'!AK77)</f>
        <v/>
      </c>
      <c r="R88" s="147" t="str">
        <f>IF('Summary Clear'!AL77=0,"",'Summary Clear'!AL77)</f>
        <v/>
      </c>
      <c r="S88" s="147" t="str">
        <f>IF('Summary Clear'!AM77=0,"",'Summary Clear'!AM77)</f>
        <v/>
      </c>
      <c r="T88" s="113" t="str">
        <f>IF('Summary Clear'!AN77=0,"",'Summary Clear'!AN77)</f>
        <v/>
      </c>
    </row>
    <row r="89" spans="3:20" s="46" customFormat="1" ht="14" x14ac:dyDescent="0.3">
      <c r="C89" s="112" t="str">
        <f>IF('Summary Clear'!B78=0,"",'Summary Clear'!B78)</f>
        <v/>
      </c>
      <c r="D89" s="109" t="str">
        <f>IF('Summary Clear'!D78=0,"",'Summary Clear'!D78)</f>
        <v/>
      </c>
      <c r="E89" s="142" t="str">
        <f>IF('Summary Clear'!E78=0,"",(VLOOKUP('Summary Clear'!E78,Lists!$E$15:$G$21,3,FALSE)))</f>
        <v/>
      </c>
      <c r="F89" s="147" t="str">
        <f>IF('Summary Clear'!S78=0,"",'Summary Clear'!S78)</f>
        <v/>
      </c>
      <c r="G89" s="147" t="str">
        <f>IF('Summary Clear'!T78=0,"",'Summary Clear'!T78)</f>
        <v/>
      </c>
      <c r="H89" s="147" t="str">
        <f>IF('Summary Clear'!AB78=0,"",'Summary Clear'!AB78)</f>
        <v/>
      </c>
      <c r="I89" s="147" t="str">
        <f>IF('Summary Clear'!AC78=0,"",'Summary Clear'!AC78)</f>
        <v/>
      </c>
      <c r="J89" s="147" t="str">
        <f>IF('Summary Clear'!AD78=0,"",'Summary Clear'!AD78)</f>
        <v/>
      </c>
      <c r="K89" s="147" t="str">
        <f>IF('Summary Clear'!AE78=0,"",'Summary Clear'!AE78)</f>
        <v/>
      </c>
      <c r="L89" s="147" t="str">
        <f>IF('Summary Clear'!AF78=0,"",'Summary Clear'!AF78)</f>
        <v/>
      </c>
      <c r="M89" s="147" t="str">
        <f>IF('Summary Clear'!AG78=0,"",'Summary Clear'!AG78)</f>
        <v/>
      </c>
      <c r="N89" s="147" t="str">
        <f>IF('Summary Clear'!AH78=0,"",'Summary Clear'!AH78)</f>
        <v/>
      </c>
      <c r="O89" s="147" t="str">
        <f>IF('Summary Clear'!AI78=0,"",'Summary Clear'!AI78)</f>
        <v/>
      </c>
      <c r="P89" s="147" t="str">
        <f>IF('Summary Clear'!AJ78=0,"",'Summary Clear'!AJ78)</f>
        <v/>
      </c>
      <c r="Q89" s="147" t="str">
        <f>IF('Summary Clear'!AK78=0,"",'Summary Clear'!AK78)</f>
        <v/>
      </c>
      <c r="R89" s="147" t="str">
        <f>IF('Summary Clear'!AL78=0,"",'Summary Clear'!AL78)</f>
        <v/>
      </c>
      <c r="S89" s="147" t="str">
        <f>IF('Summary Clear'!AM78=0,"",'Summary Clear'!AM78)</f>
        <v/>
      </c>
      <c r="T89" s="113" t="str">
        <f>IF('Summary Clear'!AN78=0,"",'Summary Clear'!AN78)</f>
        <v/>
      </c>
    </row>
    <row r="90" spans="3:20" s="46" customFormat="1" ht="14" x14ac:dyDescent="0.3">
      <c r="C90" s="112" t="str">
        <f>IF('Summary Clear'!B79=0,"",'Summary Clear'!B79)</f>
        <v/>
      </c>
      <c r="D90" s="109" t="str">
        <f>IF('Summary Clear'!D79=0,"",'Summary Clear'!D79)</f>
        <v/>
      </c>
      <c r="E90" s="142" t="str">
        <f>IF('Summary Clear'!E79=0,"",(VLOOKUP('Summary Clear'!E79,Lists!$E$15:$G$21,3,FALSE)))</f>
        <v/>
      </c>
      <c r="F90" s="147" t="str">
        <f>IF('Summary Clear'!S79=0,"",'Summary Clear'!S79)</f>
        <v/>
      </c>
      <c r="G90" s="147" t="str">
        <f>IF('Summary Clear'!T79=0,"",'Summary Clear'!T79)</f>
        <v/>
      </c>
      <c r="H90" s="147" t="str">
        <f>IF('Summary Clear'!AB79=0,"",'Summary Clear'!AB79)</f>
        <v/>
      </c>
      <c r="I90" s="147" t="str">
        <f>IF('Summary Clear'!AC79=0,"",'Summary Clear'!AC79)</f>
        <v/>
      </c>
      <c r="J90" s="147" t="str">
        <f>IF('Summary Clear'!AD79=0,"",'Summary Clear'!AD79)</f>
        <v/>
      </c>
      <c r="K90" s="147" t="str">
        <f>IF('Summary Clear'!AE79=0,"",'Summary Clear'!AE79)</f>
        <v/>
      </c>
      <c r="L90" s="147" t="str">
        <f>IF('Summary Clear'!AF79=0,"",'Summary Clear'!AF79)</f>
        <v/>
      </c>
      <c r="M90" s="147" t="str">
        <f>IF('Summary Clear'!AG79=0,"",'Summary Clear'!AG79)</f>
        <v/>
      </c>
      <c r="N90" s="147" t="str">
        <f>IF('Summary Clear'!AH79=0,"",'Summary Clear'!AH79)</f>
        <v/>
      </c>
      <c r="O90" s="147" t="str">
        <f>IF('Summary Clear'!AI79=0,"",'Summary Clear'!AI79)</f>
        <v/>
      </c>
      <c r="P90" s="147" t="str">
        <f>IF('Summary Clear'!AJ79=0,"",'Summary Clear'!AJ79)</f>
        <v/>
      </c>
      <c r="Q90" s="147" t="str">
        <f>IF('Summary Clear'!AK79=0,"",'Summary Clear'!AK79)</f>
        <v/>
      </c>
      <c r="R90" s="147" t="str">
        <f>IF('Summary Clear'!AL79=0,"",'Summary Clear'!AL79)</f>
        <v/>
      </c>
      <c r="S90" s="147" t="str">
        <f>IF('Summary Clear'!AM79=0,"",'Summary Clear'!AM79)</f>
        <v/>
      </c>
      <c r="T90" s="113" t="str">
        <f>IF('Summary Clear'!AN79=0,"",'Summary Clear'!AN79)</f>
        <v/>
      </c>
    </row>
    <row r="91" spans="3:20" s="46" customFormat="1" ht="14" x14ac:dyDescent="0.3">
      <c r="C91" s="112" t="str">
        <f>IF('Summary Clear'!B80=0,"",'Summary Clear'!B80)</f>
        <v/>
      </c>
      <c r="D91" s="109" t="str">
        <f>IF('Summary Clear'!D80=0,"",'Summary Clear'!D80)</f>
        <v/>
      </c>
      <c r="E91" s="142" t="str">
        <f>IF('Summary Clear'!E80=0,"",(VLOOKUP('Summary Clear'!E80,Lists!$E$15:$G$21,3,FALSE)))</f>
        <v/>
      </c>
      <c r="F91" s="147" t="str">
        <f>IF('Summary Clear'!S80=0,"",'Summary Clear'!S80)</f>
        <v/>
      </c>
      <c r="G91" s="147" t="str">
        <f>IF('Summary Clear'!T80=0,"",'Summary Clear'!T80)</f>
        <v/>
      </c>
      <c r="H91" s="147" t="str">
        <f>IF('Summary Clear'!AB80=0,"",'Summary Clear'!AB80)</f>
        <v/>
      </c>
      <c r="I91" s="147" t="str">
        <f>IF('Summary Clear'!AC80=0,"",'Summary Clear'!AC80)</f>
        <v/>
      </c>
      <c r="J91" s="147" t="str">
        <f>IF('Summary Clear'!AD80=0,"",'Summary Clear'!AD80)</f>
        <v/>
      </c>
      <c r="K91" s="147" t="str">
        <f>IF('Summary Clear'!AE80=0,"",'Summary Clear'!AE80)</f>
        <v/>
      </c>
      <c r="L91" s="147" t="str">
        <f>IF('Summary Clear'!AF80=0,"",'Summary Clear'!AF80)</f>
        <v/>
      </c>
      <c r="M91" s="147" t="str">
        <f>IF('Summary Clear'!AG80=0,"",'Summary Clear'!AG80)</f>
        <v/>
      </c>
      <c r="N91" s="147" t="str">
        <f>IF('Summary Clear'!AH80=0,"",'Summary Clear'!AH80)</f>
        <v/>
      </c>
      <c r="O91" s="147" t="str">
        <f>IF('Summary Clear'!AI80=0,"",'Summary Clear'!AI80)</f>
        <v/>
      </c>
      <c r="P91" s="147" t="str">
        <f>IF('Summary Clear'!AJ80=0,"",'Summary Clear'!AJ80)</f>
        <v/>
      </c>
      <c r="Q91" s="147" t="str">
        <f>IF('Summary Clear'!AK80=0,"",'Summary Clear'!AK80)</f>
        <v/>
      </c>
      <c r="R91" s="147" t="str">
        <f>IF('Summary Clear'!AL80=0,"",'Summary Clear'!AL80)</f>
        <v/>
      </c>
      <c r="S91" s="147" t="str">
        <f>IF('Summary Clear'!AM80=0,"",'Summary Clear'!AM80)</f>
        <v/>
      </c>
      <c r="T91" s="113" t="str">
        <f>IF('Summary Clear'!AN80=0,"",'Summary Clear'!AN80)</f>
        <v/>
      </c>
    </row>
    <row r="92" spans="3:20" s="46" customFormat="1" ht="14" x14ac:dyDescent="0.3">
      <c r="C92" s="112" t="str">
        <f>IF('Summary Clear'!B81=0,"",'Summary Clear'!B81)</f>
        <v/>
      </c>
      <c r="D92" s="109" t="str">
        <f>IF('Summary Clear'!D81=0,"",'Summary Clear'!D81)</f>
        <v/>
      </c>
      <c r="E92" s="142" t="str">
        <f>IF('Summary Clear'!E81=0,"",(VLOOKUP('Summary Clear'!E81,Lists!$E$15:$G$21,3,FALSE)))</f>
        <v/>
      </c>
      <c r="F92" s="147" t="str">
        <f>IF('Summary Clear'!S81=0,"",'Summary Clear'!S81)</f>
        <v/>
      </c>
      <c r="G92" s="147" t="str">
        <f>IF('Summary Clear'!T81=0,"",'Summary Clear'!T81)</f>
        <v/>
      </c>
      <c r="H92" s="147" t="str">
        <f>IF('Summary Clear'!AB81=0,"",'Summary Clear'!AB81)</f>
        <v/>
      </c>
      <c r="I92" s="147" t="str">
        <f>IF('Summary Clear'!AC81=0,"",'Summary Clear'!AC81)</f>
        <v/>
      </c>
      <c r="J92" s="147" t="str">
        <f>IF('Summary Clear'!AD81=0,"",'Summary Clear'!AD81)</f>
        <v/>
      </c>
      <c r="K92" s="147" t="str">
        <f>IF('Summary Clear'!AE81=0,"",'Summary Clear'!AE81)</f>
        <v/>
      </c>
      <c r="L92" s="147" t="str">
        <f>IF('Summary Clear'!AF81=0,"",'Summary Clear'!AF81)</f>
        <v/>
      </c>
      <c r="M92" s="147" t="str">
        <f>IF('Summary Clear'!AG81=0,"",'Summary Clear'!AG81)</f>
        <v/>
      </c>
      <c r="N92" s="147" t="str">
        <f>IF('Summary Clear'!AH81=0,"",'Summary Clear'!AH81)</f>
        <v/>
      </c>
      <c r="O92" s="147" t="str">
        <f>IF('Summary Clear'!AI81=0,"",'Summary Clear'!AI81)</f>
        <v/>
      </c>
      <c r="P92" s="147" t="str">
        <f>IF('Summary Clear'!AJ81=0,"",'Summary Clear'!AJ81)</f>
        <v/>
      </c>
      <c r="Q92" s="147" t="str">
        <f>IF('Summary Clear'!AK81=0,"",'Summary Clear'!AK81)</f>
        <v/>
      </c>
      <c r="R92" s="147" t="str">
        <f>IF('Summary Clear'!AL81=0,"",'Summary Clear'!AL81)</f>
        <v/>
      </c>
      <c r="S92" s="147" t="str">
        <f>IF('Summary Clear'!AM81=0,"",'Summary Clear'!AM81)</f>
        <v/>
      </c>
      <c r="T92" s="113" t="str">
        <f>IF('Summary Clear'!AN81=0,"",'Summary Clear'!AN81)</f>
        <v/>
      </c>
    </row>
    <row r="93" spans="3:20" s="46" customFormat="1" ht="14" x14ac:dyDescent="0.3">
      <c r="C93" s="112" t="str">
        <f>IF('Summary Clear'!B82=0,"",'Summary Clear'!B82)</f>
        <v/>
      </c>
      <c r="D93" s="109" t="str">
        <f>IF('Summary Clear'!D82=0,"",'Summary Clear'!D82)</f>
        <v/>
      </c>
      <c r="E93" s="142" t="str">
        <f>IF('Summary Clear'!E82=0,"",(VLOOKUP('Summary Clear'!E82,Lists!$E$15:$G$21,3,FALSE)))</f>
        <v/>
      </c>
      <c r="F93" s="147" t="str">
        <f>IF('Summary Clear'!S82=0,"",'Summary Clear'!S82)</f>
        <v/>
      </c>
      <c r="G93" s="147" t="str">
        <f>IF('Summary Clear'!T82=0,"",'Summary Clear'!T82)</f>
        <v/>
      </c>
      <c r="H93" s="147" t="str">
        <f>IF('Summary Clear'!AB82=0,"",'Summary Clear'!AB82)</f>
        <v/>
      </c>
      <c r="I93" s="147" t="str">
        <f>IF('Summary Clear'!AC82=0,"",'Summary Clear'!AC82)</f>
        <v/>
      </c>
      <c r="J93" s="147" t="str">
        <f>IF('Summary Clear'!AD82=0,"",'Summary Clear'!AD82)</f>
        <v/>
      </c>
      <c r="K93" s="147" t="str">
        <f>IF('Summary Clear'!AE82=0,"",'Summary Clear'!AE82)</f>
        <v/>
      </c>
      <c r="L93" s="147" t="str">
        <f>IF('Summary Clear'!AF82=0,"",'Summary Clear'!AF82)</f>
        <v/>
      </c>
      <c r="M93" s="147" t="str">
        <f>IF('Summary Clear'!AG82=0,"",'Summary Clear'!AG82)</f>
        <v/>
      </c>
      <c r="N93" s="147" t="str">
        <f>IF('Summary Clear'!AH82=0,"",'Summary Clear'!AH82)</f>
        <v/>
      </c>
      <c r="O93" s="147" t="str">
        <f>IF('Summary Clear'!AI82=0,"",'Summary Clear'!AI82)</f>
        <v/>
      </c>
      <c r="P93" s="147" t="str">
        <f>IF('Summary Clear'!AJ82=0,"",'Summary Clear'!AJ82)</f>
        <v/>
      </c>
      <c r="Q93" s="147" t="str">
        <f>IF('Summary Clear'!AK82=0,"",'Summary Clear'!AK82)</f>
        <v/>
      </c>
      <c r="R93" s="147" t="str">
        <f>IF('Summary Clear'!AL82=0,"",'Summary Clear'!AL82)</f>
        <v/>
      </c>
      <c r="S93" s="147" t="str">
        <f>IF('Summary Clear'!AM82=0,"",'Summary Clear'!AM82)</f>
        <v/>
      </c>
      <c r="T93" s="113" t="str">
        <f>IF('Summary Clear'!AN82=0,"",'Summary Clear'!AN82)</f>
        <v/>
      </c>
    </row>
    <row r="94" spans="3:20" s="46" customFormat="1" ht="14" x14ac:dyDescent="0.3">
      <c r="C94" s="112" t="str">
        <f>IF('Summary Clear'!B83=0,"",'Summary Clear'!B83)</f>
        <v/>
      </c>
      <c r="D94" s="109" t="str">
        <f>IF('Summary Clear'!D83=0,"",'Summary Clear'!D83)</f>
        <v/>
      </c>
      <c r="E94" s="142" t="str">
        <f>IF('Summary Clear'!E83=0,"",(VLOOKUP('Summary Clear'!E83,Lists!$E$15:$G$21,3,FALSE)))</f>
        <v/>
      </c>
      <c r="F94" s="147" t="str">
        <f>IF('Summary Clear'!S83=0,"",'Summary Clear'!S83)</f>
        <v/>
      </c>
      <c r="G94" s="147" t="str">
        <f>IF('Summary Clear'!T83=0,"",'Summary Clear'!T83)</f>
        <v/>
      </c>
      <c r="H94" s="147" t="str">
        <f>IF('Summary Clear'!AB83=0,"",'Summary Clear'!AB83)</f>
        <v/>
      </c>
      <c r="I94" s="147" t="str">
        <f>IF('Summary Clear'!AC83=0,"",'Summary Clear'!AC83)</f>
        <v/>
      </c>
      <c r="J94" s="147" t="str">
        <f>IF('Summary Clear'!AD83=0,"",'Summary Clear'!AD83)</f>
        <v/>
      </c>
      <c r="K94" s="147" t="str">
        <f>IF('Summary Clear'!AE83=0,"",'Summary Clear'!AE83)</f>
        <v/>
      </c>
      <c r="L94" s="147" t="str">
        <f>IF('Summary Clear'!AF83=0,"",'Summary Clear'!AF83)</f>
        <v/>
      </c>
      <c r="M94" s="147" t="str">
        <f>IF('Summary Clear'!AG83=0,"",'Summary Clear'!AG83)</f>
        <v/>
      </c>
      <c r="N94" s="147" t="str">
        <f>IF('Summary Clear'!AH83=0,"",'Summary Clear'!AH83)</f>
        <v/>
      </c>
      <c r="O94" s="147" t="str">
        <f>IF('Summary Clear'!AI83=0,"",'Summary Clear'!AI83)</f>
        <v/>
      </c>
      <c r="P94" s="147" t="str">
        <f>IF('Summary Clear'!AJ83=0,"",'Summary Clear'!AJ83)</f>
        <v/>
      </c>
      <c r="Q94" s="147" t="str">
        <f>IF('Summary Clear'!AK83=0,"",'Summary Clear'!AK83)</f>
        <v/>
      </c>
      <c r="R94" s="147" t="str">
        <f>IF('Summary Clear'!AL83=0,"",'Summary Clear'!AL83)</f>
        <v/>
      </c>
      <c r="S94" s="147" t="str">
        <f>IF('Summary Clear'!AM83=0,"",'Summary Clear'!AM83)</f>
        <v/>
      </c>
      <c r="T94" s="113" t="str">
        <f>IF('Summary Clear'!AN83=0,"",'Summary Clear'!AN83)</f>
        <v/>
      </c>
    </row>
    <row r="95" spans="3:20" s="46" customFormat="1" ht="14" x14ac:dyDescent="0.3">
      <c r="C95" s="112" t="str">
        <f>IF('Summary Clear'!B84=0,"",'Summary Clear'!B84)</f>
        <v/>
      </c>
      <c r="D95" s="109" t="str">
        <f>IF('Summary Clear'!D84=0,"",'Summary Clear'!D84)</f>
        <v/>
      </c>
      <c r="E95" s="142" t="str">
        <f>IF('Summary Clear'!E84=0,"",(VLOOKUP('Summary Clear'!E84,Lists!$E$15:$G$21,3,FALSE)))</f>
        <v/>
      </c>
      <c r="F95" s="147" t="str">
        <f>IF('Summary Clear'!S84=0,"",'Summary Clear'!S84)</f>
        <v/>
      </c>
      <c r="G95" s="147" t="str">
        <f>IF('Summary Clear'!T84=0,"",'Summary Clear'!T84)</f>
        <v/>
      </c>
      <c r="H95" s="147" t="str">
        <f>IF('Summary Clear'!AB84=0,"",'Summary Clear'!AB84)</f>
        <v/>
      </c>
      <c r="I95" s="147" t="str">
        <f>IF('Summary Clear'!AC84=0,"",'Summary Clear'!AC84)</f>
        <v/>
      </c>
      <c r="J95" s="147" t="str">
        <f>IF('Summary Clear'!AD84=0,"",'Summary Clear'!AD84)</f>
        <v/>
      </c>
      <c r="K95" s="147" t="str">
        <f>IF('Summary Clear'!AE84=0,"",'Summary Clear'!AE84)</f>
        <v/>
      </c>
      <c r="L95" s="147" t="str">
        <f>IF('Summary Clear'!AF84=0,"",'Summary Clear'!AF84)</f>
        <v/>
      </c>
      <c r="M95" s="147" t="str">
        <f>IF('Summary Clear'!AG84=0,"",'Summary Clear'!AG84)</f>
        <v/>
      </c>
      <c r="N95" s="147" t="str">
        <f>IF('Summary Clear'!AH84=0,"",'Summary Clear'!AH84)</f>
        <v/>
      </c>
      <c r="O95" s="147" t="str">
        <f>IF('Summary Clear'!AI84=0,"",'Summary Clear'!AI84)</f>
        <v/>
      </c>
      <c r="P95" s="147" t="str">
        <f>IF('Summary Clear'!AJ84=0,"",'Summary Clear'!AJ84)</f>
        <v/>
      </c>
      <c r="Q95" s="147" t="str">
        <f>IF('Summary Clear'!AK84=0,"",'Summary Clear'!AK84)</f>
        <v/>
      </c>
      <c r="R95" s="147" t="str">
        <f>IF('Summary Clear'!AL84=0,"",'Summary Clear'!AL84)</f>
        <v/>
      </c>
      <c r="S95" s="147" t="str">
        <f>IF('Summary Clear'!AM84=0,"",'Summary Clear'!AM84)</f>
        <v/>
      </c>
      <c r="T95" s="113" t="str">
        <f>IF('Summary Clear'!AN84=0,"",'Summary Clear'!AN84)</f>
        <v/>
      </c>
    </row>
    <row r="96" spans="3:20" s="46" customFormat="1" ht="14" x14ac:dyDescent="0.3">
      <c r="C96" s="112" t="str">
        <f>IF('Summary Clear'!B85=0,"",'Summary Clear'!B85)</f>
        <v/>
      </c>
      <c r="D96" s="109" t="str">
        <f>IF('Summary Clear'!D85=0,"",'Summary Clear'!D85)</f>
        <v/>
      </c>
      <c r="E96" s="142" t="str">
        <f>IF('Summary Clear'!E85=0,"",(VLOOKUP('Summary Clear'!E85,Lists!$E$15:$G$21,3,FALSE)))</f>
        <v/>
      </c>
      <c r="F96" s="147" t="str">
        <f>IF('Summary Clear'!S85=0,"",'Summary Clear'!S85)</f>
        <v/>
      </c>
      <c r="G96" s="147" t="str">
        <f>IF('Summary Clear'!T85=0,"",'Summary Clear'!T85)</f>
        <v/>
      </c>
      <c r="H96" s="147" t="str">
        <f>IF('Summary Clear'!AB85=0,"",'Summary Clear'!AB85)</f>
        <v/>
      </c>
      <c r="I96" s="147" t="str">
        <f>IF('Summary Clear'!AC85=0,"",'Summary Clear'!AC85)</f>
        <v/>
      </c>
      <c r="J96" s="147" t="str">
        <f>IF('Summary Clear'!AD85=0,"",'Summary Clear'!AD85)</f>
        <v/>
      </c>
      <c r="K96" s="147" t="str">
        <f>IF('Summary Clear'!AE85=0,"",'Summary Clear'!AE85)</f>
        <v/>
      </c>
      <c r="L96" s="147" t="str">
        <f>IF('Summary Clear'!AF85=0,"",'Summary Clear'!AF85)</f>
        <v/>
      </c>
      <c r="M96" s="147" t="str">
        <f>IF('Summary Clear'!AG85=0,"",'Summary Clear'!AG85)</f>
        <v/>
      </c>
      <c r="N96" s="147" t="str">
        <f>IF('Summary Clear'!AH85=0,"",'Summary Clear'!AH85)</f>
        <v/>
      </c>
      <c r="O96" s="147" t="str">
        <f>IF('Summary Clear'!AI85=0,"",'Summary Clear'!AI85)</f>
        <v/>
      </c>
      <c r="P96" s="147" t="str">
        <f>IF('Summary Clear'!AJ85=0,"",'Summary Clear'!AJ85)</f>
        <v/>
      </c>
      <c r="Q96" s="147" t="str">
        <f>IF('Summary Clear'!AK85=0,"",'Summary Clear'!AK85)</f>
        <v/>
      </c>
      <c r="R96" s="147" t="str">
        <f>IF('Summary Clear'!AL85=0,"",'Summary Clear'!AL85)</f>
        <v/>
      </c>
      <c r="S96" s="147" t="str">
        <f>IF('Summary Clear'!AM85=0,"",'Summary Clear'!AM85)</f>
        <v/>
      </c>
      <c r="T96" s="113" t="str">
        <f>IF('Summary Clear'!AN85=0,"",'Summary Clear'!AN85)</f>
        <v/>
      </c>
    </row>
    <row r="97" spans="3:20" s="46" customFormat="1" ht="14" x14ac:dyDescent="0.3">
      <c r="C97" s="112" t="str">
        <f>IF('Summary Clear'!B86=0,"",'Summary Clear'!B86)</f>
        <v/>
      </c>
      <c r="D97" s="109" t="str">
        <f>IF('Summary Clear'!D86=0,"",'Summary Clear'!D86)</f>
        <v/>
      </c>
      <c r="E97" s="142" t="str">
        <f>IF('Summary Clear'!E86=0,"",(VLOOKUP('Summary Clear'!E86,Lists!$E$15:$G$21,3,FALSE)))</f>
        <v/>
      </c>
      <c r="F97" s="147" t="str">
        <f>IF('Summary Clear'!S86=0,"",'Summary Clear'!S86)</f>
        <v/>
      </c>
      <c r="G97" s="147" t="str">
        <f>IF('Summary Clear'!T86=0,"",'Summary Clear'!T86)</f>
        <v/>
      </c>
      <c r="H97" s="147" t="str">
        <f>IF('Summary Clear'!AB86=0,"",'Summary Clear'!AB86)</f>
        <v/>
      </c>
      <c r="I97" s="147" t="str">
        <f>IF('Summary Clear'!AC86=0,"",'Summary Clear'!AC86)</f>
        <v/>
      </c>
      <c r="J97" s="147" t="str">
        <f>IF('Summary Clear'!AD86=0,"",'Summary Clear'!AD86)</f>
        <v/>
      </c>
      <c r="K97" s="147" t="str">
        <f>IF('Summary Clear'!AE86=0,"",'Summary Clear'!AE86)</f>
        <v/>
      </c>
      <c r="L97" s="147" t="str">
        <f>IF('Summary Clear'!AF86=0,"",'Summary Clear'!AF86)</f>
        <v/>
      </c>
      <c r="M97" s="147" t="str">
        <f>IF('Summary Clear'!AG86=0,"",'Summary Clear'!AG86)</f>
        <v/>
      </c>
      <c r="N97" s="147" t="str">
        <f>IF('Summary Clear'!AH86=0,"",'Summary Clear'!AH86)</f>
        <v/>
      </c>
      <c r="O97" s="147" t="str">
        <f>IF('Summary Clear'!AI86=0,"",'Summary Clear'!AI86)</f>
        <v/>
      </c>
      <c r="P97" s="147" t="str">
        <f>IF('Summary Clear'!AJ86=0,"",'Summary Clear'!AJ86)</f>
        <v/>
      </c>
      <c r="Q97" s="147" t="str">
        <f>IF('Summary Clear'!AK86=0,"",'Summary Clear'!AK86)</f>
        <v/>
      </c>
      <c r="R97" s="147" t="str">
        <f>IF('Summary Clear'!AL86=0,"",'Summary Clear'!AL86)</f>
        <v/>
      </c>
      <c r="S97" s="147" t="str">
        <f>IF('Summary Clear'!AM86=0,"",'Summary Clear'!AM86)</f>
        <v/>
      </c>
      <c r="T97" s="113" t="str">
        <f>IF('Summary Clear'!AN86=0,"",'Summary Clear'!AN86)</f>
        <v/>
      </c>
    </row>
    <row r="98" spans="3:20" s="46" customFormat="1" ht="14" x14ac:dyDescent="0.3">
      <c r="C98" s="112" t="str">
        <f>IF('Summary Clear'!B87=0,"",'Summary Clear'!B87)</f>
        <v/>
      </c>
      <c r="D98" s="109" t="str">
        <f>IF('Summary Clear'!D87=0,"",'Summary Clear'!D87)</f>
        <v/>
      </c>
      <c r="E98" s="142" t="str">
        <f>IF('Summary Clear'!E87=0,"",(VLOOKUP('Summary Clear'!E87,Lists!$E$15:$G$21,3,FALSE)))</f>
        <v/>
      </c>
      <c r="F98" s="147" t="str">
        <f>IF('Summary Clear'!S87=0,"",'Summary Clear'!S87)</f>
        <v/>
      </c>
      <c r="G98" s="147" t="str">
        <f>IF('Summary Clear'!T87=0,"",'Summary Clear'!T87)</f>
        <v/>
      </c>
      <c r="H98" s="147" t="str">
        <f>IF('Summary Clear'!AB87=0,"",'Summary Clear'!AB87)</f>
        <v/>
      </c>
      <c r="I98" s="147" t="str">
        <f>IF('Summary Clear'!AC87=0,"",'Summary Clear'!AC87)</f>
        <v/>
      </c>
      <c r="J98" s="147" t="str">
        <f>IF('Summary Clear'!AD87=0,"",'Summary Clear'!AD87)</f>
        <v/>
      </c>
      <c r="K98" s="147" t="str">
        <f>IF('Summary Clear'!AE87=0,"",'Summary Clear'!AE87)</f>
        <v/>
      </c>
      <c r="L98" s="147" t="str">
        <f>IF('Summary Clear'!AF87=0,"",'Summary Clear'!AF87)</f>
        <v/>
      </c>
      <c r="M98" s="147" t="str">
        <f>IF('Summary Clear'!AG87=0,"",'Summary Clear'!AG87)</f>
        <v/>
      </c>
      <c r="N98" s="147" t="str">
        <f>IF('Summary Clear'!AH87=0,"",'Summary Clear'!AH87)</f>
        <v/>
      </c>
      <c r="O98" s="147" t="str">
        <f>IF('Summary Clear'!AI87=0,"",'Summary Clear'!AI87)</f>
        <v/>
      </c>
      <c r="P98" s="147" t="str">
        <f>IF('Summary Clear'!AJ87=0,"",'Summary Clear'!AJ87)</f>
        <v/>
      </c>
      <c r="Q98" s="147" t="str">
        <f>IF('Summary Clear'!AK87=0,"",'Summary Clear'!AK87)</f>
        <v/>
      </c>
      <c r="R98" s="147" t="str">
        <f>IF('Summary Clear'!AL87=0,"",'Summary Clear'!AL87)</f>
        <v/>
      </c>
      <c r="S98" s="147" t="str">
        <f>IF('Summary Clear'!AM87=0,"",'Summary Clear'!AM87)</f>
        <v/>
      </c>
      <c r="T98" s="113" t="str">
        <f>IF('Summary Clear'!AN87=0,"",'Summary Clear'!AN87)</f>
        <v/>
      </c>
    </row>
    <row r="99" spans="3:20" s="46" customFormat="1" ht="14" x14ac:dyDescent="0.3">
      <c r="C99" s="112" t="str">
        <f>IF('Summary Clear'!B88=0,"",'Summary Clear'!B88)</f>
        <v/>
      </c>
      <c r="D99" s="109" t="str">
        <f>IF('Summary Clear'!D88=0,"",'Summary Clear'!D88)</f>
        <v/>
      </c>
      <c r="E99" s="142" t="str">
        <f>IF('Summary Clear'!E88=0,"",(VLOOKUP('Summary Clear'!E88,Lists!$E$15:$G$21,3,FALSE)))</f>
        <v/>
      </c>
      <c r="F99" s="147" t="str">
        <f>IF('Summary Clear'!S88=0,"",'Summary Clear'!S88)</f>
        <v/>
      </c>
      <c r="G99" s="147" t="str">
        <f>IF('Summary Clear'!T88=0,"",'Summary Clear'!T88)</f>
        <v/>
      </c>
      <c r="H99" s="147" t="str">
        <f>IF('Summary Clear'!AB88=0,"",'Summary Clear'!AB88)</f>
        <v/>
      </c>
      <c r="I99" s="147" t="str">
        <f>IF('Summary Clear'!AC88=0,"",'Summary Clear'!AC88)</f>
        <v/>
      </c>
      <c r="J99" s="147" t="str">
        <f>IF('Summary Clear'!AD88=0,"",'Summary Clear'!AD88)</f>
        <v/>
      </c>
      <c r="K99" s="147" t="str">
        <f>IF('Summary Clear'!AE88=0,"",'Summary Clear'!AE88)</f>
        <v/>
      </c>
      <c r="L99" s="147" t="str">
        <f>IF('Summary Clear'!AF88=0,"",'Summary Clear'!AF88)</f>
        <v/>
      </c>
      <c r="M99" s="147" t="str">
        <f>IF('Summary Clear'!AG88=0,"",'Summary Clear'!AG88)</f>
        <v/>
      </c>
      <c r="N99" s="147" t="str">
        <f>IF('Summary Clear'!AH88=0,"",'Summary Clear'!AH88)</f>
        <v/>
      </c>
      <c r="O99" s="147" t="str">
        <f>IF('Summary Clear'!AI88=0,"",'Summary Clear'!AI88)</f>
        <v/>
      </c>
      <c r="P99" s="147" t="str">
        <f>IF('Summary Clear'!AJ88=0,"",'Summary Clear'!AJ88)</f>
        <v/>
      </c>
      <c r="Q99" s="147" t="str">
        <f>IF('Summary Clear'!AK88=0,"",'Summary Clear'!AK88)</f>
        <v/>
      </c>
      <c r="R99" s="147" t="str">
        <f>IF('Summary Clear'!AL88=0,"",'Summary Clear'!AL88)</f>
        <v/>
      </c>
      <c r="S99" s="147" t="str">
        <f>IF('Summary Clear'!AM88=0,"",'Summary Clear'!AM88)</f>
        <v/>
      </c>
      <c r="T99" s="113" t="str">
        <f>IF('Summary Clear'!AN88=0,"",'Summary Clear'!AN88)</f>
        <v/>
      </c>
    </row>
    <row r="100" spans="3:20" s="46" customFormat="1" ht="14" x14ac:dyDescent="0.3">
      <c r="C100" s="112" t="str">
        <f>IF('Summary Clear'!B89=0,"",'Summary Clear'!B89)</f>
        <v/>
      </c>
      <c r="D100" s="109" t="str">
        <f>IF('Summary Clear'!D89=0,"",'Summary Clear'!D89)</f>
        <v/>
      </c>
      <c r="E100" s="142" t="str">
        <f>IF('Summary Clear'!E89=0,"",(VLOOKUP('Summary Clear'!E89,Lists!$E$15:$G$21,3,FALSE)))</f>
        <v/>
      </c>
      <c r="F100" s="147" t="str">
        <f>IF('Summary Clear'!S89=0,"",'Summary Clear'!S89)</f>
        <v/>
      </c>
      <c r="G100" s="147" t="str">
        <f>IF('Summary Clear'!T89=0,"",'Summary Clear'!T89)</f>
        <v/>
      </c>
      <c r="H100" s="147" t="str">
        <f>IF('Summary Clear'!AB89=0,"",'Summary Clear'!AB89)</f>
        <v/>
      </c>
      <c r="I100" s="147" t="str">
        <f>IF('Summary Clear'!AC89=0,"",'Summary Clear'!AC89)</f>
        <v/>
      </c>
      <c r="J100" s="147" t="str">
        <f>IF('Summary Clear'!AD89=0,"",'Summary Clear'!AD89)</f>
        <v/>
      </c>
      <c r="K100" s="147" t="str">
        <f>IF('Summary Clear'!AE89=0,"",'Summary Clear'!AE89)</f>
        <v/>
      </c>
      <c r="L100" s="147" t="str">
        <f>IF('Summary Clear'!AF89=0,"",'Summary Clear'!AF89)</f>
        <v/>
      </c>
      <c r="M100" s="147" t="str">
        <f>IF('Summary Clear'!AG89=0,"",'Summary Clear'!AG89)</f>
        <v/>
      </c>
      <c r="N100" s="147" t="str">
        <f>IF('Summary Clear'!AH89=0,"",'Summary Clear'!AH89)</f>
        <v/>
      </c>
      <c r="O100" s="147" t="str">
        <f>IF('Summary Clear'!AI89=0,"",'Summary Clear'!AI89)</f>
        <v/>
      </c>
      <c r="P100" s="147" t="str">
        <f>IF('Summary Clear'!AJ89=0,"",'Summary Clear'!AJ89)</f>
        <v/>
      </c>
      <c r="Q100" s="147" t="str">
        <f>IF('Summary Clear'!AK89=0,"",'Summary Clear'!AK89)</f>
        <v/>
      </c>
      <c r="R100" s="147" t="str">
        <f>IF('Summary Clear'!AL89=0,"",'Summary Clear'!AL89)</f>
        <v/>
      </c>
      <c r="S100" s="147" t="str">
        <f>IF('Summary Clear'!AM89=0,"",'Summary Clear'!AM89)</f>
        <v/>
      </c>
      <c r="T100" s="113" t="str">
        <f>IF('Summary Clear'!AN89=0,"",'Summary Clear'!AN89)</f>
        <v/>
      </c>
    </row>
    <row r="101" spans="3:20" s="46" customFormat="1" ht="14" x14ac:dyDescent="0.3">
      <c r="C101" s="112" t="str">
        <f>IF('Summary Clear'!B90=0,"",'Summary Clear'!B90)</f>
        <v/>
      </c>
      <c r="D101" s="109" t="str">
        <f>IF('Summary Clear'!D90=0,"",'Summary Clear'!D90)</f>
        <v/>
      </c>
      <c r="E101" s="142" t="str">
        <f>IF('Summary Clear'!E90=0,"",(VLOOKUP('Summary Clear'!E90,Lists!$E$15:$G$21,3,FALSE)))</f>
        <v/>
      </c>
      <c r="F101" s="147" t="str">
        <f>IF('Summary Clear'!S90=0,"",'Summary Clear'!S90)</f>
        <v/>
      </c>
      <c r="G101" s="147" t="str">
        <f>IF('Summary Clear'!T90=0,"",'Summary Clear'!T90)</f>
        <v/>
      </c>
      <c r="H101" s="147" t="str">
        <f>IF('Summary Clear'!AB90=0,"",'Summary Clear'!AB90)</f>
        <v/>
      </c>
      <c r="I101" s="147" t="str">
        <f>IF('Summary Clear'!AC90=0,"",'Summary Clear'!AC90)</f>
        <v/>
      </c>
      <c r="J101" s="147" t="str">
        <f>IF('Summary Clear'!AD90=0,"",'Summary Clear'!AD90)</f>
        <v/>
      </c>
      <c r="K101" s="147" t="str">
        <f>IF('Summary Clear'!AE90=0,"",'Summary Clear'!AE90)</f>
        <v/>
      </c>
      <c r="L101" s="147" t="str">
        <f>IF('Summary Clear'!AF90=0,"",'Summary Clear'!AF90)</f>
        <v/>
      </c>
      <c r="M101" s="147" t="str">
        <f>IF('Summary Clear'!AG90=0,"",'Summary Clear'!AG90)</f>
        <v/>
      </c>
      <c r="N101" s="147" t="str">
        <f>IF('Summary Clear'!AH90=0,"",'Summary Clear'!AH90)</f>
        <v/>
      </c>
      <c r="O101" s="147" t="str">
        <f>IF('Summary Clear'!AI90=0,"",'Summary Clear'!AI90)</f>
        <v/>
      </c>
      <c r="P101" s="147" t="str">
        <f>IF('Summary Clear'!AJ90=0,"",'Summary Clear'!AJ90)</f>
        <v/>
      </c>
      <c r="Q101" s="147" t="str">
        <f>IF('Summary Clear'!AK90=0,"",'Summary Clear'!AK90)</f>
        <v/>
      </c>
      <c r="R101" s="147" t="str">
        <f>IF('Summary Clear'!AL90=0,"",'Summary Clear'!AL90)</f>
        <v/>
      </c>
      <c r="S101" s="147" t="str">
        <f>IF('Summary Clear'!AM90=0,"",'Summary Clear'!AM90)</f>
        <v/>
      </c>
      <c r="T101" s="113" t="str">
        <f>IF('Summary Clear'!AN90=0,"",'Summary Clear'!AN90)</f>
        <v/>
      </c>
    </row>
    <row r="102" spans="3:20" s="46" customFormat="1" ht="14" x14ac:dyDescent="0.3">
      <c r="C102" s="112" t="str">
        <f>IF('Summary Clear'!B91=0,"",'Summary Clear'!B91)</f>
        <v/>
      </c>
      <c r="D102" s="109" t="str">
        <f>IF('Summary Clear'!D91=0,"",'Summary Clear'!D91)</f>
        <v/>
      </c>
      <c r="E102" s="142" t="str">
        <f>IF('Summary Clear'!E91=0,"",(VLOOKUP('Summary Clear'!E91,Lists!$E$15:$G$21,3,FALSE)))</f>
        <v/>
      </c>
      <c r="F102" s="147" t="str">
        <f>IF('Summary Clear'!S91=0,"",'Summary Clear'!S91)</f>
        <v/>
      </c>
      <c r="G102" s="147" t="str">
        <f>IF('Summary Clear'!T91=0,"",'Summary Clear'!T91)</f>
        <v/>
      </c>
      <c r="H102" s="147" t="str">
        <f>IF('Summary Clear'!AB91=0,"",'Summary Clear'!AB91)</f>
        <v/>
      </c>
      <c r="I102" s="147" t="str">
        <f>IF('Summary Clear'!AC91=0,"",'Summary Clear'!AC91)</f>
        <v/>
      </c>
      <c r="J102" s="147" t="str">
        <f>IF('Summary Clear'!AD91=0,"",'Summary Clear'!AD91)</f>
        <v/>
      </c>
      <c r="K102" s="147" t="str">
        <f>IF('Summary Clear'!AE91=0,"",'Summary Clear'!AE91)</f>
        <v/>
      </c>
      <c r="L102" s="147" t="str">
        <f>IF('Summary Clear'!AF91=0,"",'Summary Clear'!AF91)</f>
        <v/>
      </c>
      <c r="M102" s="147" t="str">
        <f>IF('Summary Clear'!AG91=0,"",'Summary Clear'!AG91)</f>
        <v/>
      </c>
      <c r="N102" s="147" t="str">
        <f>IF('Summary Clear'!AH91=0,"",'Summary Clear'!AH91)</f>
        <v/>
      </c>
      <c r="O102" s="147" t="str">
        <f>IF('Summary Clear'!AI91=0,"",'Summary Clear'!AI91)</f>
        <v/>
      </c>
      <c r="P102" s="147" t="str">
        <f>IF('Summary Clear'!AJ91=0,"",'Summary Clear'!AJ91)</f>
        <v/>
      </c>
      <c r="Q102" s="147" t="str">
        <f>IF('Summary Clear'!AK91=0,"",'Summary Clear'!AK91)</f>
        <v/>
      </c>
      <c r="R102" s="147" t="str">
        <f>IF('Summary Clear'!AL91=0,"",'Summary Clear'!AL91)</f>
        <v/>
      </c>
      <c r="S102" s="147" t="str">
        <f>IF('Summary Clear'!AM91=0,"",'Summary Clear'!AM91)</f>
        <v/>
      </c>
      <c r="T102" s="113" t="str">
        <f>IF('Summary Clear'!AN91=0,"",'Summary Clear'!AN91)</f>
        <v/>
      </c>
    </row>
    <row r="103" spans="3:20" s="46" customFormat="1" ht="14" x14ac:dyDescent="0.3">
      <c r="C103" s="112" t="str">
        <f>IF('Summary Clear'!B92=0,"",'Summary Clear'!B92)</f>
        <v/>
      </c>
      <c r="D103" s="109" t="str">
        <f>IF('Summary Clear'!D92=0,"",'Summary Clear'!D92)</f>
        <v/>
      </c>
      <c r="E103" s="142" t="str">
        <f>IF('Summary Clear'!E92=0,"",(VLOOKUP('Summary Clear'!E92,Lists!$E$15:$G$21,3,FALSE)))</f>
        <v/>
      </c>
      <c r="F103" s="147" t="str">
        <f>IF('Summary Clear'!S92=0,"",'Summary Clear'!S92)</f>
        <v/>
      </c>
      <c r="G103" s="147" t="str">
        <f>IF('Summary Clear'!T92=0,"",'Summary Clear'!T92)</f>
        <v/>
      </c>
      <c r="H103" s="147" t="str">
        <f>IF('Summary Clear'!AB92=0,"",'Summary Clear'!AB92)</f>
        <v/>
      </c>
      <c r="I103" s="147" t="str">
        <f>IF('Summary Clear'!AC92=0,"",'Summary Clear'!AC92)</f>
        <v/>
      </c>
      <c r="J103" s="147" t="str">
        <f>IF('Summary Clear'!AD92=0,"",'Summary Clear'!AD92)</f>
        <v/>
      </c>
      <c r="K103" s="147" t="str">
        <f>IF('Summary Clear'!AE92=0,"",'Summary Clear'!AE92)</f>
        <v/>
      </c>
      <c r="L103" s="147" t="str">
        <f>IF('Summary Clear'!AF92=0,"",'Summary Clear'!AF92)</f>
        <v/>
      </c>
      <c r="M103" s="147" t="str">
        <f>IF('Summary Clear'!AG92=0,"",'Summary Clear'!AG92)</f>
        <v/>
      </c>
      <c r="N103" s="147" t="str">
        <f>IF('Summary Clear'!AH92=0,"",'Summary Clear'!AH92)</f>
        <v/>
      </c>
      <c r="O103" s="147" t="str">
        <f>IF('Summary Clear'!AI92=0,"",'Summary Clear'!AI92)</f>
        <v/>
      </c>
      <c r="P103" s="147" t="str">
        <f>IF('Summary Clear'!AJ92=0,"",'Summary Clear'!AJ92)</f>
        <v/>
      </c>
      <c r="Q103" s="147" t="str">
        <f>IF('Summary Clear'!AK92=0,"",'Summary Clear'!AK92)</f>
        <v/>
      </c>
      <c r="R103" s="147" t="str">
        <f>IF('Summary Clear'!AL92=0,"",'Summary Clear'!AL92)</f>
        <v/>
      </c>
      <c r="S103" s="147" t="str">
        <f>IF('Summary Clear'!AM92=0,"",'Summary Clear'!AM92)</f>
        <v/>
      </c>
      <c r="T103" s="113" t="str">
        <f>IF('Summary Clear'!AN92=0,"",'Summary Clear'!AN92)</f>
        <v/>
      </c>
    </row>
    <row r="104" spans="3:20" s="46" customFormat="1" ht="14" x14ac:dyDescent="0.3">
      <c r="C104" s="112" t="str">
        <f>IF('Summary Clear'!B93=0,"",'Summary Clear'!B93)</f>
        <v/>
      </c>
      <c r="D104" s="109" t="str">
        <f>IF('Summary Clear'!D93=0,"",'Summary Clear'!D93)</f>
        <v/>
      </c>
      <c r="E104" s="142" t="str">
        <f>IF('Summary Clear'!E93=0,"",(VLOOKUP('Summary Clear'!E93,Lists!$E$15:$G$21,3,FALSE)))</f>
        <v/>
      </c>
      <c r="F104" s="147" t="str">
        <f>IF('Summary Clear'!S93=0,"",'Summary Clear'!S93)</f>
        <v/>
      </c>
      <c r="G104" s="147" t="str">
        <f>IF('Summary Clear'!T93=0,"",'Summary Clear'!T93)</f>
        <v/>
      </c>
      <c r="H104" s="147" t="str">
        <f>IF('Summary Clear'!AB93=0,"",'Summary Clear'!AB93)</f>
        <v/>
      </c>
      <c r="I104" s="147" t="str">
        <f>IF('Summary Clear'!AC93=0,"",'Summary Clear'!AC93)</f>
        <v/>
      </c>
      <c r="J104" s="147" t="str">
        <f>IF('Summary Clear'!AD93=0,"",'Summary Clear'!AD93)</f>
        <v/>
      </c>
      <c r="K104" s="147" t="str">
        <f>IF('Summary Clear'!AE93=0,"",'Summary Clear'!AE93)</f>
        <v/>
      </c>
      <c r="L104" s="147" t="str">
        <f>IF('Summary Clear'!AF93=0,"",'Summary Clear'!AF93)</f>
        <v/>
      </c>
      <c r="M104" s="147" t="str">
        <f>IF('Summary Clear'!AG93=0,"",'Summary Clear'!AG93)</f>
        <v/>
      </c>
      <c r="N104" s="147" t="str">
        <f>IF('Summary Clear'!AH93=0,"",'Summary Clear'!AH93)</f>
        <v/>
      </c>
      <c r="O104" s="147" t="str">
        <f>IF('Summary Clear'!AI93=0,"",'Summary Clear'!AI93)</f>
        <v/>
      </c>
      <c r="P104" s="147" t="str">
        <f>IF('Summary Clear'!AJ93=0,"",'Summary Clear'!AJ93)</f>
        <v/>
      </c>
      <c r="Q104" s="147" t="str">
        <f>IF('Summary Clear'!AK93=0,"",'Summary Clear'!AK93)</f>
        <v/>
      </c>
      <c r="R104" s="147" t="str">
        <f>IF('Summary Clear'!AL93=0,"",'Summary Clear'!AL93)</f>
        <v/>
      </c>
      <c r="S104" s="147" t="str">
        <f>IF('Summary Clear'!AM93=0,"",'Summary Clear'!AM93)</f>
        <v/>
      </c>
      <c r="T104" s="113" t="str">
        <f>IF('Summary Clear'!AN93=0,"",'Summary Clear'!AN93)</f>
        <v/>
      </c>
    </row>
    <row r="105" spans="3:20" s="46" customFormat="1" ht="14" x14ac:dyDescent="0.3">
      <c r="C105" s="112" t="str">
        <f>IF('Summary Clear'!B94=0,"",'Summary Clear'!B94)</f>
        <v/>
      </c>
      <c r="D105" s="109" t="str">
        <f>IF('Summary Clear'!D94=0,"",'Summary Clear'!D94)</f>
        <v/>
      </c>
      <c r="E105" s="142" t="str">
        <f>IF('Summary Clear'!E94=0,"",(VLOOKUP('Summary Clear'!E94,Lists!$E$15:$G$21,3,FALSE)))</f>
        <v/>
      </c>
      <c r="F105" s="147" t="str">
        <f>IF('Summary Clear'!S94=0,"",'Summary Clear'!S94)</f>
        <v/>
      </c>
      <c r="G105" s="147" t="str">
        <f>IF('Summary Clear'!T94=0,"",'Summary Clear'!T94)</f>
        <v/>
      </c>
      <c r="H105" s="147" t="str">
        <f>IF('Summary Clear'!AB94=0,"",'Summary Clear'!AB94)</f>
        <v/>
      </c>
      <c r="I105" s="147" t="str">
        <f>IF('Summary Clear'!AC94=0,"",'Summary Clear'!AC94)</f>
        <v/>
      </c>
      <c r="J105" s="147" t="str">
        <f>IF('Summary Clear'!AD94=0,"",'Summary Clear'!AD94)</f>
        <v/>
      </c>
      <c r="K105" s="147" t="str">
        <f>IF('Summary Clear'!AE94=0,"",'Summary Clear'!AE94)</f>
        <v/>
      </c>
      <c r="L105" s="147" t="str">
        <f>IF('Summary Clear'!AF94=0,"",'Summary Clear'!AF94)</f>
        <v/>
      </c>
      <c r="M105" s="147" t="str">
        <f>IF('Summary Clear'!AG94=0,"",'Summary Clear'!AG94)</f>
        <v/>
      </c>
      <c r="N105" s="147" t="str">
        <f>IF('Summary Clear'!AH94=0,"",'Summary Clear'!AH94)</f>
        <v/>
      </c>
      <c r="O105" s="147" t="str">
        <f>IF('Summary Clear'!AI94=0,"",'Summary Clear'!AI94)</f>
        <v/>
      </c>
      <c r="P105" s="147" t="str">
        <f>IF('Summary Clear'!AJ94=0,"",'Summary Clear'!AJ94)</f>
        <v/>
      </c>
      <c r="Q105" s="147" t="str">
        <f>IF('Summary Clear'!AK94=0,"",'Summary Clear'!AK94)</f>
        <v/>
      </c>
      <c r="R105" s="147" t="str">
        <f>IF('Summary Clear'!AL94=0,"",'Summary Clear'!AL94)</f>
        <v/>
      </c>
      <c r="S105" s="147" t="str">
        <f>IF('Summary Clear'!AM94=0,"",'Summary Clear'!AM94)</f>
        <v/>
      </c>
      <c r="T105" s="113" t="str">
        <f>IF('Summary Clear'!AN94=0,"",'Summary Clear'!AN94)</f>
        <v/>
      </c>
    </row>
    <row r="106" spans="3:20" s="46" customFormat="1" ht="14" x14ac:dyDescent="0.3">
      <c r="C106" s="112" t="str">
        <f>IF('Summary Clear'!B95=0,"",'Summary Clear'!B95)</f>
        <v/>
      </c>
      <c r="D106" s="109" t="str">
        <f>IF('Summary Clear'!D95=0,"",'Summary Clear'!D95)</f>
        <v/>
      </c>
      <c r="E106" s="142" t="str">
        <f>IF('Summary Clear'!E95=0,"",(VLOOKUP('Summary Clear'!E95,Lists!$E$15:$G$21,3,FALSE)))</f>
        <v/>
      </c>
      <c r="F106" s="147" t="str">
        <f>IF('Summary Clear'!S95=0,"",'Summary Clear'!S95)</f>
        <v/>
      </c>
      <c r="G106" s="147" t="str">
        <f>IF('Summary Clear'!T95=0,"",'Summary Clear'!T95)</f>
        <v/>
      </c>
      <c r="H106" s="147" t="str">
        <f>IF('Summary Clear'!AB95=0,"",'Summary Clear'!AB95)</f>
        <v/>
      </c>
      <c r="I106" s="147" t="str">
        <f>IF('Summary Clear'!AC95=0,"",'Summary Clear'!AC95)</f>
        <v/>
      </c>
      <c r="J106" s="147" t="str">
        <f>IF('Summary Clear'!AD95=0,"",'Summary Clear'!AD95)</f>
        <v/>
      </c>
      <c r="K106" s="147" t="str">
        <f>IF('Summary Clear'!AE95=0,"",'Summary Clear'!AE95)</f>
        <v/>
      </c>
      <c r="L106" s="147" t="str">
        <f>IF('Summary Clear'!AF95=0,"",'Summary Clear'!AF95)</f>
        <v/>
      </c>
      <c r="M106" s="147" t="str">
        <f>IF('Summary Clear'!AG95=0,"",'Summary Clear'!AG95)</f>
        <v/>
      </c>
      <c r="N106" s="147" t="str">
        <f>IF('Summary Clear'!AH95=0,"",'Summary Clear'!AH95)</f>
        <v/>
      </c>
      <c r="O106" s="147" t="str">
        <f>IF('Summary Clear'!AI95=0,"",'Summary Clear'!AI95)</f>
        <v/>
      </c>
      <c r="P106" s="147" t="str">
        <f>IF('Summary Clear'!AJ95=0,"",'Summary Clear'!AJ95)</f>
        <v/>
      </c>
      <c r="Q106" s="147" t="str">
        <f>IF('Summary Clear'!AK95=0,"",'Summary Clear'!AK95)</f>
        <v/>
      </c>
      <c r="R106" s="147" t="str">
        <f>IF('Summary Clear'!AL95=0,"",'Summary Clear'!AL95)</f>
        <v/>
      </c>
      <c r="S106" s="147" t="str">
        <f>IF('Summary Clear'!AM95=0,"",'Summary Clear'!AM95)</f>
        <v/>
      </c>
      <c r="T106" s="113" t="str">
        <f>IF('Summary Clear'!AN95=0,"",'Summary Clear'!AN95)</f>
        <v/>
      </c>
    </row>
    <row r="107" spans="3:20" ht="14" x14ac:dyDescent="0.3">
      <c r="C107" s="112" t="str">
        <f>IF('Summary Clear'!B96=0,"",'Summary Clear'!B96)</f>
        <v/>
      </c>
      <c r="D107" s="109" t="str">
        <f>IF('Summary Clear'!D96=0,"",'Summary Clear'!D96)</f>
        <v/>
      </c>
      <c r="E107" s="142" t="str">
        <f>IF('Summary Clear'!E96=0,"",(VLOOKUP('Summary Clear'!E96,Lists!$E$15:$G$21,3,FALSE)))</f>
        <v/>
      </c>
      <c r="F107" s="147" t="str">
        <f>IF('Summary Clear'!S96=0,"",'Summary Clear'!S96)</f>
        <v/>
      </c>
      <c r="G107" s="147" t="str">
        <f>IF('Summary Clear'!T96=0,"",'Summary Clear'!T96)</f>
        <v/>
      </c>
      <c r="H107" s="147" t="str">
        <f>IF('Summary Clear'!AB96=0,"",'Summary Clear'!AB96)</f>
        <v/>
      </c>
      <c r="I107" s="147" t="str">
        <f>IF('Summary Clear'!AC96=0,"",'Summary Clear'!AC96)</f>
        <v/>
      </c>
      <c r="J107" s="147" t="str">
        <f>IF('Summary Clear'!AD96=0,"",'Summary Clear'!AD96)</f>
        <v/>
      </c>
      <c r="K107" s="147" t="str">
        <f>IF('Summary Clear'!AE96=0,"",'Summary Clear'!AE96)</f>
        <v/>
      </c>
      <c r="L107" s="147" t="str">
        <f>IF('Summary Clear'!AF96=0,"",'Summary Clear'!AF96)</f>
        <v/>
      </c>
      <c r="M107" s="147" t="str">
        <f>IF('Summary Clear'!AG96=0,"",'Summary Clear'!AG96)</f>
        <v/>
      </c>
      <c r="N107" s="147" t="str">
        <f>IF('Summary Clear'!AH96=0,"",'Summary Clear'!AH96)</f>
        <v/>
      </c>
      <c r="O107" s="147" t="str">
        <f>IF('Summary Clear'!AI96=0,"",'Summary Clear'!AI96)</f>
        <v/>
      </c>
      <c r="P107" s="147" t="str">
        <f>IF('Summary Clear'!AJ96=0,"",'Summary Clear'!AJ96)</f>
        <v/>
      </c>
      <c r="Q107" s="147" t="str">
        <f>IF('Summary Clear'!AK96=0,"",'Summary Clear'!AK96)</f>
        <v/>
      </c>
      <c r="R107" s="147" t="str">
        <f>IF('Summary Clear'!AL96=0,"",'Summary Clear'!AL96)</f>
        <v/>
      </c>
      <c r="S107" s="147" t="str">
        <f>IF('Summary Clear'!AM96=0,"",'Summary Clear'!AM96)</f>
        <v/>
      </c>
      <c r="T107" s="113" t="str">
        <f>IF('Summary Clear'!AN96=0,"",'Summary Clear'!AN96)</f>
        <v/>
      </c>
    </row>
    <row r="108" spans="3:20" ht="14" x14ac:dyDescent="0.3">
      <c r="C108" s="112" t="str">
        <f>IF('Summary Clear'!B97=0,"",'Summary Clear'!B97)</f>
        <v/>
      </c>
      <c r="D108" s="109" t="str">
        <f>IF('Summary Clear'!D97=0,"",'Summary Clear'!D97)</f>
        <v/>
      </c>
      <c r="E108" s="142" t="str">
        <f>IF('Summary Clear'!E97=0,"",(VLOOKUP('Summary Clear'!E97,Lists!$E$15:$G$21,3,FALSE)))</f>
        <v/>
      </c>
      <c r="F108" s="147" t="str">
        <f>IF('Summary Clear'!S97=0,"",'Summary Clear'!S97)</f>
        <v/>
      </c>
      <c r="G108" s="147" t="str">
        <f>IF('Summary Clear'!T97=0,"",'Summary Clear'!T97)</f>
        <v/>
      </c>
      <c r="H108" s="147" t="str">
        <f>IF('Summary Clear'!AB97=0,"",'Summary Clear'!AB97)</f>
        <v/>
      </c>
      <c r="I108" s="147" t="str">
        <f>IF('Summary Clear'!AC97=0,"",'Summary Clear'!AC97)</f>
        <v/>
      </c>
      <c r="J108" s="147" t="str">
        <f>IF('Summary Clear'!AD97=0,"",'Summary Clear'!AD97)</f>
        <v/>
      </c>
      <c r="K108" s="147" t="str">
        <f>IF('Summary Clear'!AE97=0,"",'Summary Clear'!AE97)</f>
        <v/>
      </c>
      <c r="L108" s="147" t="str">
        <f>IF('Summary Clear'!AF97=0,"",'Summary Clear'!AF97)</f>
        <v/>
      </c>
      <c r="M108" s="147" t="str">
        <f>IF('Summary Clear'!AG97=0,"",'Summary Clear'!AG97)</f>
        <v/>
      </c>
      <c r="N108" s="147" t="str">
        <f>IF('Summary Clear'!AH97=0,"",'Summary Clear'!AH97)</f>
        <v/>
      </c>
      <c r="O108" s="147" t="str">
        <f>IF('Summary Clear'!AI97=0,"",'Summary Clear'!AI97)</f>
        <v/>
      </c>
      <c r="P108" s="147" t="str">
        <f>IF('Summary Clear'!AJ97=0,"",'Summary Clear'!AJ97)</f>
        <v/>
      </c>
      <c r="Q108" s="147" t="str">
        <f>IF('Summary Clear'!AK97=0,"",'Summary Clear'!AK97)</f>
        <v/>
      </c>
      <c r="R108" s="147" t="str">
        <f>IF('Summary Clear'!AL97=0,"",'Summary Clear'!AL97)</f>
        <v/>
      </c>
      <c r="S108" s="147" t="str">
        <f>IF('Summary Clear'!AM97=0,"",'Summary Clear'!AM97)</f>
        <v/>
      </c>
      <c r="T108" s="113" t="str">
        <f>IF('Summary Clear'!AN97=0,"",'Summary Clear'!AN97)</f>
        <v/>
      </c>
    </row>
    <row r="109" spans="3:20" ht="14" x14ac:dyDescent="0.3">
      <c r="C109" s="112" t="str">
        <f>IF('Summary Clear'!B98=0,"",'Summary Clear'!B98)</f>
        <v/>
      </c>
      <c r="D109" s="109" t="str">
        <f>IF('Summary Clear'!D98=0,"",'Summary Clear'!D98)</f>
        <v/>
      </c>
      <c r="E109" s="142" t="str">
        <f>IF('Summary Clear'!E98=0,"",(VLOOKUP('Summary Clear'!E98,Lists!$E$15:$G$21,3,FALSE)))</f>
        <v/>
      </c>
      <c r="F109" s="147" t="str">
        <f>IF('Summary Clear'!S98=0,"",'Summary Clear'!S98)</f>
        <v/>
      </c>
      <c r="G109" s="147" t="str">
        <f>IF('Summary Clear'!T98=0,"",'Summary Clear'!T98)</f>
        <v/>
      </c>
      <c r="H109" s="147" t="str">
        <f>IF('Summary Clear'!AB98=0,"",'Summary Clear'!AB98)</f>
        <v/>
      </c>
      <c r="I109" s="147" t="str">
        <f>IF('Summary Clear'!AC98=0,"",'Summary Clear'!AC98)</f>
        <v/>
      </c>
      <c r="J109" s="147" t="str">
        <f>IF('Summary Clear'!AD98=0,"",'Summary Clear'!AD98)</f>
        <v/>
      </c>
      <c r="K109" s="147" t="str">
        <f>IF('Summary Clear'!AE98=0,"",'Summary Clear'!AE98)</f>
        <v/>
      </c>
      <c r="L109" s="147" t="str">
        <f>IF('Summary Clear'!AF98=0,"",'Summary Clear'!AF98)</f>
        <v/>
      </c>
      <c r="M109" s="147" t="str">
        <f>IF('Summary Clear'!AG98=0,"",'Summary Clear'!AG98)</f>
        <v/>
      </c>
      <c r="N109" s="147" t="str">
        <f>IF('Summary Clear'!AH98=0,"",'Summary Clear'!AH98)</f>
        <v/>
      </c>
      <c r="O109" s="147" t="str">
        <f>IF('Summary Clear'!AI98=0,"",'Summary Clear'!AI98)</f>
        <v/>
      </c>
      <c r="P109" s="147" t="str">
        <f>IF('Summary Clear'!AJ98=0,"",'Summary Clear'!AJ98)</f>
        <v/>
      </c>
      <c r="Q109" s="147" t="str">
        <f>IF('Summary Clear'!AK98=0,"",'Summary Clear'!AK98)</f>
        <v/>
      </c>
      <c r="R109" s="147" t="str">
        <f>IF('Summary Clear'!AL98=0,"",'Summary Clear'!AL98)</f>
        <v/>
      </c>
      <c r="S109" s="147" t="str">
        <f>IF('Summary Clear'!AM98=0,"",'Summary Clear'!AM98)</f>
        <v/>
      </c>
      <c r="T109" s="113" t="str">
        <f>IF('Summary Clear'!AN98=0,"",'Summary Clear'!AN98)</f>
        <v/>
      </c>
    </row>
    <row r="110" spans="3:20" ht="14" x14ac:dyDescent="0.3">
      <c r="C110" s="112" t="str">
        <f>IF('Summary Clear'!B99=0,"",'Summary Clear'!B99)</f>
        <v/>
      </c>
      <c r="D110" s="109" t="str">
        <f>IF('Summary Clear'!D99=0,"",'Summary Clear'!D99)</f>
        <v/>
      </c>
      <c r="E110" s="142" t="str">
        <f>IF('Summary Clear'!E99=0,"",(VLOOKUP('Summary Clear'!E99,Lists!$E$15:$G$21,3,FALSE)))</f>
        <v/>
      </c>
      <c r="F110" s="147" t="str">
        <f>IF('Summary Clear'!S99=0,"",'Summary Clear'!S99)</f>
        <v/>
      </c>
      <c r="G110" s="147" t="str">
        <f>IF('Summary Clear'!T99=0,"",'Summary Clear'!T99)</f>
        <v/>
      </c>
      <c r="H110" s="147" t="str">
        <f>IF('Summary Clear'!AB99=0,"",'Summary Clear'!AB99)</f>
        <v/>
      </c>
      <c r="I110" s="147" t="str">
        <f>IF('Summary Clear'!AC99=0,"",'Summary Clear'!AC99)</f>
        <v/>
      </c>
      <c r="J110" s="147" t="str">
        <f>IF('Summary Clear'!AD99=0,"",'Summary Clear'!AD99)</f>
        <v/>
      </c>
      <c r="K110" s="147" t="str">
        <f>IF('Summary Clear'!AE99=0,"",'Summary Clear'!AE99)</f>
        <v/>
      </c>
      <c r="L110" s="147" t="str">
        <f>IF('Summary Clear'!AF99=0,"",'Summary Clear'!AF99)</f>
        <v/>
      </c>
      <c r="M110" s="147" t="str">
        <f>IF('Summary Clear'!AG99=0,"",'Summary Clear'!AG99)</f>
        <v/>
      </c>
      <c r="N110" s="147" t="str">
        <f>IF('Summary Clear'!AH99=0,"",'Summary Clear'!AH99)</f>
        <v/>
      </c>
      <c r="O110" s="147" t="str">
        <f>IF('Summary Clear'!AI99=0,"",'Summary Clear'!AI99)</f>
        <v/>
      </c>
      <c r="P110" s="147" t="str">
        <f>IF('Summary Clear'!AJ99=0,"",'Summary Clear'!AJ99)</f>
        <v/>
      </c>
      <c r="Q110" s="147" t="str">
        <f>IF('Summary Clear'!AK99=0,"",'Summary Clear'!AK99)</f>
        <v/>
      </c>
      <c r="R110" s="147" t="str">
        <f>IF('Summary Clear'!AL99=0,"",'Summary Clear'!AL99)</f>
        <v/>
      </c>
      <c r="S110" s="147" t="str">
        <f>IF('Summary Clear'!AM99=0,"",'Summary Clear'!AM99)</f>
        <v/>
      </c>
      <c r="T110" s="113" t="str">
        <f>IF('Summary Clear'!AN99=0,"",'Summary Clear'!AN99)</f>
        <v/>
      </c>
    </row>
    <row r="111" spans="3:20" ht="14" x14ac:dyDescent="0.3">
      <c r="C111" s="112" t="str">
        <f>IF('Summary Clear'!B100=0,"",'Summary Clear'!B100)</f>
        <v/>
      </c>
      <c r="D111" s="109" t="str">
        <f>IF('Summary Clear'!D100=0,"",'Summary Clear'!D100)</f>
        <v/>
      </c>
      <c r="E111" s="142" t="str">
        <f>IF('Summary Clear'!E100=0,"",(VLOOKUP('Summary Clear'!E100,Lists!$E$15:$G$21,3,FALSE)))</f>
        <v/>
      </c>
      <c r="F111" s="147" t="str">
        <f>IF('Summary Clear'!S100=0,"",'Summary Clear'!S100)</f>
        <v/>
      </c>
      <c r="G111" s="147" t="str">
        <f>IF('Summary Clear'!T100=0,"",'Summary Clear'!T100)</f>
        <v/>
      </c>
      <c r="H111" s="147" t="str">
        <f>IF('Summary Clear'!AB100=0,"",'Summary Clear'!AB100)</f>
        <v/>
      </c>
      <c r="I111" s="147" t="str">
        <f>IF('Summary Clear'!AC100=0,"",'Summary Clear'!AC100)</f>
        <v/>
      </c>
      <c r="J111" s="147" t="str">
        <f>IF('Summary Clear'!AD100=0,"",'Summary Clear'!AD100)</f>
        <v/>
      </c>
      <c r="K111" s="147" t="str">
        <f>IF('Summary Clear'!AE100=0,"",'Summary Clear'!AE100)</f>
        <v/>
      </c>
      <c r="L111" s="147" t="str">
        <f>IF('Summary Clear'!AF100=0,"",'Summary Clear'!AF100)</f>
        <v/>
      </c>
      <c r="M111" s="147" t="str">
        <f>IF('Summary Clear'!AG100=0,"",'Summary Clear'!AG100)</f>
        <v/>
      </c>
      <c r="N111" s="147" t="str">
        <f>IF('Summary Clear'!AH100=0,"",'Summary Clear'!AH100)</f>
        <v/>
      </c>
      <c r="O111" s="147" t="str">
        <f>IF('Summary Clear'!AI100=0,"",'Summary Clear'!AI100)</f>
        <v/>
      </c>
      <c r="P111" s="147" t="str">
        <f>IF('Summary Clear'!AJ100=0,"",'Summary Clear'!AJ100)</f>
        <v/>
      </c>
      <c r="Q111" s="147" t="str">
        <f>IF('Summary Clear'!AK100=0,"",'Summary Clear'!AK100)</f>
        <v/>
      </c>
      <c r="R111" s="147" t="str">
        <f>IF('Summary Clear'!AL100=0,"",'Summary Clear'!AL100)</f>
        <v/>
      </c>
      <c r="S111" s="147" t="str">
        <f>IF('Summary Clear'!AM100=0,"",'Summary Clear'!AM100)</f>
        <v/>
      </c>
      <c r="T111" s="113" t="str">
        <f>IF('Summary Clear'!AN100=0,"",'Summary Clear'!AN100)</f>
        <v/>
      </c>
    </row>
    <row r="112" spans="3:20" ht="14" x14ac:dyDescent="0.3">
      <c r="C112" s="112" t="str">
        <f>IF('Summary Clear'!B101=0,"",'Summary Clear'!B101)</f>
        <v/>
      </c>
      <c r="D112" s="109" t="str">
        <f>IF('Summary Clear'!D101=0,"",'Summary Clear'!D101)</f>
        <v/>
      </c>
      <c r="E112" s="142" t="str">
        <f>IF('Summary Clear'!E101=0,"",(VLOOKUP('Summary Clear'!E101,Lists!$E$15:$G$21,3,FALSE)))</f>
        <v/>
      </c>
      <c r="F112" s="147" t="str">
        <f>IF('Summary Clear'!S101=0,"",'Summary Clear'!S101)</f>
        <v/>
      </c>
      <c r="G112" s="147" t="str">
        <f>IF('Summary Clear'!T101=0,"",'Summary Clear'!T101)</f>
        <v/>
      </c>
      <c r="H112" s="147" t="str">
        <f>IF('Summary Clear'!AB101=0,"",'Summary Clear'!AB101)</f>
        <v/>
      </c>
      <c r="I112" s="147" t="str">
        <f>IF('Summary Clear'!AC101=0,"",'Summary Clear'!AC101)</f>
        <v/>
      </c>
      <c r="J112" s="147" t="str">
        <f>IF('Summary Clear'!AD101=0,"",'Summary Clear'!AD101)</f>
        <v/>
      </c>
      <c r="K112" s="147" t="str">
        <f>IF('Summary Clear'!AE101=0,"",'Summary Clear'!AE101)</f>
        <v/>
      </c>
      <c r="L112" s="147" t="str">
        <f>IF('Summary Clear'!AF101=0,"",'Summary Clear'!AF101)</f>
        <v/>
      </c>
      <c r="M112" s="147" t="str">
        <f>IF('Summary Clear'!AG101=0,"",'Summary Clear'!AG101)</f>
        <v/>
      </c>
      <c r="N112" s="147" t="str">
        <f>IF('Summary Clear'!AH101=0,"",'Summary Clear'!AH101)</f>
        <v/>
      </c>
      <c r="O112" s="147" t="str">
        <f>IF('Summary Clear'!AI101=0,"",'Summary Clear'!AI101)</f>
        <v/>
      </c>
      <c r="P112" s="147" t="str">
        <f>IF('Summary Clear'!AJ101=0,"",'Summary Clear'!AJ101)</f>
        <v/>
      </c>
      <c r="Q112" s="147" t="str">
        <f>IF('Summary Clear'!AK101=0,"",'Summary Clear'!AK101)</f>
        <v/>
      </c>
      <c r="R112" s="147" t="str">
        <f>IF('Summary Clear'!AL101=0,"",'Summary Clear'!AL101)</f>
        <v/>
      </c>
      <c r="S112" s="147" t="str">
        <f>IF('Summary Clear'!AM101=0,"",'Summary Clear'!AM101)</f>
        <v/>
      </c>
      <c r="T112" s="113" t="str">
        <f>IF('Summary Clear'!AN101=0,"",'Summary Clear'!AN101)</f>
        <v/>
      </c>
    </row>
    <row r="113" spans="3:20" ht="14" x14ac:dyDescent="0.3">
      <c r="C113" s="112" t="str">
        <f>IF('Summary Clear'!B102=0,"",'Summary Clear'!B102)</f>
        <v/>
      </c>
      <c r="D113" s="109" t="str">
        <f>IF('Summary Clear'!D102=0,"",'Summary Clear'!D102)</f>
        <v/>
      </c>
      <c r="E113" s="142" t="str">
        <f>IF('Summary Clear'!E102=0,"",(VLOOKUP('Summary Clear'!E102,Lists!$E$15:$G$21,3,FALSE)))</f>
        <v/>
      </c>
      <c r="F113" s="147" t="str">
        <f>IF('Summary Clear'!S102=0,"",'Summary Clear'!S102)</f>
        <v/>
      </c>
      <c r="G113" s="147" t="str">
        <f>IF('Summary Clear'!T102=0,"",'Summary Clear'!T102)</f>
        <v/>
      </c>
      <c r="H113" s="147" t="str">
        <f>IF('Summary Clear'!AB102=0,"",'Summary Clear'!AB102)</f>
        <v/>
      </c>
      <c r="I113" s="147" t="str">
        <f>IF('Summary Clear'!AC102=0,"",'Summary Clear'!AC102)</f>
        <v/>
      </c>
      <c r="J113" s="147" t="str">
        <f>IF('Summary Clear'!AD102=0,"",'Summary Clear'!AD102)</f>
        <v/>
      </c>
      <c r="K113" s="147" t="str">
        <f>IF('Summary Clear'!AE102=0,"",'Summary Clear'!AE102)</f>
        <v/>
      </c>
      <c r="L113" s="147" t="str">
        <f>IF('Summary Clear'!AF102=0,"",'Summary Clear'!AF102)</f>
        <v/>
      </c>
      <c r="M113" s="147" t="str">
        <f>IF('Summary Clear'!AG102=0,"",'Summary Clear'!AG102)</f>
        <v/>
      </c>
      <c r="N113" s="147" t="str">
        <f>IF('Summary Clear'!AH102=0,"",'Summary Clear'!AH102)</f>
        <v/>
      </c>
      <c r="O113" s="147" t="str">
        <f>IF('Summary Clear'!AI102=0,"",'Summary Clear'!AI102)</f>
        <v/>
      </c>
      <c r="P113" s="147" t="str">
        <f>IF('Summary Clear'!AJ102=0,"",'Summary Clear'!AJ102)</f>
        <v/>
      </c>
      <c r="Q113" s="147" t="str">
        <f>IF('Summary Clear'!AK102=0,"",'Summary Clear'!AK102)</f>
        <v/>
      </c>
      <c r="R113" s="147" t="str">
        <f>IF('Summary Clear'!AL102=0,"",'Summary Clear'!AL102)</f>
        <v/>
      </c>
      <c r="S113" s="147" t="str">
        <f>IF('Summary Clear'!AM102=0,"",'Summary Clear'!AM102)</f>
        <v/>
      </c>
      <c r="T113" s="113" t="str">
        <f>IF('Summary Clear'!AN102=0,"",'Summary Clear'!AN102)</f>
        <v/>
      </c>
    </row>
    <row r="114" spans="3:20" ht="14" x14ac:dyDescent="0.3">
      <c r="C114" s="112" t="str">
        <f>IF('Summary Clear'!B103=0,"",'Summary Clear'!B103)</f>
        <v/>
      </c>
      <c r="D114" s="109" t="str">
        <f>IF('Summary Clear'!D103=0,"",'Summary Clear'!D103)</f>
        <v/>
      </c>
      <c r="E114" s="142" t="str">
        <f>IF('Summary Clear'!E103=0,"",(VLOOKUP('Summary Clear'!E103,Lists!$E$15:$G$21,3,FALSE)))</f>
        <v/>
      </c>
      <c r="F114" s="147" t="str">
        <f>IF('Summary Clear'!S103=0,"",'Summary Clear'!S103)</f>
        <v/>
      </c>
      <c r="G114" s="147" t="str">
        <f>IF('Summary Clear'!T103=0,"",'Summary Clear'!T103)</f>
        <v/>
      </c>
      <c r="H114" s="147" t="str">
        <f>IF('Summary Clear'!AB103=0,"",'Summary Clear'!AB103)</f>
        <v/>
      </c>
      <c r="I114" s="147" t="str">
        <f>IF('Summary Clear'!AC103=0,"",'Summary Clear'!AC103)</f>
        <v/>
      </c>
      <c r="J114" s="147" t="str">
        <f>IF('Summary Clear'!AD103=0,"",'Summary Clear'!AD103)</f>
        <v/>
      </c>
      <c r="K114" s="147" t="str">
        <f>IF('Summary Clear'!AE103=0,"",'Summary Clear'!AE103)</f>
        <v/>
      </c>
      <c r="L114" s="147" t="str">
        <f>IF('Summary Clear'!AF103=0,"",'Summary Clear'!AF103)</f>
        <v/>
      </c>
      <c r="M114" s="147" t="str">
        <f>IF('Summary Clear'!AG103=0,"",'Summary Clear'!AG103)</f>
        <v/>
      </c>
      <c r="N114" s="147" t="str">
        <f>IF('Summary Clear'!AH103=0,"",'Summary Clear'!AH103)</f>
        <v/>
      </c>
      <c r="O114" s="147" t="str">
        <f>IF('Summary Clear'!AI103=0,"",'Summary Clear'!AI103)</f>
        <v/>
      </c>
      <c r="P114" s="147" t="str">
        <f>IF('Summary Clear'!AJ103=0,"",'Summary Clear'!AJ103)</f>
        <v/>
      </c>
      <c r="Q114" s="147" t="str">
        <f>IF('Summary Clear'!AK103=0,"",'Summary Clear'!AK103)</f>
        <v/>
      </c>
      <c r="R114" s="147" t="str">
        <f>IF('Summary Clear'!AL103=0,"",'Summary Clear'!AL103)</f>
        <v/>
      </c>
      <c r="S114" s="147" t="str">
        <f>IF('Summary Clear'!AM103=0,"",'Summary Clear'!AM103)</f>
        <v/>
      </c>
      <c r="T114" s="113" t="str">
        <f>IF('Summary Clear'!AN103=0,"",'Summary Clear'!AN103)</f>
        <v/>
      </c>
    </row>
    <row r="115" spans="3:20" ht="14" x14ac:dyDescent="0.3">
      <c r="C115" s="112" t="str">
        <f>IF('Summary Clear'!B104=0,"",'Summary Clear'!B104)</f>
        <v/>
      </c>
      <c r="D115" s="109" t="str">
        <f>IF('Summary Clear'!D104=0,"",'Summary Clear'!D104)</f>
        <v/>
      </c>
      <c r="E115" s="142" t="str">
        <f>IF('Summary Clear'!E104=0,"",(VLOOKUP('Summary Clear'!E104,Lists!$E$15:$G$21,3,FALSE)))</f>
        <v/>
      </c>
      <c r="F115" s="147" t="str">
        <f>IF('Summary Clear'!S104=0,"",'Summary Clear'!S104)</f>
        <v/>
      </c>
      <c r="G115" s="147" t="str">
        <f>IF('Summary Clear'!T104=0,"",'Summary Clear'!T104)</f>
        <v/>
      </c>
      <c r="H115" s="147" t="str">
        <f>IF('Summary Clear'!AB104=0,"",'Summary Clear'!AB104)</f>
        <v/>
      </c>
      <c r="I115" s="147" t="str">
        <f>IF('Summary Clear'!AC104=0,"",'Summary Clear'!AC104)</f>
        <v/>
      </c>
      <c r="J115" s="147" t="str">
        <f>IF('Summary Clear'!AD104=0,"",'Summary Clear'!AD104)</f>
        <v/>
      </c>
      <c r="K115" s="147" t="str">
        <f>IF('Summary Clear'!AE104=0,"",'Summary Clear'!AE104)</f>
        <v/>
      </c>
      <c r="L115" s="147" t="str">
        <f>IF('Summary Clear'!AF104=0,"",'Summary Clear'!AF104)</f>
        <v/>
      </c>
      <c r="M115" s="147" t="str">
        <f>IF('Summary Clear'!AG104=0,"",'Summary Clear'!AG104)</f>
        <v/>
      </c>
      <c r="N115" s="147" t="str">
        <f>IF('Summary Clear'!AH104=0,"",'Summary Clear'!AH104)</f>
        <v/>
      </c>
      <c r="O115" s="147" t="str">
        <f>IF('Summary Clear'!AI104=0,"",'Summary Clear'!AI104)</f>
        <v/>
      </c>
      <c r="P115" s="147" t="str">
        <f>IF('Summary Clear'!AJ104=0,"",'Summary Clear'!AJ104)</f>
        <v/>
      </c>
      <c r="Q115" s="147" t="str">
        <f>IF('Summary Clear'!AK104=0,"",'Summary Clear'!AK104)</f>
        <v/>
      </c>
      <c r="R115" s="147" t="str">
        <f>IF('Summary Clear'!AL104=0,"",'Summary Clear'!AL104)</f>
        <v/>
      </c>
      <c r="S115" s="147" t="str">
        <f>IF('Summary Clear'!AM104=0,"",'Summary Clear'!AM104)</f>
        <v/>
      </c>
      <c r="T115" s="113" t="str">
        <f>IF('Summary Clear'!AN104=0,"",'Summary Clear'!AN104)</f>
        <v/>
      </c>
    </row>
    <row r="116" spans="3:20" ht="14" x14ac:dyDescent="0.3">
      <c r="C116" s="112" t="str">
        <f>IF('Summary Clear'!B105=0,"",'Summary Clear'!B105)</f>
        <v/>
      </c>
      <c r="D116" s="109" t="str">
        <f>IF('Summary Clear'!D105=0,"",'Summary Clear'!D105)</f>
        <v/>
      </c>
      <c r="E116" s="142" t="str">
        <f>IF('Summary Clear'!E105=0,"",(VLOOKUP('Summary Clear'!E105,Lists!$E$15:$G$21,3,FALSE)))</f>
        <v/>
      </c>
      <c r="F116" s="147" t="str">
        <f>IF('Summary Clear'!S105=0,"",'Summary Clear'!S105)</f>
        <v/>
      </c>
      <c r="G116" s="147" t="str">
        <f>IF('Summary Clear'!T105=0,"",'Summary Clear'!T105)</f>
        <v/>
      </c>
      <c r="H116" s="147" t="str">
        <f>IF('Summary Clear'!AB105=0,"",'Summary Clear'!AB105)</f>
        <v/>
      </c>
      <c r="I116" s="147" t="str">
        <f>IF('Summary Clear'!AC105=0,"",'Summary Clear'!AC105)</f>
        <v/>
      </c>
      <c r="J116" s="147" t="str">
        <f>IF('Summary Clear'!AD105=0,"",'Summary Clear'!AD105)</f>
        <v/>
      </c>
      <c r="K116" s="147" t="str">
        <f>IF('Summary Clear'!AE105=0,"",'Summary Clear'!AE105)</f>
        <v/>
      </c>
      <c r="L116" s="147" t="str">
        <f>IF('Summary Clear'!AF105=0,"",'Summary Clear'!AF105)</f>
        <v/>
      </c>
      <c r="M116" s="147" t="str">
        <f>IF('Summary Clear'!AG105=0,"",'Summary Clear'!AG105)</f>
        <v/>
      </c>
      <c r="N116" s="147" t="str">
        <f>IF('Summary Clear'!AH105=0,"",'Summary Clear'!AH105)</f>
        <v/>
      </c>
      <c r="O116" s="147" t="str">
        <f>IF('Summary Clear'!AI105=0,"",'Summary Clear'!AI105)</f>
        <v/>
      </c>
      <c r="P116" s="147" t="str">
        <f>IF('Summary Clear'!AJ105=0,"",'Summary Clear'!AJ105)</f>
        <v/>
      </c>
      <c r="Q116" s="147" t="str">
        <f>IF('Summary Clear'!AK105=0,"",'Summary Clear'!AK105)</f>
        <v/>
      </c>
      <c r="R116" s="147" t="str">
        <f>IF('Summary Clear'!AL105=0,"",'Summary Clear'!AL105)</f>
        <v/>
      </c>
      <c r="S116" s="147" t="str">
        <f>IF('Summary Clear'!AM105=0,"",'Summary Clear'!AM105)</f>
        <v/>
      </c>
      <c r="T116" s="113" t="str">
        <f>IF('Summary Clear'!AN105=0,"",'Summary Clear'!AN105)</f>
        <v/>
      </c>
    </row>
    <row r="117" spans="3:20" ht="14" x14ac:dyDescent="0.3">
      <c r="C117" s="112" t="str">
        <f>IF('Summary Clear'!B106=0,"",'Summary Clear'!B106)</f>
        <v/>
      </c>
      <c r="D117" s="109" t="str">
        <f>IF('Summary Clear'!D106=0,"",'Summary Clear'!D106)</f>
        <v/>
      </c>
      <c r="E117" s="142" t="str">
        <f>IF('Summary Clear'!E106=0,"",(VLOOKUP('Summary Clear'!E106,Lists!$E$15:$G$21,3,FALSE)))</f>
        <v/>
      </c>
      <c r="F117" s="147" t="str">
        <f>IF('Summary Clear'!S106=0,"",'Summary Clear'!S106)</f>
        <v/>
      </c>
      <c r="G117" s="147" t="str">
        <f>IF('Summary Clear'!T106=0,"",'Summary Clear'!T106)</f>
        <v/>
      </c>
      <c r="H117" s="147" t="str">
        <f>IF('Summary Clear'!AB106=0,"",'Summary Clear'!AB106)</f>
        <v/>
      </c>
      <c r="I117" s="147" t="str">
        <f>IF('Summary Clear'!AC106=0,"",'Summary Clear'!AC106)</f>
        <v/>
      </c>
      <c r="J117" s="147" t="str">
        <f>IF('Summary Clear'!AD106=0,"",'Summary Clear'!AD106)</f>
        <v/>
      </c>
      <c r="K117" s="147" t="str">
        <f>IF('Summary Clear'!AE106=0,"",'Summary Clear'!AE106)</f>
        <v/>
      </c>
      <c r="L117" s="147" t="str">
        <f>IF('Summary Clear'!AF106=0,"",'Summary Clear'!AF106)</f>
        <v/>
      </c>
      <c r="M117" s="147" t="str">
        <f>IF('Summary Clear'!AG106=0,"",'Summary Clear'!AG106)</f>
        <v/>
      </c>
      <c r="N117" s="147" t="str">
        <f>IF('Summary Clear'!AH106=0,"",'Summary Clear'!AH106)</f>
        <v/>
      </c>
      <c r="O117" s="147" t="str">
        <f>IF('Summary Clear'!AI106=0,"",'Summary Clear'!AI106)</f>
        <v/>
      </c>
      <c r="P117" s="147" t="str">
        <f>IF('Summary Clear'!AJ106=0,"",'Summary Clear'!AJ106)</f>
        <v/>
      </c>
      <c r="Q117" s="147" t="str">
        <f>IF('Summary Clear'!AK106=0,"",'Summary Clear'!AK106)</f>
        <v/>
      </c>
      <c r="R117" s="147" t="str">
        <f>IF('Summary Clear'!AL106=0,"",'Summary Clear'!AL106)</f>
        <v/>
      </c>
      <c r="S117" s="147" t="str">
        <f>IF('Summary Clear'!AM106=0,"",'Summary Clear'!AM106)</f>
        <v/>
      </c>
      <c r="T117" s="113" t="str">
        <f>IF('Summary Clear'!AN106=0,"",'Summary Clear'!AN106)</f>
        <v/>
      </c>
    </row>
    <row r="118" spans="3:20" ht="14" x14ac:dyDescent="0.3">
      <c r="C118" s="112" t="str">
        <f>IF('Summary Clear'!B107=0,"",'Summary Clear'!B107)</f>
        <v/>
      </c>
      <c r="D118" s="109" t="str">
        <f>IF('Summary Clear'!D107=0,"",'Summary Clear'!D107)</f>
        <v/>
      </c>
      <c r="E118" s="142" t="str">
        <f>IF('Summary Clear'!E107=0,"",(VLOOKUP('Summary Clear'!E107,Lists!$E$15:$G$21,3,FALSE)))</f>
        <v/>
      </c>
      <c r="F118" s="147" t="str">
        <f>IF('Summary Clear'!S107=0,"",'Summary Clear'!S107)</f>
        <v/>
      </c>
      <c r="G118" s="147" t="str">
        <f>IF('Summary Clear'!T107=0,"",'Summary Clear'!T107)</f>
        <v/>
      </c>
      <c r="H118" s="147" t="str">
        <f>IF('Summary Clear'!AB107=0,"",'Summary Clear'!AB107)</f>
        <v/>
      </c>
      <c r="I118" s="147" t="str">
        <f>IF('Summary Clear'!AC107=0,"",'Summary Clear'!AC107)</f>
        <v/>
      </c>
      <c r="J118" s="147" t="str">
        <f>IF('Summary Clear'!AD107=0,"",'Summary Clear'!AD107)</f>
        <v/>
      </c>
      <c r="K118" s="147" t="str">
        <f>IF('Summary Clear'!AE107=0,"",'Summary Clear'!AE107)</f>
        <v/>
      </c>
      <c r="L118" s="147" t="str">
        <f>IF('Summary Clear'!AF107=0,"",'Summary Clear'!AF107)</f>
        <v/>
      </c>
      <c r="M118" s="147" t="str">
        <f>IF('Summary Clear'!AG107=0,"",'Summary Clear'!AG107)</f>
        <v/>
      </c>
      <c r="N118" s="147" t="str">
        <f>IF('Summary Clear'!AH107=0,"",'Summary Clear'!AH107)</f>
        <v/>
      </c>
      <c r="O118" s="147" t="str">
        <f>IF('Summary Clear'!AI107=0,"",'Summary Clear'!AI107)</f>
        <v/>
      </c>
      <c r="P118" s="147" t="str">
        <f>IF('Summary Clear'!AJ107=0,"",'Summary Clear'!AJ107)</f>
        <v/>
      </c>
      <c r="Q118" s="147" t="str">
        <f>IF('Summary Clear'!AK107=0,"",'Summary Clear'!AK107)</f>
        <v/>
      </c>
      <c r="R118" s="147" t="str">
        <f>IF('Summary Clear'!AL107=0,"",'Summary Clear'!AL107)</f>
        <v/>
      </c>
      <c r="S118" s="147" t="str">
        <f>IF('Summary Clear'!AM107=0,"",'Summary Clear'!AM107)</f>
        <v/>
      </c>
      <c r="T118" s="113" t="str">
        <f>IF('Summary Clear'!AN107=0,"",'Summary Clear'!AN107)</f>
        <v/>
      </c>
    </row>
    <row r="119" spans="3:20" ht="14" x14ac:dyDescent="0.3">
      <c r="C119" s="112" t="str">
        <f>IF('Summary Clear'!B108=0,"",'Summary Clear'!B108)</f>
        <v/>
      </c>
      <c r="D119" s="109" t="str">
        <f>IF('Summary Clear'!D108=0,"",'Summary Clear'!D108)</f>
        <v/>
      </c>
      <c r="E119" s="142" t="str">
        <f>IF('Summary Clear'!E108=0,"",(VLOOKUP('Summary Clear'!E108,Lists!$E$15:$G$21,3,FALSE)))</f>
        <v/>
      </c>
      <c r="F119" s="147" t="str">
        <f>IF('Summary Clear'!S108=0,"",'Summary Clear'!S108)</f>
        <v/>
      </c>
      <c r="G119" s="147" t="str">
        <f>IF('Summary Clear'!T108=0,"",'Summary Clear'!T108)</f>
        <v/>
      </c>
      <c r="H119" s="147" t="str">
        <f>IF('Summary Clear'!AB108=0,"",'Summary Clear'!AB108)</f>
        <v/>
      </c>
      <c r="I119" s="147" t="str">
        <f>IF('Summary Clear'!AC108=0,"",'Summary Clear'!AC108)</f>
        <v/>
      </c>
      <c r="J119" s="147" t="str">
        <f>IF('Summary Clear'!AD108=0,"",'Summary Clear'!AD108)</f>
        <v/>
      </c>
      <c r="K119" s="147" t="str">
        <f>IF('Summary Clear'!AE108=0,"",'Summary Clear'!AE108)</f>
        <v/>
      </c>
      <c r="L119" s="147" t="str">
        <f>IF('Summary Clear'!AF108=0,"",'Summary Clear'!AF108)</f>
        <v/>
      </c>
      <c r="M119" s="147" t="str">
        <f>IF('Summary Clear'!AG108=0,"",'Summary Clear'!AG108)</f>
        <v/>
      </c>
      <c r="N119" s="147" t="str">
        <f>IF('Summary Clear'!AH108=0,"",'Summary Clear'!AH108)</f>
        <v/>
      </c>
      <c r="O119" s="147" t="str">
        <f>IF('Summary Clear'!AI108=0,"",'Summary Clear'!AI108)</f>
        <v/>
      </c>
      <c r="P119" s="147" t="str">
        <f>IF('Summary Clear'!AJ108=0,"",'Summary Clear'!AJ108)</f>
        <v/>
      </c>
      <c r="Q119" s="147" t="str">
        <f>IF('Summary Clear'!AK108=0,"",'Summary Clear'!AK108)</f>
        <v/>
      </c>
      <c r="R119" s="147" t="str">
        <f>IF('Summary Clear'!AL108=0,"",'Summary Clear'!AL108)</f>
        <v/>
      </c>
      <c r="S119" s="147" t="str">
        <f>IF('Summary Clear'!AM108=0,"",'Summary Clear'!AM108)</f>
        <v/>
      </c>
      <c r="T119" s="113" t="str">
        <f>IF('Summary Clear'!AN108=0,"",'Summary Clear'!AN108)</f>
        <v/>
      </c>
    </row>
    <row r="120" spans="3:20" ht="14" x14ac:dyDescent="0.3">
      <c r="C120" s="112" t="str">
        <f>IF('Summary Clear'!B109=0,"",'Summary Clear'!B109)</f>
        <v/>
      </c>
      <c r="D120" s="109" t="str">
        <f>IF('Summary Clear'!D109=0,"",'Summary Clear'!D109)</f>
        <v/>
      </c>
      <c r="E120" s="142" t="str">
        <f>IF('Summary Clear'!E109=0,"",(VLOOKUP('Summary Clear'!E109,Lists!$E$15:$G$21,3,FALSE)))</f>
        <v/>
      </c>
      <c r="F120" s="147" t="str">
        <f>IF('Summary Clear'!S109=0,"",'Summary Clear'!S109)</f>
        <v/>
      </c>
      <c r="G120" s="147" t="str">
        <f>IF('Summary Clear'!T109=0,"",'Summary Clear'!T109)</f>
        <v/>
      </c>
      <c r="H120" s="147" t="str">
        <f>IF('Summary Clear'!AB109=0,"",'Summary Clear'!AB109)</f>
        <v/>
      </c>
      <c r="I120" s="147" t="str">
        <f>IF('Summary Clear'!AC109=0,"",'Summary Clear'!AC109)</f>
        <v/>
      </c>
      <c r="J120" s="147" t="str">
        <f>IF('Summary Clear'!AD109=0,"",'Summary Clear'!AD109)</f>
        <v/>
      </c>
      <c r="K120" s="147" t="str">
        <f>IF('Summary Clear'!AE109=0,"",'Summary Clear'!AE109)</f>
        <v/>
      </c>
      <c r="L120" s="147" t="str">
        <f>IF('Summary Clear'!AF109=0,"",'Summary Clear'!AF109)</f>
        <v/>
      </c>
      <c r="M120" s="147" t="str">
        <f>IF('Summary Clear'!AG109=0,"",'Summary Clear'!AG109)</f>
        <v/>
      </c>
      <c r="N120" s="147" t="str">
        <f>IF('Summary Clear'!AH109=0,"",'Summary Clear'!AH109)</f>
        <v/>
      </c>
      <c r="O120" s="147" t="str">
        <f>IF('Summary Clear'!AI109=0,"",'Summary Clear'!AI109)</f>
        <v/>
      </c>
      <c r="P120" s="147" t="str">
        <f>IF('Summary Clear'!AJ109=0,"",'Summary Clear'!AJ109)</f>
        <v/>
      </c>
      <c r="Q120" s="147" t="str">
        <f>IF('Summary Clear'!AK109=0,"",'Summary Clear'!AK109)</f>
        <v/>
      </c>
      <c r="R120" s="147" t="str">
        <f>IF('Summary Clear'!AL109=0,"",'Summary Clear'!AL109)</f>
        <v/>
      </c>
      <c r="S120" s="147" t="str">
        <f>IF('Summary Clear'!AM109=0,"",'Summary Clear'!AM109)</f>
        <v/>
      </c>
      <c r="T120" s="113" t="str">
        <f>IF('Summary Clear'!AN109=0,"",'Summary Clear'!AN109)</f>
        <v/>
      </c>
    </row>
    <row r="121" spans="3:20" ht="14" x14ac:dyDescent="0.3">
      <c r="C121" s="112" t="str">
        <f>IF('Summary Clear'!B110=0,"",'Summary Clear'!B110)</f>
        <v/>
      </c>
      <c r="D121" s="109" t="str">
        <f>IF('Summary Clear'!D110=0,"",'Summary Clear'!D110)</f>
        <v/>
      </c>
      <c r="E121" s="142" t="str">
        <f>IF('Summary Clear'!E110=0,"",(VLOOKUP('Summary Clear'!E110,Lists!$E$15:$G$21,3,FALSE)))</f>
        <v/>
      </c>
      <c r="F121" s="147" t="str">
        <f>IF('Summary Clear'!S110=0,"",'Summary Clear'!S110)</f>
        <v/>
      </c>
      <c r="G121" s="147" t="str">
        <f>IF('Summary Clear'!T110=0,"",'Summary Clear'!T110)</f>
        <v/>
      </c>
      <c r="H121" s="147" t="str">
        <f>IF('Summary Clear'!AB110=0,"",'Summary Clear'!AB110)</f>
        <v/>
      </c>
      <c r="I121" s="147" t="str">
        <f>IF('Summary Clear'!AC110=0,"",'Summary Clear'!AC110)</f>
        <v/>
      </c>
      <c r="J121" s="147" t="str">
        <f>IF('Summary Clear'!AD110=0,"",'Summary Clear'!AD110)</f>
        <v/>
      </c>
      <c r="K121" s="147" t="str">
        <f>IF('Summary Clear'!AE110=0,"",'Summary Clear'!AE110)</f>
        <v/>
      </c>
      <c r="L121" s="147" t="str">
        <f>IF('Summary Clear'!AF110=0,"",'Summary Clear'!AF110)</f>
        <v/>
      </c>
      <c r="M121" s="147" t="str">
        <f>IF('Summary Clear'!AG110=0,"",'Summary Clear'!AG110)</f>
        <v/>
      </c>
      <c r="N121" s="147" t="str">
        <f>IF('Summary Clear'!AH110=0,"",'Summary Clear'!AH110)</f>
        <v/>
      </c>
      <c r="O121" s="147" t="str">
        <f>IF('Summary Clear'!AI110=0,"",'Summary Clear'!AI110)</f>
        <v/>
      </c>
      <c r="P121" s="147" t="str">
        <f>IF('Summary Clear'!AJ110=0,"",'Summary Clear'!AJ110)</f>
        <v/>
      </c>
      <c r="Q121" s="147" t="str">
        <f>IF('Summary Clear'!AK110=0,"",'Summary Clear'!AK110)</f>
        <v/>
      </c>
      <c r="R121" s="147" t="str">
        <f>IF('Summary Clear'!AL110=0,"",'Summary Clear'!AL110)</f>
        <v/>
      </c>
      <c r="S121" s="147" t="str">
        <f>IF('Summary Clear'!AM110=0,"",'Summary Clear'!AM110)</f>
        <v/>
      </c>
      <c r="T121" s="113" t="str">
        <f>IF('Summary Clear'!AN110=0,"",'Summary Clear'!AN110)</f>
        <v/>
      </c>
    </row>
    <row r="122" spans="3:20" ht="14" x14ac:dyDescent="0.3">
      <c r="C122" s="112" t="str">
        <f>IF('Summary Clear'!B111=0,"",'Summary Clear'!B111)</f>
        <v/>
      </c>
      <c r="D122" s="109" t="str">
        <f>IF('Summary Clear'!D111=0,"",'Summary Clear'!D111)</f>
        <v/>
      </c>
      <c r="E122" s="142" t="str">
        <f>IF('Summary Clear'!E111=0,"",(VLOOKUP('Summary Clear'!E111,Lists!$E$15:$G$21,3,FALSE)))</f>
        <v/>
      </c>
      <c r="F122" s="147" t="str">
        <f>IF('Summary Clear'!S111=0,"",'Summary Clear'!S111)</f>
        <v/>
      </c>
      <c r="G122" s="147" t="str">
        <f>IF('Summary Clear'!T111=0,"",'Summary Clear'!T111)</f>
        <v/>
      </c>
      <c r="H122" s="147" t="str">
        <f>IF('Summary Clear'!AB111=0,"",'Summary Clear'!AB111)</f>
        <v/>
      </c>
      <c r="I122" s="147" t="str">
        <f>IF('Summary Clear'!AC111=0,"",'Summary Clear'!AC111)</f>
        <v/>
      </c>
      <c r="J122" s="147" t="str">
        <f>IF('Summary Clear'!AD111=0,"",'Summary Clear'!AD111)</f>
        <v/>
      </c>
      <c r="K122" s="147" t="str">
        <f>IF('Summary Clear'!AE111=0,"",'Summary Clear'!AE111)</f>
        <v/>
      </c>
      <c r="L122" s="147" t="str">
        <f>IF('Summary Clear'!AF111=0,"",'Summary Clear'!AF111)</f>
        <v/>
      </c>
      <c r="M122" s="147" t="str">
        <f>IF('Summary Clear'!AG111=0,"",'Summary Clear'!AG111)</f>
        <v/>
      </c>
      <c r="N122" s="147" t="str">
        <f>IF('Summary Clear'!AH111=0,"",'Summary Clear'!AH111)</f>
        <v/>
      </c>
      <c r="O122" s="147" t="str">
        <f>IF('Summary Clear'!AI111=0,"",'Summary Clear'!AI111)</f>
        <v/>
      </c>
      <c r="P122" s="147" t="str">
        <f>IF('Summary Clear'!AJ111=0,"",'Summary Clear'!AJ111)</f>
        <v/>
      </c>
      <c r="Q122" s="147" t="str">
        <f>IF('Summary Clear'!AK111=0,"",'Summary Clear'!AK111)</f>
        <v/>
      </c>
      <c r="R122" s="147" t="str">
        <f>IF('Summary Clear'!AL111=0,"",'Summary Clear'!AL111)</f>
        <v/>
      </c>
      <c r="S122" s="147" t="str">
        <f>IF('Summary Clear'!AM111=0,"",'Summary Clear'!AM111)</f>
        <v/>
      </c>
      <c r="T122" s="113" t="str">
        <f>IF('Summary Clear'!AN111=0,"",'Summary Clear'!AN111)</f>
        <v/>
      </c>
    </row>
    <row r="123" spans="3:20" ht="14" x14ac:dyDescent="0.3">
      <c r="C123" s="112" t="str">
        <f>IF('Summary Clear'!B112=0,"",'Summary Clear'!B112)</f>
        <v/>
      </c>
      <c r="D123" s="109" t="str">
        <f>IF('Summary Clear'!D112=0,"",'Summary Clear'!D112)</f>
        <v/>
      </c>
      <c r="E123" s="142" t="str">
        <f>IF('Summary Clear'!E112=0,"",(VLOOKUP('Summary Clear'!E112,Lists!$E$15:$G$21,3,FALSE)))</f>
        <v/>
      </c>
      <c r="F123" s="147" t="str">
        <f>IF('Summary Clear'!S112=0,"",'Summary Clear'!S112)</f>
        <v/>
      </c>
      <c r="G123" s="147" t="str">
        <f>IF('Summary Clear'!T112=0,"",'Summary Clear'!T112)</f>
        <v/>
      </c>
      <c r="H123" s="147" t="str">
        <f>IF('Summary Clear'!AB112=0,"",'Summary Clear'!AB112)</f>
        <v/>
      </c>
      <c r="I123" s="147" t="str">
        <f>IF('Summary Clear'!AC112=0,"",'Summary Clear'!AC112)</f>
        <v/>
      </c>
      <c r="J123" s="147" t="str">
        <f>IF('Summary Clear'!AD112=0,"",'Summary Clear'!AD112)</f>
        <v/>
      </c>
      <c r="K123" s="147" t="str">
        <f>IF('Summary Clear'!AE112=0,"",'Summary Clear'!AE112)</f>
        <v/>
      </c>
      <c r="L123" s="147" t="str">
        <f>IF('Summary Clear'!AF112=0,"",'Summary Clear'!AF112)</f>
        <v/>
      </c>
      <c r="M123" s="147" t="str">
        <f>IF('Summary Clear'!AG112=0,"",'Summary Clear'!AG112)</f>
        <v/>
      </c>
      <c r="N123" s="147" t="str">
        <f>IF('Summary Clear'!AH112=0,"",'Summary Clear'!AH112)</f>
        <v/>
      </c>
      <c r="O123" s="147" t="str">
        <f>IF('Summary Clear'!AI112=0,"",'Summary Clear'!AI112)</f>
        <v/>
      </c>
      <c r="P123" s="147" t="str">
        <f>IF('Summary Clear'!AJ112=0,"",'Summary Clear'!AJ112)</f>
        <v/>
      </c>
      <c r="Q123" s="147" t="str">
        <f>IF('Summary Clear'!AK112=0,"",'Summary Clear'!AK112)</f>
        <v/>
      </c>
      <c r="R123" s="147" t="str">
        <f>IF('Summary Clear'!AL112=0,"",'Summary Clear'!AL112)</f>
        <v/>
      </c>
      <c r="S123" s="147" t="str">
        <f>IF('Summary Clear'!AM112=0,"",'Summary Clear'!AM112)</f>
        <v/>
      </c>
      <c r="T123" s="113" t="str">
        <f>IF('Summary Clear'!AN112=0,"",'Summary Clear'!AN112)</f>
        <v/>
      </c>
    </row>
    <row r="124" spans="3:20" ht="14" x14ac:dyDescent="0.3">
      <c r="C124" s="112" t="str">
        <f>IF('Summary Clear'!B113=0,"",'Summary Clear'!B113)</f>
        <v/>
      </c>
      <c r="D124" s="109" t="str">
        <f>IF('Summary Clear'!D113=0,"",'Summary Clear'!D113)</f>
        <v/>
      </c>
      <c r="E124" s="142" t="str">
        <f>IF('Summary Clear'!E113=0,"",(VLOOKUP('Summary Clear'!E113,Lists!$E$15:$G$21,3,FALSE)))</f>
        <v/>
      </c>
      <c r="F124" s="147" t="str">
        <f>IF('Summary Clear'!S113=0,"",'Summary Clear'!S113)</f>
        <v/>
      </c>
      <c r="G124" s="147" t="str">
        <f>IF('Summary Clear'!T113=0,"",'Summary Clear'!T113)</f>
        <v/>
      </c>
      <c r="H124" s="147" t="str">
        <f>IF('Summary Clear'!AB113=0,"",'Summary Clear'!AB113)</f>
        <v/>
      </c>
      <c r="I124" s="147" t="str">
        <f>IF('Summary Clear'!AC113=0,"",'Summary Clear'!AC113)</f>
        <v/>
      </c>
      <c r="J124" s="147" t="str">
        <f>IF('Summary Clear'!AD113=0,"",'Summary Clear'!AD113)</f>
        <v/>
      </c>
      <c r="K124" s="147" t="str">
        <f>IF('Summary Clear'!AE113=0,"",'Summary Clear'!AE113)</f>
        <v/>
      </c>
      <c r="L124" s="147" t="str">
        <f>IF('Summary Clear'!AF113=0,"",'Summary Clear'!AF113)</f>
        <v/>
      </c>
      <c r="M124" s="147" t="str">
        <f>IF('Summary Clear'!AG113=0,"",'Summary Clear'!AG113)</f>
        <v/>
      </c>
      <c r="N124" s="147" t="str">
        <f>IF('Summary Clear'!AH113=0,"",'Summary Clear'!AH113)</f>
        <v/>
      </c>
      <c r="O124" s="147" t="str">
        <f>IF('Summary Clear'!AI113=0,"",'Summary Clear'!AI113)</f>
        <v/>
      </c>
      <c r="P124" s="147" t="str">
        <f>IF('Summary Clear'!AJ113=0,"",'Summary Clear'!AJ113)</f>
        <v/>
      </c>
      <c r="Q124" s="147" t="str">
        <f>IF('Summary Clear'!AK113=0,"",'Summary Clear'!AK113)</f>
        <v/>
      </c>
      <c r="R124" s="147" t="str">
        <f>IF('Summary Clear'!AL113=0,"",'Summary Clear'!AL113)</f>
        <v/>
      </c>
      <c r="S124" s="147" t="str">
        <f>IF('Summary Clear'!AM113=0,"",'Summary Clear'!AM113)</f>
        <v/>
      </c>
      <c r="T124" s="113" t="str">
        <f>IF('Summary Clear'!AN113=0,"",'Summary Clear'!AN113)</f>
        <v/>
      </c>
    </row>
    <row r="125" spans="3:20" ht="14" x14ac:dyDescent="0.3">
      <c r="C125" s="112" t="str">
        <f>IF('Summary Clear'!B114=0,"",'Summary Clear'!B114)</f>
        <v/>
      </c>
      <c r="D125" s="109" t="str">
        <f>IF('Summary Clear'!D114=0,"",'Summary Clear'!D114)</f>
        <v/>
      </c>
      <c r="E125" s="142" t="str">
        <f>IF('Summary Clear'!E114=0,"",(VLOOKUP('Summary Clear'!E114,Lists!$E$15:$G$21,3,FALSE)))</f>
        <v/>
      </c>
      <c r="F125" s="147" t="str">
        <f>IF('Summary Clear'!S114=0,"",'Summary Clear'!S114)</f>
        <v/>
      </c>
      <c r="G125" s="147" t="str">
        <f>IF('Summary Clear'!T114=0,"",'Summary Clear'!T114)</f>
        <v/>
      </c>
      <c r="H125" s="147" t="str">
        <f>IF('Summary Clear'!AB114=0,"",'Summary Clear'!AB114)</f>
        <v/>
      </c>
      <c r="I125" s="147" t="str">
        <f>IF('Summary Clear'!AC114=0,"",'Summary Clear'!AC114)</f>
        <v/>
      </c>
      <c r="J125" s="147" t="str">
        <f>IF('Summary Clear'!AD114=0,"",'Summary Clear'!AD114)</f>
        <v/>
      </c>
      <c r="K125" s="147" t="str">
        <f>IF('Summary Clear'!AE114=0,"",'Summary Clear'!AE114)</f>
        <v/>
      </c>
      <c r="L125" s="147" t="str">
        <f>IF('Summary Clear'!AF114=0,"",'Summary Clear'!AF114)</f>
        <v/>
      </c>
      <c r="M125" s="147" t="str">
        <f>IF('Summary Clear'!AG114=0,"",'Summary Clear'!AG114)</f>
        <v/>
      </c>
      <c r="N125" s="147" t="str">
        <f>IF('Summary Clear'!AH114=0,"",'Summary Clear'!AH114)</f>
        <v/>
      </c>
      <c r="O125" s="147" t="str">
        <f>IF('Summary Clear'!AI114=0,"",'Summary Clear'!AI114)</f>
        <v/>
      </c>
      <c r="P125" s="147" t="str">
        <f>IF('Summary Clear'!AJ114=0,"",'Summary Clear'!AJ114)</f>
        <v/>
      </c>
      <c r="Q125" s="147" t="str">
        <f>IF('Summary Clear'!AK114=0,"",'Summary Clear'!AK114)</f>
        <v/>
      </c>
      <c r="R125" s="147" t="str">
        <f>IF('Summary Clear'!AL114=0,"",'Summary Clear'!AL114)</f>
        <v/>
      </c>
      <c r="S125" s="147" t="str">
        <f>IF('Summary Clear'!AM114=0,"",'Summary Clear'!AM114)</f>
        <v/>
      </c>
      <c r="T125" s="113" t="str">
        <f>IF('Summary Clear'!AN114=0,"",'Summary Clear'!AN114)</f>
        <v/>
      </c>
    </row>
    <row r="126" spans="3:20" ht="14" x14ac:dyDescent="0.3">
      <c r="C126" s="112" t="str">
        <f>IF('Summary Clear'!B115=0,"",'Summary Clear'!B115)</f>
        <v/>
      </c>
      <c r="D126" s="109" t="str">
        <f>IF('Summary Clear'!D115=0,"",'Summary Clear'!D115)</f>
        <v/>
      </c>
      <c r="E126" s="142" t="str">
        <f>IF('Summary Clear'!E115=0,"",(VLOOKUP('Summary Clear'!E115,Lists!$E$15:$G$21,3,FALSE)))</f>
        <v/>
      </c>
      <c r="F126" s="147" t="str">
        <f>IF('Summary Clear'!S115=0,"",'Summary Clear'!S115)</f>
        <v/>
      </c>
      <c r="G126" s="147" t="str">
        <f>IF('Summary Clear'!T115=0,"",'Summary Clear'!T115)</f>
        <v/>
      </c>
      <c r="H126" s="147" t="str">
        <f>IF('Summary Clear'!AB115=0,"",'Summary Clear'!AB115)</f>
        <v/>
      </c>
      <c r="I126" s="147" t="str">
        <f>IF('Summary Clear'!AC115=0,"",'Summary Clear'!AC115)</f>
        <v/>
      </c>
      <c r="J126" s="147" t="str">
        <f>IF('Summary Clear'!AD115=0,"",'Summary Clear'!AD115)</f>
        <v/>
      </c>
      <c r="K126" s="147" t="str">
        <f>IF('Summary Clear'!AE115=0,"",'Summary Clear'!AE115)</f>
        <v/>
      </c>
      <c r="L126" s="147" t="str">
        <f>IF('Summary Clear'!AF115=0,"",'Summary Clear'!AF115)</f>
        <v/>
      </c>
      <c r="M126" s="147" t="str">
        <f>IF('Summary Clear'!AG115=0,"",'Summary Clear'!AG115)</f>
        <v/>
      </c>
      <c r="N126" s="147" t="str">
        <f>IF('Summary Clear'!AH115=0,"",'Summary Clear'!AH115)</f>
        <v/>
      </c>
      <c r="O126" s="147" t="str">
        <f>IF('Summary Clear'!AI115=0,"",'Summary Clear'!AI115)</f>
        <v/>
      </c>
      <c r="P126" s="147" t="str">
        <f>IF('Summary Clear'!AJ115=0,"",'Summary Clear'!AJ115)</f>
        <v/>
      </c>
      <c r="Q126" s="147" t="str">
        <f>IF('Summary Clear'!AK115=0,"",'Summary Clear'!AK115)</f>
        <v/>
      </c>
      <c r="R126" s="147" t="str">
        <f>IF('Summary Clear'!AL115=0,"",'Summary Clear'!AL115)</f>
        <v/>
      </c>
      <c r="S126" s="147" t="str">
        <f>IF('Summary Clear'!AM115=0,"",'Summary Clear'!AM115)</f>
        <v/>
      </c>
      <c r="T126" s="113" t="str">
        <f>IF('Summary Clear'!AN115=0,"",'Summary Clear'!AN115)</f>
        <v/>
      </c>
    </row>
    <row r="127" spans="3:20" ht="14" x14ac:dyDescent="0.3">
      <c r="C127" s="112" t="str">
        <f>IF('Summary Clear'!B116=0,"",'Summary Clear'!B116)</f>
        <v/>
      </c>
      <c r="D127" s="109" t="str">
        <f>IF('Summary Clear'!D116=0,"",'Summary Clear'!D116)</f>
        <v/>
      </c>
      <c r="E127" s="142" t="str">
        <f>IF('Summary Clear'!E116=0,"",(VLOOKUP('Summary Clear'!E116,Lists!$E$15:$G$21,3,FALSE)))</f>
        <v/>
      </c>
      <c r="F127" s="147" t="str">
        <f>IF('Summary Clear'!S116=0,"",'Summary Clear'!S116)</f>
        <v/>
      </c>
      <c r="G127" s="147" t="str">
        <f>IF('Summary Clear'!T116=0,"",'Summary Clear'!T116)</f>
        <v/>
      </c>
      <c r="H127" s="147" t="str">
        <f>IF('Summary Clear'!AB116=0,"",'Summary Clear'!AB116)</f>
        <v/>
      </c>
      <c r="I127" s="147" t="str">
        <f>IF('Summary Clear'!AC116=0,"",'Summary Clear'!AC116)</f>
        <v/>
      </c>
      <c r="J127" s="147" t="str">
        <f>IF('Summary Clear'!AD116=0,"",'Summary Clear'!AD116)</f>
        <v/>
      </c>
      <c r="K127" s="147" t="str">
        <f>IF('Summary Clear'!AE116=0,"",'Summary Clear'!AE116)</f>
        <v/>
      </c>
      <c r="L127" s="147" t="str">
        <f>IF('Summary Clear'!AF116=0,"",'Summary Clear'!AF116)</f>
        <v/>
      </c>
      <c r="M127" s="147" t="str">
        <f>IF('Summary Clear'!AG116=0,"",'Summary Clear'!AG116)</f>
        <v/>
      </c>
      <c r="N127" s="147" t="str">
        <f>IF('Summary Clear'!AH116=0,"",'Summary Clear'!AH116)</f>
        <v/>
      </c>
      <c r="O127" s="147" t="str">
        <f>IF('Summary Clear'!AI116=0,"",'Summary Clear'!AI116)</f>
        <v/>
      </c>
      <c r="P127" s="147" t="str">
        <f>IF('Summary Clear'!AJ116=0,"",'Summary Clear'!AJ116)</f>
        <v/>
      </c>
      <c r="Q127" s="147" t="str">
        <f>IF('Summary Clear'!AK116=0,"",'Summary Clear'!AK116)</f>
        <v/>
      </c>
      <c r="R127" s="147" t="str">
        <f>IF('Summary Clear'!AL116=0,"",'Summary Clear'!AL116)</f>
        <v/>
      </c>
      <c r="S127" s="147" t="str">
        <f>IF('Summary Clear'!AM116=0,"",'Summary Clear'!AM116)</f>
        <v/>
      </c>
      <c r="T127" s="113" t="str">
        <f>IF('Summary Clear'!AN116=0,"",'Summary Clear'!AN116)</f>
        <v/>
      </c>
    </row>
    <row r="128" spans="3:20" ht="14" x14ac:dyDescent="0.3">
      <c r="C128" s="112" t="str">
        <f>IF('Summary Clear'!B117=0,"",'Summary Clear'!B117)</f>
        <v/>
      </c>
      <c r="D128" s="109" t="str">
        <f>IF('Summary Clear'!D117=0,"",'Summary Clear'!D117)</f>
        <v/>
      </c>
      <c r="E128" s="142" t="str">
        <f>IF('Summary Clear'!E117=0,"",(VLOOKUP('Summary Clear'!E117,Lists!$E$15:$G$21,3,FALSE)))</f>
        <v/>
      </c>
      <c r="F128" s="147" t="str">
        <f>IF('Summary Clear'!S117=0,"",'Summary Clear'!S117)</f>
        <v/>
      </c>
      <c r="G128" s="147" t="str">
        <f>IF('Summary Clear'!T117=0,"",'Summary Clear'!T117)</f>
        <v/>
      </c>
      <c r="H128" s="147" t="str">
        <f>IF('Summary Clear'!AB117=0,"",'Summary Clear'!AB117)</f>
        <v/>
      </c>
      <c r="I128" s="147" t="str">
        <f>IF('Summary Clear'!AC117=0,"",'Summary Clear'!AC117)</f>
        <v/>
      </c>
      <c r="J128" s="147" t="str">
        <f>IF('Summary Clear'!AD117=0,"",'Summary Clear'!AD117)</f>
        <v/>
      </c>
      <c r="K128" s="147" t="str">
        <f>IF('Summary Clear'!AE117=0,"",'Summary Clear'!AE117)</f>
        <v/>
      </c>
      <c r="L128" s="147" t="str">
        <f>IF('Summary Clear'!AF117=0,"",'Summary Clear'!AF117)</f>
        <v/>
      </c>
      <c r="M128" s="147" t="str">
        <f>IF('Summary Clear'!AG117=0,"",'Summary Clear'!AG117)</f>
        <v/>
      </c>
      <c r="N128" s="147" t="str">
        <f>IF('Summary Clear'!AH117=0,"",'Summary Clear'!AH117)</f>
        <v/>
      </c>
      <c r="O128" s="147" t="str">
        <f>IF('Summary Clear'!AI117=0,"",'Summary Clear'!AI117)</f>
        <v/>
      </c>
      <c r="P128" s="147" t="str">
        <f>IF('Summary Clear'!AJ117=0,"",'Summary Clear'!AJ117)</f>
        <v/>
      </c>
      <c r="Q128" s="147" t="str">
        <f>IF('Summary Clear'!AK117=0,"",'Summary Clear'!AK117)</f>
        <v/>
      </c>
      <c r="R128" s="147" t="str">
        <f>IF('Summary Clear'!AL117=0,"",'Summary Clear'!AL117)</f>
        <v/>
      </c>
      <c r="S128" s="147" t="str">
        <f>IF('Summary Clear'!AM117=0,"",'Summary Clear'!AM117)</f>
        <v/>
      </c>
      <c r="T128" s="113" t="str">
        <f>IF('Summary Clear'!AN117=0,"",'Summary Clear'!AN117)</f>
        <v/>
      </c>
    </row>
    <row r="129" spans="3:20" ht="14" x14ac:dyDescent="0.3">
      <c r="C129" s="112" t="str">
        <f>IF('Summary Clear'!B118=0,"",'Summary Clear'!B118)</f>
        <v/>
      </c>
      <c r="D129" s="109" t="str">
        <f>IF('Summary Clear'!D118=0,"",'Summary Clear'!D118)</f>
        <v/>
      </c>
      <c r="E129" s="142" t="str">
        <f>IF('Summary Clear'!E118=0,"",(VLOOKUP('Summary Clear'!E118,Lists!$E$15:$G$21,3,FALSE)))</f>
        <v/>
      </c>
      <c r="F129" s="147" t="str">
        <f>IF('Summary Clear'!S118=0,"",'Summary Clear'!S118)</f>
        <v/>
      </c>
      <c r="G129" s="147" t="str">
        <f>IF('Summary Clear'!T118=0,"",'Summary Clear'!T118)</f>
        <v/>
      </c>
      <c r="H129" s="147" t="str">
        <f>IF('Summary Clear'!AB118=0,"",'Summary Clear'!AB118)</f>
        <v/>
      </c>
      <c r="I129" s="147" t="str">
        <f>IF('Summary Clear'!AC118=0,"",'Summary Clear'!AC118)</f>
        <v/>
      </c>
      <c r="J129" s="147" t="str">
        <f>IF('Summary Clear'!AD118=0,"",'Summary Clear'!AD118)</f>
        <v/>
      </c>
      <c r="K129" s="147" t="str">
        <f>IF('Summary Clear'!AE118=0,"",'Summary Clear'!AE118)</f>
        <v/>
      </c>
      <c r="L129" s="147" t="str">
        <f>IF('Summary Clear'!AF118=0,"",'Summary Clear'!AF118)</f>
        <v/>
      </c>
      <c r="M129" s="147" t="str">
        <f>IF('Summary Clear'!AG118=0,"",'Summary Clear'!AG118)</f>
        <v/>
      </c>
      <c r="N129" s="147" t="str">
        <f>IF('Summary Clear'!AH118=0,"",'Summary Clear'!AH118)</f>
        <v/>
      </c>
      <c r="O129" s="147" t="str">
        <f>IF('Summary Clear'!AI118=0,"",'Summary Clear'!AI118)</f>
        <v/>
      </c>
      <c r="P129" s="147" t="str">
        <f>IF('Summary Clear'!AJ118=0,"",'Summary Clear'!AJ118)</f>
        <v/>
      </c>
      <c r="Q129" s="147" t="str">
        <f>IF('Summary Clear'!AK118=0,"",'Summary Clear'!AK118)</f>
        <v/>
      </c>
      <c r="R129" s="147" t="str">
        <f>IF('Summary Clear'!AL118=0,"",'Summary Clear'!AL118)</f>
        <v/>
      </c>
      <c r="S129" s="147" t="str">
        <f>IF('Summary Clear'!AM118=0,"",'Summary Clear'!AM118)</f>
        <v/>
      </c>
      <c r="T129" s="113" t="str">
        <f>IF('Summary Clear'!AN118=0,"",'Summary Clear'!AN118)</f>
        <v/>
      </c>
    </row>
    <row r="130" spans="3:20" ht="14" x14ac:dyDescent="0.3">
      <c r="C130" s="112" t="str">
        <f>IF('Summary Clear'!B119=0,"",'Summary Clear'!B119)</f>
        <v/>
      </c>
      <c r="D130" s="109" t="str">
        <f>IF('Summary Clear'!D119=0,"",'Summary Clear'!D119)</f>
        <v/>
      </c>
      <c r="E130" s="142" t="str">
        <f>IF('Summary Clear'!E119=0,"",(VLOOKUP('Summary Clear'!E119,Lists!$E$15:$G$21,3,FALSE)))</f>
        <v/>
      </c>
      <c r="F130" s="147" t="str">
        <f>IF('Summary Clear'!S119=0,"",'Summary Clear'!S119)</f>
        <v/>
      </c>
      <c r="G130" s="147" t="str">
        <f>IF('Summary Clear'!T119=0,"",'Summary Clear'!T119)</f>
        <v/>
      </c>
      <c r="H130" s="147" t="str">
        <f>IF('Summary Clear'!AB119=0,"",'Summary Clear'!AB119)</f>
        <v/>
      </c>
      <c r="I130" s="147" t="str">
        <f>IF('Summary Clear'!AC119=0,"",'Summary Clear'!AC119)</f>
        <v/>
      </c>
      <c r="J130" s="147" t="str">
        <f>IF('Summary Clear'!AD119=0,"",'Summary Clear'!AD119)</f>
        <v/>
      </c>
      <c r="K130" s="147" t="str">
        <f>IF('Summary Clear'!AE119=0,"",'Summary Clear'!AE119)</f>
        <v/>
      </c>
      <c r="L130" s="147" t="str">
        <f>IF('Summary Clear'!AF119=0,"",'Summary Clear'!AF119)</f>
        <v/>
      </c>
      <c r="M130" s="147" t="str">
        <f>IF('Summary Clear'!AG119=0,"",'Summary Clear'!AG119)</f>
        <v/>
      </c>
      <c r="N130" s="147" t="str">
        <f>IF('Summary Clear'!AH119=0,"",'Summary Clear'!AH119)</f>
        <v/>
      </c>
      <c r="O130" s="147" t="str">
        <f>IF('Summary Clear'!AI119=0,"",'Summary Clear'!AI119)</f>
        <v/>
      </c>
      <c r="P130" s="147" t="str">
        <f>IF('Summary Clear'!AJ119=0,"",'Summary Clear'!AJ119)</f>
        <v/>
      </c>
      <c r="Q130" s="147" t="str">
        <f>IF('Summary Clear'!AK119=0,"",'Summary Clear'!AK119)</f>
        <v/>
      </c>
      <c r="R130" s="147" t="str">
        <f>IF('Summary Clear'!AL119=0,"",'Summary Clear'!AL119)</f>
        <v/>
      </c>
      <c r="S130" s="147" t="str">
        <f>IF('Summary Clear'!AM119=0,"",'Summary Clear'!AM119)</f>
        <v/>
      </c>
      <c r="T130" s="113" t="str">
        <f>IF('Summary Clear'!AN119=0,"",'Summary Clear'!AN119)</f>
        <v/>
      </c>
    </row>
    <row r="131" spans="3:20" ht="14" x14ac:dyDescent="0.3">
      <c r="C131" s="112" t="str">
        <f>IF('Summary Clear'!B120=0,"",'Summary Clear'!B120)</f>
        <v/>
      </c>
      <c r="D131" s="109" t="str">
        <f>IF('Summary Clear'!D120=0,"",'Summary Clear'!D120)</f>
        <v/>
      </c>
      <c r="E131" s="142" t="str">
        <f>IF('Summary Clear'!E120=0,"",(VLOOKUP('Summary Clear'!E120,Lists!$E$15:$G$21,3,FALSE)))</f>
        <v/>
      </c>
      <c r="F131" s="147" t="str">
        <f>IF('Summary Clear'!S120=0,"",'Summary Clear'!S120)</f>
        <v/>
      </c>
      <c r="G131" s="147" t="str">
        <f>IF('Summary Clear'!T120=0,"",'Summary Clear'!T120)</f>
        <v/>
      </c>
      <c r="H131" s="147" t="str">
        <f>IF('Summary Clear'!AB120=0,"",'Summary Clear'!AB120)</f>
        <v/>
      </c>
      <c r="I131" s="147" t="str">
        <f>IF('Summary Clear'!AC120=0,"",'Summary Clear'!AC120)</f>
        <v/>
      </c>
      <c r="J131" s="147" t="str">
        <f>IF('Summary Clear'!AD120=0,"",'Summary Clear'!AD120)</f>
        <v/>
      </c>
      <c r="K131" s="147" t="str">
        <f>IF('Summary Clear'!AE120=0,"",'Summary Clear'!AE120)</f>
        <v/>
      </c>
      <c r="L131" s="147" t="str">
        <f>IF('Summary Clear'!AF120=0,"",'Summary Clear'!AF120)</f>
        <v/>
      </c>
      <c r="M131" s="147" t="str">
        <f>IF('Summary Clear'!AG120=0,"",'Summary Clear'!AG120)</f>
        <v/>
      </c>
      <c r="N131" s="147" t="str">
        <f>IF('Summary Clear'!AH120=0,"",'Summary Clear'!AH120)</f>
        <v/>
      </c>
      <c r="O131" s="147" t="str">
        <f>IF('Summary Clear'!AI120=0,"",'Summary Clear'!AI120)</f>
        <v/>
      </c>
      <c r="P131" s="147" t="str">
        <f>IF('Summary Clear'!AJ120=0,"",'Summary Clear'!AJ120)</f>
        <v/>
      </c>
      <c r="Q131" s="147" t="str">
        <f>IF('Summary Clear'!AK120=0,"",'Summary Clear'!AK120)</f>
        <v/>
      </c>
      <c r="R131" s="147" t="str">
        <f>IF('Summary Clear'!AL120=0,"",'Summary Clear'!AL120)</f>
        <v/>
      </c>
      <c r="S131" s="147" t="str">
        <f>IF('Summary Clear'!AM120=0,"",'Summary Clear'!AM120)</f>
        <v/>
      </c>
      <c r="T131" s="113" t="str">
        <f>IF('Summary Clear'!AN120=0,"",'Summary Clear'!AN120)</f>
        <v/>
      </c>
    </row>
    <row r="132" spans="3:20" ht="14" x14ac:dyDescent="0.3">
      <c r="C132" s="112" t="str">
        <f>IF('Summary Clear'!B121=0,"",'Summary Clear'!B121)</f>
        <v/>
      </c>
      <c r="D132" s="109" t="str">
        <f>IF('Summary Clear'!D121=0,"",'Summary Clear'!D121)</f>
        <v/>
      </c>
      <c r="E132" s="142" t="str">
        <f>IF('Summary Clear'!E121=0,"",(VLOOKUP('Summary Clear'!E121,Lists!$E$15:$G$21,3,FALSE)))</f>
        <v/>
      </c>
      <c r="F132" s="147" t="str">
        <f>IF('Summary Clear'!S121=0,"",'Summary Clear'!S121)</f>
        <v/>
      </c>
      <c r="G132" s="147" t="str">
        <f>IF('Summary Clear'!T121=0,"",'Summary Clear'!T121)</f>
        <v/>
      </c>
      <c r="H132" s="147" t="str">
        <f>IF('Summary Clear'!AB121=0,"",'Summary Clear'!AB121)</f>
        <v/>
      </c>
      <c r="I132" s="147" t="str">
        <f>IF('Summary Clear'!AC121=0,"",'Summary Clear'!AC121)</f>
        <v/>
      </c>
      <c r="J132" s="147" t="str">
        <f>IF('Summary Clear'!AD121=0,"",'Summary Clear'!AD121)</f>
        <v/>
      </c>
      <c r="K132" s="147" t="str">
        <f>IF('Summary Clear'!AE121=0,"",'Summary Clear'!AE121)</f>
        <v/>
      </c>
      <c r="L132" s="147" t="str">
        <f>IF('Summary Clear'!AF121=0,"",'Summary Clear'!AF121)</f>
        <v/>
      </c>
      <c r="M132" s="147" t="str">
        <f>IF('Summary Clear'!AG121=0,"",'Summary Clear'!AG121)</f>
        <v/>
      </c>
      <c r="N132" s="147" t="str">
        <f>IF('Summary Clear'!AH121=0,"",'Summary Clear'!AH121)</f>
        <v/>
      </c>
      <c r="O132" s="147" t="str">
        <f>IF('Summary Clear'!AI121=0,"",'Summary Clear'!AI121)</f>
        <v/>
      </c>
      <c r="P132" s="147" t="str">
        <f>IF('Summary Clear'!AJ121=0,"",'Summary Clear'!AJ121)</f>
        <v/>
      </c>
      <c r="Q132" s="147" t="str">
        <f>IF('Summary Clear'!AK121=0,"",'Summary Clear'!AK121)</f>
        <v/>
      </c>
      <c r="R132" s="147" t="str">
        <f>IF('Summary Clear'!AL121=0,"",'Summary Clear'!AL121)</f>
        <v/>
      </c>
      <c r="S132" s="147" t="str">
        <f>IF('Summary Clear'!AM121=0,"",'Summary Clear'!AM121)</f>
        <v/>
      </c>
      <c r="T132" s="113" t="str">
        <f>IF('Summary Clear'!AN121=0,"",'Summary Clear'!AN121)</f>
        <v/>
      </c>
    </row>
    <row r="133" spans="3:20" ht="14" x14ac:dyDescent="0.3">
      <c r="C133" s="112" t="str">
        <f>IF('Summary Clear'!B122=0,"",'Summary Clear'!B122)</f>
        <v/>
      </c>
      <c r="D133" s="109" t="str">
        <f>IF('Summary Clear'!D122=0,"",'Summary Clear'!D122)</f>
        <v/>
      </c>
      <c r="E133" s="142" t="str">
        <f>IF('Summary Clear'!E122=0,"",(VLOOKUP('Summary Clear'!E122,Lists!$E$15:$G$21,3,FALSE)))</f>
        <v/>
      </c>
      <c r="F133" s="147" t="str">
        <f>IF('Summary Clear'!S122=0,"",'Summary Clear'!S122)</f>
        <v/>
      </c>
      <c r="G133" s="147" t="str">
        <f>IF('Summary Clear'!T122=0,"",'Summary Clear'!T122)</f>
        <v/>
      </c>
      <c r="H133" s="147" t="str">
        <f>IF('Summary Clear'!AB122=0,"",'Summary Clear'!AB122)</f>
        <v/>
      </c>
      <c r="I133" s="147" t="str">
        <f>IF('Summary Clear'!AC122=0,"",'Summary Clear'!AC122)</f>
        <v/>
      </c>
      <c r="J133" s="147" t="str">
        <f>IF('Summary Clear'!AD122=0,"",'Summary Clear'!AD122)</f>
        <v/>
      </c>
      <c r="K133" s="147" t="str">
        <f>IF('Summary Clear'!AE122=0,"",'Summary Clear'!AE122)</f>
        <v/>
      </c>
      <c r="L133" s="147" t="str">
        <f>IF('Summary Clear'!AF122=0,"",'Summary Clear'!AF122)</f>
        <v/>
      </c>
      <c r="M133" s="147" t="str">
        <f>IF('Summary Clear'!AG122=0,"",'Summary Clear'!AG122)</f>
        <v/>
      </c>
      <c r="N133" s="147" t="str">
        <f>IF('Summary Clear'!AH122=0,"",'Summary Clear'!AH122)</f>
        <v/>
      </c>
      <c r="O133" s="147" t="str">
        <f>IF('Summary Clear'!AI122=0,"",'Summary Clear'!AI122)</f>
        <v/>
      </c>
      <c r="P133" s="147" t="str">
        <f>IF('Summary Clear'!AJ122=0,"",'Summary Clear'!AJ122)</f>
        <v/>
      </c>
      <c r="Q133" s="147" t="str">
        <f>IF('Summary Clear'!AK122=0,"",'Summary Clear'!AK122)</f>
        <v/>
      </c>
      <c r="R133" s="147" t="str">
        <f>IF('Summary Clear'!AL122=0,"",'Summary Clear'!AL122)</f>
        <v/>
      </c>
      <c r="S133" s="147" t="str">
        <f>IF('Summary Clear'!AM122=0,"",'Summary Clear'!AM122)</f>
        <v/>
      </c>
      <c r="T133" s="113" t="str">
        <f>IF('Summary Clear'!AN122=0,"",'Summary Clear'!AN122)</f>
        <v/>
      </c>
    </row>
    <row r="134" spans="3:20" ht="14" x14ac:dyDescent="0.3">
      <c r="C134" s="112" t="str">
        <f>IF('Summary Clear'!B123=0,"",'Summary Clear'!B123)</f>
        <v/>
      </c>
      <c r="D134" s="109" t="str">
        <f>IF('Summary Clear'!D123=0,"",'Summary Clear'!D123)</f>
        <v/>
      </c>
      <c r="E134" s="142" t="str">
        <f>IF('Summary Clear'!E123=0,"",(VLOOKUP('Summary Clear'!E123,Lists!$E$15:$G$21,3,FALSE)))</f>
        <v/>
      </c>
      <c r="F134" s="147" t="str">
        <f>IF('Summary Clear'!S123=0,"",'Summary Clear'!S123)</f>
        <v/>
      </c>
      <c r="G134" s="147" t="str">
        <f>IF('Summary Clear'!T123=0,"",'Summary Clear'!T123)</f>
        <v/>
      </c>
      <c r="H134" s="147" t="str">
        <f>IF('Summary Clear'!AB123=0,"",'Summary Clear'!AB123)</f>
        <v/>
      </c>
      <c r="I134" s="147" t="str">
        <f>IF('Summary Clear'!AC123=0,"",'Summary Clear'!AC123)</f>
        <v/>
      </c>
      <c r="J134" s="147" t="str">
        <f>IF('Summary Clear'!AD123=0,"",'Summary Clear'!AD123)</f>
        <v/>
      </c>
      <c r="K134" s="147" t="str">
        <f>IF('Summary Clear'!AE123=0,"",'Summary Clear'!AE123)</f>
        <v/>
      </c>
      <c r="L134" s="147" t="str">
        <f>IF('Summary Clear'!AF123=0,"",'Summary Clear'!AF123)</f>
        <v/>
      </c>
      <c r="M134" s="147" t="str">
        <f>IF('Summary Clear'!AG123=0,"",'Summary Clear'!AG123)</f>
        <v/>
      </c>
      <c r="N134" s="147" t="str">
        <f>IF('Summary Clear'!AH123=0,"",'Summary Clear'!AH123)</f>
        <v/>
      </c>
      <c r="O134" s="147" t="str">
        <f>IF('Summary Clear'!AI123=0,"",'Summary Clear'!AI123)</f>
        <v/>
      </c>
      <c r="P134" s="147" t="str">
        <f>IF('Summary Clear'!AJ123=0,"",'Summary Clear'!AJ123)</f>
        <v/>
      </c>
      <c r="Q134" s="147" t="str">
        <f>IF('Summary Clear'!AK123=0,"",'Summary Clear'!AK123)</f>
        <v/>
      </c>
      <c r="R134" s="147" t="str">
        <f>IF('Summary Clear'!AL123=0,"",'Summary Clear'!AL123)</f>
        <v/>
      </c>
      <c r="S134" s="147" t="str">
        <f>IF('Summary Clear'!AM123=0,"",'Summary Clear'!AM123)</f>
        <v/>
      </c>
      <c r="T134" s="113" t="str">
        <f>IF('Summary Clear'!AN123=0,"",'Summary Clear'!AN123)</f>
        <v/>
      </c>
    </row>
    <row r="135" spans="3:20" ht="14" x14ac:dyDescent="0.3">
      <c r="C135" s="112" t="str">
        <f>IF('Summary Clear'!B124=0,"",'Summary Clear'!B124)</f>
        <v/>
      </c>
      <c r="D135" s="109" t="str">
        <f>IF('Summary Clear'!D124=0,"",'Summary Clear'!D124)</f>
        <v/>
      </c>
      <c r="E135" s="142" t="str">
        <f>IF('Summary Clear'!E124=0,"",(VLOOKUP('Summary Clear'!E124,Lists!$E$15:$G$21,3,FALSE)))</f>
        <v/>
      </c>
      <c r="F135" s="147" t="str">
        <f>IF('Summary Clear'!S124=0,"",'Summary Clear'!S124)</f>
        <v/>
      </c>
      <c r="G135" s="147" t="str">
        <f>IF('Summary Clear'!T124=0,"",'Summary Clear'!T124)</f>
        <v/>
      </c>
      <c r="H135" s="147" t="str">
        <f>IF('Summary Clear'!AB124=0,"",'Summary Clear'!AB124)</f>
        <v/>
      </c>
      <c r="I135" s="147" t="str">
        <f>IF('Summary Clear'!AC124=0,"",'Summary Clear'!AC124)</f>
        <v/>
      </c>
      <c r="J135" s="147" t="str">
        <f>IF('Summary Clear'!AD124=0,"",'Summary Clear'!AD124)</f>
        <v/>
      </c>
      <c r="K135" s="147" t="str">
        <f>IF('Summary Clear'!AE124=0,"",'Summary Clear'!AE124)</f>
        <v/>
      </c>
      <c r="L135" s="147" t="str">
        <f>IF('Summary Clear'!AF124=0,"",'Summary Clear'!AF124)</f>
        <v/>
      </c>
      <c r="M135" s="147" t="str">
        <f>IF('Summary Clear'!AG124=0,"",'Summary Clear'!AG124)</f>
        <v/>
      </c>
      <c r="N135" s="147" t="str">
        <f>IF('Summary Clear'!AH124=0,"",'Summary Clear'!AH124)</f>
        <v/>
      </c>
      <c r="O135" s="147" t="str">
        <f>IF('Summary Clear'!AI124=0,"",'Summary Clear'!AI124)</f>
        <v/>
      </c>
      <c r="P135" s="147" t="str">
        <f>IF('Summary Clear'!AJ124=0,"",'Summary Clear'!AJ124)</f>
        <v/>
      </c>
      <c r="Q135" s="147" t="str">
        <f>IF('Summary Clear'!AK124=0,"",'Summary Clear'!AK124)</f>
        <v/>
      </c>
      <c r="R135" s="147" t="str">
        <f>IF('Summary Clear'!AL124=0,"",'Summary Clear'!AL124)</f>
        <v/>
      </c>
      <c r="S135" s="147" t="str">
        <f>IF('Summary Clear'!AM124=0,"",'Summary Clear'!AM124)</f>
        <v/>
      </c>
      <c r="T135" s="113" t="str">
        <f>IF('Summary Clear'!AN124=0,"",'Summary Clear'!AN124)</f>
        <v/>
      </c>
    </row>
    <row r="136" spans="3:20" ht="14" x14ac:dyDescent="0.3">
      <c r="C136" s="112" t="str">
        <f>IF('Summary Clear'!B125=0,"",'Summary Clear'!B125)</f>
        <v/>
      </c>
      <c r="D136" s="109" t="str">
        <f>IF('Summary Clear'!D125=0,"",'Summary Clear'!D125)</f>
        <v/>
      </c>
      <c r="E136" s="142" t="str">
        <f>IF('Summary Clear'!E125=0,"",(VLOOKUP('Summary Clear'!E125,Lists!$E$15:$G$21,3,FALSE)))</f>
        <v/>
      </c>
      <c r="F136" s="147" t="str">
        <f>IF('Summary Clear'!S125=0,"",'Summary Clear'!S125)</f>
        <v/>
      </c>
      <c r="G136" s="147" t="str">
        <f>IF('Summary Clear'!T125=0,"",'Summary Clear'!T125)</f>
        <v/>
      </c>
      <c r="H136" s="147" t="str">
        <f>IF('Summary Clear'!AB125=0,"",'Summary Clear'!AB125)</f>
        <v/>
      </c>
      <c r="I136" s="147" t="str">
        <f>IF('Summary Clear'!AC125=0,"",'Summary Clear'!AC125)</f>
        <v/>
      </c>
      <c r="J136" s="147" t="str">
        <f>IF('Summary Clear'!AD125=0,"",'Summary Clear'!AD125)</f>
        <v/>
      </c>
      <c r="K136" s="147" t="str">
        <f>IF('Summary Clear'!AE125=0,"",'Summary Clear'!AE125)</f>
        <v/>
      </c>
      <c r="L136" s="147" t="str">
        <f>IF('Summary Clear'!AF125=0,"",'Summary Clear'!AF125)</f>
        <v/>
      </c>
      <c r="M136" s="147" t="str">
        <f>IF('Summary Clear'!AG125=0,"",'Summary Clear'!AG125)</f>
        <v/>
      </c>
      <c r="N136" s="147" t="str">
        <f>IF('Summary Clear'!AH125=0,"",'Summary Clear'!AH125)</f>
        <v/>
      </c>
      <c r="O136" s="147" t="str">
        <f>IF('Summary Clear'!AI125=0,"",'Summary Clear'!AI125)</f>
        <v/>
      </c>
      <c r="P136" s="147" t="str">
        <f>IF('Summary Clear'!AJ125=0,"",'Summary Clear'!AJ125)</f>
        <v/>
      </c>
      <c r="Q136" s="147" t="str">
        <f>IF('Summary Clear'!AK125=0,"",'Summary Clear'!AK125)</f>
        <v/>
      </c>
      <c r="R136" s="147" t="str">
        <f>IF('Summary Clear'!AL125=0,"",'Summary Clear'!AL125)</f>
        <v/>
      </c>
      <c r="S136" s="147" t="str">
        <f>IF('Summary Clear'!AM125=0,"",'Summary Clear'!AM125)</f>
        <v/>
      </c>
      <c r="T136" s="113" t="str">
        <f>IF('Summary Clear'!AN125=0,"",'Summary Clear'!AN125)</f>
        <v/>
      </c>
    </row>
    <row r="137" spans="3:20" ht="14" x14ac:dyDescent="0.3">
      <c r="C137" s="112" t="str">
        <f>IF('Summary Clear'!B126=0,"",'Summary Clear'!B126)</f>
        <v/>
      </c>
      <c r="D137" s="109" t="str">
        <f>IF('Summary Clear'!D126=0,"",'Summary Clear'!D126)</f>
        <v/>
      </c>
      <c r="E137" s="142" t="str">
        <f>IF('Summary Clear'!E126=0,"",(VLOOKUP('Summary Clear'!E126,Lists!$E$15:$G$21,3,FALSE)))</f>
        <v/>
      </c>
      <c r="F137" s="147" t="str">
        <f>IF('Summary Clear'!S126=0,"",'Summary Clear'!S126)</f>
        <v/>
      </c>
      <c r="G137" s="147" t="str">
        <f>IF('Summary Clear'!T126=0,"",'Summary Clear'!T126)</f>
        <v/>
      </c>
      <c r="H137" s="147" t="str">
        <f>IF('Summary Clear'!AB126=0,"",'Summary Clear'!AB126)</f>
        <v/>
      </c>
      <c r="I137" s="147" t="str">
        <f>IF('Summary Clear'!AC126=0,"",'Summary Clear'!AC126)</f>
        <v/>
      </c>
      <c r="J137" s="147" t="str">
        <f>IF('Summary Clear'!AD126=0,"",'Summary Clear'!AD126)</f>
        <v/>
      </c>
      <c r="K137" s="147" t="str">
        <f>IF('Summary Clear'!AE126=0,"",'Summary Clear'!AE126)</f>
        <v/>
      </c>
      <c r="L137" s="147" t="str">
        <f>IF('Summary Clear'!AF126=0,"",'Summary Clear'!AF126)</f>
        <v/>
      </c>
      <c r="M137" s="147" t="str">
        <f>IF('Summary Clear'!AG126=0,"",'Summary Clear'!AG126)</f>
        <v/>
      </c>
      <c r="N137" s="147" t="str">
        <f>IF('Summary Clear'!AH126=0,"",'Summary Clear'!AH126)</f>
        <v/>
      </c>
      <c r="O137" s="147" t="str">
        <f>IF('Summary Clear'!AI126=0,"",'Summary Clear'!AI126)</f>
        <v/>
      </c>
      <c r="P137" s="147" t="str">
        <f>IF('Summary Clear'!AJ126=0,"",'Summary Clear'!AJ126)</f>
        <v/>
      </c>
      <c r="Q137" s="147" t="str">
        <f>IF('Summary Clear'!AK126=0,"",'Summary Clear'!AK126)</f>
        <v/>
      </c>
      <c r="R137" s="147" t="str">
        <f>IF('Summary Clear'!AL126=0,"",'Summary Clear'!AL126)</f>
        <v/>
      </c>
      <c r="S137" s="147" t="str">
        <f>IF('Summary Clear'!AM126=0,"",'Summary Clear'!AM126)</f>
        <v/>
      </c>
      <c r="T137" s="113" t="str">
        <f>IF('Summary Clear'!AN126=0,"",'Summary Clear'!AN126)</f>
        <v/>
      </c>
    </row>
    <row r="138" spans="3:20" ht="14" x14ac:dyDescent="0.3">
      <c r="C138" s="112" t="str">
        <f>IF('Summary Clear'!B127=0,"",'Summary Clear'!B127)</f>
        <v/>
      </c>
      <c r="D138" s="109" t="str">
        <f>IF('Summary Clear'!D127=0,"",'Summary Clear'!D127)</f>
        <v/>
      </c>
      <c r="E138" s="142" t="str">
        <f>IF('Summary Clear'!E127=0,"",(VLOOKUP('Summary Clear'!E127,Lists!$E$15:$G$21,3,FALSE)))</f>
        <v/>
      </c>
      <c r="F138" s="147" t="str">
        <f>IF('Summary Clear'!S127=0,"",'Summary Clear'!S127)</f>
        <v/>
      </c>
      <c r="G138" s="147" t="str">
        <f>IF('Summary Clear'!T127=0,"",'Summary Clear'!T127)</f>
        <v/>
      </c>
      <c r="H138" s="147" t="str">
        <f>IF('Summary Clear'!AB127=0,"",'Summary Clear'!AB127)</f>
        <v/>
      </c>
      <c r="I138" s="147" t="str">
        <f>IF('Summary Clear'!AC127=0,"",'Summary Clear'!AC127)</f>
        <v/>
      </c>
      <c r="J138" s="147" t="str">
        <f>IF('Summary Clear'!AD127=0,"",'Summary Clear'!AD127)</f>
        <v/>
      </c>
      <c r="K138" s="147" t="str">
        <f>IF('Summary Clear'!AE127=0,"",'Summary Clear'!AE127)</f>
        <v/>
      </c>
      <c r="L138" s="147" t="str">
        <f>IF('Summary Clear'!AF127=0,"",'Summary Clear'!AF127)</f>
        <v/>
      </c>
      <c r="M138" s="147" t="str">
        <f>IF('Summary Clear'!AG127=0,"",'Summary Clear'!AG127)</f>
        <v/>
      </c>
      <c r="N138" s="147" t="str">
        <f>IF('Summary Clear'!AH127=0,"",'Summary Clear'!AH127)</f>
        <v/>
      </c>
      <c r="O138" s="147" t="str">
        <f>IF('Summary Clear'!AI127=0,"",'Summary Clear'!AI127)</f>
        <v/>
      </c>
      <c r="P138" s="147" t="str">
        <f>IF('Summary Clear'!AJ127=0,"",'Summary Clear'!AJ127)</f>
        <v/>
      </c>
      <c r="Q138" s="147" t="str">
        <f>IF('Summary Clear'!AK127=0,"",'Summary Clear'!AK127)</f>
        <v/>
      </c>
      <c r="R138" s="147" t="str">
        <f>IF('Summary Clear'!AL127=0,"",'Summary Clear'!AL127)</f>
        <v/>
      </c>
      <c r="S138" s="147" t="str">
        <f>IF('Summary Clear'!AM127=0,"",'Summary Clear'!AM127)</f>
        <v/>
      </c>
      <c r="T138" s="113" t="str">
        <f>IF('Summary Clear'!AN127=0,"",'Summary Clear'!AN127)</f>
        <v/>
      </c>
    </row>
    <row r="139" spans="3:20" ht="14" x14ac:dyDescent="0.3">
      <c r="C139" s="112" t="str">
        <f>IF('Summary Clear'!B128=0,"",'Summary Clear'!B128)</f>
        <v/>
      </c>
      <c r="D139" s="109" t="str">
        <f>IF('Summary Clear'!D128=0,"",'Summary Clear'!D128)</f>
        <v/>
      </c>
      <c r="E139" s="142" t="str">
        <f>IF('Summary Clear'!E128=0,"",(VLOOKUP('Summary Clear'!E128,Lists!$E$15:$G$21,3,FALSE)))</f>
        <v/>
      </c>
      <c r="F139" s="147" t="str">
        <f>IF('Summary Clear'!S128=0,"",'Summary Clear'!S128)</f>
        <v/>
      </c>
      <c r="G139" s="147" t="str">
        <f>IF('Summary Clear'!T128=0,"",'Summary Clear'!T128)</f>
        <v/>
      </c>
      <c r="H139" s="147" t="str">
        <f>IF('Summary Clear'!AB128=0,"",'Summary Clear'!AB128)</f>
        <v/>
      </c>
      <c r="I139" s="147" t="str">
        <f>IF('Summary Clear'!AC128=0,"",'Summary Clear'!AC128)</f>
        <v/>
      </c>
      <c r="J139" s="147" t="str">
        <f>IF('Summary Clear'!AD128=0,"",'Summary Clear'!AD128)</f>
        <v/>
      </c>
      <c r="K139" s="147" t="str">
        <f>IF('Summary Clear'!AE128=0,"",'Summary Clear'!AE128)</f>
        <v/>
      </c>
      <c r="L139" s="147" t="str">
        <f>IF('Summary Clear'!AF128=0,"",'Summary Clear'!AF128)</f>
        <v/>
      </c>
      <c r="M139" s="147" t="str">
        <f>IF('Summary Clear'!AG128=0,"",'Summary Clear'!AG128)</f>
        <v/>
      </c>
      <c r="N139" s="147" t="str">
        <f>IF('Summary Clear'!AH128=0,"",'Summary Clear'!AH128)</f>
        <v/>
      </c>
      <c r="O139" s="147" t="str">
        <f>IF('Summary Clear'!AI128=0,"",'Summary Clear'!AI128)</f>
        <v/>
      </c>
      <c r="P139" s="147" t="str">
        <f>IF('Summary Clear'!AJ128=0,"",'Summary Clear'!AJ128)</f>
        <v/>
      </c>
      <c r="Q139" s="147" t="str">
        <f>IF('Summary Clear'!AK128=0,"",'Summary Clear'!AK128)</f>
        <v/>
      </c>
      <c r="R139" s="147" t="str">
        <f>IF('Summary Clear'!AL128=0,"",'Summary Clear'!AL128)</f>
        <v/>
      </c>
      <c r="S139" s="147" t="str">
        <f>IF('Summary Clear'!AM128=0,"",'Summary Clear'!AM128)</f>
        <v/>
      </c>
      <c r="T139" s="113" t="str">
        <f>IF('Summary Clear'!AN128=0,"",'Summary Clear'!AN128)</f>
        <v/>
      </c>
    </row>
    <row r="140" spans="3:20" ht="14" x14ac:dyDescent="0.3">
      <c r="C140" s="112" t="str">
        <f>IF('Summary Clear'!B129=0,"",'Summary Clear'!B129)</f>
        <v/>
      </c>
      <c r="D140" s="109" t="str">
        <f>IF('Summary Clear'!D129=0,"",'Summary Clear'!D129)</f>
        <v/>
      </c>
      <c r="E140" s="142" t="str">
        <f>IF('Summary Clear'!E129=0,"",(VLOOKUP('Summary Clear'!E129,Lists!$E$15:$G$21,3,FALSE)))</f>
        <v/>
      </c>
      <c r="F140" s="147" t="str">
        <f>IF('Summary Clear'!S129=0,"",'Summary Clear'!S129)</f>
        <v/>
      </c>
      <c r="G140" s="147" t="str">
        <f>IF('Summary Clear'!T129=0,"",'Summary Clear'!T129)</f>
        <v/>
      </c>
      <c r="H140" s="147" t="str">
        <f>IF('Summary Clear'!AB129=0,"",'Summary Clear'!AB129)</f>
        <v/>
      </c>
      <c r="I140" s="147" t="str">
        <f>IF('Summary Clear'!AC129=0,"",'Summary Clear'!AC129)</f>
        <v/>
      </c>
      <c r="J140" s="147" t="str">
        <f>IF('Summary Clear'!AD129=0,"",'Summary Clear'!AD129)</f>
        <v/>
      </c>
      <c r="K140" s="147" t="str">
        <f>IF('Summary Clear'!AE129=0,"",'Summary Clear'!AE129)</f>
        <v/>
      </c>
      <c r="L140" s="147" t="str">
        <f>IF('Summary Clear'!AF129=0,"",'Summary Clear'!AF129)</f>
        <v/>
      </c>
      <c r="M140" s="147" t="str">
        <f>IF('Summary Clear'!AG129=0,"",'Summary Clear'!AG129)</f>
        <v/>
      </c>
      <c r="N140" s="147" t="str">
        <f>IF('Summary Clear'!AH129=0,"",'Summary Clear'!AH129)</f>
        <v/>
      </c>
      <c r="O140" s="147" t="str">
        <f>IF('Summary Clear'!AI129=0,"",'Summary Clear'!AI129)</f>
        <v/>
      </c>
      <c r="P140" s="147" t="str">
        <f>IF('Summary Clear'!AJ129=0,"",'Summary Clear'!AJ129)</f>
        <v/>
      </c>
      <c r="Q140" s="147" t="str">
        <f>IF('Summary Clear'!AK129=0,"",'Summary Clear'!AK129)</f>
        <v/>
      </c>
      <c r="R140" s="147" t="str">
        <f>IF('Summary Clear'!AL129=0,"",'Summary Clear'!AL129)</f>
        <v/>
      </c>
      <c r="S140" s="147" t="str">
        <f>IF('Summary Clear'!AM129=0,"",'Summary Clear'!AM129)</f>
        <v/>
      </c>
      <c r="T140" s="113" t="str">
        <f>IF('Summary Clear'!AN129=0,"",'Summary Clear'!AN129)</f>
        <v/>
      </c>
    </row>
    <row r="141" spans="3:20" ht="14" x14ac:dyDescent="0.3">
      <c r="C141" s="112" t="str">
        <f>IF('Summary Clear'!B130=0,"",'Summary Clear'!B130)</f>
        <v/>
      </c>
      <c r="D141" s="109" t="str">
        <f>IF('Summary Clear'!D130=0,"",'Summary Clear'!D130)</f>
        <v/>
      </c>
      <c r="E141" s="142" t="str">
        <f>IF('Summary Clear'!E130=0,"",(VLOOKUP('Summary Clear'!E130,Lists!$E$15:$G$21,3,FALSE)))</f>
        <v/>
      </c>
      <c r="F141" s="147" t="str">
        <f>IF('Summary Clear'!S130=0,"",'Summary Clear'!S130)</f>
        <v/>
      </c>
      <c r="G141" s="147" t="str">
        <f>IF('Summary Clear'!T130=0,"",'Summary Clear'!T130)</f>
        <v/>
      </c>
      <c r="H141" s="147" t="str">
        <f>IF('Summary Clear'!AB130=0,"",'Summary Clear'!AB130)</f>
        <v/>
      </c>
      <c r="I141" s="147" t="str">
        <f>IF('Summary Clear'!AC130=0,"",'Summary Clear'!AC130)</f>
        <v/>
      </c>
      <c r="J141" s="147" t="str">
        <f>IF('Summary Clear'!AD130=0,"",'Summary Clear'!AD130)</f>
        <v/>
      </c>
      <c r="K141" s="147" t="str">
        <f>IF('Summary Clear'!AE130=0,"",'Summary Clear'!AE130)</f>
        <v/>
      </c>
      <c r="L141" s="147" t="str">
        <f>IF('Summary Clear'!AF130=0,"",'Summary Clear'!AF130)</f>
        <v/>
      </c>
      <c r="M141" s="147" t="str">
        <f>IF('Summary Clear'!AG130=0,"",'Summary Clear'!AG130)</f>
        <v/>
      </c>
      <c r="N141" s="147" t="str">
        <f>IF('Summary Clear'!AH130=0,"",'Summary Clear'!AH130)</f>
        <v/>
      </c>
      <c r="O141" s="147" t="str">
        <f>IF('Summary Clear'!AI130=0,"",'Summary Clear'!AI130)</f>
        <v/>
      </c>
      <c r="P141" s="147" t="str">
        <f>IF('Summary Clear'!AJ130=0,"",'Summary Clear'!AJ130)</f>
        <v/>
      </c>
      <c r="Q141" s="147" t="str">
        <f>IF('Summary Clear'!AK130=0,"",'Summary Clear'!AK130)</f>
        <v/>
      </c>
      <c r="R141" s="147" t="str">
        <f>IF('Summary Clear'!AL130=0,"",'Summary Clear'!AL130)</f>
        <v/>
      </c>
      <c r="S141" s="147" t="str">
        <f>IF('Summary Clear'!AM130=0,"",'Summary Clear'!AM130)</f>
        <v/>
      </c>
      <c r="T141" s="113" t="str">
        <f>IF('Summary Clear'!AN130=0,"",'Summary Clear'!AN130)</f>
        <v/>
      </c>
    </row>
    <row r="142" spans="3:20" ht="14" x14ac:dyDescent="0.3">
      <c r="C142" s="112" t="str">
        <f>IF('Summary Clear'!B131=0,"",'Summary Clear'!B131)</f>
        <v/>
      </c>
      <c r="D142" s="109" t="str">
        <f>IF('Summary Clear'!D131=0,"",'Summary Clear'!D131)</f>
        <v/>
      </c>
      <c r="E142" s="142" t="str">
        <f>IF('Summary Clear'!E131=0,"",(VLOOKUP('Summary Clear'!E131,Lists!$E$15:$G$21,3,FALSE)))</f>
        <v/>
      </c>
      <c r="F142" s="147" t="str">
        <f>IF('Summary Clear'!S131=0,"",'Summary Clear'!S131)</f>
        <v/>
      </c>
      <c r="G142" s="147" t="str">
        <f>IF('Summary Clear'!T131=0,"",'Summary Clear'!T131)</f>
        <v/>
      </c>
      <c r="H142" s="147" t="str">
        <f>IF('Summary Clear'!AB131=0,"",'Summary Clear'!AB131)</f>
        <v/>
      </c>
      <c r="I142" s="147" t="str">
        <f>IF('Summary Clear'!AC131=0,"",'Summary Clear'!AC131)</f>
        <v/>
      </c>
      <c r="J142" s="147" t="str">
        <f>IF('Summary Clear'!AD131=0,"",'Summary Clear'!AD131)</f>
        <v/>
      </c>
      <c r="K142" s="147" t="str">
        <f>IF('Summary Clear'!AE131=0,"",'Summary Clear'!AE131)</f>
        <v/>
      </c>
      <c r="L142" s="147" t="str">
        <f>IF('Summary Clear'!AF131=0,"",'Summary Clear'!AF131)</f>
        <v/>
      </c>
      <c r="M142" s="147" t="str">
        <f>IF('Summary Clear'!AG131=0,"",'Summary Clear'!AG131)</f>
        <v/>
      </c>
      <c r="N142" s="147" t="str">
        <f>IF('Summary Clear'!AH131=0,"",'Summary Clear'!AH131)</f>
        <v/>
      </c>
      <c r="O142" s="147" t="str">
        <f>IF('Summary Clear'!AI131=0,"",'Summary Clear'!AI131)</f>
        <v/>
      </c>
      <c r="P142" s="147" t="str">
        <f>IF('Summary Clear'!AJ131=0,"",'Summary Clear'!AJ131)</f>
        <v/>
      </c>
      <c r="Q142" s="147" t="str">
        <f>IF('Summary Clear'!AK131=0,"",'Summary Clear'!AK131)</f>
        <v/>
      </c>
      <c r="R142" s="147" t="str">
        <f>IF('Summary Clear'!AL131=0,"",'Summary Clear'!AL131)</f>
        <v/>
      </c>
      <c r="S142" s="147" t="str">
        <f>IF('Summary Clear'!AM131=0,"",'Summary Clear'!AM131)</f>
        <v/>
      </c>
      <c r="T142" s="113" t="str">
        <f>IF('Summary Clear'!AN131=0,"",'Summary Clear'!AN131)</f>
        <v/>
      </c>
    </row>
    <row r="143" spans="3:20" ht="14" x14ac:dyDescent="0.3">
      <c r="C143" s="112" t="str">
        <f>IF('Summary Clear'!B132=0,"",'Summary Clear'!B132)</f>
        <v/>
      </c>
      <c r="D143" s="109" t="str">
        <f>IF('Summary Clear'!D132=0,"",'Summary Clear'!D132)</f>
        <v/>
      </c>
      <c r="E143" s="142" t="str">
        <f>IF('Summary Clear'!E132=0,"",(VLOOKUP('Summary Clear'!E132,Lists!$E$15:$G$21,3,FALSE)))</f>
        <v/>
      </c>
      <c r="F143" s="147" t="str">
        <f>IF('Summary Clear'!S132=0,"",'Summary Clear'!S132)</f>
        <v/>
      </c>
      <c r="G143" s="147" t="str">
        <f>IF('Summary Clear'!T132=0,"",'Summary Clear'!T132)</f>
        <v/>
      </c>
      <c r="H143" s="147" t="str">
        <f>IF('Summary Clear'!AB132=0,"",'Summary Clear'!AB132)</f>
        <v/>
      </c>
      <c r="I143" s="147" t="str">
        <f>IF('Summary Clear'!AC132=0,"",'Summary Clear'!AC132)</f>
        <v/>
      </c>
      <c r="J143" s="147" t="str">
        <f>IF('Summary Clear'!AD132=0,"",'Summary Clear'!AD132)</f>
        <v/>
      </c>
      <c r="K143" s="147" t="str">
        <f>IF('Summary Clear'!AE132=0,"",'Summary Clear'!AE132)</f>
        <v/>
      </c>
      <c r="L143" s="147" t="str">
        <f>IF('Summary Clear'!AF132=0,"",'Summary Clear'!AF132)</f>
        <v/>
      </c>
      <c r="M143" s="147" t="str">
        <f>IF('Summary Clear'!AG132=0,"",'Summary Clear'!AG132)</f>
        <v/>
      </c>
      <c r="N143" s="147" t="str">
        <f>IF('Summary Clear'!AH132=0,"",'Summary Clear'!AH132)</f>
        <v/>
      </c>
      <c r="O143" s="147" t="str">
        <f>IF('Summary Clear'!AI132=0,"",'Summary Clear'!AI132)</f>
        <v/>
      </c>
      <c r="P143" s="147" t="str">
        <f>IF('Summary Clear'!AJ132=0,"",'Summary Clear'!AJ132)</f>
        <v/>
      </c>
      <c r="Q143" s="147" t="str">
        <f>IF('Summary Clear'!AK132=0,"",'Summary Clear'!AK132)</f>
        <v/>
      </c>
      <c r="R143" s="147" t="str">
        <f>IF('Summary Clear'!AL132=0,"",'Summary Clear'!AL132)</f>
        <v/>
      </c>
      <c r="S143" s="147" t="str">
        <f>IF('Summary Clear'!AM132=0,"",'Summary Clear'!AM132)</f>
        <v/>
      </c>
      <c r="T143" s="113" t="str">
        <f>IF('Summary Clear'!AN132=0,"",'Summary Clear'!AN132)</f>
        <v/>
      </c>
    </row>
    <row r="144" spans="3:20" ht="14" x14ac:dyDescent="0.3">
      <c r="C144" s="112" t="str">
        <f>IF('Summary Clear'!B133=0,"",'Summary Clear'!B133)</f>
        <v/>
      </c>
      <c r="D144" s="109" t="str">
        <f>IF('Summary Clear'!D133=0,"",'Summary Clear'!D133)</f>
        <v/>
      </c>
      <c r="E144" s="142" t="str">
        <f>IF('Summary Clear'!E133=0,"",(VLOOKUP('Summary Clear'!E133,Lists!$E$15:$G$21,3,FALSE)))</f>
        <v/>
      </c>
      <c r="F144" s="147" t="str">
        <f>IF('Summary Clear'!S133=0,"",'Summary Clear'!S133)</f>
        <v/>
      </c>
      <c r="G144" s="147" t="str">
        <f>IF('Summary Clear'!T133=0,"",'Summary Clear'!T133)</f>
        <v/>
      </c>
      <c r="H144" s="147" t="str">
        <f>IF('Summary Clear'!AB133=0,"",'Summary Clear'!AB133)</f>
        <v/>
      </c>
      <c r="I144" s="147" t="str">
        <f>IF('Summary Clear'!AC133=0,"",'Summary Clear'!AC133)</f>
        <v/>
      </c>
      <c r="J144" s="147" t="str">
        <f>IF('Summary Clear'!AD133=0,"",'Summary Clear'!AD133)</f>
        <v/>
      </c>
      <c r="K144" s="147" t="str">
        <f>IF('Summary Clear'!AE133=0,"",'Summary Clear'!AE133)</f>
        <v/>
      </c>
      <c r="L144" s="147" t="str">
        <f>IF('Summary Clear'!AF133=0,"",'Summary Clear'!AF133)</f>
        <v/>
      </c>
      <c r="M144" s="147" t="str">
        <f>IF('Summary Clear'!AG133=0,"",'Summary Clear'!AG133)</f>
        <v/>
      </c>
      <c r="N144" s="147" t="str">
        <f>IF('Summary Clear'!AH133=0,"",'Summary Clear'!AH133)</f>
        <v/>
      </c>
      <c r="O144" s="147" t="str">
        <f>IF('Summary Clear'!AI133=0,"",'Summary Clear'!AI133)</f>
        <v/>
      </c>
      <c r="P144" s="147" t="str">
        <f>IF('Summary Clear'!AJ133=0,"",'Summary Clear'!AJ133)</f>
        <v/>
      </c>
      <c r="Q144" s="147" t="str">
        <f>IF('Summary Clear'!AK133=0,"",'Summary Clear'!AK133)</f>
        <v/>
      </c>
      <c r="R144" s="147" t="str">
        <f>IF('Summary Clear'!AL133=0,"",'Summary Clear'!AL133)</f>
        <v/>
      </c>
      <c r="S144" s="147" t="str">
        <f>IF('Summary Clear'!AM133=0,"",'Summary Clear'!AM133)</f>
        <v/>
      </c>
      <c r="T144" s="113" t="str">
        <f>IF('Summary Clear'!AN133=0,"",'Summary Clear'!AN133)</f>
        <v/>
      </c>
    </row>
    <row r="145" spans="3:20" ht="14" x14ac:dyDescent="0.3">
      <c r="C145" s="112" t="str">
        <f>IF('Summary Clear'!B134=0,"",'Summary Clear'!B134)</f>
        <v/>
      </c>
      <c r="D145" s="109" t="str">
        <f>IF('Summary Clear'!D134=0,"",'Summary Clear'!D134)</f>
        <v/>
      </c>
      <c r="E145" s="142" t="str">
        <f>IF('Summary Clear'!E134=0,"",(VLOOKUP('Summary Clear'!E134,Lists!$E$15:$G$21,3,FALSE)))</f>
        <v/>
      </c>
      <c r="F145" s="147" t="str">
        <f>IF('Summary Clear'!S134=0,"",'Summary Clear'!S134)</f>
        <v/>
      </c>
      <c r="G145" s="147" t="str">
        <f>IF('Summary Clear'!T134=0,"",'Summary Clear'!T134)</f>
        <v/>
      </c>
      <c r="H145" s="147" t="str">
        <f>IF('Summary Clear'!AB134=0,"",'Summary Clear'!AB134)</f>
        <v/>
      </c>
      <c r="I145" s="147" t="str">
        <f>IF('Summary Clear'!AC134=0,"",'Summary Clear'!AC134)</f>
        <v/>
      </c>
      <c r="J145" s="147" t="str">
        <f>IF('Summary Clear'!AD134=0,"",'Summary Clear'!AD134)</f>
        <v/>
      </c>
      <c r="K145" s="147" t="str">
        <f>IF('Summary Clear'!AE134=0,"",'Summary Clear'!AE134)</f>
        <v/>
      </c>
      <c r="L145" s="147" t="str">
        <f>IF('Summary Clear'!AF134=0,"",'Summary Clear'!AF134)</f>
        <v/>
      </c>
      <c r="M145" s="147" t="str">
        <f>IF('Summary Clear'!AG134=0,"",'Summary Clear'!AG134)</f>
        <v/>
      </c>
      <c r="N145" s="147" t="str">
        <f>IF('Summary Clear'!AH134=0,"",'Summary Clear'!AH134)</f>
        <v/>
      </c>
      <c r="O145" s="147" t="str">
        <f>IF('Summary Clear'!AI134=0,"",'Summary Clear'!AI134)</f>
        <v/>
      </c>
      <c r="P145" s="147" t="str">
        <f>IF('Summary Clear'!AJ134=0,"",'Summary Clear'!AJ134)</f>
        <v/>
      </c>
      <c r="Q145" s="147" t="str">
        <f>IF('Summary Clear'!AK134=0,"",'Summary Clear'!AK134)</f>
        <v/>
      </c>
      <c r="R145" s="147" t="str">
        <f>IF('Summary Clear'!AL134=0,"",'Summary Clear'!AL134)</f>
        <v/>
      </c>
      <c r="S145" s="147" t="str">
        <f>IF('Summary Clear'!AM134=0,"",'Summary Clear'!AM134)</f>
        <v/>
      </c>
      <c r="T145" s="113" t="str">
        <f>IF('Summary Clear'!AN134=0,"",'Summary Clear'!AN134)</f>
        <v/>
      </c>
    </row>
    <row r="146" spans="3:20" ht="14" x14ac:dyDescent="0.3">
      <c r="C146" s="112" t="str">
        <f>IF('Summary Clear'!B135=0,"",'Summary Clear'!B135)</f>
        <v/>
      </c>
      <c r="D146" s="109" t="str">
        <f>IF('Summary Clear'!D135=0,"",'Summary Clear'!D135)</f>
        <v/>
      </c>
      <c r="E146" s="142" t="str">
        <f>IF('Summary Clear'!E135=0,"",(VLOOKUP('Summary Clear'!E135,Lists!$E$15:$G$21,3,FALSE)))</f>
        <v/>
      </c>
      <c r="F146" s="147" t="str">
        <f>IF('Summary Clear'!S135=0,"",'Summary Clear'!S135)</f>
        <v/>
      </c>
      <c r="G146" s="147" t="str">
        <f>IF('Summary Clear'!T135=0,"",'Summary Clear'!T135)</f>
        <v/>
      </c>
      <c r="H146" s="147" t="str">
        <f>IF('Summary Clear'!AB135=0,"",'Summary Clear'!AB135)</f>
        <v/>
      </c>
      <c r="I146" s="147" t="str">
        <f>IF('Summary Clear'!AC135=0,"",'Summary Clear'!AC135)</f>
        <v/>
      </c>
      <c r="J146" s="147" t="str">
        <f>IF('Summary Clear'!AD135=0,"",'Summary Clear'!AD135)</f>
        <v/>
      </c>
      <c r="K146" s="147" t="str">
        <f>IF('Summary Clear'!AE135=0,"",'Summary Clear'!AE135)</f>
        <v/>
      </c>
      <c r="L146" s="147" t="str">
        <f>IF('Summary Clear'!AF135=0,"",'Summary Clear'!AF135)</f>
        <v/>
      </c>
      <c r="M146" s="147" t="str">
        <f>IF('Summary Clear'!AG135=0,"",'Summary Clear'!AG135)</f>
        <v/>
      </c>
      <c r="N146" s="147" t="str">
        <f>IF('Summary Clear'!AH135=0,"",'Summary Clear'!AH135)</f>
        <v/>
      </c>
      <c r="O146" s="147" t="str">
        <f>IF('Summary Clear'!AI135=0,"",'Summary Clear'!AI135)</f>
        <v/>
      </c>
      <c r="P146" s="147" t="str">
        <f>IF('Summary Clear'!AJ135=0,"",'Summary Clear'!AJ135)</f>
        <v/>
      </c>
      <c r="Q146" s="147" t="str">
        <f>IF('Summary Clear'!AK135=0,"",'Summary Clear'!AK135)</f>
        <v/>
      </c>
      <c r="R146" s="147" t="str">
        <f>IF('Summary Clear'!AL135=0,"",'Summary Clear'!AL135)</f>
        <v/>
      </c>
      <c r="S146" s="147" t="str">
        <f>IF('Summary Clear'!AM135=0,"",'Summary Clear'!AM135)</f>
        <v/>
      </c>
      <c r="T146" s="113" t="str">
        <f>IF('Summary Clear'!AN135=0,"",'Summary Clear'!AN135)</f>
        <v/>
      </c>
    </row>
    <row r="147" spans="3:20" ht="14" x14ac:dyDescent="0.3">
      <c r="C147" s="112" t="str">
        <f>IF('Summary Clear'!B136=0,"",'Summary Clear'!B136)</f>
        <v/>
      </c>
      <c r="D147" s="109" t="str">
        <f>IF('Summary Clear'!D136=0,"",'Summary Clear'!D136)</f>
        <v/>
      </c>
      <c r="E147" s="142" t="str">
        <f>IF('Summary Clear'!E136=0,"",(VLOOKUP('Summary Clear'!E136,Lists!$E$15:$G$21,3,FALSE)))</f>
        <v/>
      </c>
      <c r="F147" s="147" t="str">
        <f>IF('Summary Clear'!S136=0,"",'Summary Clear'!S136)</f>
        <v/>
      </c>
      <c r="G147" s="147" t="str">
        <f>IF('Summary Clear'!T136=0,"",'Summary Clear'!T136)</f>
        <v/>
      </c>
      <c r="H147" s="147" t="str">
        <f>IF('Summary Clear'!AB136=0,"",'Summary Clear'!AB136)</f>
        <v/>
      </c>
      <c r="I147" s="147" t="str">
        <f>IF('Summary Clear'!AC136=0,"",'Summary Clear'!AC136)</f>
        <v/>
      </c>
      <c r="J147" s="147" t="str">
        <f>IF('Summary Clear'!AD136=0,"",'Summary Clear'!AD136)</f>
        <v/>
      </c>
      <c r="K147" s="147" t="str">
        <f>IF('Summary Clear'!AE136=0,"",'Summary Clear'!AE136)</f>
        <v/>
      </c>
      <c r="L147" s="147" t="str">
        <f>IF('Summary Clear'!AF136=0,"",'Summary Clear'!AF136)</f>
        <v/>
      </c>
      <c r="M147" s="147" t="str">
        <f>IF('Summary Clear'!AG136=0,"",'Summary Clear'!AG136)</f>
        <v/>
      </c>
      <c r="N147" s="147" t="str">
        <f>IF('Summary Clear'!AH136=0,"",'Summary Clear'!AH136)</f>
        <v/>
      </c>
      <c r="O147" s="147" t="str">
        <f>IF('Summary Clear'!AI136=0,"",'Summary Clear'!AI136)</f>
        <v/>
      </c>
      <c r="P147" s="147" t="str">
        <f>IF('Summary Clear'!AJ136=0,"",'Summary Clear'!AJ136)</f>
        <v/>
      </c>
      <c r="Q147" s="147" t="str">
        <f>IF('Summary Clear'!AK136=0,"",'Summary Clear'!AK136)</f>
        <v/>
      </c>
      <c r="R147" s="147" t="str">
        <f>IF('Summary Clear'!AL136=0,"",'Summary Clear'!AL136)</f>
        <v/>
      </c>
      <c r="S147" s="147" t="str">
        <f>IF('Summary Clear'!AM136=0,"",'Summary Clear'!AM136)</f>
        <v/>
      </c>
      <c r="T147" s="113" t="str">
        <f>IF('Summary Clear'!AN136=0,"",'Summary Clear'!AN136)</f>
        <v/>
      </c>
    </row>
    <row r="148" spans="3:20" ht="14" x14ac:dyDescent="0.3">
      <c r="C148" s="112" t="str">
        <f>IF('Summary Clear'!B137=0,"",'Summary Clear'!B137)</f>
        <v/>
      </c>
      <c r="D148" s="109" t="str">
        <f>IF('Summary Clear'!D137=0,"",'Summary Clear'!D137)</f>
        <v/>
      </c>
      <c r="E148" s="142" t="str">
        <f>IF('Summary Clear'!E137=0,"",(VLOOKUP('Summary Clear'!E137,Lists!$E$15:$G$21,3,FALSE)))</f>
        <v/>
      </c>
      <c r="F148" s="147" t="str">
        <f>IF('Summary Clear'!S137=0,"",'Summary Clear'!S137)</f>
        <v/>
      </c>
      <c r="G148" s="147" t="str">
        <f>IF('Summary Clear'!T137=0,"",'Summary Clear'!T137)</f>
        <v/>
      </c>
      <c r="H148" s="147" t="str">
        <f>IF('Summary Clear'!AB137=0,"",'Summary Clear'!AB137)</f>
        <v/>
      </c>
      <c r="I148" s="147" t="str">
        <f>IF('Summary Clear'!AC137=0,"",'Summary Clear'!AC137)</f>
        <v/>
      </c>
      <c r="J148" s="147" t="str">
        <f>IF('Summary Clear'!AD137=0,"",'Summary Clear'!AD137)</f>
        <v/>
      </c>
      <c r="K148" s="147" t="str">
        <f>IF('Summary Clear'!AE137=0,"",'Summary Clear'!AE137)</f>
        <v/>
      </c>
      <c r="L148" s="147" t="str">
        <f>IF('Summary Clear'!AF137=0,"",'Summary Clear'!AF137)</f>
        <v/>
      </c>
      <c r="M148" s="147" t="str">
        <f>IF('Summary Clear'!AG137=0,"",'Summary Clear'!AG137)</f>
        <v/>
      </c>
      <c r="N148" s="147" t="str">
        <f>IF('Summary Clear'!AH137=0,"",'Summary Clear'!AH137)</f>
        <v/>
      </c>
      <c r="O148" s="147" t="str">
        <f>IF('Summary Clear'!AI137=0,"",'Summary Clear'!AI137)</f>
        <v/>
      </c>
      <c r="P148" s="147" t="str">
        <f>IF('Summary Clear'!AJ137=0,"",'Summary Clear'!AJ137)</f>
        <v/>
      </c>
      <c r="Q148" s="147" t="str">
        <f>IF('Summary Clear'!AK137=0,"",'Summary Clear'!AK137)</f>
        <v/>
      </c>
      <c r="R148" s="147" t="str">
        <f>IF('Summary Clear'!AL137=0,"",'Summary Clear'!AL137)</f>
        <v/>
      </c>
      <c r="S148" s="147" t="str">
        <f>IF('Summary Clear'!AM137=0,"",'Summary Clear'!AM137)</f>
        <v/>
      </c>
      <c r="T148" s="113" t="str">
        <f>IF('Summary Clear'!AN137=0,"",'Summary Clear'!AN137)</f>
        <v/>
      </c>
    </row>
    <row r="149" spans="3:20" ht="14" x14ac:dyDescent="0.3">
      <c r="C149" s="112" t="str">
        <f>IF('Summary Clear'!B138=0,"",'Summary Clear'!B138)</f>
        <v/>
      </c>
      <c r="D149" s="109" t="str">
        <f>IF('Summary Clear'!D138=0,"",'Summary Clear'!D138)</f>
        <v/>
      </c>
      <c r="E149" s="142" t="str">
        <f>IF('Summary Clear'!E138=0,"",(VLOOKUP('Summary Clear'!E138,Lists!$E$15:$G$21,3,FALSE)))</f>
        <v/>
      </c>
      <c r="F149" s="147" t="str">
        <f>IF('Summary Clear'!S138=0,"",'Summary Clear'!S138)</f>
        <v/>
      </c>
      <c r="G149" s="147" t="str">
        <f>IF('Summary Clear'!T138=0,"",'Summary Clear'!T138)</f>
        <v/>
      </c>
      <c r="H149" s="147" t="str">
        <f>IF('Summary Clear'!AB138=0,"",'Summary Clear'!AB138)</f>
        <v/>
      </c>
      <c r="I149" s="147" t="str">
        <f>IF('Summary Clear'!AC138=0,"",'Summary Clear'!AC138)</f>
        <v/>
      </c>
      <c r="J149" s="147" t="str">
        <f>IF('Summary Clear'!AD138=0,"",'Summary Clear'!AD138)</f>
        <v/>
      </c>
      <c r="K149" s="147" t="str">
        <f>IF('Summary Clear'!AE138=0,"",'Summary Clear'!AE138)</f>
        <v/>
      </c>
      <c r="L149" s="147" t="str">
        <f>IF('Summary Clear'!AF138=0,"",'Summary Clear'!AF138)</f>
        <v/>
      </c>
      <c r="M149" s="147" t="str">
        <f>IF('Summary Clear'!AG138=0,"",'Summary Clear'!AG138)</f>
        <v/>
      </c>
      <c r="N149" s="147" t="str">
        <f>IF('Summary Clear'!AH138=0,"",'Summary Clear'!AH138)</f>
        <v/>
      </c>
      <c r="O149" s="147" t="str">
        <f>IF('Summary Clear'!AI138=0,"",'Summary Clear'!AI138)</f>
        <v/>
      </c>
      <c r="P149" s="147" t="str">
        <f>IF('Summary Clear'!AJ138=0,"",'Summary Clear'!AJ138)</f>
        <v/>
      </c>
      <c r="Q149" s="147" t="str">
        <f>IF('Summary Clear'!AK138=0,"",'Summary Clear'!AK138)</f>
        <v/>
      </c>
      <c r="R149" s="147" t="str">
        <f>IF('Summary Clear'!AL138=0,"",'Summary Clear'!AL138)</f>
        <v/>
      </c>
      <c r="S149" s="147" t="str">
        <f>IF('Summary Clear'!AM138=0,"",'Summary Clear'!AM138)</f>
        <v/>
      </c>
      <c r="T149" s="113" t="str">
        <f>IF('Summary Clear'!AN138=0,"",'Summary Clear'!AN138)</f>
        <v/>
      </c>
    </row>
    <row r="150" spans="3:20" ht="14" x14ac:dyDescent="0.3">
      <c r="C150" s="112" t="str">
        <f>IF('Summary Clear'!B139=0,"",'Summary Clear'!B139)</f>
        <v/>
      </c>
      <c r="D150" s="109" t="str">
        <f>IF('Summary Clear'!D139=0,"",'Summary Clear'!D139)</f>
        <v/>
      </c>
      <c r="E150" s="142" t="str">
        <f>IF('Summary Clear'!E139=0,"",(VLOOKUP('Summary Clear'!E139,Lists!$E$15:$G$21,3,FALSE)))</f>
        <v/>
      </c>
      <c r="F150" s="147" t="str">
        <f>IF('Summary Clear'!S139=0,"",'Summary Clear'!S139)</f>
        <v/>
      </c>
      <c r="G150" s="147" t="str">
        <f>IF('Summary Clear'!T139=0,"",'Summary Clear'!T139)</f>
        <v/>
      </c>
      <c r="H150" s="147" t="str">
        <f>IF('Summary Clear'!AB139=0,"",'Summary Clear'!AB139)</f>
        <v/>
      </c>
      <c r="I150" s="147" t="str">
        <f>IF('Summary Clear'!AC139=0,"",'Summary Clear'!AC139)</f>
        <v/>
      </c>
      <c r="J150" s="147" t="str">
        <f>IF('Summary Clear'!AD139=0,"",'Summary Clear'!AD139)</f>
        <v/>
      </c>
      <c r="K150" s="147" t="str">
        <f>IF('Summary Clear'!AE139=0,"",'Summary Clear'!AE139)</f>
        <v/>
      </c>
      <c r="L150" s="147" t="str">
        <f>IF('Summary Clear'!AF139=0,"",'Summary Clear'!AF139)</f>
        <v/>
      </c>
      <c r="M150" s="147" t="str">
        <f>IF('Summary Clear'!AG139=0,"",'Summary Clear'!AG139)</f>
        <v/>
      </c>
      <c r="N150" s="147" t="str">
        <f>IF('Summary Clear'!AH139=0,"",'Summary Clear'!AH139)</f>
        <v/>
      </c>
      <c r="O150" s="147" t="str">
        <f>IF('Summary Clear'!AI139=0,"",'Summary Clear'!AI139)</f>
        <v/>
      </c>
      <c r="P150" s="147" t="str">
        <f>IF('Summary Clear'!AJ139=0,"",'Summary Clear'!AJ139)</f>
        <v/>
      </c>
      <c r="Q150" s="147" t="str">
        <f>IF('Summary Clear'!AK139=0,"",'Summary Clear'!AK139)</f>
        <v/>
      </c>
      <c r="R150" s="147" t="str">
        <f>IF('Summary Clear'!AL139=0,"",'Summary Clear'!AL139)</f>
        <v/>
      </c>
      <c r="S150" s="147" t="str">
        <f>IF('Summary Clear'!AM139=0,"",'Summary Clear'!AM139)</f>
        <v/>
      </c>
      <c r="T150" s="113" t="str">
        <f>IF('Summary Clear'!AN139=0,"",'Summary Clear'!AN139)</f>
        <v/>
      </c>
    </row>
    <row r="151" spans="3:20" ht="14" x14ac:dyDescent="0.3">
      <c r="C151" s="112" t="str">
        <f>IF('Summary Clear'!B140=0,"",'Summary Clear'!B140)</f>
        <v/>
      </c>
      <c r="D151" s="109" t="str">
        <f>IF('Summary Clear'!D140=0,"",'Summary Clear'!D140)</f>
        <v/>
      </c>
      <c r="E151" s="142" t="str">
        <f>IF('Summary Clear'!E140=0,"",(VLOOKUP('Summary Clear'!E140,Lists!$E$15:$G$21,3,FALSE)))</f>
        <v/>
      </c>
      <c r="F151" s="147" t="str">
        <f>IF('Summary Clear'!S140=0,"",'Summary Clear'!S140)</f>
        <v/>
      </c>
      <c r="G151" s="147" t="str">
        <f>IF('Summary Clear'!T140=0,"",'Summary Clear'!T140)</f>
        <v/>
      </c>
      <c r="H151" s="147" t="str">
        <f>IF('Summary Clear'!AB140=0,"",'Summary Clear'!AB140)</f>
        <v/>
      </c>
      <c r="I151" s="147" t="str">
        <f>IF('Summary Clear'!AC140=0,"",'Summary Clear'!AC140)</f>
        <v/>
      </c>
      <c r="J151" s="147" t="str">
        <f>IF('Summary Clear'!AD140=0,"",'Summary Clear'!AD140)</f>
        <v/>
      </c>
      <c r="K151" s="147" t="str">
        <f>IF('Summary Clear'!AE140=0,"",'Summary Clear'!AE140)</f>
        <v/>
      </c>
      <c r="L151" s="147" t="str">
        <f>IF('Summary Clear'!AF140=0,"",'Summary Clear'!AF140)</f>
        <v/>
      </c>
      <c r="M151" s="147" t="str">
        <f>IF('Summary Clear'!AG140=0,"",'Summary Clear'!AG140)</f>
        <v/>
      </c>
      <c r="N151" s="147" t="str">
        <f>IF('Summary Clear'!AH140=0,"",'Summary Clear'!AH140)</f>
        <v/>
      </c>
      <c r="O151" s="147" t="str">
        <f>IF('Summary Clear'!AI140=0,"",'Summary Clear'!AI140)</f>
        <v/>
      </c>
      <c r="P151" s="147" t="str">
        <f>IF('Summary Clear'!AJ140=0,"",'Summary Clear'!AJ140)</f>
        <v/>
      </c>
      <c r="Q151" s="147" t="str">
        <f>IF('Summary Clear'!AK140=0,"",'Summary Clear'!AK140)</f>
        <v/>
      </c>
      <c r="R151" s="147" t="str">
        <f>IF('Summary Clear'!AL140=0,"",'Summary Clear'!AL140)</f>
        <v/>
      </c>
      <c r="S151" s="147" t="str">
        <f>IF('Summary Clear'!AM140=0,"",'Summary Clear'!AM140)</f>
        <v/>
      </c>
      <c r="T151" s="113" t="str">
        <f>IF('Summary Clear'!AN140=0,"",'Summary Clear'!AN140)</f>
        <v/>
      </c>
    </row>
    <row r="152" spans="3:20" ht="14" x14ac:dyDescent="0.3">
      <c r="C152" s="112" t="str">
        <f>IF('Summary Clear'!B141=0,"",'Summary Clear'!B141)</f>
        <v/>
      </c>
      <c r="D152" s="109" t="str">
        <f>IF('Summary Clear'!D141=0,"",'Summary Clear'!D141)</f>
        <v/>
      </c>
      <c r="E152" s="142" t="str">
        <f>IF('Summary Clear'!E141=0,"",(VLOOKUP('Summary Clear'!E141,Lists!$E$15:$G$21,3,FALSE)))</f>
        <v/>
      </c>
      <c r="F152" s="147" t="str">
        <f>IF('Summary Clear'!S141=0,"",'Summary Clear'!S141)</f>
        <v/>
      </c>
      <c r="G152" s="147" t="str">
        <f>IF('Summary Clear'!T141=0,"",'Summary Clear'!T141)</f>
        <v/>
      </c>
      <c r="H152" s="147" t="str">
        <f>IF('Summary Clear'!AB141=0,"",'Summary Clear'!AB141)</f>
        <v/>
      </c>
      <c r="I152" s="147" t="str">
        <f>IF('Summary Clear'!AC141=0,"",'Summary Clear'!AC141)</f>
        <v/>
      </c>
      <c r="J152" s="147" t="str">
        <f>IF('Summary Clear'!AD141=0,"",'Summary Clear'!AD141)</f>
        <v/>
      </c>
      <c r="K152" s="147" t="str">
        <f>IF('Summary Clear'!AE141=0,"",'Summary Clear'!AE141)</f>
        <v/>
      </c>
      <c r="L152" s="147" t="str">
        <f>IF('Summary Clear'!AF141=0,"",'Summary Clear'!AF141)</f>
        <v/>
      </c>
      <c r="M152" s="147" t="str">
        <f>IF('Summary Clear'!AG141=0,"",'Summary Clear'!AG141)</f>
        <v/>
      </c>
      <c r="N152" s="147" t="str">
        <f>IF('Summary Clear'!AH141=0,"",'Summary Clear'!AH141)</f>
        <v/>
      </c>
      <c r="O152" s="147" t="str">
        <f>IF('Summary Clear'!AI141=0,"",'Summary Clear'!AI141)</f>
        <v/>
      </c>
      <c r="P152" s="147" t="str">
        <f>IF('Summary Clear'!AJ141=0,"",'Summary Clear'!AJ141)</f>
        <v/>
      </c>
      <c r="Q152" s="147" t="str">
        <f>IF('Summary Clear'!AK141=0,"",'Summary Clear'!AK141)</f>
        <v/>
      </c>
      <c r="R152" s="147" t="str">
        <f>IF('Summary Clear'!AL141=0,"",'Summary Clear'!AL141)</f>
        <v/>
      </c>
      <c r="S152" s="147" t="str">
        <f>IF('Summary Clear'!AM141=0,"",'Summary Clear'!AM141)</f>
        <v/>
      </c>
      <c r="T152" s="113" t="str">
        <f>IF('Summary Clear'!AN141=0,"",'Summary Clear'!AN141)</f>
        <v/>
      </c>
    </row>
    <row r="153" spans="3:20" ht="14" x14ac:dyDescent="0.3">
      <c r="C153" s="112" t="str">
        <f>IF('Summary Clear'!B142=0,"",'Summary Clear'!B142)</f>
        <v/>
      </c>
      <c r="D153" s="109" t="str">
        <f>IF('Summary Clear'!D142=0,"",'Summary Clear'!D142)</f>
        <v/>
      </c>
      <c r="E153" s="142" t="str">
        <f>IF('Summary Clear'!E142=0,"",(VLOOKUP('Summary Clear'!E142,Lists!$E$15:$G$21,3,FALSE)))</f>
        <v/>
      </c>
      <c r="F153" s="147" t="str">
        <f>IF('Summary Clear'!S142=0,"",'Summary Clear'!S142)</f>
        <v/>
      </c>
      <c r="G153" s="147" t="str">
        <f>IF('Summary Clear'!T142=0,"",'Summary Clear'!T142)</f>
        <v/>
      </c>
      <c r="H153" s="147" t="str">
        <f>IF('Summary Clear'!AB142=0,"",'Summary Clear'!AB142)</f>
        <v/>
      </c>
      <c r="I153" s="147" t="str">
        <f>IF('Summary Clear'!AC142=0,"",'Summary Clear'!AC142)</f>
        <v/>
      </c>
      <c r="J153" s="147" t="str">
        <f>IF('Summary Clear'!AD142=0,"",'Summary Clear'!AD142)</f>
        <v/>
      </c>
      <c r="K153" s="147" t="str">
        <f>IF('Summary Clear'!AE142=0,"",'Summary Clear'!AE142)</f>
        <v/>
      </c>
      <c r="L153" s="147" t="str">
        <f>IF('Summary Clear'!AF142=0,"",'Summary Clear'!AF142)</f>
        <v/>
      </c>
      <c r="M153" s="147" t="str">
        <f>IF('Summary Clear'!AG142=0,"",'Summary Clear'!AG142)</f>
        <v/>
      </c>
      <c r="N153" s="147" t="str">
        <f>IF('Summary Clear'!AH142=0,"",'Summary Clear'!AH142)</f>
        <v/>
      </c>
      <c r="O153" s="147" t="str">
        <f>IF('Summary Clear'!AI142=0,"",'Summary Clear'!AI142)</f>
        <v/>
      </c>
      <c r="P153" s="147" t="str">
        <f>IF('Summary Clear'!AJ142=0,"",'Summary Clear'!AJ142)</f>
        <v/>
      </c>
      <c r="Q153" s="147" t="str">
        <f>IF('Summary Clear'!AK142=0,"",'Summary Clear'!AK142)</f>
        <v/>
      </c>
      <c r="R153" s="147" t="str">
        <f>IF('Summary Clear'!AL142=0,"",'Summary Clear'!AL142)</f>
        <v/>
      </c>
      <c r="S153" s="147" t="str">
        <f>IF('Summary Clear'!AM142=0,"",'Summary Clear'!AM142)</f>
        <v/>
      </c>
      <c r="T153" s="113" t="str">
        <f>IF('Summary Clear'!AN142=0,"",'Summary Clear'!AN142)</f>
        <v/>
      </c>
    </row>
    <row r="154" spans="3:20" ht="14" x14ac:dyDescent="0.3">
      <c r="C154" s="112" t="str">
        <f>IF('Summary Clear'!B143=0,"",'Summary Clear'!B143)</f>
        <v/>
      </c>
      <c r="D154" s="109" t="str">
        <f>IF('Summary Clear'!D143=0,"",'Summary Clear'!D143)</f>
        <v/>
      </c>
      <c r="E154" s="142" t="str">
        <f>IF('Summary Clear'!E143=0,"",(VLOOKUP('Summary Clear'!E143,Lists!$E$15:$G$21,3,FALSE)))</f>
        <v/>
      </c>
      <c r="F154" s="147" t="str">
        <f>IF('Summary Clear'!S143=0,"",'Summary Clear'!S143)</f>
        <v/>
      </c>
      <c r="G154" s="147" t="str">
        <f>IF('Summary Clear'!T143=0,"",'Summary Clear'!T143)</f>
        <v/>
      </c>
      <c r="H154" s="147" t="str">
        <f>IF('Summary Clear'!AB143=0,"",'Summary Clear'!AB143)</f>
        <v/>
      </c>
      <c r="I154" s="147" t="str">
        <f>IF('Summary Clear'!AC143=0,"",'Summary Clear'!AC143)</f>
        <v/>
      </c>
      <c r="J154" s="147" t="str">
        <f>IF('Summary Clear'!AD143=0,"",'Summary Clear'!AD143)</f>
        <v/>
      </c>
      <c r="K154" s="147" t="str">
        <f>IF('Summary Clear'!AE143=0,"",'Summary Clear'!AE143)</f>
        <v/>
      </c>
      <c r="L154" s="147" t="str">
        <f>IF('Summary Clear'!AF143=0,"",'Summary Clear'!AF143)</f>
        <v/>
      </c>
      <c r="M154" s="147" t="str">
        <f>IF('Summary Clear'!AG143=0,"",'Summary Clear'!AG143)</f>
        <v/>
      </c>
      <c r="N154" s="147" t="str">
        <f>IF('Summary Clear'!AH143=0,"",'Summary Clear'!AH143)</f>
        <v/>
      </c>
      <c r="O154" s="147" t="str">
        <f>IF('Summary Clear'!AI143=0,"",'Summary Clear'!AI143)</f>
        <v/>
      </c>
      <c r="P154" s="147" t="str">
        <f>IF('Summary Clear'!AJ143=0,"",'Summary Clear'!AJ143)</f>
        <v/>
      </c>
      <c r="Q154" s="147" t="str">
        <f>IF('Summary Clear'!AK143=0,"",'Summary Clear'!AK143)</f>
        <v/>
      </c>
      <c r="R154" s="147" t="str">
        <f>IF('Summary Clear'!AL143=0,"",'Summary Clear'!AL143)</f>
        <v/>
      </c>
      <c r="S154" s="147" t="str">
        <f>IF('Summary Clear'!AM143=0,"",'Summary Clear'!AM143)</f>
        <v/>
      </c>
      <c r="T154" s="113" t="str">
        <f>IF('Summary Clear'!AN143=0,"",'Summary Clear'!AN143)</f>
        <v/>
      </c>
    </row>
    <row r="155" spans="3:20" ht="14" x14ac:dyDescent="0.3">
      <c r="C155" s="112" t="str">
        <f>IF('Summary Clear'!B144=0,"",'Summary Clear'!B144)</f>
        <v/>
      </c>
      <c r="D155" s="109" t="str">
        <f>IF('Summary Clear'!D144=0,"",'Summary Clear'!D144)</f>
        <v/>
      </c>
      <c r="E155" s="142" t="str">
        <f>IF('Summary Clear'!E144=0,"",(VLOOKUP('Summary Clear'!E144,Lists!$E$15:$G$21,3,FALSE)))</f>
        <v/>
      </c>
      <c r="F155" s="147" t="str">
        <f>IF('Summary Clear'!S144=0,"",'Summary Clear'!S144)</f>
        <v/>
      </c>
      <c r="G155" s="147" t="str">
        <f>IF('Summary Clear'!T144=0,"",'Summary Clear'!T144)</f>
        <v/>
      </c>
      <c r="H155" s="147" t="str">
        <f>IF('Summary Clear'!AB144=0,"",'Summary Clear'!AB144)</f>
        <v/>
      </c>
      <c r="I155" s="147" t="str">
        <f>IF('Summary Clear'!AC144=0,"",'Summary Clear'!AC144)</f>
        <v/>
      </c>
      <c r="J155" s="147" t="str">
        <f>IF('Summary Clear'!AD144=0,"",'Summary Clear'!AD144)</f>
        <v/>
      </c>
      <c r="K155" s="147" t="str">
        <f>IF('Summary Clear'!AE144=0,"",'Summary Clear'!AE144)</f>
        <v/>
      </c>
      <c r="L155" s="147" t="str">
        <f>IF('Summary Clear'!AF144=0,"",'Summary Clear'!AF144)</f>
        <v/>
      </c>
      <c r="M155" s="147" t="str">
        <f>IF('Summary Clear'!AG144=0,"",'Summary Clear'!AG144)</f>
        <v/>
      </c>
      <c r="N155" s="147" t="str">
        <f>IF('Summary Clear'!AH144=0,"",'Summary Clear'!AH144)</f>
        <v/>
      </c>
      <c r="O155" s="147" t="str">
        <f>IF('Summary Clear'!AI144=0,"",'Summary Clear'!AI144)</f>
        <v/>
      </c>
      <c r="P155" s="147" t="str">
        <f>IF('Summary Clear'!AJ144=0,"",'Summary Clear'!AJ144)</f>
        <v/>
      </c>
      <c r="Q155" s="147" t="str">
        <f>IF('Summary Clear'!AK144=0,"",'Summary Clear'!AK144)</f>
        <v/>
      </c>
      <c r="R155" s="147" t="str">
        <f>IF('Summary Clear'!AL144=0,"",'Summary Clear'!AL144)</f>
        <v/>
      </c>
      <c r="S155" s="147" t="str">
        <f>IF('Summary Clear'!AM144=0,"",'Summary Clear'!AM144)</f>
        <v/>
      </c>
      <c r="T155" s="113" t="str">
        <f>IF('Summary Clear'!AN144=0,"",'Summary Clear'!AN144)</f>
        <v/>
      </c>
    </row>
    <row r="156" spans="3:20" ht="14" x14ac:dyDescent="0.3">
      <c r="C156" s="112" t="str">
        <f>IF('Summary Clear'!B145=0,"",'Summary Clear'!B145)</f>
        <v/>
      </c>
      <c r="D156" s="109" t="str">
        <f>IF('Summary Clear'!D145=0,"",'Summary Clear'!D145)</f>
        <v/>
      </c>
      <c r="E156" s="142" t="str">
        <f>IF('Summary Clear'!E145=0,"",(VLOOKUP('Summary Clear'!E145,Lists!$E$15:$G$21,3,FALSE)))</f>
        <v/>
      </c>
      <c r="F156" s="147" t="str">
        <f>IF('Summary Clear'!S145=0,"",'Summary Clear'!S145)</f>
        <v/>
      </c>
      <c r="G156" s="147" t="str">
        <f>IF('Summary Clear'!T145=0,"",'Summary Clear'!T145)</f>
        <v/>
      </c>
      <c r="H156" s="147" t="str">
        <f>IF('Summary Clear'!AB145=0,"",'Summary Clear'!AB145)</f>
        <v/>
      </c>
      <c r="I156" s="147" t="str">
        <f>IF('Summary Clear'!AC145=0,"",'Summary Clear'!AC145)</f>
        <v/>
      </c>
      <c r="J156" s="147" t="str">
        <f>IF('Summary Clear'!AD145=0,"",'Summary Clear'!AD145)</f>
        <v/>
      </c>
      <c r="K156" s="147" t="str">
        <f>IF('Summary Clear'!AE145=0,"",'Summary Clear'!AE145)</f>
        <v/>
      </c>
      <c r="L156" s="147" t="str">
        <f>IF('Summary Clear'!AF145=0,"",'Summary Clear'!AF145)</f>
        <v/>
      </c>
      <c r="M156" s="147" t="str">
        <f>IF('Summary Clear'!AG145=0,"",'Summary Clear'!AG145)</f>
        <v/>
      </c>
      <c r="N156" s="147" t="str">
        <f>IF('Summary Clear'!AH145=0,"",'Summary Clear'!AH145)</f>
        <v/>
      </c>
      <c r="O156" s="147" t="str">
        <f>IF('Summary Clear'!AI145=0,"",'Summary Clear'!AI145)</f>
        <v/>
      </c>
      <c r="P156" s="147" t="str">
        <f>IF('Summary Clear'!AJ145=0,"",'Summary Clear'!AJ145)</f>
        <v/>
      </c>
      <c r="Q156" s="147" t="str">
        <f>IF('Summary Clear'!AK145=0,"",'Summary Clear'!AK145)</f>
        <v/>
      </c>
      <c r="R156" s="147" t="str">
        <f>IF('Summary Clear'!AL145=0,"",'Summary Clear'!AL145)</f>
        <v/>
      </c>
      <c r="S156" s="147" t="str">
        <f>IF('Summary Clear'!AM145=0,"",'Summary Clear'!AM145)</f>
        <v/>
      </c>
      <c r="T156" s="113" t="str">
        <f>IF('Summary Clear'!AN145=0,"",'Summary Clear'!AN145)</f>
        <v/>
      </c>
    </row>
    <row r="157" spans="3:20" ht="14" x14ac:dyDescent="0.3">
      <c r="C157" s="112" t="str">
        <f>IF('Summary Clear'!B146=0,"",'Summary Clear'!B146)</f>
        <v/>
      </c>
      <c r="D157" s="109" t="str">
        <f>IF('Summary Clear'!D146=0,"",'Summary Clear'!D146)</f>
        <v/>
      </c>
      <c r="E157" s="142" t="str">
        <f>IF('Summary Clear'!E146=0,"",(VLOOKUP('Summary Clear'!E146,Lists!$E$15:$G$21,3,FALSE)))</f>
        <v/>
      </c>
      <c r="F157" s="147" t="str">
        <f>IF('Summary Clear'!S146=0,"",'Summary Clear'!S146)</f>
        <v/>
      </c>
      <c r="G157" s="147" t="str">
        <f>IF('Summary Clear'!T146=0,"",'Summary Clear'!T146)</f>
        <v/>
      </c>
      <c r="H157" s="147" t="str">
        <f>IF('Summary Clear'!AB146=0,"",'Summary Clear'!AB146)</f>
        <v/>
      </c>
      <c r="I157" s="147" t="str">
        <f>IF('Summary Clear'!AC146=0,"",'Summary Clear'!AC146)</f>
        <v/>
      </c>
      <c r="J157" s="147" t="str">
        <f>IF('Summary Clear'!AD146=0,"",'Summary Clear'!AD146)</f>
        <v/>
      </c>
      <c r="K157" s="147" t="str">
        <f>IF('Summary Clear'!AE146=0,"",'Summary Clear'!AE146)</f>
        <v/>
      </c>
      <c r="L157" s="147" t="str">
        <f>IF('Summary Clear'!AF146=0,"",'Summary Clear'!AF146)</f>
        <v/>
      </c>
      <c r="M157" s="147" t="str">
        <f>IF('Summary Clear'!AG146=0,"",'Summary Clear'!AG146)</f>
        <v/>
      </c>
      <c r="N157" s="147" t="str">
        <f>IF('Summary Clear'!AH146=0,"",'Summary Clear'!AH146)</f>
        <v/>
      </c>
      <c r="O157" s="147" t="str">
        <f>IF('Summary Clear'!AI146=0,"",'Summary Clear'!AI146)</f>
        <v/>
      </c>
      <c r="P157" s="147" t="str">
        <f>IF('Summary Clear'!AJ146=0,"",'Summary Clear'!AJ146)</f>
        <v/>
      </c>
      <c r="Q157" s="147" t="str">
        <f>IF('Summary Clear'!AK146=0,"",'Summary Clear'!AK146)</f>
        <v/>
      </c>
      <c r="R157" s="147" t="str">
        <f>IF('Summary Clear'!AL146=0,"",'Summary Clear'!AL146)</f>
        <v/>
      </c>
      <c r="S157" s="147" t="str">
        <f>IF('Summary Clear'!AM146=0,"",'Summary Clear'!AM146)</f>
        <v/>
      </c>
      <c r="T157" s="113" t="str">
        <f>IF('Summary Clear'!AN146=0,"",'Summary Clear'!AN146)</f>
        <v/>
      </c>
    </row>
    <row r="158" spans="3:20" ht="14" x14ac:dyDescent="0.3">
      <c r="C158" s="112" t="str">
        <f>IF('Summary Clear'!B147=0,"",'Summary Clear'!B147)</f>
        <v/>
      </c>
      <c r="D158" s="109" t="str">
        <f>IF('Summary Clear'!D147=0,"",'Summary Clear'!D147)</f>
        <v/>
      </c>
      <c r="E158" s="142" t="str">
        <f>IF('Summary Clear'!E147=0,"",(VLOOKUP('Summary Clear'!E147,Lists!$E$15:$G$21,3,FALSE)))</f>
        <v/>
      </c>
      <c r="F158" s="147" t="str">
        <f>IF('Summary Clear'!S147=0,"",'Summary Clear'!S147)</f>
        <v/>
      </c>
      <c r="G158" s="147" t="str">
        <f>IF('Summary Clear'!T147=0,"",'Summary Clear'!T147)</f>
        <v/>
      </c>
      <c r="H158" s="147" t="str">
        <f>IF('Summary Clear'!AB147=0,"",'Summary Clear'!AB147)</f>
        <v/>
      </c>
      <c r="I158" s="147" t="str">
        <f>IF('Summary Clear'!AC147=0,"",'Summary Clear'!AC147)</f>
        <v/>
      </c>
      <c r="J158" s="147" t="str">
        <f>IF('Summary Clear'!AD147=0,"",'Summary Clear'!AD147)</f>
        <v/>
      </c>
      <c r="K158" s="147" t="str">
        <f>IF('Summary Clear'!AE147=0,"",'Summary Clear'!AE147)</f>
        <v/>
      </c>
      <c r="L158" s="147" t="str">
        <f>IF('Summary Clear'!AF147=0,"",'Summary Clear'!AF147)</f>
        <v/>
      </c>
      <c r="M158" s="147" t="str">
        <f>IF('Summary Clear'!AG147=0,"",'Summary Clear'!AG147)</f>
        <v/>
      </c>
      <c r="N158" s="147" t="str">
        <f>IF('Summary Clear'!AH147=0,"",'Summary Clear'!AH147)</f>
        <v/>
      </c>
      <c r="O158" s="147" t="str">
        <f>IF('Summary Clear'!AI147=0,"",'Summary Clear'!AI147)</f>
        <v/>
      </c>
      <c r="P158" s="147" t="str">
        <f>IF('Summary Clear'!AJ147=0,"",'Summary Clear'!AJ147)</f>
        <v/>
      </c>
      <c r="Q158" s="147" t="str">
        <f>IF('Summary Clear'!AK147=0,"",'Summary Clear'!AK147)</f>
        <v/>
      </c>
      <c r="R158" s="147" t="str">
        <f>IF('Summary Clear'!AL147=0,"",'Summary Clear'!AL147)</f>
        <v/>
      </c>
      <c r="S158" s="147" t="str">
        <f>IF('Summary Clear'!AM147=0,"",'Summary Clear'!AM147)</f>
        <v/>
      </c>
      <c r="T158" s="113" t="str">
        <f>IF('Summary Clear'!AN147=0,"",'Summary Clear'!AN147)</f>
        <v/>
      </c>
    </row>
    <row r="159" spans="3:20" ht="14" x14ac:dyDescent="0.3">
      <c r="C159" s="112" t="str">
        <f>IF('Summary Clear'!B148=0,"",'Summary Clear'!B148)</f>
        <v/>
      </c>
      <c r="D159" s="109" t="str">
        <f>IF('Summary Clear'!D148=0,"",'Summary Clear'!D148)</f>
        <v/>
      </c>
      <c r="E159" s="142" t="str">
        <f>IF('Summary Clear'!E148=0,"",(VLOOKUP('Summary Clear'!E148,Lists!$E$15:$G$21,3,FALSE)))</f>
        <v/>
      </c>
      <c r="F159" s="147" t="str">
        <f>IF('Summary Clear'!S148=0,"",'Summary Clear'!S148)</f>
        <v/>
      </c>
      <c r="G159" s="147" t="str">
        <f>IF('Summary Clear'!T148=0,"",'Summary Clear'!T148)</f>
        <v/>
      </c>
      <c r="H159" s="147" t="str">
        <f>IF('Summary Clear'!AB148=0,"",'Summary Clear'!AB148)</f>
        <v/>
      </c>
      <c r="I159" s="147" t="str">
        <f>IF('Summary Clear'!AC148=0,"",'Summary Clear'!AC148)</f>
        <v/>
      </c>
      <c r="J159" s="147" t="str">
        <f>IF('Summary Clear'!AD148=0,"",'Summary Clear'!AD148)</f>
        <v/>
      </c>
      <c r="K159" s="147" t="str">
        <f>IF('Summary Clear'!AE148=0,"",'Summary Clear'!AE148)</f>
        <v/>
      </c>
      <c r="L159" s="147" t="str">
        <f>IF('Summary Clear'!AF148=0,"",'Summary Clear'!AF148)</f>
        <v/>
      </c>
      <c r="M159" s="147" t="str">
        <f>IF('Summary Clear'!AG148=0,"",'Summary Clear'!AG148)</f>
        <v/>
      </c>
      <c r="N159" s="147" t="str">
        <f>IF('Summary Clear'!AH148=0,"",'Summary Clear'!AH148)</f>
        <v/>
      </c>
      <c r="O159" s="147" t="str">
        <f>IF('Summary Clear'!AI148=0,"",'Summary Clear'!AI148)</f>
        <v/>
      </c>
      <c r="P159" s="147" t="str">
        <f>IF('Summary Clear'!AJ148=0,"",'Summary Clear'!AJ148)</f>
        <v/>
      </c>
      <c r="Q159" s="147" t="str">
        <f>IF('Summary Clear'!AK148=0,"",'Summary Clear'!AK148)</f>
        <v/>
      </c>
      <c r="R159" s="147" t="str">
        <f>IF('Summary Clear'!AL148=0,"",'Summary Clear'!AL148)</f>
        <v/>
      </c>
      <c r="S159" s="147" t="str">
        <f>IF('Summary Clear'!AM148=0,"",'Summary Clear'!AM148)</f>
        <v/>
      </c>
      <c r="T159" s="113" t="str">
        <f>IF('Summary Clear'!AN148=0,"",'Summary Clear'!AN148)</f>
        <v/>
      </c>
    </row>
    <row r="160" spans="3:20" ht="14" x14ac:dyDescent="0.3">
      <c r="C160" s="112" t="str">
        <f>IF('Summary Clear'!B149=0,"",'Summary Clear'!B149)</f>
        <v/>
      </c>
      <c r="D160" s="109" t="str">
        <f>IF('Summary Clear'!D149=0,"",'Summary Clear'!D149)</f>
        <v/>
      </c>
      <c r="E160" s="142" t="str">
        <f>IF('Summary Clear'!E149=0,"",(VLOOKUP('Summary Clear'!E149,Lists!$E$15:$G$21,3,FALSE)))</f>
        <v/>
      </c>
      <c r="F160" s="147" t="str">
        <f>IF('Summary Clear'!S149=0,"",'Summary Clear'!S149)</f>
        <v/>
      </c>
      <c r="G160" s="147" t="str">
        <f>IF('Summary Clear'!T149=0,"",'Summary Clear'!T149)</f>
        <v/>
      </c>
      <c r="H160" s="147" t="str">
        <f>IF('Summary Clear'!AB149=0,"",'Summary Clear'!AB149)</f>
        <v/>
      </c>
      <c r="I160" s="147" t="str">
        <f>IF('Summary Clear'!AC149=0,"",'Summary Clear'!AC149)</f>
        <v/>
      </c>
      <c r="J160" s="147" t="str">
        <f>IF('Summary Clear'!AD149=0,"",'Summary Clear'!AD149)</f>
        <v/>
      </c>
      <c r="K160" s="147" t="str">
        <f>IF('Summary Clear'!AE149=0,"",'Summary Clear'!AE149)</f>
        <v/>
      </c>
      <c r="L160" s="147" t="str">
        <f>IF('Summary Clear'!AF149=0,"",'Summary Clear'!AF149)</f>
        <v/>
      </c>
      <c r="M160" s="147" t="str">
        <f>IF('Summary Clear'!AG149=0,"",'Summary Clear'!AG149)</f>
        <v/>
      </c>
      <c r="N160" s="147" t="str">
        <f>IF('Summary Clear'!AH149=0,"",'Summary Clear'!AH149)</f>
        <v/>
      </c>
      <c r="O160" s="147" t="str">
        <f>IF('Summary Clear'!AI149=0,"",'Summary Clear'!AI149)</f>
        <v/>
      </c>
      <c r="P160" s="147" t="str">
        <f>IF('Summary Clear'!AJ149=0,"",'Summary Clear'!AJ149)</f>
        <v/>
      </c>
      <c r="Q160" s="147" t="str">
        <f>IF('Summary Clear'!AK149=0,"",'Summary Clear'!AK149)</f>
        <v/>
      </c>
      <c r="R160" s="147" t="str">
        <f>IF('Summary Clear'!AL149=0,"",'Summary Clear'!AL149)</f>
        <v/>
      </c>
      <c r="S160" s="147" t="str">
        <f>IF('Summary Clear'!AM149=0,"",'Summary Clear'!AM149)</f>
        <v/>
      </c>
      <c r="T160" s="113" t="str">
        <f>IF('Summary Clear'!AN149=0,"",'Summary Clear'!AN149)</f>
        <v/>
      </c>
    </row>
    <row r="161" spans="3:20" ht="14" x14ac:dyDescent="0.3">
      <c r="C161" s="112" t="str">
        <f>IF('Summary Clear'!B150=0,"",'Summary Clear'!B150)</f>
        <v/>
      </c>
      <c r="D161" s="109" t="str">
        <f>IF('Summary Clear'!D150=0,"",'Summary Clear'!D150)</f>
        <v/>
      </c>
      <c r="E161" s="142" t="str">
        <f>IF('Summary Clear'!E150=0,"",(VLOOKUP('Summary Clear'!E150,Lists!$E$15:$G$21,3,FALSE)))</f>
        <v/>
      </c>
      <c r="F161" s="147" t="str">
        <f>IF('Summary Clear'!S150=0,"",'Summary Clear'!S150)</f>
        <v/>
      </c>
      <c r="G161" s="147" t="str">
        <f>IF('Summary Clear'!T150=0,"",'Summary Clear'!T150)</f>
        <v/>
      </c>
      <c r="H161" s="147" t="str">
        <f>IF('Summary Clear'!AB150=0,"",'Summary Clear'!AB150)</f>
        <v/>
      </c>
      <c r="I161" s="147" t="str">
        <f>IF('Summary Clear'!AC150=0,"",'Summary Clear'!AC150)</f>
        <v/>
      </c>
      <c r="J161" s="147" t="str">
        <f>IF('Summary Clear'!AD150=0,"",'Summary Clear'!AD150)</f>
        <v/>
      </c>
      <c r="K161" s="147" t="str">
        <f>IF('Summary Clear'!AE150=0,"",'Summary Clear'!AE150)</f>
        <v/>
      </c>
      <c r="L161" s="147" t="str">
        <f>IF('Summary Clear'!AF150=0,"",'Summary Clear'!AF150)</f>
        <v/>
      </c>
      <c r="M161" s="147" t="str">
        <f>IF('Summary Clear'!AG150=0,"",'Summary Clear'!AG150)</f>
        <v/>
      </c>
      <c r="N161" s="147" t="str">
        <f>IF('Summary Clear'!AH150=0,"",'Summary Clear'!AH150)</f>
        <v/>
      </c>
      <c r="O161" s="147" t="str">
        <f>IF('Summary Clear'!AI150=0,"",'Summary Clear'!AI150)</f>
        <v/>
      </c>
      <c r="P161" s="147" t="str">
        <f>IF('Summary Clear'!AJ150=0,"",'Summary Clear'!AJ150)</f>
        <v/>
      </c>
      <c r="Q161" s="147" t="str">
        <f>IF('Summary Clear'!AK150=0,"",'Summary Clear'!AK150)</f>
        <v/>
      </c>
      <c r="R161" s="147" t="str">
        <f>IF('Summary Clear'!AL150=0,"",'Summary Clear'!AL150)</f>
        <v/>
      </c>
      <c r="S161" s="147" t="str">
        <f>IF('Summary Clear'!AM150=0,"",'Summary Clear'!AM150)</f>
        <v/>
      </c>
      <c r="T161" s="113" t="str">
        <f>IF('Summary Clear'!AN150=0,"",'Summary Clear'!AN150)</f>
        <v/>
      </c>
    </row>
    <row r="162" spans="3:20" ht="14" x14ac:dyDescent="0.3">
      <c r="C162" s="112" t="str">
        <f>IF('Summary Clear'!B151=0,"",'Summary Clear'!B151)</f>
        <v/>
      </c>
      <c r="D162" s="109" t="str">
        <f>IF('Summary Clear'!D151=0,"",'Summary Clear'!D151)</f>
        <v/>
      </c>
      <c r="E162" s="142" t="str">
        <f>IF('Summary Clear'!E151=0,"",(VLOOKUP('Summary Clear'!E151,Lists!$E$15:$G$21,3,FALSE)))</f>
        <v/>
      </c>
      <c r="F162" s="147" t="str">
        <f>IF('Summary Clear'!S151=0,"",'Summary Clear'!S151)</f>
        <v/>
      </c>
      <c r="G162" s="147" t="str">
        <f>IF('Summary Clear'!T151=0,"",'Summary Clear'!T151)</f>
        <v/>
      </c>
      <c r="H162" s="147" t="str">
        <f>IF('Summary Clear'!AB151=0,"",'Summary Clear'!AB151)</f>
        <v/>
      </c>
      <c r="I162" s="147" t="str">
        <f>IF('Summary Clear'!AC151=0,"",'Summary Clear'!AC151)</f>
        <v/>
      </c>
      <c r="J162" s="147" t="str">
        <f>IF('Summary Clear'!AD151=0,"",'Summary Clear'!AD151)</f>
        <v/>
      </c>
      <c r="K162" s="147" t="str">
        <f>IF('Summary Clear'!AE151=0,"",'Summary Clear'!AE151)</f>
        <v/>
      </c>
      <c r="L162" s="147" t="str">
        <f>IF('Summary Clear'!AF151=0,"",'Summary Clear'!AF151)</f>
        <v/>
      </c>
      <c r="M162" s="147" t="str">
        <f>IF('Summary Clear'!AG151=0,"",'Summary Clear'!AG151)</f>
        <v/>
      </c>
      <c r="N162" s="147" t="str">
        <f>IF('Summary Clear'!AH151=0,"",'Summary Clear'!AH151)</f>
        <v/>
      </c>
      <c r="O162" s="147" t="str">
        <f>IF('Summary Clear'!AI151=0,"",'Summary Clear'!AI151)</f>
        <v/>
      </c>
      <c r="P162" s="147" t="str">
        <f>IF('Summary Clear'!AJ151=0,"",'Summary Clear'!AJ151)</f>
        <v/>
      </c>
      <c r="Q162" s="147" t="str">
        <f>IF('Summary Clear'!AK151=0,"",'Summary Clear'!AK151)</f>
        <v/>
      </c>
      <c r="R162" s="147" t="str">
        <f>IF('Summary Clear'!AL151=0,"",'Summary Clear'!AL151)</f>
        <v/>
      </c>
      <c r="S162" s="147" t="str">
        <f>IF('Summary Clear'!AM151=0,"",'Summary Clear'!AM151)</f>
        <v/>
      </c>
      <c r="T162" s="113" t="str">
        <f>IF('Summary Clear'!AN151=0,"",'Summary Clear'!AN151)</f>
        <v/>
      </c>
    </row>
    <row r="163" spans="3:20" ht="14" x14ac:dyDescent="0.3">
      <c r="C163" s="112" t="str">
        <f>IF('Summary Clear'!B152=0,"",'Summary Clear'!B152)</f>
        <v/>
      </c>
      <c r="D163" s="109" t="str">
        <f>IF('Summary Clear'!D152=0,"",'Summary Clear'!D152)</f>
        <v/>
      </c>
      <c r="E163" s="142" t="str">
        <f>IF('Summary Clear'!E152=0,"",(VLOOKUP('Summary Clear'!E152,Lists!$E$15:$G$21,3,FALSE)))</f>
        <v/>
      </c>
      <c r="F163" s="147" t="str">
        <f>IF('Summary Clear'!S152=0,"",'Summary Clear'!S152)</f>
        <v/>
      </c>
      <c r="G163" s="147" t="str">
        <f>IF('Summary Clear'!T152=0,"",'Summary Clear'!T152)</f>
        <v/>
      </c>
      <c r="H163" s="147" t="str">
        <f>IF('Summary Clear'!AB152=0,"",'Summary Clear'!AB152)</f>
        <v/>
      </c>
      <c r="I163" s="147" t="str">
        <f>IF('Summary Clear'!AC152=0,"",'Summary Clear'!AC152)</f>
        <v/>
      </c>
      <c r="J163" s="147" t="str">
        <f>IF('Summary Clear'!AD152=0,"",'Summary Clear'!AD152)</f>
        <v/>
      </c>
      <c r="K163" s="147" t="str">
        <f>IF('Summary Clear'!AE152=0,"",'Summary Clear'!AE152)</f>
        <v/>
      </c>
      <c r="L163" s="147" t="str">
        <f>IF('Summary Clear'!AF152=0,"",'Summary Clear'!AF152)</f>
        <v/>
      </c>
      <c r="M163" s="147" t="str">
        <f>IF('Summary Clear'!AG152=0,"",'Summary Clear'!AG152)</f>
        <v/>
      </c>
      <c r="N163" s="147" t="str">
        <f>IF('Summary Clear'!AH152=0,"",'Summary Clear'!AH152)</f>
        <v/>
      </c>
      <c r="O163" s="147" t="str">
        <f>IF('Summary Clear'!AI152=0,"",'Summary Clear'!AI152)</f>
        <v/>
      </c>
      <c r="P163" s="147" t="str">
        <f>IF('Summary Clear'!AJ152=0,"",'Summary Clear'!AJ152)</f>
        <v/>
      </c>
      <c r="Q163" s="147" t="str">
        <f>IF('Summary Clear'!AK152=0,"",'Summary Clear'!AK152)</f>
        <v/>
      </c>
      <c r="R163" s="147" t="str">
        <f>IF('Summary Clear'!AL152=0,"",'Summary Clear'!AL152)</f>
        <v/>
      </c>
      <c r="S163" s="147" t="str">
        <f>IF('Summary Clear'!AM152=0,"",'Summary Clear'!AM152)</f>
        <v/>
      </c>
      <c r="T163" s="113" t="str">
        <f>IF('Summary Clear'!AN152=0,"",'Summary Clear'!AN152)</f>
        <v/>
      </c>
    </row>
    <row r="164" spans="3:20" ht="14" x14ac:dyDescent="0.3">
      <c r="C164" s="112" t="str">
        <f>IF('Summary Clear'!B153=0,"",'Summary Clear'!B153)</f>
        <v/>
      </c>
      <c r="D164" s="109" t="str">
        <f>IF('Summary Clear'!D153=0,"",'Summary Clear'!D153)</f>
        <v/>
      </c>
      <c r="E164" s="142" t="str">
        <f>IF('Summary Clear'!E153=0,"",(VLOOKUP('Summary Clear'!E153,Lists!$E$15:$G$21,3,FALSE)))</f>
        <v/>
      </c>
      <c r="F164" s="147" t="str">
        <f>IF('Summary Clear'!S153=0,"",'Summary Clear'!S153)</f>
        <v/>
      </c>
      <c r="G164" s="147" t="str">
        <f>IF('Summary Clear'!T153=0,"",'Summary Clear'!T153)</f>
        <v/>
      </c>
      <c r="H164" s="147" t="str">
        <f>IF('Summary Clear'!AB153=0,"",'Summary Clear'!AB153)</f>
        <v/>
      </c>
      <c r="I164" s="147" t="str">
        <f>IF('Summary Clear'!AC153=0,"",'Summary Clear'!AC153)</f>
        <v/>
      </c>
      <c r="J164" s="147" t="str">
        <f>IF('Summary Clear'!AD153=0,"",'Summary Clear'!AD153)</f>
        <v/>
      </c>
      <c r="K164" s="147" t="str">
        <f>IF('Summary Clear'!AE153=0,"",'Summary Clear'!AE153)</f>
        <v/>
      </c>
      <c r="L164" s="147" t="str">
        <f>IF('Summary Clear'!AF153=0,"",'Summary Clear'!AF153)</f>
        <v/>
      </c>
      <c r="M164" s="147" t="str">
        <f>IF('Summary Clear'!AG153=0,"",'Summary Clear'!AG153)</f>
        <v/>
      </c>
      <c r="N164" s="147" t="str">
        <f>IF('Summary Clear'!AH153=0,"",'Summary Clear'!AH153)</f>
        <v/>
      </c>
      <c r="O164" s="147" t="str">
        <f>IF('Summary Clear'!AI153=0,"",'Summary Clear'!AI153)</f>
        <v/>
      </c>
      <c r="P164" s="147" t="str">
        <f>IF('Summary Clear'!AJ153=0,"",'Summary Clear'!AJ153)</f>
        <v/>
      </c>
      <c r="Q164" s="147" t="str">
        <f>IF('Summary Clear'!AK153=0,"",'Summary Clear'!AK153)</f>
        <v/>
      </c>
      <c r="R164" s="147" t="str">
        <f>IF('Summary Clear'!AL153=0,"",'Summary Clear'!AL153)</f>
        <v/>
      </c>
      <c r="S164" s="147" t="str">
        <f>IF('Summary Clear'!AM153=0,"",'Summary Clear'!AM153)</f>
        <v/>
      </c>
      <c r="T164" s="113" t="str">
        <f>IF('Summary Clear'!AN153=0,"",'Summary Clear'!AN153)</f>
        <v/>
      </c>
    </row>
    <row r="165" spans="3:20" ht="14" x14ac:dyDescent="0.3">
      <c r="C165" s="112" t="str">
        <f>IF('Summary Clear'!B154=0,"",'Summary Clear'!B154)</f>
        <v/>
      </c>
      <c r="D165" s="109" t="str">
        <f>IF('Summary Clear'!D154=0,"",'Summary Clear'!D154)</f>
        <v/>
      </c>
      <c r="E165" s="142" t="str">
        <f>IF('Summary Clear'!E154=0,"",(VLOOKUP('Summary Clear'!E154,Lists!$E$15:$G$21,3,FALSE)))</f>
        <v/>
      </c>
      <c r="F165" s="147" t="str">
        <f>IF('Summary Clear'!S154=0,"",'Summary Clear'!S154)</f>
        <v/>
      </c>
      <c r="G165" s="147" t="str">
        <f>IF('Summary Clear'!T154=0,"",'Summary Clear'!T154)</f>
        <v/>
      </c>
      <c r="H165" s="147" t="str">
        <f>IF('Summary Clear'!AB154=0,"",'Summary Clear'!AB154)</f>
        <v/>
      </c>
      <c r="I165" s="147" t="str">
        <f>IF('Summary Clear'!AC154=0,"",'Summary Clear'!AC154)</f>
        <v/>
      </c>
      <c r="J165" s="147" t="str">
        <f>IF('Summary Clear'!AD154=0,"",'Summary Clear'!AD154)</f>
        <v/>
      </c>
      <c r="K165" s="147" t="str">
        <f>IF('Summary Clear'!AE154=0,"",'Summary Clear'!AE154)</f>
        <v/>
      </c>
      <c r="L165" s="147" t="str">
        <f>IF('Summary Clear'!AF154=0,"",'Summary Clear'!AF154)</f>
        <v/>
      </c>
      <c r="M165" s="147" t="str">
        <f>IF('Summary Clear'!AG154=0,"",'Summary Clear'!AG154)</f>
        <v/>
      </c>
      <c r="N165" s="147" t="str">
        <f>IF('Summary Clear'!AH154=0,"",'Summary Clear'!AH154)</f>
        <v/>
      </c>
      <c r="O165" s="147" t="str">
        <f>IF('Summary Clear'!AI154=0,"",'Summary Clear'!AI154)</f>
        <v/>
      </c>
      <c r="P165" s="147" t="str">
        <f>IF('Summary Clear'!AJ154=0,"",'Summary Clear'!AJ154)</f>
        <v/>
      </c>
      <c r="Q165" s="147" t="str">
        <f>IF('Summary Clear'!AK154=0,"",'Summary Clear'!AK154)</f>
        <v/>
      </c>
      <c r="R165" s="147" t="str">
        <f>IF('Summary Clear'!AL154=0,"",'Summary Clear'!AL154)</f>
        <v/>
      </c>
      <c r="S165" s="147" t="str">
        <f>IF('Summary Clear'!AM154=0,"",'Summary Clear'!AM154)</f>
        <v/>
      </c>
      <c r="T165" s="113" t="str">
        <f>IF('Summary Clear'!AN154=0,"",'Summary Clear'!AN154)</f>
        <v/>
      </c>
    </row>
    <row r="166" spans="3:20" ht="14" x14ac:dyDescent="0.3">
      <c r="C166" s="112" t="str">
        <f>IF('Summary Clear'!B155=0,"",'Summary Clear'!B155)</f>
        <v/>
      </c>
      <c r="D166" s="109" t="str">
        <f>IF('Summary Clear'!D155=0,"",'Summary Clear'!D155)</f>
        <v/>
      </c>
      <c r="E166" s="142" t="str">
        <f>IF('Summary Clear'!E155=0,"",(VLOOKUP('Summary Clear'!E155,Lists!$E$15:$G$21,3,FALSE)))</f>
        <v/>
      </c>
      <c r="F166" s="147" t="str">
        <f>IF('Summary Clear'!S155=0,"",'Summary Clear'!S155)</f>
        <v/>
      </c>
      <c r="G166" s="147" t="str">
        <f>IF('Summary Clear'!T155=0,"",'Summary Clear'!T155)</f>
        <v/>
      </c>
      <c r="H166" s="147" t="str">
        <f>IF('Summary Clear'!AB155=0,"",'Summary Clear'!AB155)</f>
        <v/>
      </c>
      <c r="I166" s="147" t="str">
        <f>IF('Summary Clear'!AC155=0,"",'Summary Clear'!AC155)</f>
        <v/>
      </c>
      <c r="J166" s="147" t="str">
        <f>IF('Summary Clear'!AD155=0,"",'Summary Clear'!AD155)</f>
        <v/>
      </c>
      <c r="K166" s="147" t="str">
        <f>IF('Summary Clear'!AE155=0,"",'Summary Clear'!AE155)</f>
        <v/>
      </c>
      <c r="L166" s="147" t="str">
        <f>IF('Summary Clear'!AF155=0,"",'Summary Clear'!AF155)</f>
        <v/>
      </c>
      <c r="M166" s="147" t="str">
        <f>IF('Summary Clear'!AG155=0,"",'Summary Clear'!AG155)</f>
        <v/>
      </c>
      <c r="N166" s="147" t="str">
        <f>IF('Summary Clear'!AH155=0,"",'Summary Clear'!AH155)</f>
        <v/>
      </c>
      <c r="O166" s="147" t="str">
        <f>IF('Summary Clear'!AI155=0,"",'Summary Clear'!AI155)</f>
        <v/>
      </c>
      <c r="P166" s="147" t="str">
        <f>IF('Summary Clear'!AJ155=0,"",'Summary Clear'!AJ155)</f>
        <v/>
      </c>
      <c r="Q166" s="147" t="str">
        <f>IF('Summary Clear'!AK155=0,"",'Summary Clear'!AK155)</f>
        <v/>
      </c>
      <c r="R166" s="147" t="str">
        <f>IF('Summary Clear'!AL155=0,"",'Summary Clear'!AL155)</f>
        <v/>
      </c>
      <c r="S166" s="147" t="str">
        <f>IF('Summary Clear'!AM155=0,"",'Summary Clear'!AM155)</f>
        <v/>
      </c>
      <c r="T166" s="113" t="str">
        <f>IF('Summary Clear'!AN155=0,"",'Summary Clear'!AN155)</f>
        <v/>
      </c>
    </row>
    <row r="167" spans="3:20" ht="14" x14ac:dyDescent="0.3">
      <c r="C167" s="112" t="str">
        <f>IF('Summary Clear'!B156=0,"",'Summary Clear'!B156)</f>
        <v/>
      </c>
      <c r="D167" s="109" t="str">
        <f>IF('Summary Clear'!D156=0,"",'Summary Clear'!D156)</f>
        <v/>
      </c>
      <c r="E167" s="142" t="str">
        <f>IF('Summary Clear'!E156=0,"",(VLOOKUP('Summary Clear'!E156,Lists!$E$15:$G$21,3,FALSE)))</f>
        <v/>
      </c>
      <c r="F167" s="147" t="str">
        <f>IF('Summary Clear'!S156=0,"",'Summary Clear'!S156)</f>
        <v/>
      </c>
      <c r="G167" s="147" t="str">
        <f>IF('Summary Clear'!T156=0,"",'Summary Clear'!T156)</f>
        <v/>
      </c>
      <c r="H167" s="147" t="str">
        <f>IF('Summary Clear'!AB156=0,"",'Summary Clear'!AB156)</f>
        <v/>
      </c>
      <c r="I167" s="147" t="str">
        <f>IF('Summary Clear'!AC156=0,"",'Summary Clear'!AC156)</f>
        <v/>
      </c>
      <c r="J167" s="147" t="str">
        <f>IF('Summary Clear'!AD156=0,"",'Summary Clear'!AD156)</f>
        <v/>
      </c>
      <c r="K167" s="147" t="str">
        <f>IF('Summary Clear'!AE156=0,"",'Summary Clear'!AE156)</f>
        <v/>
      </c>
      <c r="L167" s="147" t="str">
        <f>IF('Summary Clear'!AF156=0,"",'Summary Clear'!AF156)</f>
        <v/>
      </c>
      <c r="M167" s="147" t="str">
        <f>IF('Summary Clear'!AG156=0,"",'Summary Clear'!AG156)</f>
        <v/>
      </c>
      <c r="N167" s="147" t="str">
        <f>IF('Summary Clear'!AH156=0,"",'Summary Clear'!AH156)</f>
        <v/>
      </c>
      <c r="O167" s="147" t="str">
        <f>IF('Summary Clear'!AI156=0,"",'Summary Clear'!AI156)</f>
        <v/>
      </c>
      <c r="P167" s="147" t="str">
        <f>IF('Summary Clear'!AJ156=0,"",'Summary Clear'!AJ156)</f>
        <v/>
      </c>
      <c r="Q167" s="147" t="str">
        <f>IF('Summary Clear'!AK156=0,"",'Summary Clear'!AK156)</f>
        <v/>
      </c>
      <c r="R167" s="147" t="str">
        <f>IF('Summary Clear'!AL156=0,"",'Summary Clear'!AL156)</f>
        <v/>
      </c>
      <c r="S167" s="147" t="str">
        <f>IF('Summary Clear'!AM156=0,"",'Summary Clear'!AM156)</f>
        <v/>
      </c>
      <c r="T167" s="113" t="str">
        <f>IF('Summary Clear'!AN156=0,"",'Summary Clear'!AN156)</f>
        <v/>
      </c>
    </row>
    <row r="168" spans="3:20" ht="14" x14ac:dyDescent="0.3">
      <c r="C168" s="112" t="str">
        <f>IF('Summary Clear'!B157=0,"",'Summary Clear'!B157)</f>
        <v/>
      </c>
      <c r="D168" s="109" t="str">
        <f>IF('Summary Clear'!D157=0,"",'Summary Clear'!D157)</f>
        <v/>
      </c>
      <c r="E168" s="142" t="str">
        <f>IF('Summary Clear'!E157=0,"",(VLOOKUP('Summary Clear'!E157,Lists!$E$15:$G$21,3,FALSE)))</f>
        <v/>
      </c>
      <c r="F168" s="147" t="str">
        <f>IF('Summary Clear'!S157=0,"",'Summary Clear'!S157)</f>
        <v/>
      </c>
      <c r="G168" s="147" t="str">
        <f>IF('Summary Clear'!T157=0,"",'Summary Clear'!T157)</f>
        <v/>
      </c>
      <c r="H168" s="147" t="str">
        <f>IF('Summary Clear'!AB157=0,"",'Summary Clear'!AB157)</f>
        <v/>
      </c>
      <c r="I168" s="147" t="str">
        <f>IF('Summary Clear'!AC157=0,"",'Summary Clear'!AC157)</f>
        <v/>
      </c>
      <c r="J168" s="147" t="str">
        <f>IF('Summary Clear'!AD157=0,"",'Summary Clear'!AD157)</f>
        <v/>
      </c>
      <c r="K168" s="147" t="str">
        <f>IF('Summary Clear'!AE157=0,"",'Summary Clear'!AE157)</f>
        <v/>
      </c>
      <c r="L168" s="147" t="str">
        <f>IF('Summary Clear'!AF157=0,"",'Summary Clear'!AF157)</f>
        <v/>
      </c>
      <c r="M168" s="147" t="str">
        <f>IF('Summary Clear'!AG157=0,"",'Summary Clear'!AG157)</f>
        <v/>
      </c>
      <c r="N168" s="147" t="str">
        <f>IF('Summary Clear'!AH157=0,"",'Summary Clear'!AH157)</f>
        <v/>
      </c>
      <c r="O168" s="147" t="str">
        <f>IF('Summary Clear'!AI157=0,"",'Summary Clear'!AI157)</f>
        <v/>
      </c>
      <c r="P168" s="147" t="str">
        <f>IF('Summary Clear'!AJ157=0,"",'Summary Clear'!AJ157)</f>
        <v/>
      </c>
      <c r="Q168" s="147" t="str">
        <f>IF('Summary Clear'!AK157=0,"",'Summary Clear'!AK157)</f>
        <v/>
      </c>
      <c r="R168" s="147" t="str">
        <f>IF('Summary Clear'!AL157=0,"",'Summary Clear'!AL157)</f>
        <v/>
      </c>
      <c r="S168" s="147" t="str">
        <f>IF('Summary Clear'!AM157=0,"",'Summary Clear'!AM157)</f>
        <v/>
      </c>
      <c r="T168" s="113" t="str">
        <f>IF('Summary Clear'!AN157=0,"",'Summary Clear'!AN157)</f>
        <v/>
      </c>
    </row>
    <row r="169" spans="3:20" ht="14" x14ac:dyDescent="0.3">
      <c r="C169" s="112" t="str">
        <f>IF('Summary Clear'!B158=0,"",'Summary Clear'!B158)</f>
        <v/>
      </c>
      <c r="D169" s="109" t="str">
        <f>IF('Summary Clear'!D158=0,"",'Summary Clear'!D158)</f>
        <v/>
      </c>
      <c r="E169" s="142" t="str">
        <f>IF('Summary Clear'!E158=0,"",(VLOOKUP('Summary Clear'!E158,Lists!$E$15:$G$21,3,FALSE)))</f>
        <v/>
      </c>
      <c r="F169" s="147" t="str">
        <f>IF('Summary Clear'!S158=0,"",'Summary Clear'!S158)</f>
        <v/>
      </c>
      <c r="G169" s="147" t="str">
        <f>IF('Summary Clear'!T158=0,"",'Summary Clear'!T158)</f>
        <v/>
      </c>
      <c r="H169" s="147" t="str">
        <f>IF('Summary Clear'!AB158=0,"",'Summary Clear'!AB158)</f>
        <v/>
      </c>
      <c r="I169" s="147" t="str">
        <f>IF('Summary Clear'!AC158=0,"",'Summary Clear'!AC158)</f>
        <v/>
      </c>
      <c r="J169" s="147" t="str">
        <f>IF('Summary Clear'!AD158=0,"",'Summary Clear'!AD158)</f>
        <v/>
      </c>
      <c r="K169" s="147" t="str">
        <f>IF('Summary Clear'!AE158=0,"",'Summary Clear'!AE158)</f>
        <v/>
      </c>
      <c r="L169" s="147" t="str">
        <f>IF('Summary Clear'!AF158=0,"",'Summary Clear'!AF158)</f>
        <v/>
      </c>
      <c r="M169" s="147" t="str">
        <f>IF('Summary Clear'!AG158=0,"",'Summary Clear'!AG158)</f>
        <v/>
      </c>
      <c r="N169" s="147" t="str">
        <f>IF('Summary Clear'!AH158=0,"",'Summary Clear'!AH158)</f>
        <v/>
      </c>
      <c r="O169" s="147" t="str">
        <f>IF('Summary Clear'!AI158=0,"",'Summary Clear'!AI158)</f>
        <v/>
      </c>
      <c r="P169" s="147" t="str">
        <f>IF('Summary Clear'!AJ158=0,"",'Summary Clear'!AJ158)</f>
        <v/>
      </c>
      <c r="Q169" s="147" t="str">
        <f>IF('Summary Clear'!AK158=0,"",'Summary Clear'!AK158)</f>
        <v/>
      </c>
      <c r="R169" s="147" t="str">
        <f>IF('Summary Clear'!AL158=0,"",'Summary Clear'!AL158)</f>
        <v/>
      </c>
      <c r="S169" s="147" t="str">
        <f>IF('Summary Clear'!AM158=0,"",'Summary Clear'!AM158)</f>
        <v/>
      </c>
      <c r="T169" s="113" t="str">
        <f>IF('Summary Clear'!AN158=0,"",'Summary Clear'!AN158)</f>
        <v/>
      </c>
    </row>
    <row r="170" spans="3:20" ht="14" x14ac:dyDescent="0.3">
      <c r="C170" s="112" t="str">
        <f>IF('Summary Clear'!B159=0,"",'Summary Clear'!B159)</f>
        <v/>
      </c>
      <c r="D170" s="109" t="str">
        <f>IF('Summary Clear'!D159=0,"",'Summary Clear'!D159)</f>
        <v/>
      </c>
      <c r="E170" s="142" t="str">
        <f>IF('Summary Clear'!E159=0,"",(VLOOKUP('Summary Clear'!E159,Lists!$E$15:$G$21,3,FALSE)))</f>
        <v/>
      </c>
      <c r="F170" s="147" t="str">
        <f>IF('Summary Clear'!S159=0,"",'Summary Clear'!S159)</f>
        <v/>
      </c>
      <c r="G170" s="147" t="str">
        <f>IF('Summary Clear'!T159=0,"",'Summary Clear'!T159)</f>
        <v/>
      </c>
      <c r="H170" s="147" t="str">
        <f>IF('Summary Clear'!AB159=0,"",'Summary Clear'!AB159)</f>
        <v/>
      </c>
      <c r="I170" s="147" t="str">
        <f>IF('Summary Clear'!AC159=0,"",'Summary Clear'!AC159)</f>
        <v/>
      </c>
      <c r="J170" s="147" t="str">
        <f>IF('Summary Clear'!AD159=0,"",'Summary Clear'!AD159)</f>
        <v/>
      </c>
      <c r="K170" s="147" t="str">
        <f>IF('Summary Clear'!AE159=0,"",'Summary Clear'!AE159)</f>
        <v/>
      </c>
      <c r="L170" s="147" t="str">
        <f>IF('Summary Clear'!AF159=0,"",'Summary Clear'!AF159)</f>
        <v/>
      </c>
      <c r="M170" s="147" t="str">
        <f>IF('Summary Clear'!AG159=0,"",'Summary Clear'!AG159)</f>
        <v/>
      </c>
      <c r="N170" s="147" t="str">
        <f>IF('Summary Clear'!AH159=0,"",'Summary Clear'!AH159)</f>
        <v/>
      </c>
      <c r="O170" s="147" t="str">
        <f>IF('Summary Clear'!AI159=0,"",'Summary Clear'!AI159)</f>
        <v/>
      </c>
      <c r="P170" s="147" t="str">
        <f>IF('Summary Clear'!AJ159=0,"",'Summary Clear'!AJ159)</f>
        <v/>
      </c>
      <c r="Q170" s="147" t="str">
        <f>IF('Summary Clear'!AK159=0,"",'Summary Clear'!AK159)</f>
        <v/>
      </c>
      <c r="R170" s="147" t="str">
        <f>IF('Summary Clear'!AL159=0,"",'Summary Clear'!AL159)</f>
        <v/>
      </c>
      <c r="S170" s="147" t="str">
        <f>IF('Summary Clear'!AM159=0,"",'Summary Clear'!AM159)</f>
        <v/>
      </c>
      <c r="T170" s="113" t="str">
        <f>IF('Summary Clear'!AN159=0,"",'Summary Clear'!AN159)</f>
        <v/>
      </c>
    </row>
    <row r="171" spans="3:20" ht="14" x14ac:dyDescent="0.3">
      <c r="C171" s="112" t="str">
        <f>IF('Summary Clear'!B160=0,"",'Summary Clear'!B160)</f>
        <v/>
      </c>
      <c r="D171" s="109" t="str">
        <f>IF('Summary Clear'!D160=0,"",'Summary Clear'!D160)</f>
        <v/>
      </c>
      <c r="E171" s="142" t="str">
        <f>IF('Summary Clear'!E160=0,"",(VLOOKUP('Summary Clear'!E160,Lists!$E$15:$G$21,3,FALSE)))</f>
        <v/>
      </c>
      <c r="F171" s="147" t="str">
        <f>IF('Summary Clear'!S160=0,"",'Summary Clear'!S160)</f>
        <v/>
      </c>
      <c r="G171" s="147" t="str">
        <f>IF('Summary Clear'!T160=0,"",'Summary Clear'!T160)</f>
        <v/>
      </c>
      <c r="H171" s="147" t="str">
        <f>IF('Summary Clear'!AB160=0,"",'Summary Clear'!AB160)</f>
        <v/>
      </c>
      <c r="I171" s="147" t="str">
        <f>IF('Summary Clear'!AC160=0,"",'Summary Clear'!AC160)</f>
        <v/>
      </c>
      <c r="J171" s="147" t="str">
        <f>IF('Summary Clear'!AD160=0,"",'Summary Clear'!AD160)</f>
        <v/>
      </c>
      <c r="K171" s="147" t="str">
        <f>IF('Summary Clear'!AE160=0,"",'Summary Clear'!AE160)</f>
        <v/>
      </c>
      <c r="L171" s="147" t="str">
        <f>IF('Summary Clear'!AF160=0,"",'Summary Clear'!AF160)</f>
        <v/>
      </c>
      <c r="M171" s="147" t="str">
        <f>IF('Summary Clear'!AG160=0,"",'Summary Clear'!AG160)</f>
        <v/>
      </c>
      <c r="N171" s="147" t="str">
        <f>IF('Summary Clear'!AH160=0,"",'Summary Clear'!AH160)</f>
        <v/>
      </c>
      <c r="O171" s="147" t="str">
        <f>IF('Summary Clear'!AI160=0,"",'Summary Clear'!AI160)</f>
        <v/>
      </c>
      <c r="P171" s="147" t="str">
        <f>IF('Summary Clear'!AJ160=0,"",'Summary Clear'!AJ160)</f>
        <v/>
      </c>
      <c r="Q171" s="147" t="str">
        <f>IF('Summary Clear'!AK160=0,"",'Summary Clear'!AK160)</f>
        <v/>
      </c>
      <c r="R171" s="147" t="str">
        <f>IF('Summary Clear'!AL160=0,"",'Summary Clear'!AL160)</f>
        <v/>
      </c>
      <c r="S171" s="147" t="str">
        <f>IF('Summary Clear'!AM160=0,"",'Summary Clear'!AM160)</f>
        <v/>
      </c>
      <c r="T171" s="113" t="str">
        <f>IF('Summary Clear'!AN160=0,"",'Summary Clear'!AN160)</f>
        <v/>
      </c>
    </row>
    <row r="172" spans="3:20" ht="14" x14ac:dyDescent="0.3">
      <c r="C172" s="112" t="str">
        <f>IF('Summary Clear'!B161=0,"",'Summary Clear'!B161)</f>
        <v/>
      </c>
      <c r="D172" s="109" t="str">
        <f>IF('Summary Clear'!D161=0,"",'Summary Clear'!D161)</f>
        <v/>
      </c>
      <c r="E172" s="142" t="str">
        <f>IF('Summary Clear'!E161=0,"",(VLOOKUP('Summary Clear'!E161,Lists!$E$15:$G$21,3,FALSE)))</f>
        <v/>
      </c>
      <c r="F172" s="147" t="str">
        <f>IF('Summary Clear'!S161=0,"",'Summary Clear'!S161)</f>
        <v/>
      </c>
      <c r="G172" s="147" t="str">
        <f>IF('Summary Clear'!T161=0,"",'Summary Clear'!T161)</f>
        <v/>
      </c>
      <c r="H172" s="147" t="str">
        <f>IF('Summary Clear'!AB161=0,"",'Summary Clear'!AB161)</f>
        <v/>
      </c>
      <c r="I172" s="147" t="str">
        <f>IF('Summary Clear'!AC161=0,"",'Summary Clear'!AC161)</f>
        <v/>
      </c>
      <c r="J172" s="147" t="str">
        <f>IF('Summary Clear'!AD161=0,"",'Summary Clear'!AD161)</f>
        <v/>
      </c>
      <c r="K172" s="147" t="str">
        <f>IF('Summary Clear'!AE161=0,"",'Summary Clear'!AE161)</f>
        <v/>
      </c>
      <c r="L172" s="147" t="str">
        <f>IF('Summary Clear'!AF161=0,"",'Summary Clear'!AF161)</f>
        <v/>
      </c>
      <c r="M172" s="147" t="str">
        <f>IF('Summary Clear'!AG161=0,"",'Summary Clear'!AG161)</f>
        <v/>
      </c>
      <c r="N172" s="147" t="str">
        <f>IF('Summary Clear'!AH161=0,"",'Summary Clear'!AH161)</f>
        <v/>
      </c>
      <c r="O172" s="147" t="str">
        <f>IF('Summary Clear'!AI161=0,"",'Summary Clear'!AI161)</f>
        <v/>
      </c>
      <c r="P172" s="147" t="str">
        <f>IF('Summary Clear'!AJ161=0,"",'Summary Clear'!AJ161)</f>
        <v/>
      </c>
      <c r="Q172" s="147" t="str">
        <f>IF('Summary Clear'!AK161=0,"",'Summary Clear'!AK161)</f>
        <v/>
      </c>
      <c r="R172" s="147" t="str">
        <f>IF('Summary Clear'!AL161=0,"",'Summary Clear'!AL161)</f>
        <v/>
      </c>
      <c r="S172" s="147" t="str">
        <f>IF('Summary Clear'!AM161=0,"",'Summary Clear'!AM161)</f>
        <v/>
      </c>
      <c r="T172" s="113" t="str">
        <f>IF('Summary Clear'!AN161=0,"",'Summary Clear'!AN161)</f>
        <v/>
      </c>
    </row>
    <row r="173" spans="3:20" ht="14" x14ac:dyDescent="0.3">
      <c r="C173" s="112" t="str">
        <f>IF('Summary Clear'!B162=0,"",'Summary Clear'!B162)</f>
        <v/>
      </c>
      <c r="D173" s="109" t="str">
        <f>IF('Summary Clear'!D162=0,"",'Summary Clear'!D162)</f>
        <v/>
      </c>
      <c r="E173" s="142" t="str">
        <f>IF('Summary Clear'!E162=0,"",(VLOOKUP('Summary Clear'!E162,Lists!$E$15:$G$21,3,FALSE)))</f>
        <v/>
      </c>
      <c r="F173" s="147" t="str">
        <f>IF('Summary Clear'!S162=0,"",'Summary Clear'!S162)</f>
        <v/>
      </c>
      <c r="G173" s="147" t="str">
        <f>IF('Summary Clear'!T162=0,"",'Summary Clear'!T162)</f>
        <v/>
      </c>
      <c r="H173" s="147" t="str">
        <f>IF('Summary Clear'!AB162=0,"",'Summary Clear'!AB162)</f>
        <v/>
      </c>
      <c r="I173" s="147" t="str">
        <f>IF('Summary Clear'!AC162=0,"",'Summary Clear'!AC162)</f>
        <v/>
      </c>
      <c r="J173" s="147" t="str">
        <f>IF('Summary Clear'!AD162=0,"",'Summary Clear'!AD162)</f>
        <v/>
      </c>
      <c r="K173" s="147" t="str">
        <f>IF('Summary Clear'!AE162=0,"",'Summary Clear'!AE162)</f>
        <v/>
      </c>
      <c r="L173" s="147" t="str">
        <f>IF('Summary Clear'!AF162=0,"",'Summary Clear'!AF162)</f>
        <v/>
      </c>
      <c r="M173" s="147" t="str">
        <f>IF('Summary Clear'!AG162=0,"",'Summary Clear'!AG162)</f>
        <v/>
      </c>
      <c r="N173" s="147" t="str">
        <f>IF('Summary Clear'!AH162=0,"",'Summary Clear'!AH162)</f>
        <v/>
      </c>
      <c r="O173" s="147" t="str">
        <f>IF('Summary Clear'!AI162=0,"",'Summary Clear'!AI162)</f>
        <v/>
      </c>
      <c r="P173" s="147" t="str">
        <f>IF('Summary Clear'!AJ162=0,"",'Summary Clear'!AJ162)</f>
        <v/>
      </c>
      <c r="Q173" s="147" t="str">
        <f>IF('Summary Clear'!AK162=0,"",'Summary Clear'!AK162)</f>
        <v/>
      </c>
      <c r="R173" s="147" t="str">
        <f>IF('Summary Clear'!AL162=0,"",'Summary Clear'!AL162)</f>
        <v/>
      </c>
      <c r="S173" s="147" t="str">
        <f>IF('Summary Clear'!AM162=0,"",'Summary Clear'!AM162)</f>
        <v/>
      </c>
      <c r="T173" s="113" t="str">
        <f>IF('Summary Clear'!AN162=0,"",'Summary Clear'!AN162)</f>
        <v/>
      </c>
    </row>
    <row r="174" spans="3:20" ht="14" x14ac:dyDescent="0.3">
      <c r="C174" s="112" t="str">
        <f>IF('Summary Clear'!B163=0,"",'Summary Clear'!B163)</f>
        <v/>
      </c>
      <c r="D174" s="109" t="str">
        <f>IF('Summary Clear'!D163=0,"",'Summary Clear'!D163)</f>
        <v/>
      </c>
      <c r="E174" s="142" t="str">
        <f>IF('Summary Clear'!E163=0,"",(VLOOKUP('Summary Clear'!E163,Lists!$E$15:$G$21,3,FALSE)))</f>
        <v/>
      </c>
      <c r="F174" s="147" t="str">
        <f>IF('Summary Clear'!S163=0,"",'Summary Clear'!S163)</f>
        <v/>
      </c>
      <c r="G174" s="147" t="str">
        <f>IF('Summary Clear'!T163=0,"",'Summary Clear'!T163)</f>
        <v/>
      </c>
      <c r="H174" s="147" t="str">
        <f>IF('Summary Clear'!AB163=0,"",'Summary Clear'!AB163)</f>
        <v/>
      </c>
      <c r="I174" s="147" t="str">
        <f>IF('Summary Clear'!AC163=0,"",'Summary Clear'!AC163)</f>
        <v/>
      </c>
      <c r="J174" s="147" t="str">
        <f>IF('Summary Clear'!AD163=0,"",'Summary Clear'!AD163)</f>
        <v/>
      </c>
      <c r="K174" s="147" t="str">
        <f>IF('Summary Clear'!AE163=0,"",'Summary Clear'!AE163)</f>
        <v/>
      </c>
      <c r="L174" s="147" t="str">
        <f>IF('Summary Clear'!AF163=0,"",'Summary Clear'!AF163)</f>
        <v/>
      </c>
      <c r="M174" s="147" t="str">
        <f>IF('Summary Clear'!AG163=0,"",'Summary Clear'!AG163)</f>
        <v/>
      </c>
      <c r="N174" s="147" t="str">
        <f>IF('Summary Clear'!AH163=0,"",'Summary Clear'!AH163)</f>
        <v/>
      </c>
      <c r="O174" s="147" t="str">
        <f>IF('Summary Clear'!AI163=0,"",'Summary Clear'!AI163)</f>
        <v/>
      </c>
      <c r="P174" s="147" t="str">
        <f>IF('Summary Clear'!AJ163=0,"",'Summary Clear'!AJ163)</f>
        <v/>
      </c>
      <c r="Q174" s="147" t="str">
        <f>IF('Summary Clear'!AK163=0,"",'Summary Clear'!AK163)</f>
        <v/>
      </c>
      <c r="R174" s="147" t="str">
        <f>IF('Summary Clear'!AL163=0,"",'Summary Clear'!AL163)</f>
        <v/>
      </c>
      <c r="S174" s="147" t="str">
        <f>IF('Summary Clear'!AM163=0,"",'Summary Clear'!AM163)</f>
        <v/>
      </c>
      <c r="T174" s="113" t="str">
        <f>IF('Summary Clear'!AN163=0,"",'Summary Clear'!AN163)</f>
        <v/>
      </c>
    </row>
    <row r="175" spans="3:20" ht="14" x14ac:dyDescent="0.3">
      <c r="C175" s="112" t="str">
        <f>IF('Summary Clear'!B164=0,"",'Summary Clear'!B164)</f>
        <v/>
      </c>
      <c r="D175" s="109" t="str">
        <f>IF('Summary Clear'!D164=0,"",'Summary Clear'!D164)</f>
        <v/>
      </c>
      <c r="E175" s="142" t="str">
        <f>IF('Summary Clear'!E164=0,"",(VLOOKUP('Summary Clear'!E164,Lists!$E$15:$G$21,3,FALSE)))</f>
        <v/>
      </c>
      <c r="F175" s="147" t="str">
        <f>IF('Summary Clear'!S164=0,"",'Summary Clear'!S164)</f>
        <v/>
      </c>
      <c r="G175" s="147" t="str">
        <f>IF('Summary Clear'!T164=0,"",'Summary Clear'!T164)</f>
        <v/>
      </c>
      <c r="H175" s="147" t="str">
        <f>IF('Summary Clear'!AB164=0,"",'Summary Clear'!AB164)</f>
        <v/>
      </c>
      <c r="I175" s="147" t="str">
        <f>IF('Summary Clear'!AC164=0,"",'Summary Clear'!AC164)</f>
        <v/>
      </c>
      <c r="J175" s="147" t="str">
        <f>IF('Summary Clear'!AD164=0,"",'Summary Clear'!AD164)</f>
        <v/>
      </c>
      <c r="K175" s="147" t="str">
        <f>IF('Summary Clear'!AE164=0,"",'Summary Clear'!AE164)</f>
        <v/>
      </c>
      <c r="L175" s="147" t="str">
        <f>IF('Summary Clear'!AF164=0,"",'Summary Clear'!AF164)</f>
        <v/>
      </c>
      <c r="M175" s="147" t="str">
        <f>IF('Summary Clear'!AG164=0,"",'Summary Clear'!AG164)</f>
        <v/>
      </c>
      <c r="N175" s="147" t="str">
        <f>IF('Summary Clear'!AH164=0,"",'Summary Clear'!AH164)</f>
        <v/>
      </c>
      <c r="O175" s="147" t="str">
        <f>IF('Summary Clear'!AI164=0,"",'Summary Clear'!AI164)</f>
        <v/>
      </c>
      <c r="P175" s="147" t="str">
        <f>IF('Summary Clear'!AJ164=0,"",'Summary Clear'!AJ164)</f>
        <v/>
      </c>
      <c r="Q175" s="147" t="str">
        <f>IF('Summary Clear'!AK164=0,"",'Summary Clear'!AK164)</f>
        <v/>
      </c>
      <c r="R175" s="147" t="str">
        <f>IF('Summary Clear'!AL164=0,"",'Summary Clear'!AL164)</f>
        <v/>
      </c>
      <c r="S175" s="147" t="str">
        <f>IF('Summary Clear'!AM164=0,"",'Summary Clear'!AM164)</f>
        <v/>
      </c>
      <c r="T175" s="113" t="str">
        <f>IF('Summary Clear'!AN164=0,"",'Summary Clear'!AN164)</f>
        <v/>
      </c>
    </row>
    <row r="176" spans="3:20" ht="14" x14ac:dyDescent="0.3">
      <c r="C176" s="112" t="str">
        <f>IF('Summary Clear'!B165=0,"",'Summary Clear'!B165)</f>
        <v/>
      </c>
      <c r="D176" s="109" t="str">
        <f>IF('Summary Clear'!D165=0,"",'Summary Clear'!D165)</f>
        <v/>
      </c>
      <c r="E176" s="142" t="str">
        <f>IF('Summary Clear'!E165=0,"",(VLOOKUP('Summary Clear'!E165,Lists!$E$15:$G$21,3,FALSE)))</f>
        <v/>
      </c>
      <c r="F176" s="147" t="str">
        <f>IF('Summary Clear'!S165=0,"",'Summary Clear'!S165)</f>
        <v/>
      </c>
      <c r="G176" s="147" t="str">
        <f>IF('Summary Clear'!T165=0,"",'Summary Clear'!T165)</f>
        <v/>
      </c>
      <c r="H176" s="147" t="str">
        <f>IF('Summary Clear'!AB165=0,"",'Summary Clear'!AB165)</f>
        <v/>
      </c>
      <c r="I176" s="147" t="str">
        <f>IF('Summary Clear'!AC165=0,"",'Summary Clear'!AC165)</f>
        <v/>
      </c>
      <c r="J176" s="147" t="str">
        <f>IF('Summary Clear'!AD165=0,"",'Summary Clear'!AD165)</f>
        <v/>
      </c>
      <c r="K176" s="147" t="str">
        <f>IF('Summary Clear'!AE165=0,"",'Summary Clear'!AE165)</f>
        <v/>
      </c>
      <c r="L176" s="147" t="str">
        <f>IF('Summary Clear'!AF165=0,"",'Summary Clear'!AF165)</f>
        <v/>
      </c>
      <c r="M176" s="147" t="str">
        <f>IF('Summary Clear'!AG165=0,"",'Summary Clear'!AG165)</f>
        <v/>
      </c>
      <c r="N176" s="147" t="str">
        <f>IF('Summary Clear'!AH165=0,"",'Summary Clear'!AH165)</f>
        <v/>
      </c>
      <c r="O176" s="147" t="str">
        <f>IF('Summary Clear'!AI165=0,"",'Summary Clear'!AI165)</f>
        <v/>
      </c>
      <c r="P176" s="147" t="str">
        <f>IF('Summary Clear'!AJ165=0,"",'Summary Clear'!AJ165)</f>
        <v/>
      </c>
      <c r="Q176" s="147" t="str">
        <f>IF('Summary Clear'!AK165=0,"",'Summary Clear'!AK165)</f>
        <v/>
      </c>
      <c r="R176" s="147" t="str">
        <f>IF('Summary Clear'!AL165=0,"",'Summary Clear'!AL165)</f>
        <v/>
      </c>
      <c r="S176" s="147" t="str">
        <f>IF('Summary Clear'!AM165=0,"",'Summary Clear'!AM165)</f>
        <v/>
      </c>
      <c r="T176" s="113" t="str">
        <f>IF('Summary Clear'!AN165=0,"",'Summary Clear'!AN165)</f>
        <v/>
      </c>
    </row>
    <row r="177" spans="3:20" ht="14" x14ac:dyDescent="0.3">
      <c r="C177" s="112" t="str">
        <f>IF('Summary Clear'!B166=0,"",'Summary Clear'!B166)</f>
        <v/>
      </c>
      <c r="D177" s="109" t="str">
        <f>IF('Summary Clear'!D166=0,"",'Summary Clear'!D166)</f>
        <v/>
      </c>
      <c r="E177" s="142" t="str">
        <f>IF('Summary Clear'!E166=0,"",(VLOOKUP('Summary Clear'!E166,Lists!$E$15:$G$21,3,FALSE)))</f>
        <v/>
      </c>
      <c r="F177" s="147" t="str">
        <f>IF('Summary Clear'!S166=0,"",'Summary Clear'!S166)</f>
        <v/>
      </c>
      <c r="G177" s="147" t="str">
        <f>IF('Summary Clear'!T166=0,"",'Summary Clear'!T166)</f>
        <v/>
      </c>
      <c r="H177" s="147" t="str">
        <f>IF('Summary Clear'!AB166=0,"",'Summary Clear'!AB166)</f>
        <v/>
      </c>
      <c r="I177" s="147" t="str">
        <f>IF('Summary Clear'!AC166=0,"",'Summary Clear'!AC166)</f>
        <v/>
      </c>
      <c r="J177" s="147" t="str">
        <f>IF('Summary Clear'!AD166=0,"",'Summary Clear'!AD166)</f>
        <v/>
      </c>
      <c r="K177" s="147" t="str">
        <f>IF('Summary Clear'!AE166=0,"",'Summary Clear'!AE166)</f>
        <v/>
      </c>
      <c r="L177" s="147" t="str">
        <f>IF('Summary Clear'!AF166=0,"",'Summary Clear'!AF166)</f>
        <v/>
      </c>
      <c r="M177" s="147" t="str">
        <f>IF('Summary Clear'!AG166=0,"",'Summary Clear'!AG166)</f>
        <v/>
      </c>
      <c r="N177" s="147" t="str">
        <f>IF('Summary Clear'!AH166=0,"",'Summary Clear'!AH166)</f>
        <v/>
      </c>
      <c r="O177" s="147" t="str">
        <f>IF('Summary Clear'!AI166=0,"",'Summary Clear'!AI166)</f>
        <v/>
      </c>
      <c r="P177" s="147" t="str">
        <f>IF('Summary Clear'!AJ166=0,"",'Summary Clear'!AJ166)</f>
        <v/>
      </c>
      <c r="Q177" s="147" t="str">
        <f>IF('Summary Clear'!AK166=0,"",'Summary Clear'!AK166)</f>
        <v/>
      </c>
      <c r="R177" s="147" t="str">
        <f>IF('Summary Clear'!AL166=0,"",'Summary Clear'!AL166)</f>
        <v/>
      </c>
      <c r="S177" s="147" t="str">
        <f>IF('Summary Clear'!AM166=0,"",'Summary Clear'!AM166)</f>
        <v/>
      </c>
      <c r="T177" s="113" t="str">
        <f>IF('Summary Clear'!AN166=0,"",'Summary Clear'!AN166)</f>
        <v/>
      </c>
    </row>
    <row r="178" spans="3:20" ht="14" x14ac:dyDescent="0.3">
      <c r="C178" s="112" t="str">
        <f>IF('Summary Clear'!B167=0,"",'Summary Clear'!B167)</f>
        <v/>
      </c>
      <c r="D178" s="109" t="str">
        <f>IF('Summary Clear'!D167=0,"",'Summary Clear'!D167)</f>
        <v/>
      </c>
      <c r="E178" s="142" t="str">
        <f>IF('Summary Clear'!E167=0,"",(VLOOKUP('Summary Clear'!E167,Lists!$E$15:$G$21,3,FALSE)))</f>
        <v/>
      </c>
      <c r="F178" s="147" t="str">
        <f>IF('Summary Clear'!S167=0,"",'Summary Clear'!S167)</f>
        <v/>
      </c>
      <c r="G178" s="147" t="str">
        <f>IF('Summary Clear'!T167=0,"",'Summary Clear'!T167)</f>
        <v/>
      </c>
      <c r="H178" s="147" t="str">
        <f>IF('Summary Clear'!AB167=0,"",'Summary Clear'!AB167)</f>
        <v/>
      </c>
      <c r="I178" s="147" t="str">
        <f>IF('Summary Clear'!AC167=0,"",'Summary Clear'!AC167)</f>
        <v/>
      </c>
      <c r="J178" s="147" t="str">
        <f>IF('Summary Clear'!AD167=0,"",'Summary Clear'!AD167)</f>
        <v/>
      </c>
      <c r="K178" s="147" t="str">
        <f>IF('Summary Clear'!AE167=0,"",'Summary Clear'!AE167)</f>
        <v/>
      </c>
      <c r="L178" s="147" t="str">
        <f>IF('Summary Clear'!AF167=0,"",'Summary Clear'!AF167)</f>
        <v/>
      </c>
      <c r="M178" s="147" t="str">
        <f>IF('Summary Clear'!AG167=0,"",'Summary Clear'!AG167)</f>
        <v/>
      </c>
      <c r="N178" s="147" t="str">
        <f>IF('Summary Clear'!AH167=0,"",'Summary Clear'!AH167)</f>
        <v/>
      </c>
      <c r="O178" s="147" t="str">
        <f>IF('Summary Clear'!AI167=0,"",'Summary Clear'!AI167)</f>
        <v/>
      </c>
      <c r="P178" s="147" t="str">
        <f>IF('Summary Clear'!AJ167=0,"",'Summary Clear'!AJ167)</f>
        <v/>
      </c>
      <c r="Q178" s="147" t="str">
        <f>IF('Summary Clear'!AK167=0,"",'Summary Clear'!AK167)</f>
        <v/>
      </c>
      <c r="R178" s="147" t="str">
        <f>IF('Summary Clear'!AL167=0,"",'Summary Clear'!AL167)</f>
        <v/>
      </c>
      <c r="S178" s="147" t="str">
        <f>IF('Summary Clear'!AM167=0,"",'Summary Clear'!AM167)</f>
        <v/>
      </c>
      <c r="T178" s="113" t="str">
        <f>IF('Summary Clear'!AN167=0,"",'Summary Clear'!AN167)</f>
        <v/>
      </c>
    </row>
    <row r="179" spans="3:20" ht="14" x14ac:dyDescent="0.3">
      <c r="C179" s="112" t="str">
        <f>IF('Summary Clear'!B168=0,"",'Summary Clear'!B168)</f>
        <v/>
      </c>
      <c r="D179" s="109" t="str">
        <f>IF('Summary Clear'!D168=0,"",'Summary Clear'!D168)</f>
        <v/>
      </c>
      <c r="E179" s="142" t="str">
        <f>IF('Summary Clear'!E168=0,"",(VLOOKUP('Summary Clear'!E168,Lists!$E$15:$G$21,3,FALSE)))</f>
        <v/>
      </c>
      <c r="F179" s="147" t="str">
        <f>IF('Summary Clear'!S168=0,"",'Summary Clear'!S168)</f>
        <v/>
      </c>
      <c r="G179" s="147" t="str">
        <f>IF('Summary Clear'!T168=0,"",'Summary Clear'!T168)</f>
        <v/>
      </c>
      <c r="H179" s="147" t="str">
        <f>IF('Summary Clear'!AB168=0,"",'Summary Clear'!AB168)</f>
        <v/>
      </c>
      <c r="I179" s="147" t="str">
        <f>IF('Summary Clear'!AC168=0,"",'Summary Clear'!AC168)</f>
        <v/>
      </c>
      <c r="J179" s="147" t="str">
        <f>IF('Summary Clear'!AD168=0,"",'Summary Clear'!AD168)</f>
        <v/>
      </c>
      <c r="K179" s="147" t="str">
        <f>IF('Summary Clear'!AE168=0,"",'Summary Clear'!AE168)</f>
        <v/>
      </c>
      <c r="L179" s="147" t="str">
        <f>IF('Summary Clear'!AF168=0,"",'Summary Clear'!AF168)</f>
        <v/>
      </c>
      <c r="M179" s="147" t="str">
        <f>IF('Summary Clear'!AG168=0,"",'Summary Clear'!AG168)</f>
        <v/>
      </c>
      <c r="N179" s="147" t="str">
        <f>IF('Summary Clear'!AH168=0,"",'Summary Clear'!AH168)</f>
        <v/>
      </c>
      <c r="O179" s="147" t="str">
        <f>IF('Summary Clear'!AI168=0,"",'Summary Clear'!AI168)</f>
        <v/>
      </c>
      <c r="P179" s="147" t="str">
        <f>IF('Summary Clear'!AJ168=0,"",'Summary Clear'!AJ168)</f>
        <v/>
      </c>
      <c r="Q179" s="147" t="str">
        <f>IF('Summary Clear'!AK168=0,"",'Summary Clear'!AK168)</f>
        <v/>
      </c>
      <c r="R179" s="147" t="str">
        <f>IF('Summary Clear'!AL168=0,"",'Summary Clear'!AL168)</f>
        <v/>
      </c>
      <c r="S179" s="147" t="str">
        <f>IF('Summary Clear'!AM168=0,"",'Summary Clear'!AM168)</f>
        <v/>
      </c>
      <c r="T179" s="113" t="str">
        <f>IF('Summary Clear'!AN168=0,"",'Summary Clear'!AN168)</f>
        <v/>
      </c>
    </row>
    <row r="180" spans="3:20" ht="14" x14ac:dyDescent="0.3">
      <c r="C180" s="112" t="str">
        <f>IF('Summary Clear'!B169=0,"",'Summary Clear'!B169)</f>
        <v/>
      </c>
      <c r="D180" s="109" t="str">
        <f>IF('Summary Clear'!D169=0,"",'Summary Clear'!D169)</f>
        <v/>
      </c>
      <c r="E180" s="142" t="str">
        <f>IF('Summary Clear'!E169=0,"",(VLOOKUP('Summary Clear'!E169,Lists!$E$15:$G$21,3,FALSE)))</f>
        <v/>
      </c>
      <c r="F180" s="147" t="str">
        <f>IF('Summary Clear'!S169=0,"",'Summary Clear'!S169)</f>
        <v/>
      </c>
      <c r="G180" s="147" t="str">
        <f>IF('Summary Clear'!T169=0,"",'Summary Clear'!T169)</f>
        <v/>
      </c>
      <c r="H180" s="147" t="str">
        <f>IF('Summary Clear'!AB169=0,"",'Summary Clear'!AB169)</f>
        <v/>
      </c>
      <c r="I180" s="147" t="str">
        <f>IF('Summary Clear'!AC169=0,"",'Summary Clear'!AC169)</f>
        <v/>
      </c>
      <c r="J180" s="147" t="str">
        <f>IF('Summary Clear'!AD169=0,"",'Summary Clear'!AD169)</f>
        <v/>
      </c>
      <c r="K180" s="147" t="str">
        <f>IF('Summary Clear'!AE169=0,"",'Summary Clear'!AE169)</f>
        <v/>
      </c>
      <c r="L180" s="147" t="str">
        <f>IF('Summary Clear'!AF169=0,"",'Summary Clear'!AF169)</f>
        <v/>
      </c>
      <c r="M180" s="147" t="str">
        <f>IF('Summary Clear'!AG169=0,"",'Summary Clear'!AG169)</f>
        <v/>
      </c>
      <c r="N180" s="147" t="str">
        <f>IF('Summary Clear'!AH169=0,"",'Summary Clear'!AH169)</f>
        <v/>
      </c>
      <c r="O180" s="147" t="str">
        <f>IF('Summary Clear'!AI169=0,"",'Summary Clear'!AI169)</f>
        <v/>
      </c>
      <c r="P180" s="147" t="str">
        <f>IF('Summary Clear'!AJ169=0,"",'Summary Clear'!AJ169)</f>
        <v/>
      </c>
      <c r="Q180" s="147" t="str">
        <f>IF('Summary Clear'!AK169=0,"",'Summary Clear'!AK169)</f>
        <v/>
      </c>
      <c r="R180" s="147" t="str">
        <f>IF('Summary Clear'!AL169=0,"",'Summary Clear'!AL169)</f>
        <v/>
      </c>
      <c r="S180" s="147" t="str">
        <f>IF('Summary Clear'!AM169=0,"",'Summary Clear'!AM169)</f>
        <v/>
      </c>
      <c r="T180" s="113" t="str">
        <f>IF('Summary Clear'!AN169=0,"",'Summary Clear'!AN169)</f>
        <v/>
      </c>
    </row>
    <row r="181" spans="3:20" ht="14" x14ac:dyDescent="0.3">
      <c r="C181" s="112" t="str">
        <f>IF('Summary Clear'!B170=0,"",'Summary Clear'!B170)</f>
        <v/>
      </c>
      <c r="D181" s="109" t="str">
        <f>IF('Summary Clear'!D170=0,"",'Summary Clear'!D170)</f>
        <v/>
      </c>
      <c r="E181" s="142" t="str">
        <f>IF('Summary Clear'!E170=0,"",(VLOOKUP('Summary Clear'!E170,Lists!$E$15:$G$21,3,FALSE)))</f>
        <v/>
      </c>
      <c r="F181" s="147" t="str">
        <f>IF('Summary Clear'!S170=0,"",'Summary Clear'!S170)</f>
        <v/>
      </c>
      <c r="G181" s="147" t="str">
        <f>IF('Summary Clear'!T170=0,"",'Summary Clear'!T170)</f>
        <v/>
      </c>
      <c r="H181" s="147" t="str">
        <f>IF('Summary Clear'!AB170=0,"",'Summary Clear'!AB170)</f>
        <v/>
      </c>
      <c r="I181" s="147" t="str">
        <f>IF('Summary Clear'!AC170=0,"",'Summary Clear'!AC170)</f>
        <v/>
      </c>
      <c r="J181" s="147" t="str">
        <f>IF('Summary Clear'!AD170=0,"",'Summary Clear'!AD170)</f>
        <v/>
      </c>
      <c r="K181" s="147" t="str">
        <f>IF('Summary Clear'!AE170=0,"",'Summary Clear'!AE170)</f>
        <v/>
      </c>
      <c r="L181" s="147" t="str">
        <f>IF('Summary Clear'!AF170=0,"",'Summary Clear'!AF170)</f>
        <v/>
      </c>
      <c r="M181" s="147" t="str">
        <f>IF('Summary Clear'!AG170=0,"",'Summary Clear'!AG170)</f>
        <v/>
      </c>
      <c r="N181" s="147" t="str">
        <f>IF('Summary Clear'!AH170=0,"",'Summary Clear'!AH170)</f>
        <v/>
      </c>
      <c r="O181" s="147" t="str">
        <f>IF('Summary Clear'!AI170=0,"",'Summary Clear'!AI170)</f>
        <v/>
      </c>
      <c r="P181" s="147" t="str">
        <f>IF('Summary Clear'!AJ170=0,"",'Summary Clear'!AJ170)</f>
        <v/>
      </c>
      <c r="Q181" s="147" t="str">
        <f>IF('Summary Clear'!AK170=0,"",'Summary Clear'!AK170)</f>
        <v/>
      </c>
      <c r="R181" s="147" t="str">
        <f>IF('Summary Clear'!AL170=0,"",'Summary Clear'!AL170)</f>
        <v/>
      </c>
      <c r="S181" s="147" t="str">
        <f>IF('Summary Clear'!AM170=0,"",'Summary Clear'!AM170)</f>
        <v/>
      </c>
      <c r="T181" s="113" t="str">
        <f>IF('Summary Clear'!AN170=0,"",'Summary Clear'!AN170)</f>
        <v/>
      </c>
    </row>
    <row r="182" spans="3:20" ht="14" x14ac:dyDescent="0.3">
      <c r="C182" s="112" t="str">
        <f>IF('Summary Clear'!B171=0,"",'Summary Clear'!B171)</f>
        <v/>
      </c>
      <c r="D182" s="109" t="str">
        <f>IF('Summary Clear'!D171=0,"",'Summary Clear'!D171)</f>
        <v/>
      </c>
      <c r="E182" s="142" t="str">
        <f>IF('Summary Clear'!E171=0,"",(VLOOKUP('Summary Clear'!E171,Lists!$E$15:$G$21,3,FALSE)))</f>
        <v/>
      </c>
      <c r="F182" s="147" t="str">
        <f>IF('Summary Clear'!S171=0,"",'Summary Clear'!S171)</f>
        <v/>
      </c>
      <c r="G182" s="147" t="str">
        <f>IF('Summary Clear'!T171=0,"",'Summary Clear'!T171)</f>
        <v/>
      </c>
      <c r="H182" s="147" t="str">
        <f>IF('Summary Clear'!AB171=0,"",'Summary Clear'!AB171)</f>
        <v/>
      </c>
      <c r="I182" s="147" t="str">
        <f>IF('Summary Clear'!AC171=0,"",'Summary Clear'!AC171)</f>
        <v/>
      </c>
      <c r="J182" s="147" t="str">
        <f>IF('Summary Clear'!AD171=0,"",'Summary Clear'!AD171)</f>
        <v/>
      </c>
      <c r="K182" s="147" t="str">
        <f>IF('Summary Clear'!AE171=0,"",'Summary Clear'!AE171)</f>
        <v/>
      </c>
      <c r="L182" s="147" t="str">
        <f>IF('Summary Clear'!AF171=0,"",'Summary Clear'!AF171)</f>
        <v/>
      </c>
      <c r="M182" s="147" t="str">
        <f>IF('Summary Clear'!AG171=0,"",'Summary Clear'!AG171)</f>
        <v/>
      </c>
      <c r="N182" s="147" t="str">
        <f>IF('Summary Clear'!AH171=0,"",'Summary Clear'!AH171)</f>
        <v/>
      </c>
      <c r="O182" s="147" t="str">
        <f>IF('Summary Clear'!AI171=0,"",'Summary Clear'!AI171)</f>
        <v/>
      </c>
      <c r="P182" s="147" t="str">
        <f>IF('Summary Clear'!AJ171=0,"",'Summary Clear'!AJ171)</f>
        <v/>
      </c>
      <c r="Q182" s="147" t="str">
        <f>IF('Summary Clear'!AK171=0,"",'Summary Clear'!AK171)</f>
        <v/>
      </c>
      <c r="R182" s="147" t="str">
        <f>IF('Summary Clear'!AL171=0,"",'Summary Clear'!AL171)</f>
        <v/>
      </c>
      <c r="S182" s="147" t="str">
        <f>IF('Summary Clear'!AM171=0,"",'Summary Clear'!AM171)</f>
        <v/>
      </c>
      <c r="T182" s="113" t="str">
        <f>IF('Summary Clear'!AN171=0,"",'Summary Clear'!AN171)</f>
        <v/>
      </c>
    </row>
    <row r="183" spans="3:20" ht="14" x14ac:dyDescent="0.3">
      <c r="C183" s="112" t="str">
        <f>IF('Summary Clear'!B172=0,"",'Summary Clear'!B172)</f>
        <v/>
      </c>
      <c r="D183" s="109" t="str">
        <f>IF('Summary Clear'!D172=0,"",'Summary Clear'!D172)</f>
        <v/>
      </c>
      <c r="E183" s="142" t="str">
        <f>IF('Summary Clear'!E172=0,"",(VLOOKUP('Summary Clear'!E172,Lists!$E$15:$G$21,3,FALSE)))</f>
        <v/>
      </c>
      <c r="F183" s="147" t="str">
        <f>IF('Summary Clear'!S172=0,"",'Summary Clear'!S172)</f>
        <v/>
      </c>
      <c r="G183" s="147" t="str">
        <f>IF('Summary Clear'!T172=0,"",'Summary Clear'!T172)</f>
        <v/>
      </c>
      <c r="H183" s="147" t="str">
        <f>IF('Summary Clear'!AB172=0,"",'Summary Clear'!AB172)</f>
        <v/>
      </c>
      <c r="I183" s="147" t="str">
        <f>IF('Summary Clear'!AC172=0,"",'Summary Clear'!AC172)</f>
        <v/>
      </c>
      <c r="J183" s="147" t="str">
        <f>IF('Summary Clear'!AD172=0,"",'Summary Clear'!AD172)</f>
        <v/>
      </c>
      <c r="K183" s="147" t="str">
        <f>IF('Summary Clear'!AE172=0,"",'Summary Clear'!AE172)</f>
        <v/>
      </c>
      <c r="L183" s="147" t="str">
        <f>IF('Summary Clear'!AF172=0,"",'Summary Clear'!AF172)</f>
        <v/>
      </c>
      <c r="M183" s="147" t="str">
        <f>IF('Summary Clear'!AG172=0,"",'Summary Clear'!AG172)</f>
        <v/>
      </c>
      <c r="N183" s="147" t="str">
        <f>IF('Summary Clear'!AH172=0,"",'Summary Clear'!AH172)</f>
        <v/>
      </c>
      <c r="O183" s="147" t="str">
        <f>IF('Summary Clear'!AI172=0,"",'Summary Clear'!AI172)</f>
        <v/>
      </c>
      <c r="P183" s="147" t="str">
        <f>IF('Summary Clear'!AJ172=0,"",'Summary Clear'!AJ172)</f>
        <v/>
      </c>
      <c r="Q183" s="147" t="str">
        <f>IF('Summary Clear'!AK172=0,"",'Summary Clear'!AK172)</f>
        <v/>
      </c>
      <c r="R183" s="147" t="str">
        <f>IF('Summary Clear'!AL172=0,"",'Summary Clear'!AL172)</f>
        <v/>
      </c>
      <c r="S183" s="147" t="str">
        <f>IF('Summary Clear'!AM172=0,"",'Summary Clear'!AM172)</f>
        <v/>
      </c>
      <c r="T183" s="113" t="str">
        <f>IF('Summary Clear'!AN172=0,"",'Summary Clear'!AN172)</f>
        <v/>
      </c>
    </row>
    <row r="184" spans="3:20" ht="14" x14ac:dyDescent="0.3">
      <c r="C184" s="112" t="str">
        <f>IF('Summary Clear'!B173=0,"",'Summary Clear'!B173)</f>
        <v/>
      </c>
      <c r="D184" s="109" t="str">
        <f>IF('Summary Clear'!D173=0,"",'Summary Clear'!D173)</f>
        <v/>
      </c>
      <c r="E184" s="142" t="str">
        <f>IF('Summary Clear'!E173=0,"",(VLOOKUP('Summary Clear'!E173,Lists!$E$15:$G$21,3,FALSE)))</f>
        <v/>
      </c>
      <c r="F184" s="147" t="str">
        <f>IF('Summary Clear'!S173=0,"",'Summary Clear'!S173)</f>
        <v/>
      </c>
      <c r="G184" s="147" t="str">
        <f>IF('Summary Clear'!T173=0,"",'Summary Clear'!T173)</f>
        <v/>
      </c>
      <c r="H184" s="147" t="str">
        <f>IF('Summary Clear'!AB173=0,"",'Summary Clear'!AB173)</f>
        <v/>
      </c>
      <c r="I184" s="147" t="str">
        <f>IF('Summary Clear'!AC173=0,"",'Summary Clear'!AC173)</f>
        <v/>
      </c>
      <c r="J184" s="147" t="str">
        <f>IF('Summary Clear'!AD173=0,"",'Summary Clear'!AD173)</f>
        <v/>
      </c>
      <c r="K184" s="147" t="str">
        <f>IF('Summary Clear'!AE173=0,"",'Summary Clear'!AE173)</f>
        <v/>
      </c>
      <c r="L184" s="147" t="str">
        <f>IF('Summary Clear'!AF173=0,"",'Summary Clear'!AF173)</f>
        <v/>
      </c>
      <c r="M184" s="147" t="str">
        <f>IF('Summary Clear'!AG173=0,"",'Summary Clear'!AG173)</f>
        <v/>
      </c>
      <c r="N184" s="147" t="str">
        <f>IF('Summary Clear'!AH173=0,"",'Summary Clear'!AH173)</f>
        <v/>
      </c>
      <c r="O184" s="147" t="str">
        <f>IF('Summary Clear'!AI173=0,"",'Summary Clear'!AI173)</f>
        <v/>
      </c>
      <c r="P184" s="147" t="str">
        <f>IF('Summary Clear'!AJ173=0,"",'Summary Clear'!AJ173)</f>
        <v/>
      </c>
      <c r="Q184" s="147" t="str">
        <f>IF('Summary Clear'!AK173=0,"",'Summary Clear'!AK173)</f>
        <v/>
      </c>
      <c r="R184" s="147" t="str">
        <f>IF('Summary Clear'!AL173=0,"",'Summary Clear'!AL173)</f>
        <v/>
      </c>
      <c r="S184" s="147" t="str">
        <f>IF('Summary Clear'!AM173=0,"",'Summary Clear'!AM173)</f>
        <v/>
      </c>
      <c r="T184" s="113" t="str">
        <f>IF('Summary Clear'!AN173=0,"",'Summary Clear'!AN173)</f>
        <v/>
      </c>
    </row>
    <row r="185" spans="3:20" ht="14" x14ac:dyDescent="0.3">
      <c r="C185" s="112" t="str">
        <f>IF('Summary Clear'!B174=0,"",'Summary Clear'!B174)</f>
        <v/>
      </c>
      <c r="D185" s="109" t="str">
        <f>IF('Summary Clear'!D174=0,"",'Summary Clear'!D174)</f>
        <v/>
      </c>
      <c r="E185" s="142" t="str">
        <f>IF('Summary Clear'!E174=0,"",(VLOOKUP('Summary Clear'!E174,Lists!$E$15:$G$21,3,FALSE)))</f>
        <v/>
      </c>
      <c r="F185" s="147" t="str">
        <f>IF('Summary Clear'!S174=0,"",'Summary Clear'!S174)</f>
        <v/>
      </c>
      <c r="G185" s="147" t="str">
        <f>IF('Summary Clear'!T174=0,"",'Summary Clear'!T174)</f>
        <v/>
      </c>
      <c r="H185" s="147" t="str">
        <f>IF('Summary Clear'!AB174=0,"",'Summary Clear'!AB174)</f>
        <v/>
      </c>
      <c r="I185" s="147" t="str">
        <f>IF('Summary Clear'!AC174=0,"",'Summary Clear'!AC174)</f>
        <v/>
      </c>
      <c r="J185" s="147" t="str">
        <f>IF('Summary Clear'!AD174=0,"",'Summary Clear'!AD174)</f>
        <v/>
      </c>
      <c r="K185" s="147" t="str">
        <f>IF('Summary Clear'!AE174=0,"",'Summary Clear'!AE174)</f>
        <v/>
      </c>
      <c r="L185" s="147" t="str">
        <f>IF('Summary Clear'!AF174=0,"",'Summary Clear'!AF174)</f>
        <v/>
      </c>
      <c r="M185" s="147" t="str">
        <f>IF('Summary Clear'!AG174=0,"",'Summary Clear'!AG174)</f>
        <v/>
      </c>
      <c r="N185" s="147" t="str">
        <f>IF('Summary Clear'!AH174=0,"",'Summary Clear'!AH174)</f>
        <v/>
      </c>
      <c r="O185" s="147" t="str">
        <f>IF('Summary Clear'!AI174=0,"",'Summary Clear'!AI174)</f>
        <v/>
      </c>
      <c r="P185" s="147" t="str">
        <f>IF('Summary Clear'!AJ174=0,"",'Summary Clear'!AJ174)</f>
        <v/>
      </c>
      <c r="Q185" s="147" t="str">
        <f>IF('Summary Clear'!AK174=0,"",'Summary Clear'!AK174)</f>
        <v/>
      </c>
      <c r="R185" s="147" t="str">
        <f>IF('Summary Clear'!AL174=0,"",'Summary Clear'!AL174)</f>
        <v/>
      </c>
      <c r="S185" s="147" t="str">
        <f>IF('Summary Clear'!AM174=0,"",'Summary Clear'!AM174)</f>
        <v/>
      </c>
      <c r="T185" s="113" t="str">
        <f>IF('Summary Clear'!AN174=0,"",'Summary Clear'!AN174)</f>
        <v/>
      </c>
    </row>
    <row r="186" spans="3:20" ht="14" x14ac:dyDescent="0.3">
      <c r="C186" s="112" t="str">
        <f>IF('Summary Clear'!B175=0,"",'Summary Clear'!B175)</f>
        <v/>
      </c>
      <c r="D186" s="109" t="str">
        <f>IF('Summary Clear'!D175=0,"",'Summary Clear'!D175)</f>
        <v/>
      </c>
      <c r="E186" s="142" t="str">
        <f>IF('Summary Clear'!E175=0,"",(VLOOKUP('Summary Clear'!E175,Lists!$E$15:$G$21,3,FALSE)))</f>
        <v/>
      </c>
      <c r="F186" s="147" t="str">
        <f>IF('Summary Clear'!S175=0,"",'Summary Clear'!S175)</f>
        <v/>
      </c>
      <c r="G186" s="147" t="str">
        <f>IF('Summary Clear'!T175=0,"",'Summary Clear'!T175)</f>
        <v/>
      </c>
      <c r="H186" s="147" t="str">
        <f>IF('Summary Clear'!AB175=0,"",'Summary Clear'!AB175)</f>
        <v/>
      </c>
      <c r="I186" s="147" t="str">
        <f>IF('Summary Clear'!AC175=0,"",'Summary Clear'!AC175)</f>
        <v/>
      </c>
      <c r="J186" s="147" t="str">
        <f>IF('Summary Clear'!AD175=0,"",'Summary Clear'!AD175)</f>
        <v/>
      </c>
      <c r="K186" s="147" t="str">
        <f>IF('Summary Clear'!AE175=0,"",'Summary Clear'!AE175)</f>
        <v/>
      </c>
      <c r="L186" s="147" t="str">
        <f>IF('Summary Clear'!AF175=0,"",'Summary Clear'!AF175)</f>
        <v/>
      </c>
      <c r="M186" s="147" t="str">
        <f>IF('Summary Clear'!AG175=0,"",'Summary Clear'!AG175)</f>
        <v/>
      </c>
      <c r="N186" s="147" t="str">
        <f>IF('Summary Clear'!AH175=0,"",'Summary Clear'!AH175)</f>
        <v/>
      </c>
      <c r="O186" s="147" t="str">
        <f>IF('Summary Clear'!AI175=0,"",'Summary Clear'!AI175)</f>
        <v/>
      </c>
      <c r="P186" s="147" t="str">
        <f>IF('Summary Clear'!AJ175=0,"",'Summary Clear'!AJ175)</f>
        <v/>
      </c>
      <c r="Q186" s="147" t="str">
        <f>IF('Summary Clear'!AK175=0,"",'Summary Clear'!AK175)</f>
        <v/>
      </c>
      <c r="R186" s="147" t="str">
        <f>IF('Summary Clear'!AL175=0,"",'Summary Clear'!AL175)</f>
        <v/>
      </c>
      <c r="S186" s="147" t="str">
        <f>IF('Summary Clear'!AM175=0,"",'Summary Clear'!AM175)</f>
        <v/>
      </c>
      <c r="T186" s="113" t="str">
        <f>IF('Summary Clear'!AN175=0,"",'Summary Clear'!AN175)</f>
        <v/>
      </c>
    </row>
    <row r="187" spans="3:20" ht="14" x14ac:dyDescent="0.3">
      <c r="C187" s="112" t="str">
        <f>IF('Summary Clear'!B176=0,"",'Summary Clear'!B176)</f>
        <v/>
      </c>
      <c r="D187" s="109" t="str">
        <f>IF('Summary Clear'!D176=0,"",'Summary Clear'!D176)</f>
        <v/>
      </c>
      <c r="E187" s="142" t="str">
        <f>IF('Summary Clear'!E176=0,"",(VLOOKUP('Summary Clear'!E176,Lists!$E$15:$G$21,3,FALSE)))</f>
        <v/>
      </c>
      <c r="F187" s="147" t="str">
        <f>IF('Summary Clear'!S176=0,"",'Summary Clear'!S176)</f>
        <v/>
      </c>
      <c r="G187" s="147" t="str">
        <f>IF('Summary Clear'!T176=0,"",'Summary Clear'!T176)</f>
        <v/>
      </c>
      <c r="H187" s="147" t="str">
        <f>IF('Summary Clear'!AB176=0,"",'Summary Clear'!AB176)</f>
        <v/>
      </c>
      <c r="I187" s="147" t="str">
        <f>IF('Summary Clear'!AC176=0,"",'Summary Clear'!AC176)</f>
        <v/>
      </c>
      <c r="J187" s="147" t="str">
        <f>IF('Summary Clear'!AD176=0,"",'Summary Clear'!AD176)</f>
        <v/>
      </c>
      <c r="K187" s="147" t="str">
        <f>IF('Summary Clear'!AE176=0,"",'Summary Clear'!AE176)</f>
        <v/>
      </c>
      <c r="L187" s="147" t="str">
        <f>IF('Summary Clear'!AF176=0,"",'Summary Clear'!AF176)</f>
        <v/>
      </c>
      <c r="M187" s="147" t="str">
        <f>IF('Summary Clear'!AG176=0,"",'Summary Clear'!AG176)</f>
        <v/>
      </c>
      <c r="N187" s="147" t="str">
        <f>IF('Summary Clear'!AH176=0,"",'Summary Clear'!AH176)</f>
        <v/>
      </c>
      <c r="O187" s="147" t="str">
        <f>IF('Summary Clear'!AI176=0,"",'Summary Clear'!AI176)</f>
        <v/>
      </c>
      <c r="P187" s="147" t="str">
        <f>IF('Summary Clear'!AJ176=0,"",'Summary Clear'!AJ176)</f>
        <v/>
      </c>
      <c r="Q187" s="147" t="str">
        <f>IF('Summary Clear'!AK176=0,"",'Summary Clear'!AK176)</f>
        <v/>
      </c>
      <c r="R187" s="147" t="str">
        <f>IF('Summary Clear'!AL176=0,"",'Summary Clear'!AL176)</f>
        <v/>
      </c>
      <c r="S187" s="147" t="str">
        <f>IF('Summary Clear'!AM176=0,"",'Summary Clear'!AM176)</f>
        <v/>
      </c>
      <c r="T187" s="113" t="str">
        <f>IF('Summary Clear'!AN176=0,"",'Summary Clear'!AN176)</f>
        <v/>
      </c>
    </row>
    <row r="188" spans="3:20" ht="14" x14ac:dyDescent="0.3">
      <c r="C188" s="112" t="str">
        <f>IF('Summary Clear'!B177=0,"",'Summary Clear'!B177)</f>
        <v/>
      </c>
      <c r="D188" s="109" t="str">
        <f>IF('Summary Clear'!D177=0,"",'Summary Clear'!D177)</f>
        <v/>
      </c>
      <c r="E188" s="142" t="str">
        <f>IF('Summary Clear'!E177=0,"",(VLOOKUP('Summary Clear'!E177,Lists!$E$15:$G$21,3,FALSE)))</f>
        <v/>
      </c>
      <c r="F188" s="147" t="str">
        <f>IF('Summary Clear'!S177=0,"",'Summary Clear'!S177)</f>
        <v/>
      </c>
      <c r="G188" s="147" t="str">
        <f>IF('Summary Clear'!T177=0,"",'Summary Clear'!T177)</f>
        <v/>
      </c>
      <c r="H188" s="147" t="str">
        <f>IF('Summary Clear'!AB177=0,"",'Summary Clear'!AB177)</f>
        <v/>
      </c>
      <c r="I188" s="147" t="str">
        <f>IF('Summary Clear'!AC177=0,"",'Summary Clear'!AC177)</f>
        <v/>
      </c>
      <c r="J188" s="147" t="str">
        <f>IF('Summary Clear'!AD177=0,"",'Summary Clear'!AD177)</f>
        <v/>
      </c>
      <c r="K188" s="147" t="str">
        <f>IF('Summary Clear'!AE177=0,"",'Summary Clear'!AE177)</f>
        <v/>
      </c>
      <c r="L188" s="147" t="str">
        <f>IF('Summary Clear'!AF177=0,"",'Summary Clear'!AF177)</f>
        <v/>
      </c>
      <c r="M188" s="147" t="str">
        <f>IF('Summary Clear'!AG177=0,"",'Summary Clear'!AG177)</f>
        <v/>
      </c>
      <c r="N188" s="147" t="str">
        <f>IF('Summary Clear'!AH177=0,"",'Summary Clear'!AH177)</f>
        <v/>
      </c>
      <c r="O188" s="147" t="str">
        <f>IF('Summary Clear'!AI177=0,"",'Summary Clear'!AI177)</f>
        <v/>
      </c>
      <c r="P188" s="147" t="str">
        <f>IF('Summary Clear'!AJ177=0,"",'Summary Clear'!AJ177)</f>
        <v/>
      </c>
      <c r="Q188" s="147" t="str">
        <f>IF('Summary Clear'!AK177=0,"",'Summary Clear'!AK177)</f>
        <v/>
      </c>
      <c r="R188" s="147" t="str">
        <f>IF('Summary Clear'!AL177=0,"",'Summary Clear'!AL177)</f>
        <v/>
      </c>
      <c r="S188" s="147" t="str">
        <f>IF('Summary Clear'!AM177=0,"",'Summary Clear'!AM177)</f>
        <v/>
      </c>
      <c r="T188" s="113" t="str">
        <f>IF('Summary Clear'!AN177=0,"",'Summary Clear'!AN177)</f>
        <v/>
      </c>
    </row>
    <row r="189" spans="3:20" ht="14" x14ac:dyDescent="0.3">
      <c r="C189" s="112" t="str">
        <f>IF('Summary Clear'!B178=0,"",'Summary Clear'!B178)</f>
        <v/>
      </c>
      <c r="D189" s="109" t="str">
        <f>IF('Summary Clear'!D178=0,"",'Summary Clear'!D178)</f>
        <v/>
      </c>
      <c r="E189" s="142" t="str">
        <f>IF('Summary Clear'!E178=0,"",(VLOOKUP('Summary Clear'!E178,Lists!$E$15:$G$21,3,FALSE)))</f>
        <v/>
      </c>
      <c r="F189" s="147" t="str">
        <f>IF('Summary Clear'!S178=0,"",'Summary Clear'!S178)</f>
        <v/>
      </c>
      <c r="G189" s="147" t="str">
        <f>IF('Summary Clear'!T178=0,"",'Summary Clear'!T178)</f>
        <v/>
      </c>
      <c r="H189" s="147" t="str">
        <f>IF('Summary Clear'!AB178=0,"",'Summary Clear'!AB178)</f>
        <v/>
      </c>
      <c r="I189" s="147" t="str">
        <f>IF('Summary Clear'!AC178=0,"",'Summary Clear'!AC178)</f>
        <v/>
      </c>
      <c r="J189" s="147" t="str">
        <f>IF('Summary Clear'!AD178=0,"",'Summary Clear'!AD178)</f>
        <v/>
      </c>
      <c r="K189" s="147" t="str">
        <f>IF('Summary Clear'!AE178=0,"",'Summary Clear'!AE178)</f>
        <v/>
      </c>
      <c r="L189" s="147" t="str">
        <f>IF('Summary Clear'!AF178=0,"",'Summary Clear'!AF178)</f>
        <v/>
      </c>
      <c r="M189" s="147" t="str">
        <f>IF('Summary Clear'!AG178=0,"",'Summary Clear'!AG178)</f>
        <v/>
      </c>
      <c r="N189" s="147" t="str">
        <f>IF('Summary Clear'!AH178=0,"",'Summary Clear'!AH178)</f>
        <v/>
      </c>
      <c r="O189" s="147" t="str">
        <f>IF('Summary Clear'!AI178=0,"",'Summary Clear'!AI178)</f>
        <v/>
      </c>
      <c r="P189" s="147" t="str">
        <f>IF('Summary Clear'!AJ178=0,"",'Summary Clear'!AJ178)</f>
        <v/>
      </c>
      <c r="Q189" s="147" t="str">
        <f>IF('Summary Clear'!AK178=0,"",'Summary Clear'!AK178)</f>
        <v/>
      </c>
      <c r="R189" s="147" t="str">
        <f>IF('Summary Clear'!AL178=0,"",'Summary Clear'!AL178)</f>
        <v/>
      </c>
      <c r="S189" s="147" t="str">
        <f>IF('Summary Clear'!AM178=0,"",'Summary Clear'!AM178)</f>
        <v/>
      </c>
      <c r="T189" s="113" t="str">
        <f>IF('Summary Clear'!AN178=0,"",'Summary Clear'!AN178)</f>
        <v/>
      </c>
    </row>
    <row r="190" spans="3:20" ht="14" x14ac:dyDescent="0.3">
      <c r="C190" s="112" t="str">
        <f>IF('Summary Clear'!B179=0,"",'Summary Clear'!B179)</f>
        <v/>
      </c>
      <c r="D190" s="109" t="str">
        <f>IF('Summary Clear'!D179=0,"",'Summary Clear'!D179)</f>
        <v/>
      </c>
      <c r="E190" s="142" t="str">
        <f>IF('Summary Clear'!E179=0,"",(VLOOKUP('Summary Clear'!E179,Lists!$E$15:$G$21,3,FALSE)))</f>
        <v/>
      </c>
      <c r="F190" s="147" t="str">
        <f>IF('Summary Clear'!S179=0,"",'Summary Clear'!S179)</f>
        <v/>
      </c>
      <c r="G190" s="147" t="str">
        <f>IF('Summary Clear'!T179=0,"",'Summary Clear'!T179)</f>
        <v/>
      </c>
      <c r="H190" s="147" t="str">
        <f>IF('Summary Clear'!AB179=0,"",'Summary Clear'!AB179)</f>
        <v/>
      </c>
      <c r="I190" s="147" t="str">
        <f>IF('Summary Clear'!AC179=0,"",'Summary Clear'!AC179)</f>
        <v/>
      </c>
      <c r="J190" s="147" t="str">
        <f>IF('Summary Clear'!AD179=0,"",'Summary Clear'!AD179)</f>
        <v/>
      </c>
      <c r="K190" s="147" t="str">
        <f>IF('Summary Clear'!AE179=0,"",'Summary Clear'!AE179)</f>
        <v/>
      </c>
      <c r="L190" s="147" t="str">
        <f>IF('Summary Clear'!AF179=0,"",'Summary Clear'!AF179)</f>
        <v/>
      </c>
      <c r="M190" s="147" t="str">
        <f>IF('Summary Clear'!AG179=0,"",'Summary Clear'!AG179)</f>
        <v/>
      </c>
      <c r="N190" s="147" t="str">
        <f>IF('Summary Clear'!AH179=0,"",'Summary Clear'!AH179)</f>
        <v/>
      </c>
      <c r="O190" s="147" t="str">
        <f>IF('Summary Clear'!AI179=0,"",'Summary Clear'!AI179)</f>
        <v/>
      </c>
      <c r="P190" s="147" t="str">
        <f>IF('Summary Clear'!AJ179=0,"",'Summary Clear'!AJ179)</f>
        <v/>
      </c>
      <c r="Q190" s="147" t="str">
        <f>IF('Summary Clear'!AK179=0,"",'Summary Clear'!AK179)</f>
        <v/>
      </c>
      <c r="R190" s="147" t="str">
        <f>IF('Summary Clear'!AL179=0,"",'Summary Clear'!AL179)</f>
        <v/>
      </c>
      <c r="S190" s="147" t="str">
        <f>IF('Summary Clear'!AM179=0,"",'Summary Clear'!AM179)</f>
        <v/>
      </c>
      <c r="T190" s="113" t="str">
        <f>IF('Summary Clear'!AN179=0,"",'Summary Clear'!AN179)</f>
        <v/>
      </c>
    </row>
    <row r="191" spans="3:20" ht="14" x14ac:dyDescent="0.3">
      <c r="C191" s="112" t="str">
        <f>IF('Summary Clear'!B180=0,"",'Summary Clear'!B180)</f>
        <v/>
      </c>
      <c r="D191" s="109" t="str">
        <f>IF('Summary Clear'!D180=0,"",'Summary Clear'!D180)</f>
        <v/>
      </c>
      <c r="E191" s="142" t="str">
        <f>IF('Summary Clear'!E180=0,"",(VLOOKUP('Summary Clear'!E180,Lists!$E$15:$G$21,3,FALSE)))</f>
        <v/>
      </c>
      <c r="F191" s="147" t="str">
        <f>IF('Summary Clear'!S180=0,"",'Summary Clear'!S180)</f>
        <v/>
      </c>
      <c r="G191" s="147" t="str">
        <f>IF('Summary Clear'!T180=0,"",'Summary Clear'!T180)</f>
        <v/>
      </c>
      <c r="H191" s="147" t="str">
        <f>IF('Summary Clear'!AB180=0,"",'Summary Clear'!AB180)</f>
        <v/>
      </c>
      <c r="I191" s="147" t="str">
        <f>IF('Summary Clear'!AC180=0,"",'Summary Clear'!AC180)</f>
        <v/>
      </c>
      <c r="J191" s="147" t="str">
        <f>IF('Summary Clear'!AD180=0,"",'Summary Clear'!AD180)</f>
        <v/>
      </c>
      <c r="K191" s="147" t="str">
        <f>IF('Summary Clear'!AE180=0,"",'Summary Clear'!AE180)</f>
        <v/>
      </c>
      <c r="L191" s="147" t="str">
        <f>IF('Summary Clear'!AF180=0,"",'Summary Clear'!AF180)</f>
        <v/>
      </c>
      <c r="M191" s="147" t="str">
        <f>IF('Summary Clear'!AG180=0,"",'Summary Clear'!AG180)</f>
        <v/>
      </c>
      <c r="N191" s="147" t="str">
        <f>IF('Summary Clear'!AH180=0,"",'Summary Clear'!AH180)</f>
        <v/>
      </c>
      <c r="O191" s="147" t="str">
        <f>IF('Summary Clear'!AI180=0,"",'Summary Clear'!AI180)</f>
        <v/>
      </c>
      <c r="P191" s="147" t="str">
        <f>IF('Summary Clear'!AJ180=0,"",'Summary Clear'!AJ180)</f>
        <v/>
      </c>
      <c r="Q191" s="147" t="str">
        <f>IF('Summary Clear'!AK180=0,"",'Summary Clear'!AK180)</f>
        <v/>
      </c>
      <c r="R191" s="147" t="str">
        <f>IF('Summary Clear'!AL180=0,"",'Summary Clear'!AL180)</f>
        <v/>
      </c>
      <c r="S191" s="147" t="str">
        <f>IF('Summary Clear'!AM180=0,"",'Summary Clear'!AM180)</f>
        <v/>
      </c>
      <c r="T191" s="113" t="str">
        <f>IF('Summary Clear'!AN180=0,"",'Summary Clear'!AN180)</f>
        <v/>
      </c>
    </row>
    <row r="192" spans="3:20" ht="14" x14ac:dyDescent="0.3">
      <c r="C192" s="112" t="str">
        <f>IF('Summary Clear'!B181=0,"",'Summary Clear'!B181)</f>
        <v/>
      </c>
      <c r="D192" s="109" t="str">
        <f>IF('Summary Clear'!D181=0,"",'Summary Clear'!D181)</f>
        <v/>
      </c>
      <c r="E192" s="142" t="str">
        <f>IF('Summary Clear'!E181=0,"",(VLOOKUP('Summary Clear'!E181,Lists!$E$15:$G$21,3,FALSE)))</f>
        <v/>
      </c>
      <c r="F192" s="147" t="str">
        <f>IF('Summary Clear'!S181=0,"",'Summary Clear'!S181)</f>
        <v/>
      </c>
      <c r="G192" s="147" t="str">
        <f>IF('Summary Clear'!T181=0,"",'Summary Clear'!T181)</f>
        <v/>
      </c>
      <c r="H192" s="147" t="str">
        <f>IF('Summary Clear'!AB181=0,"",'Summary Clear'!AB181)</f>
        <v/>
      </c>
      <c r="I192" s="147" t="str">
        <f>IF('Summary Clear'!AC181=0,"",'Summary Clear'!AC181)</f>
        <v/>
      </c>
      <c r="J192" s="147" t="str">
        <f>IF('Summary Clear'!AD181=0,"",'Summary Clear'!AD181)</f>
        <v/>
      </c>
      <c r="K192" s="147" t="str">
        <f>IF('Summary Clear'!AE181=0,"",'Summary Clear'!AE181)</f>
        <v/>
      </c>
      <c r="L192" s="147" t="str">
        <f>IF('Summary Clear'!AF181=0,"",'Summary Clear'!AF181)</f>
        <v/>
      </c>
      <c r="M192" s="147" t="str">
        <f>IF('Summary Clear'!AG181=0,"",'Summary Clear'!AG181)</f>
        <v/>
      </c>
      <c r="N192" s="147" t="str">
        <f>IF('Summary Clear'!AH181=0,"",'Summary Clear'!AH181)</f>
        <v/>
      </c>
      <c r="O192" s="147" t="str">
        <f>IF('Summary Clear'!AI181=0,"",'Summary Clear'!AI181)</f>
        <v/>
      </c>
      <c r="P192" s="147" t="str">
        <f>IF('Summary Clear'!AJ181=0,"",'Summary Clear'!AJ181)</f>
        <v/>
      </c>
      <c r="Q192" s="147" t="str">
        <f>IF('Summary Clear'!AK181=0,"",'Summary Clear'!AK181)</f>
        <v/>
      </c>
      <c r="R192" s="147" t="str">
        <f>IF('Summary Clear'!AL181=0,"",'Summary Clear'!AL181)</f>
        <v/>
      </c>
      <c r="S192" s="147" t="str">
        <f>IF('Summary Clear'!AM181=0,"",'Summary Clear'!AM181)</f>
        <v/>
      </c>
      <c r="T192" s="113" t="str">
        <f>IF('Summary Clear'!AN181=0,"",'Summary Clear'!AN181)</f>
        <v/>
      </c>
    </row>
    <row r="193" spans="3:20" ht="14" x14ac:dyDescent="0.3">
      <c r="C193" s="112" t="str">
        <f>IF('Summary Clear'!B182=0,"",'Summary Clear'!B182)</f>
        <v/>
      </c>
      <c r="D193" s="109" t="str">
        <f>IF('Summary Clear'!D182=0,"",'Summary Clear'!D182)</f>
        <v/>
      </c>
      <c r="E193" s="142" t="str">
        <f>IF('Summary Clear'!E182=0,"",(VLOOKUP('Summary Clear'!E182,Lists!$E$15:$G$21,3,FALSE)))</f>
        <v/>
      </c>
      <c r="F193" s="147" t="str">
        <f>IF('Summary Clear'!S182=0,"",'Summary Clear'!S182)</f>
        <v/>
      </c>
      <c r="G193" s="147" t="str">
        <f>IF('Summary Clear'!T182=0,"",'Summary Clear'!T182)</f>
        <v/>
      </c>
      <c r="H193" s="147" t="str">
        <f>IF('Summary Clear'!AB182=0,"",'Summary Clear'!AB182)</f>
        <v/>
      </c>
      <c r="I193" s="147" t="str">
        <f>IF('Summary Clear'!AC182=0,"",'Summary Clear'!AC182)</f>
        <v/>
      </c>
      <c r="J193" s="147" t="str">
        <f>IF('Summary Clear'!AD182=0,"",'Summary Clear'!AD182)</f>
        <v/>
      </c>
      <c r="K193" s="147" t="str">
        <f>IF('Summary Clear'!AE182=0,"",'Summary Clear'!AE182)</f>
        <v/>
      </c>
      <c r="L193" s="147" t="str">
        <f>IF('Summary Clear'!AF182=0,"",'Summary Clear'!AF182)</f>
        <v/>
      </c>
      <c r="M193" s="147" t="str">
        <f>IF('Summary Clear'!AG182=0,"",'Summary Clear'!AG182)</f>
        <v/>
      </c>
      <c r="N193" s="147" t="str">
        <f>IF('Summary Clear'!AH182=0,"",'Summary Clear'!AH182)</f>
        <v/>
      </c>
      <c r="O193" s="147" t="str">
        <f>IF('Summary Clear'!AI182=0,"",'Summary Clear'!AI182)</f>
        <v/>
      </c>
      <c r="P193" s="147" t="str">
        <f>IF('Summary Clear'!AJ182=0,"",'Summary Clear'!AJ182)</f>
        <v/>
      </c>
      <c r="Q193" s="147" t="str">
        <f>IF('Summary Clear'!AK182=0,"",'Summary Clear'!AK182)</f>
        <v/>
      </c>
      <c r="R193" s="147" t="str">
        <f>IF('Summary Clear'!AL182=0,"",'Summary Clear'!AL182)</f>
        <v/>
      </c>
      <c r="S193" s="147" t="str">
        <f>IF('Summary Clear'!AM182=0,"",'Summary Clear'!AM182)</f>
        <v/>
      </c>
      <c r="T193" s="113" t="str">
        <f>IF('Summary Clear'!AN182=0,"",'Summary Clear'!AN182)</f>
        <v/>
      </c>
    </row>
    <row r="194" spans="3:20" ht="14" x14ac:dyDescent="0.3">
      <c r="C194" s="112" t="str">
        <f>IF('Summary Clear'!B183=0,"",'Summary Clear'!B183)</f>
        <v/>
      </c>
      <c r="D194" s="109" t="str">
        <f>IF('Summary Clear'!D183=0,"",'Summary Clear'!D183)</f>
        <v/>
      </c>
      <c r="E194" s="142" t="str">
        <f>IF('Summary Clear'!E183=0,"",(VLOOKUP('Summary Clear'!E183,Lists!$E$15:$G$21,3,FALSE)))</f>
        <v/>
      </c>
      <c r="F194" s="147" t="str">
        <f>IF('Summary Clear'!S183=0,"",'Summary Clear'!S183)</f>
        <v/>
      </c>
      <c r="G194" s="147" t="str">
        <f>IF('Summary Clear'!T183=0,"",'Summary Clear'!T183)</f>
        <v/>
      </c>
      <c r="H194" s="147" t="str">
        <f>IF('Summary Clear'!AB183=0,"",'Summary Clear'!AB183)</f>
        <v/>
      </c>
      <c r="I194" s="147" t="str">
        <f>IF('Summary Clear'!AC183=0,"",'Summary Clear'!AC183)</f>
        <v/>
      </c>
      <c r="J194" s="147" t="str">
        <f>IF('Summary Clear'!AD183=0,"",'Summary Clear'!AD183)</f>
        <v/>
      </c>
      <c r="K194" s="147" t="str">
        <f>IF('Summary Clear'!AE183=0,"",'Summary Clear'!AE183)</f>
        <v/>
      </c>
      <c r="L194" s="147" t="str">
        <f>IF('Summary Clear'!AF183=0,"",'Summary Clear'!AF183)</f>
        <v/>
      </c>
      <c r="M194" s="147" t="str">
        <f>IF('Summary Clear'!AG183=0,"",'Summary Clear'!AG183)</f>
        <v/>
      </c>
      <c r="N194" s="147" t="str">
        <f>IF('Summary Clear'!AH183=0,"",'Summary Clear'!AH183)</f>
        <v/>
      </c>
      <c r="O194" s="147" t="str">
        <f>IF('Summary Clear'!AI183=0,"",'Summary Clear'!AI183)</f>
        <v/>
      </c>
      <c r="P194" s="147" t="str">
        <f>IF('Summary Clear'!AJ183=0,"",'Summary Clear'!AJ183)</f>
        <v/>
      </c>
      <c r="Q194" s="147" t="str">
        <f>IF('Summary Clear'!AK183=0,"",'Summary Clear'!AK183)</f>
        <v/>
      </c>
      <c r="R194" s="147" t="str">
        <f>IF('Summary Clear'!AL183=0,"",'Summary Clear'!AL183)</f>
        <v/>
      </c>
      <c r="S194" s="147" t="str">
        <f>IF('Summary Clear'!AM183=0,"",'Summary Clear'!AM183)</f>
        <v/>
      </c>
      <c r="T194" s="113" t="str">
        <f>IF('Summary Clear'!AN183=0,"",'Summary Clear'!AN183)</f>
        <v/>
      </c>
    </row>
    <row r="195" spans="3:20" ht="14" x14ac:dyDescent="0.3">
      <c r="C195" s="112" t="str">
        <f>IF('Summary Clear'!B184=0,"",'Summary Clear'!B184)</f>
        <v/>
      </c>
      <c r="D195" s="109" t="str">
        <f>IF('Summary Clear'!D184=0,"",'Summary Clear'!D184)</f>
        <v/>
      </c>
      <c r="E195" s="142" t="str">
        <f>IF('Summary Clear'!E184=0,"",(VLOOKUP('Summary Clear'!E184,Lists!$E$15:$G$21,3,FALSE)))</f>
        <v/>
      </c>
      <c r="F195" s="147" t="str">
        <f>IF('Summary Clear'!S184=0,"",'Summary Clear'!S184)</f>
        <v/>
      </c>
      <c r="G195" s="147" t="str">
        <f>IF('Summary Clear'!T184=0,"",'Summary Clear'!T184)</f>
        <v/>
      </c>
      <c r="H195" s="147" t="str">
        <f>IF('Summary Clear'!AB184=0,"",'Summary Clear'!AB184)</f>
        <v/>
      </c>
      <c r="I195" s="147" t="str">
        <f>IF('Summary Clear'!AC184=0,"",'Summary Clear'!AC184)</f>
        <v/>
      </c>
      <c r="J195" s="147" t="str">
        <f>IF('Summary Clear'!AD184=0,"",'Summary Clear'!AD184)</f>
        <v/>
      </c>
      <c r="K195" s="147" t="str">
        <f>IF('Summary Clear'!AE184=0,"",'Summary Clear'!AE184)</f>
        <v/>
      </c>
      <c r="L195" s="147" t="str">
        <f>IF('Summary Clear'!AF184=0,"",'Summary Clear'!AF184)</f>
        <v/>
      </c>
      <c r="M195" s="147" t="str">
        <f>IF('Summary Clear'!AG184=0,"",'Summary Clear'!AG184)</f>
        <v/>
      </c>
      <c r="N195" s="147" t="str">
        <f>IF('Summary Clear'!AH184=0,"",'Summary Clear'!AH184)</f>
        <v/>
      </c>
      <c r="O195" s="147" t="str">
        <f>IF('Summary Clear'!AI184=0,"",'Summary Clear'!AI184)</f>
        <v/>
      </c>
      <c r="P195" s="147" t="str">
        <f>IF('Summary Clear'!AJ184=0,"",'Summary Clear'!AJ184)</f>
        <v/>
      </c>
      <c r="Q195" s="147" t="str">
        <f>IF('Summary Clear'!AK184=0,"",'Summary Clear'!AK184)</f>
        <v/>
      </c>
      <c r="R195" s="147" t="str">
        <f>IF('Summary Clear'!AL184=0,"",'Summary Clear'!AL184)</f>
        <v/>
      </c>
      <c r="S195" s="147" t="str">
        <f>IF('Summary Clear'!AM184=0,"",'Summary Clear'!AM184)</f>
        <v/>
      </c>
      <c r="T195" s="113" t="str">
        <f>IF('Summary Clear'!AN184=0,"",'Summary Clear'!AN184)</f>
        <v/>
      </c>
    </row>
    <row r="196" spans="3:20" ht="14" x14ac:dyDescent="0.3">
      <c r="C196" s="112" t="str">
        <f>IF('Summary Clear'!B185=0,"",'Summary Clear'!B185)</f>
        <v/>
      </c>
      <c r="D196" s="109" t="str">
        <f>IF('Summary Clear'!D185=0,"",'Summary Clear'!D185)</f>
        <v/>
      </c>
      <c r="E196" s="142" t="str">
        <f>IF('Summary Clear'!E185=0,"",(VLOOKUP('Summary Clear'!E185,Lists!$E$15:$G$21,3,FALSE)))</f>
        <v/>
      </c>
      <c r="F196" s="147" t="str">
        <f>IF('Summary Clear'!S185=0,"",'Summary Clear'!S185)</f>
        <v/>
      </c>
      <c r="G196" s="147" t="str">
        <f>IF('Summary Clear'!T185=0,"",'Summary Clear'!T185)</f>
        <v/>
      </c>
      <c r="H196" s="147" t="str">
        <f>IF('Summary Clear'!AB185=0,"",'Summary Clear'!AB185)</f>
        <v/>
      </c>
      <c r="I196" s="147" t="str">
        <f>IF('Summary Clear'!AC185=0,"",'Summary Clear'!AC185)</f>
        <v/>
      </c>
      <c r="J196" s="147" t="str">
        <f>IF('Summary Clear'!AD185=0,"",'Summary Clear'!AD185)</f>
        <v/>
      </c>
      <c r="K196" s="147" t="str">
        <f>IF('Summary Clear'!AE185=0,"",'Summary Clear'!AE185)</f>
        <v/>
      </c>
      <c r="L196" s="147" t="str">
        <f>IF('Summary Clear'!AF185=0,"",'Summary Clear'!AF185)</f>
        <v/>
      </c>
      <c r="M196" s="147" t="str">
        <f>IF('Summary Clear'!AG185=0,"",'Summary Clear'!AG185)</f>
        <v/>
      </c>
      <c r="N196" s="147" t="str">
        <f>IF('Summary Clear'!AH185=0,"",'Summary Clear'!AH185)</f>
        <v/>
      </c>
      <c r="O196" s="147" t="str">
        <f>IF('Summary Clear'!AI185=0,"",'Summary Clear'!AI185)</f>
        <v/>
      </c>
      <c r="P196" s="147" t="str">
        <f>IF('Summary Clear'!AJ185=0,"",'Summary Clear'!AJ185)</f>
        <v/>
      </c>
      <c r="Q196" s="147" t="str">
        <f>IF('Summary Clear'!AK185=0,"",'Summary Clear'!AK185)</f>
        <v/>
      </c>
      <c r="R196" s="147" t="str">
        <f>IF('Summary Clear'!AL185=0,"",'Summary Clear'!AL185)</f>
        <v/>
      </c>
      <c r="S196" s="147" t="str">
        <f>IF('Summary Clear'!AM185=0,"",'Summary Clear'!AM185)</f>
        <v/>
      </c>
      <c r="T196" s="113" t="str">
        <f>IF('Summary Clear'!AN185=0,"",'Summary Clear'!AN185)</f>
        <v/>
      </c>
    </row>
    <row r="197" spans="3:20" ht="14" x14ac:dyDescent="0.3">
      <c r="C197" s="112" t="str">
        <f>IF('Summary Clear'!B186=0,"",'Summary Clear'!B186)</f>
        <v/>
      </c>
      <c r="D197" s="109" t="str">
        <f>IF('Summary Clear'!D186=0,"",'Summary Clear'!D186)</f>
        <v/>
      </c>
      <c r="E197" s="142" t="str">
        <f>IF('Summary Clear'!E186=0,"",(VLOOKUP('Summary Clear'!E186,Lists!$E$15:$G$21,3,FALSE)))</f>
        <v/>
      </c>
      <c r="F197" s="147" t="str">
        <f>IF('Summary Clear'!S186=0,"",'Summary Clear'!S186)</f>
        <v/>
      </c>
      <c r="G197" s="147" t="str">
        <f>IF('Summary Clear'!T186=0,"",'Summary Clear'!T186)</f>
        <v/>
      </c>
      <c r="H197" s="147" t="str">
        <f>IF('Summary Clear'!AB186=0,"",'Summary Clear'!AB186)</f>
        <v/>
      </c>
      <c r="I197" s="147" t="str">
        <f>IF('Summary Clear'!AC186=0,"",'Summary Clear'!AC186)</f>
        <v/>
      </c>
      <c r="J197" s="147" t="str">
        <f>IF('Summary Clear'!AD186=0,"",'Summary Clear'!AD186)</f>
        <v/>
      </c>
      <c r="K197" s="147" t="str">
        <f>IF('Summary Clear'!AE186=0,"",'Summary Clear'!AE186)</f>
        <v/>
      </c>
      <c r="L197" s="147" t="str">
        <f>IF('Summary Clear'!AF186=0,"",'Summary Clear'!AF186)</f>
        <v/>
      </c>
      <c r="M197" s="147" t="str">
        <f>IF('Summary Clear'!AG186=0,"",'Summary Clear'!AG186)</f>
        <v/>
      </c>
      <c r="N197" s="147" t="str">
        <f>IF('Summary Clear'!AH186=0,"",'Summary Clear'!AH186)</f>
        <v/>
      </c>
      <c r="O197" s="147" t="str">
        <f>IF('Summary Clear'!AI186=0,"",'Summary Clear'!AI186)</f>
        <v/>
      </c>
      <c r="P197" s="147" t="str">
        <f>IF('Summary Clear'!AJ186=0,"",'Summary Clear'!AJ186)</f>
        <v/>
      </c>
      <c r="Q197" s="147" t="str">
        <f>IF('Summary Clear'!AK186=0,"",'Summary Clear'!AK186)</f>
        <v/>
      </c>
      <c r="R197" s="147" t="str">
        <f>IF('Summary Clear'!AL186=0,"",'Summary Clear'!AL186)</f>
        <v/>
      </c>
      <c r="S197" s="147" t="str">
        <f>IF('Summary Clear'!AM186=0,"",'Summary Clear'!AM186)</f>
        <v/>
      </c>
      <c r="T197" s="113" t="str">
        <f>IF('Summary Clear'!AN186=0,"",'Summary Clear'!AN186)</f>
        <v/>
      </c>
    </row>
    <row r="198" spans="3:20" ht="14" x14ac:dyDescent="0.3">
      <c r="C198" s="112" t="str">
        <f>IF('Summary Clear'!B187=0,"",'Summary Clear'!B187)</f>
        <v/>
      </c>
      <c r="D198" s="109" t="str">
        <f>IF('Summary Clear'!D187=0,"",'Summary Clear'!D187)</f>
        <v/>
      </c>
      <c r="E198" s="142" t="str">
        <f>IF('Summary Clear'!E187=0,"",(VLOOKUP('Summary Clear'!E187,Lists!$E$15:$G$21,3,FALSE)))</f>
        <v/>
      </c>
      <c r="F198" s="147" t="str">
        <f>IF('Summary Clear'!S187=0,"",'Summary Clear'!S187)</f>
        <v/>
      </c>
      <c r="G198" s="147" t="str">
        <f>IF('Summary Clear'!T187=0,"",'Summary Clear'!T187)</f>
        <v/>
      </c>
      <c r="H198" s="147" t="str">
        <f>IF('Summary Clear'!AB187=0,"",'Summary Clear'!AB187)</f>
        <v/>
      </c>
      <c r="I198" s="147" t="str">
        <f>IF('Summary Clear'!AC187=0,"",'Summary Clear'!AC187)</f>
        <v/>
      </c>
      <c r="J198" s="147" t="str">
        <f>IF('Summary Clear'!AD187=0,"",'Summary Clear'!AD187)</f>
        <v/>
      </c>
      <c r="K198" s="147" t="str">
        <f>IF('Summary Clear'!AE187=0,"",'Summary Clear'!AE187)</f>
        <v/>
      </c>
      <c r="L198" s="147" t="str">
        <f>IF('Summary Clear'!AF187=0,"",'Summary Clear'!AF187)</f>
        <v/>
      </c>
      <c r="M198" s="147" t="str">
        <f>IF('Summary Clear'!AG187=0,"",'Summary Clear'!AG187)</f>
        <v/>
      </c>
      <c r="N198" s="147" t="str">
        <f>IF('Summary Clear'!AH187=0,"",'Summary Clear'!AH187)</f>
        <v/>
      </c>
      <c r="O198" s="147" t="str">
        <f>IF('Summary Clear'!AI187=0,"",'Summary Clear'!AI187)</f>
        <v/>
      </c>
      <c r="P198" s="147" t="str">
        <f>IF('Summary Clear'!AJ187=0,"",'Summary Clear'!AJ187)</f>
        <v/>
      </c>
      <c r="Q198" s="147" t="str">
        <f>IF('Summary Clear'!AK187=0,"",'Summary Clear'!AK187)</f>
        <v/>
      </c>
      <c r="R198" s="147" t="str">
        <f>IF('Summary Clear'!AL187=0,"",'Summary Clear'!AL187)</f>
        <v/>
      </c>
      <c r="S198" s="147" t="str">
        <f>IF('Summary Clear'!AM187=0,"",'Summary Clear'!AM187)</f>
        <v/>
      </c>
      <c r="T198" s="113" t="str">
        <f>IF('Summary Clear'!AN187=0,"",'Summary Clear'!AN187)</f>
        <v/>
      </c>
    </row>
    <row r="199" spans="3:20" ht="14" x14ac:dyDescent="0.3">
      <c r="C199" s="112" t="str">
        <f>IF('Summary Clear'!B188=0,"",'Summary Clear'!B188)</f>
        <v/>
      </c>
      <c r="D199" s="109" t="str">
        <f>IF('Summary Clear'!D188=0,"",'Summary Clear'!D188)</f>
        <v/>
      </c>
      <c r="E199" s="142" t="str">
        <f>IF('Summary Clear'!E188=0,"",(VLOOKUP('Summary Clear'!E188,Lists!$E$15:$G$21,3,FALSE)))</f>
        <v/>
      </c>
      <c r="F199" s="147" t="str">
        <f>IF('Summary Clear'!S188=0,"",'Summary Clear'!S188)</f>
        <v/>
      </c>
      <c r="G199" s="147" t="str">
        <f>IF('Summary Clear'!T188=0,"",'Summary Clear'!T188)</f>
        <v/>
      </c>
      <c r="H199" s="147" t="str">
        <f>IF('Summary Clear'!AB188=0,"",'Summary Clear'!AB188)</f>
        <v/>
      </c>
      <c r="I199" s="147" t="str">
        <f>IF('Summary Clear'!AC188=0,"",'Summary Clear'!AC188)</f>
        <v/>
      </c>
      <c r="J199" s="147" t="str">
        <f>IF('Summary Clear'!AD188=0,"",'Summary Clear'!AD188)</f>
        <v/>
      </c>
      <c r="K199" s="147" t="str">
        <f>IF('Summary Clear'!AE188=0,"",'Summary Clear'!AE188)</f>
        <v/>
      </c>
      <c r="L199" s="147" t="str">
        <f>IF('Summary Clear'!AF188=0,"",'Summary Clear'!AF188)</f>
        <v/>
      </c>
      <c r="M199" s="147" t="str">
        <f>IF('Summary Clear'!AG188=0,"",'Summary Clear'!AG188)</f>
        <v/>
      </c>
      <c r="N199" s="147" t="str">
        <f>IF('Summary Clear'!AH188=0,"",'Summary Clear'!AH188)</f>
        <v/>
      </c>
      <c r="O199" s="147" t="str">
        <f>IF('Summary Clear'!AI188=0,"",'Summary Clear'!AI188)</f>
        <v/>
      </c>
      <c r="P199" s="147" t="str">
        <f>IF('Summary Clear'!AJ188=0,"",'Summary Clear'!AJ188)</f>
        <v/>
      </c>
      <c r="Q199" s="147" t="str">
        <f>IF('Summary Clear'!AK188=0,"",'Summary Clear'!AK188)</f>
        <v/>
      </c>
      <c r="R199" s="147" t="str">
        <f>IF('Summary Clear'!AL188=0,"",'Summary Clear'!AL188)</f>
        <v/>
      </c>
      <c r="S199" s="147" t="str">
        <f>IF('Summary Clear'!AM188=0,"",'Summary Clear'!AM188)</f>
        <v/>
      </c>
      <c r="T199" s="113" t="str">
        <f>IF('Summary Clear'!AN188=0,"",'Summary Clear'!AN188)</f>
        <v/>
      </c>
    </row>
    <row r="200" spans="3:20" ht="14" x14ac:dyDescent="0.3">
      <c r="C200" s="112" t="str">
        <f>IF('Summary Clear'!B189=0,"",'Summary Clear'!B189)</f>
        <v/>
      </c>
      <c r="D200" s="109" t="str">
        <f>IF('Summary Clear'!D189=0,"",'Summary Clear'!D189)</f>
        <v/>
      </c>
      <c r="E200" s="142" t="str">
        <f>IF('Summary Clear'!E189=0,"",(VLOOKUP('Summary Clear'!E189,Lists!$E$15:$G$21,3,FALSE)))</f>
        <v/>
      </c>
      <c r="F200" s="147" t="str">
        <f>IF('Summary Clear'!S189=0,"",'Summary Clear'!S189)</f>
        <v/>
      </c>
      <c r="G200" s="147" t="str">
        <f>IF('Summary Clear'!T189=0,"",'Summary Clear'!T189)</f>
        <v/>
      </c>
      <c r="H200" s="147" t="str">
        <f>IF('Summary Clear'!AB189=0,"",'Summary Clear'!AB189)</f>
        <v/>
      </c>
      <c r="I200" s="147" t="str">
        <f>IF('Summary Clear'!AC189=0,"",'Summary Clear'!AC189)</f>
        <v/>
      </c>
      <c r="J200" s="147" t="str">
        <f>IF('Summary Clear'!AD189=0,"",'Summary Clear'!AD189)</f>
        <v/>
      </c>
      <c r="K200" s="147" t="str">
        <f>IF('Summary Clear'!AE189=0,"",'Summary Clear'!AE189)</f>
        <v/>
      </c>
      <c r="L200" s="147" t="str">
        <f>IF('Summary Clear'!AF189=0,"",'Summary Clear'!AF189)</f>
        <v/>
      </c>
      <c r="M200" s="147" t="str">
        <f>IF('Summary Clear'!AG189=0,"",'Summary Clear'!AG189)</f>
        <v/>
      </c>
      <c r="N200" s="147" t="str">
        <f>IF('Summary Clear'!AH189=0,"",'Summary Clear'!AH189)</f>
        <v/>
      </c>
      <c r="O200" s="147" t="str">
        <f>IF('Summary Clear'!AI189=0,"",'Summary Clear'!AI189)</f>
        <v/>
      </c>
      <c r="P200" s="147" t="str">
        <f>IF('Summary Clear'!AJ189=0,"",'Summary Clear'!AJ189)</f>
        <v/>
      </c>
      <c r="Q200" s="147" t="str">
        <f>IF('Summary Clear'!AK189=0,"",'Summary Clear'!AK189)</f>
        <v/>
      </c>
      <c r="R200" s="147" t="str">
        <f>IF('Summary Clear'!AL189=0,"",'Summary Clear'!AL189)</f>
        <v/>
      </c>
      <c r="S200" s="147" t="str">
        <f>IF('Summary Clear'!AM189=0,"",'Summary Clear'!AM189)</f>
        <v/>
      </c>
      <c r="T200" s="113" t="str">
        <f>IF('Summary Clear'!AN189=0,"",'Summary Clear'!AN189)</f>
        <v/>
      </c>
    </row>
    <row r="201" spans="3:20" ht="14" x14ac:dyDescent="0.3">
      <c r="C201" s="112" t="str">
        <f>IF('Summary Clear'!B190=0,"",'Summary Clear'!B190)</f>
        <v/>
      </c>
      <c r="D201" s="109" t="str">
        <f>IF('Summary Clear'!D190=0,"",'Summary Clear'!D190)</f>
        <v/>
      </c>
      <c r="E201" s="142" t="str">
        <f>IF('Summary Clear'!E190=0,"",(VLOOKUP('Summary Clear'!E190,Lists!$E$15:$G$21,3,FALSE)))</f>
        <v/>
      </c>
      <c r="F201" s="147" t="str">
        <f>IF('Summary Clear'!S190=0,"",'Summary Clear'!S190)</f>
        <v/>
      </c>
      <c r="G201" s="147" t="str">
        <f>IF('Summary Clear'!T190=0,"",'Summary Clear'!T190)</f>
        <v/>
      </c>
      <c r="H201" s="147" t="str">
        <f>IF('Summary Clear'!AB190=0,"",'Summary Clear'!AB190)</f>
        <v/>
      </c>
      <c r="I201" s="147" t="str">
        <f>IF('Summary Clear'!AC190=0,"",'Summary Clear'!AC190)</f>
        <v/>
      </c>
      <c r="J201" s="147" t="str">
        <f>IF('Summary Clear'!AD190=0,"",'Summary Clear'!AD190)</f>
        <v/>
      </c>
      <c r="K201" s="147" t="str">
        <f>IF('Summary Clear'!AE190=0,"",'Summary Clear'!AE190)</f>
        <v/>
      </c>
      <c r="L201" s="147" t="str">
        <f>IF('Summary Clear'!AF190=0,"",'Summary Clear'!AF190)</f>
        <v/>
      </c>
      <c r="M201" s="147" t="str">
        <f>IF('Summary Clear'!AG190=0,"",'Summary Clear'!AG190)</f>
        <v/>
      </c>
      <c r="N201" s="147" t="str">
        <f>IF('Summary Clear'!AH190=0,"",'Summary Clear'!AH190)</f>
        <v/>
      </c>
      <c r="O201" s="147" t="str">
        <f>IF('Summary Clear'!AI190=0,"",'Summary Clear'!AI190)</f>
        <v/>
      </c>
      <c r="P201" s="147" t="str">
        <f>IF('Summary Clear'!AJ190=0,"",'Summary Clear'!AJ190)</f>
        <v/>
      </c>
      <c r="Q201" s="147" t="str">
        <f>IF('Summary Clear'!AK190=0,"",'Summary Clear'!AK190)</f>
        <v/>
      </c>
      <c r="R201" s="147" t="str">
        <f>IF('Summary Clear'!AL190=0,"",'Summary Clear'!AL190)</f>
        <v/>
      </c>
      <c r="S201" s="147" t="str">
        <f>IF('Summary Clear'!AM190=0,"",'Summary Clear'!AM190)</f>
        <v/>
      </c>
      <c r="T201" s="113" t="str">
        <f>IF('Summary Clear'!AN190=0,"",'Summary Clear'!AN190)</f>
        <v/>
      </c>
    </row>
    <row r="202" spans="3:20" ht="14" x14ac:dyDescent="0.3">
      <c r="C202" s="112" t="str">
        <f>IF('Summary Clear'!B191=0,"",'Summary Clear'!B191)</f>
        <v/>
      </c>
      <c r="D202" s="109" t="str">
        <f>IF('Summary Clear'!D191=0,"",'Summary Clear'!D191)</f>
        <v/>
      </c>
      <c r="E202" s="142" t="str">
        <f>IF('Summary Clear'!E191=0,"",(VLOOKUP('Summary Clear'!E191,Lists!$E$15:$G$21,3,FALSE)))</f>
        <v/>
      </c>
      <c r="F202" s="147" t="str">
        <f>IF('Summary Clear'!S191=0,"",'Summary Clear'!S191)</f>
        <v/>
      </c>
      <c r="G202" s="147" t="str">
        <f>IF('Summary Clear'!T191=0,"",'Summary Clear'!T191)</f>
        <v/>
      </c>
      <c r="H202" s="147" t="str">
        <f>IF('Summary Clear'!AB191=0,"",'Summary Clear'!AB191)</f>
        <v/>
      </c>
      <c r="I202" s="147" t="str">
        <f>IF('Summary Clear'!AC191=0,"",'Summary Clear'!AC191)</f>
        <v/>
      </c>
      <c r="J202" s="147" t="str">
        <f>IF('Summary Clear'!AD191=0,"",'Summary Clear'!AD191)</f>
        <v/>
      </c>
      <c r="K202" s="147" t="str">
        <f>IF('Summary Clear'!AE191=0,"",'Summary Clear'!AE191)</f>
        <v/>
      </c>
      <c r="L202" s="147" t="str">
        <f>IF('Summary Clear'!AF191=0,"",'Summary Clear'!AF191)</f>
        <v/>
      </c>
      <c r="M202" s="147" t="str">
        <f>IF('Summary Clear'!AG191=0,"",'Summary Clear'!AG191)</f>
        <v/>
      </c>
      <c r="N202" s="147" t="str">
        <f>IF('Summary Clear'!AH191=0,"",'Summary Clear'!AH191)</f>
        <v/>
      </c>
      <c r="O202" s="147" t="str">
        <f>IF('Summary Clear'!AI191=0,"",'Summary Clear'!AI191)</f>
        <v/>
      </c>
      <c r="P202" s="147" t="str">
        <f>IF('Summary Clear'!AJ191=0,"",'Summary Clear'!AJ191)</f>
        <v/>
      </c>
      <c r="Q202" s="147" t="str">
        <f>IF('Summary Clear'!AK191=0,"",'Summary Clear'!AK191)</f>
        <v/>
      </c>
      <c r="R202" s="147" t="str">
        <f>IF('Summary Clear'!AL191=0,"",'Summary Clear'!AL191)</f>
        <v/>
      </c>
      <c r="S202" s="147" t="str">
        <f>IF('Summary Clear'!AM191=0,"",'Summary Clear'!AM191)</f>
        <v/>
      </c>
      <c r="T202" s="113" t="str">
        <f>IF('Summary Clear'!AN191=0,"",'Summary Clear'!AN191)</f>
        <v/>
      </c>
    </row>
    <row r="203" spans="3:20" ht="14" x14ac:dyDescent="0.3">
      <c r="C203" s="112" t="str">
        <f>IF('Summary Clear'!B192=0,"",'Summary Clear'!B192)</f>
        <v/>
      </c>
      <c r="D203" s="109" t="str">
        <f>IF('Summary Clear'!D192=0,"",'Summary Clear'!D192)</f>
        <v/>
      </c>
      <c r="E203" s="142" t="str">
        <f>IF('Summary Clear'!E192=0,"",(VLOOKUP('Summary Clear'!E192,Lists!$E$15:$G$21,3,FALSE)))</f>
        <v/>
      </c>
      <c r="F203" s="147" t="str">
        <f>IF('Summary Clear'!S192=0,"",'Summary Clear'!S192)</f>
        <v/>
      </c>
      <c r="G203" s="147" t="str">
        <f>IF('Summary Clear'!T192=0,"",'Summary Clear'!T192)</f>
        <v/>
      </c>
      <c r="H203" s="147" t="str">
        <f>IF('Summary Clear'!AB192=0,"",'Summary Clear'!AB192)</f>
        <v/>
      </c>
      <c r="I203" s="147" t="str">
        <f>IF('Summary Clear'!AC192=0,"",'Summary Clear'!AC192)</f>
        <v/>
      </c>
      <c r="J203" s="147" t="str">
        <f>IF('Summary Clear'!AD192=0,"",'Summary Clear'!AD192)</f>
        <v/>
      </c>
      <c r="K203" s="147" t="str">
        <f>IF('Summary Clear'!AE192=0,"",'Summary Clear'!AE192)</f>
        <v/>
      </c>
      <c r="L203" s="147" t="str">
        <f>IF('Summary Clear'!AF192=0,"",'Summary Clear'!AF192)</f>
        <v/>
      </c>
      <c r="M203" s="147" t="str">
        <f>IF('Summary Clear'!AG192=0,"",'Summary Clear'!AG192)</f>
        <v/>
      </c>
      <c r="N203" s="147" t="str">
        <f>IF('Summary Clear'!AH192=0,"",'Summary Clear'!AH192)</f>
        <v/>
      </c>
      <c r="O203" s="147" t="str">
        <f>IF('Summary Clear'!AI192=0,"",'Summary Clear'!AI192)</f>
        <v/>
      </c>
      <c r="P203" s="147" t="str">
        <f>IF('Summary Clear'!AJ192=0,"",'Summary Clear'!AJ192)</f>
        <v/>
      </c>
      <c r="Q203" s="147" t="str">
        <f>IF('Summary Clear'!AK192=0,"",'Summary Clear'!AK192)</f>
        <v/>
      </c>
      <c r="R203" s="147" t="str">
        <f>IF('Summary Clear'!AL192=0,"",'Summary Clear'!AL192)</f>
        <v/>
      </c>
      <c r="S203" s="147" t="str">
        <f>IF('Summary Clear'!AM192=0,"",'Summary Clear'!AM192)</f>
        <v/>
      </c>
      <c r="T203" s="113" t="str">
        <f>IF('Summary Clear'!AN192=0,"",'Summary Clear'!AN192)</f>
        <v/>
      </c>
    </row>
    <row r="204" spans="3:20" ht="14" x14ac:dyDescent="0.3">
      <c r="C204" s="112" t="str">
        <f>IF('Summary Clear'!B193=0,"",'Summary Clear'!B193)</f>
        <v/>
      </c>
      <c r="D204" s="109" t="str">
        <f>IF('Summary Clear'!D193=0,"",'Summary Clear'!D193)</f>
        <v/>
      </c>
      <c r="E204" s="142" t="str">
        <f>IF('Summary Clear'!E193=0,"",(VLOOKUP('Summary Clear'!E193,Lists!$E$15:$G$21,3,FALSE)))</f>
        <v/>
      </c>
      <c r="F204" s="147" t="str">
        <f>IF('Summary Clear'!S193=0,"",'Summary Clear'!S193)</f>
        <v/>
      </c>
      <c r="G204" s="147" t="str">
        <f>IF('Summary Clear'!T193=0,"",'Summary Clear'!T193)</f>
        <v/>
      </c>
      <c r="H204" s="147" t="str">
        <f>IF('Summary Clear'!AB193=0,"",'Summary Clear'!AB193)</f>
        <v/>
      </c>
      <c r="I204" s="147" t="str">
        <f>IF('Summary Clear'!AC193=0,"",'Summary Clear'!AC193)</f>
        <v/>
      </c>
      <c r="J204" s="147" t="str">
        <f>IF('Summary Clear'!AD193=0,"",'Summary Clear'!AD193)</f>
        <v/>
      </c>
      <c r="K204" s="147" t="str">
        <f>IF('Summary Clear'!AE193=0,"",'Summary Clear'!AE193)</f>
        <v/>
      </c>
      <c r="L204" s="147" t="str">
        <f>IF('Summary Clear'!AF193=0,"",'Summary Clear'!AF193)</f>
        <v/>
      </c>
      <c r="M204" s="147" t="str">
        <f>IF('Summary Clear'!AG193=0,"",'Summary Clear'!AG193)</f>
        <v/>
      </c>
      <c r="N204" s="147" t="str">
        <f>IF('Summary Clear'!AH193=0,"",'Summary Clear'!AH193)</f>
        <v/>
      </c>
      <c r="O204" s="147" t="str">
        <f>IF('Summary Clear'!AI193=0,"",'Summary Clear'!AI193)</f>
        <v/>
      </c>
      <c r="P204" s="147" t="str">
        <f>IF('Summary Clear'!AJ193=0,"",'Summary Clear'!AJ193)</f>
        <v/>
      </c>
      <c r="Q204" s="147" t="str">
        <f>IF('Summary Clear'!AK193=0,"",'Summary Clear'!AK193)</f>
        <v/>
      </c>
      <c r="R204" s="147" t="str">
        <f>IF('Summary Clear'!AL193=0,"",'Summary Clear'!AL193)</f>
        <v/>
      </c>
      <c r="S204" s="147" t="str">
        <f>IF('Summary Clear'!AM193=0,"",'Summary Clear'!AM193)</f>
        <v/>
      </c>
      <c r="T204" s="113" t="str">
        <f>IF('Summary Clear'!AN193=0,"",'Summary Clear'!AN193)</f>
        <v/>
      </c>
    </row>
    <row r="205" spans="3:20" ht="14" x14ac:dyDescent="0.3">
      <c r="C205" s="112" t="str">
        <f>IF('Summary Clear'!B194=0,"",'Summary Clear'!B194)</f>
        <v/>
      </c>
      <c r="D205" s="109" t="str">
        <f>IF('Summary Clear'!D194=0,"",'Summary Clear'!D194)</f>
        <v/>
      </c>
      <c r="E205" s="142" t="str">
        <f>IF('Summary Clear'!E194=0,"",(VLOOKUP('Summary Clear'!E194,Lists!$E$15:$G$21,3,FALSE)))</f>
        <v/>
      </c>
      <c r="F205" s="147" t="str">
        <f>IF('Summary Clear'!S194=0,"",'Summary Clear'!S194)</f>
        <v/>
      </c>
      <c r="G205" s="147" t="str">
        <f>IF('Summary Clear'!T194=0,"",'Summary Clear'!T194)</f>
        <v/>
      </c>
      <c r="H205" s="147" t="str">
        <f>IF('Summary Clear'!AB194=0,"",'Summary Clear'!AB194)</f>
        <v/>
      </c>
      <c r="I205" s="147" t="str">
        <f>IF('Summary Clear'!AC194=0,"",'Summary Clear'!AC194)</f>
        <v/>
      </c>
      <c r="J205" s="147" t="str">
        <f>IF('Summary Clear'!AD194=0,"",'Summary Clear'!AD194)</f>
        <v/>
      </c>
      <c r="K205" s="147" t="str">
        <f>IF('Summary Clear'!AE194=0,"",'Summary Clear'!AE194)</f>
        <v/>
      </c>
      <c r="L205" s="147" t="str">
        <f>IF('Summary Clear'!AF194=0,"",'Summary Clear'!AF194)</f>
        <v/>
      </c>
      <c r="M205" s="147" t="str">
        <f>IF('Summary Clear'!AG194=0,"",'Summary Clear'!AG194)</f>
        <v/>
      </c>
      <c r="N205" s="147" t="str">
        <f>IF('Summary Clear'!AH194=0,"",'Summary Clear'!AH194)</f>
        <v/>
      </c>
      <c r="O205" s="147" t="str">
        <f>IF('Summary Clear'!AI194=0,"",'Summary Clear'!AI194)</f>
        <v/>
      </c>
      <c r="P205" s="147" t="str">
        <f>IF('Summary Clear'!AJ194=0,"",'Summary Clear'!AJ194)</f>
        <v/>
      </c>
      <c r="Q205" s="147" t="str">
        <f>IF('Summary Clear'!AK194=0,"",'Summary Clear'!AK194)</f>
        <v/>
      </c>
      <c r="R205" s="147" t="str">
        <f>IF('Summary Clear'!AL194=0,"",'Summary Clear'!AL194)</f>
        <v/>
      </c>
      <c r="S205" s="147" t="str">
        <f>IF('Summary Clear'!AM194=0,"",'Summary Clear'!AM194)</f>
        <v/>
      </c>
      <c r="T205" s="113" t="str">
        <f>IF('Summary Clear'!AN194=0,"",'Summary Clear'!AN194)</f>
        <v/>
      </c>
    </row>
    <row r="206" spans="3:20" ht="14" x14ac:dyDescent="0.3">
      <c r="C206" s="112" t="str">
        <f>IF('Summary Clear'!B195=0,"",'Summary Clear'!B195)</f>
        <v/>
      </c>
      <c r="D206" s="109" t="str">
        <f>IF('Summary Clear'!D195=0,"",'Summary Clear'!D195)</f>
        <v/>
      </c>
      <c r="E206" s="142" t="str">
        <f>IF('Summary Clear'!E195=0,"",(VLOOKUP('Summary Clear'!E195,Lists!$E$15:$G$21,3,FALSE)))</f>
        <v/>
      </c>
      <c r="F206" s="147" t="str">
        <f>IF('Summary Clear'!S195=0,"",'Summary Clear'!S195)</f>
        <v/>
      </c>
      <c r="G206" s="147" t="str">
        <f>IF('Summary Clear'!T195=0,"",'Summary Clear'!T195)</f>
        <v/>
      </c>
      <c r="H206" s="147" t="str">
        <f>IF('Summary Clear'!AB195=0,"",'Summary Clear'!AB195)</f>
        <v/>
      </c>
      <c r="I206" s="147" t="str">
        <f>IF('Summary Clear'!AC195=0,"",'Summary Clear'!AC195)</f>
        <v/>
      </c>
      <c r="J206" s="147" t="str">
        <f>IF('Summary Clear'!AD195=0,"",'Summary Clear'!AD195)</f>
        <v/>
      </c>
      <c r="K206" s="147" t="str">
        <f>IF('Summary Clear'!AE195=0,"",'Summary Clear'!AE195)</f>
        <v/>
      </c>
      <c r="L206" s="147" t="str">
        <f>IF('Summary Clear'!AF195=0,"",'Summary Clear'!AF195)</f>
        <v/>
      </c>
      <c r="M206" s="147" t="str">
        <f>IF('Summary Clear'!AG195=0,"",'Summary Clear'!AG195)</f>
        <v/>
      </c>
      <c r="N206" s="147" t="str">
        <f>IF('Summary Clear'!AH195=0,"",'Summary Clear'!AH195)</f>
        <v/>
      </c>
      <c r="O206" s="147" t="str">
        <f>IF('Summary Clear'!AI195=0,"",'Summary Clear'!AI195)</f>
        <v/>
      </c>
      <c r="P206" s="147" t="str">
        <f>IF('Summary Clear'!AJ195=0,"",'Summary Clear'!AJ195)</f>
        <v/>
      </c>
      <c r="Q206" s="147" t="str">
        <f>IF('Summary Clear'!AK195=0,"",'Summary Clear'!AK195)</f>
        <v/>
      </c>
      <c r="R206" s="147" t="str">
        <f>IF('Summary Clear'!AL195=0,"",'Summary Clear'!AL195)</f>
        <v/>
      </c>
      <c r="S206" s="147" t="str">
        <f>IF('Summary Clear'!AM195=0,"",'Summary Clear'!AM195)</f>
        <v/>
      </c>
      <c r="T206" s="113" t="str">
        <f>IF('Summary Clear'!AN195=0,"",'Summary Clear'!AN195)</f>
        <v/>
      </c>
    </row>
    <row r="207" spans="3:20" ht="14" x14ac:dyDescent="0.3">
      <c r="C207" s="112" t="str">
        <f>IF('Summary Clear'!B196=0,"",'Summary Clear'!B196)</f>
        <v/>
      </c>
      <c r="D207" s="109" t="str">
        <f>IF('Summary Clear'!D196=0,"",'Summary Clear'!D196)</f>
        <v/>
      </c>
      <c r="E207" s="142" t="str">
        <f>IF('Summary Clear'!E196=0,"",(VLOOKUP('Summary Clear'!E196,Lists!$E$15:$G$21,3,FALSE)))</f>
        <v/>
      </c>
      <c r="F207" s="147" t="str">
        <f>IF('Summary Clear'!S196=0,"",'Summary Clear'!S196)</f>
        <v/>
      </c>
      <c r="G207" s="147" t="str">
        <f>IF('Summary Clear'!T196=0,"",'Summary Clear'!T196)</f>
        <v/>
      </c>
      <c r="H207" s="147" t="str">
        <f>IF('Summary Clear'!AB196=0,"",'Summary Clear'!AB196)</f>
        <v/>
      </c>
      <c r="I207" s="147" t="str">
        <f>IF('Summary Clear'!AC196=0,"",'Summary Clear'!AC196)</f>
        <v/>
      </c>
      <c r="J207" s="147" t="str">
        <f>IF('Summary Clear'!AD196=0,"",'Summary Clear'!AD196)</f>
        <v/>
      </c>
      <c r="K207" s="147" t="str">
        <f>IF('Summary Clear'!AE196=0,"",'Summary Clear'!AE196)</f>
        <v/>
      </c>
      <c r="L207" s="147" t="str">
        <f>IF('Summary Clear'!AF196=0,"",'Summary Clear'!AF196)</f>
        <v/>
      </c>
      <c r="M207" s="147" t="str">
        <f>IF('Summary Clear'!AG196=0,"",'Summary Clear'!AG196)</f>
        <v/>
      </c>
      <c r="N207" s="147" t="str">
        <f>IF('Summary Clear'!AH196=0,"",'Summary Clear'!AH196)</f>
        <v/>
      </c>
      <c r="O207" s="147" t="str">
        <f>IF('Summary Clear'!AI196=0,"",'Summary Clear'!AI196)</f>
        <v/>
      </c>
      <c r="P207" s="147" t="str">
        <f>IF('Summary Clear'!AJ196=0,"",'Summary Clear'!AJ196)</f>
        <v/>
      </c>
      <c r="Q207" s="147" t="str">
        <f>IF('Summary Clear'!AK196=0,"",'Summary Clear'!AK196)</f>
        <v/>
      </c>
      <c r="R207" s="147" t="str">
        <f>IF('Summary Clear'!AL196=0,"",'Summary Clear'!AL196)</f>
        <v/>
      </c>
      <c r="S207" s="147" t="str">
        <f>IF('Summary Clear'!AM196=0,"",'Summary Clear'!AM196)</f>
        <v/>
      </c>
      <c r="T207" s="113" t="str">
        <f>IF('Summary Clear'!AN196=0,"",'Summary Clear'!AN196)</f>
        <v/>
      </c>
    </row>
    <row r="208" spans="3:20" ht="14" x14ac:dyDescent="0.3">
      <c r="C208" s="112" t="str">
        <f>IF('Summary Clear'!B197=0,"",'Summary Clear'!B197)</f>
        <v/>
      </c>
      <c r="D208" s="109" t="str">
        <f>IF('Summary Clear'!D197=0,"",'Summary Clear'!D197)</f>
        <v/>
      </c>
      <c r="E208" s="142" t="str">
        <f>IF('Summary Clear'!E197=0,"",(VLOOKUP('Summary Clear'!E197,Lists!$E$15:$G$21,3,FALSE)))</f>
        <v/>
      </c>
      <c r="F208" s="147" t="str">
        <f>IF('Summary Clear'!S197=0,"",'Summary Clear'!S197)</f>
        <v/>
      </c>
      <c r="G208" s="147" t="str">
        <f>IF('Summary Clear'!T197=0,"",'Summary Clear'!T197)</f>
        <v/>
      </c>
      <c r="H208" s="147" t="str">
        <f>IF('Summary Clear'!AB197=0,"",'Summary Clear'!AB197)</f>
        <v/>
      </c>
      <c r="I208" s="147" t="str">
        <f>IF('Summary Clear'!AC197=0,"",'Summary Clear'!AC197)</f>
        <v/>
      </c>
      <c r="J208" s="147" t="str">
        <f>IF('Summary Clear'!AD197=0,"",'Summary Clear'!AD197)</f>
        <v/>
      </c>
      <c r="K208" s="147" t="str">
        <f>IF('Summary Clear'!AE197=0,"",'Summary Clear'!AE197)</f>
        <v/>
      </c>
      <c r="L208" s="147" t="str">
        <f>IF('Summary Clear'!AF197=0,"",'Summary Clear'!AF197)</f>
        <v/>
      </c>
      <c r="M208" s="147" t="str">
        <f>IF('Summary Clear'!AG197=0,"",'Summary Clear'!AG197)</f>
        <v/>
      </c>
      <c r="N208" s="147" t="str">
        <f>IF('Summary Clear'!AH197=0,"",'Summary Clear'!AH197)</f>
        <v/>
      </c>
      <c r="O208" s="147" t="str">
        <f>IF('Summary Clear'!AI197=0,"",'Summary Clear'!AI197)</f>
        <v/>
      </c>
      <c r="P208" s="147" t="str">
        <f>IF('Summary Clear'!AJ197=0,"",'Summary Clear'!AJ197)</f>
        <v/>
      </c>
      <c r="Q208" s="147" t="str">
        <f>IF('Summary Clear'!AK197=0,"",'Summary Clear'!AK197)</f>
        <v/>
      </c>
      <c r="R208" s="147" t="str">
        <f>IF('Summary Clear'!AL197=0,"",'Summary Clear'!AL197)</f>
        <v/>
      </c>
      <c r="S208" s="147" t="str">
        <f>IF('Summary Clear'!AM197=0,"",'Summary Clear'!AM197)</f>
        <v/>
      </c>
      <c r="T208" s="113" t="str">
        <f>IF('Summary Clear'!AN197=0,"",'Summary Clear'!AN197)</f>
        <v/>
      </c>
    </row>
    <row r="209" spans="3:20" ht="14" x14ac:dyDescent="0.3">
      <c r="C209" s="112" t="str">
        <f>IF('Summary Clear'!B198=0,"",'Summary Clear'!B198)</f>
        <v/>
      </c>
      <c r="D209" s="109" t="str">
        <f>IF('Summary Clear'!D198=0,"",'Summary Clear'!D198)</f>
        <v/>
      </c>
      <c r="E209" s="142" t="str">
        <f>IF('Summary Clear'!E198=0,"",(VLOOKUP('Summary Clear'!E198,Lists!$E$15:$G$21,3,FALSE)))</f>
        <v/>
      </c>
      <c r="F209" s="147" t="str">
        <f>IF('Summary Clear'!S198=0,"",'Summary Clear'!S198)</f>
        <v/>
      </c>
      <c r="G209" s="147" t="str">
        <f>IF('Summary Clear'!T198=0,"",'Summary Clear'!T198)</f>
        <v/>
      </c>
      <c r="H209" s="147" t="str">
        <f>IF('Summary Clear'!AB198=0,"",'Summary Clear'!AB198)</f>
        <v/>
      </c>
      <c r="I209" s="147" t="str">
        <f>IF('Summary Clear'!AC198=0,"",'Summary Clear'!AC198)</f>
        <v/>
      </c>
      <c r="J209" s="147" t="str">
        <f>IF('Summary Clear'!AD198=0,"",'Summary Clear'!AD198)</f>
        <v/>
      </c>
      <c r="K209" s="147" t="str">
        <f>IF('Summary Clear'!AE198=0,"",'Summary Clear'!AE198)</f>
        <v/>
      </c>
      <c r="L209" s="147" t="str">
        <f>IF('Summary Clear'!AF198=0,"",'Summary Clear'!AF198)</f>
        <v/>
      </c>
      <c r="M209" s="147" t="str">
        <f>IF('Summary Clear'!AG198=0,"",'Summary Clear'!AG198)</f>
        <v/>
      </c>
      <c r="N209" s="147" t="str">
        <f>IF('Summary Clear'!AH198=0,"",'Summary Clear'!AH198)</f>
        <v/>
      </c>
      <c r="O209" s="147" t="str">
        <f>IF('Summary Clear'!AI198=0,"",'Summary Clear'!AI198)</f>
        <v/>
      </c>
      <c r="P209" s="147" t="str">
        <f>IF('Summary Clear'!AJ198=0,"",'Summary Clear'!AJ198)</f>
        <v/>
      </c>
      <c r="Q209" s="147" t="str">
        <f>IF('Summary Clear'!AK198=0,"",'Summary Clear'!AK198)</f>
        <v/>
      </c>
      <c r="R209" s="147" t="str">
        <f>IF('Summary Clear'!AL198=0,"",'Summary Clear'!AL198)</f>
        <v/>
      </c>
      <c r="S209" s="147" t="str">
        <f>IF('Summary Clear'!AM198=0,"",'Summary Clear'!AM198)</f>
        <v/>
      </c>
      <c r="T209" s="113" t="str">
        <f>IF('Summary Clear'!AN198=0,"",'Summary Clear'!AN198)</f>
        <v/>
      </c>
    </row>
    <row r="210" spans="3:20" ht="14" x14ac:dyDescent="0.3">
      <c r="C210" s="112" t="str">
        <f>IF('Summary Clear'!B199=0,"",'Summary Clear'!B199)</f>
        <v/>
      </c>
      <c r="D210" s="109" t="str">
        <f>IF('Summary Clear'!D199=0,"",'Summary Clear'!D199)</f>
        <v/>
      </c>
      <c r="E210" s="142" t="str">
        <f>IF('Summary Clear'!E199=0,"",(VLOOKUP('Summary Clear'!E199,Lists!$E$15:$G$21,3,FALSE)))</f>
        <v/>
      </c>
      <c r="F210" s="147" t="str">
        <f>IF('Summary Clear'!S199=0,"",'Summary Clear'!S199)</f>
        <v/>
      </c>
      <c r="G210" s="147" t="str">
        <f>IF('Summary Clear'!T199=0,"",'Summary Clear'!T199)</f>
        <v/>
      </c>
      <c r="H210" s="147" t="str">
        <f>IF('Summary Clear'!AB199=0,"",'Summary Clear'!AB199)</f>
        <v/>
      </c>
      <c r="I210" s="147" t="str">
        <f>IF('Summary Clear'!AC199=0,"",'Summary Clear'!AC199)</f>
        <v/>
      </c>
      <c r="J210" s="147" t="str">
        <f>IF('Summary Clear'!AD199=0,"",'Summary Clear'!AD199)</f>
        <v/>
      </c>
      <c r="K210" s="147" t="str">
        <f>IF('Summary Clear'!AE199=0,"",'Summary Clear'!AE199)</f>
        <v/>
      </c>
      <c r="L210" s="147" t="str">
        <f>IF('Summary Clear'!AF199=0,"",'Summary Clear'!AF199)</f>
        <v/>
      </c>
      <c r="M210" s="147" t="str">
        <f>IF('Summary Clear'!AG199=0,"",'Summary Clear'!AG199)</f>
        <v/>
      </c>
      <c r="N210" s="147" t="str">
        <f>IF('Summary Clear'!AH199=0,"",'Summary Clear'!AH199)</f>
        <v/>
      </c>
      <c r="O210" s="147" t="str">
        <f>IF('Summary Clear'!AI199=0,"",'Summary Clear'!AI199)</f>
        <v/>
      </c>
      <c r="P210" s="147" t="str">
        <f>IF('Summary Clear'!AJ199=0,"",'Summary Clear'!AJ199)</f>
        <v/>
      </c>
      <c r="Q210" s="147" t="str">
        <f>IF('Summary Clear'!AK199=0,"",'Summary Clear'!AK199)</f>
        <v/>
      </c>
      <c r="R210" s="147" t="str">
        <f>IF('Summary Clear'!AL199=0,"",'Summary Clear'!AL199)</f>
        <v/>
      </c>
      <c r="S210" s="147" t="str">
        <f>IF('Summary Clear'!AM199=0,"",'Summary Clear'!AM199)</f>
        <v/>
      </c>
      <c r="T210" s="113" t="str">
        <f>IF('Summary Clear'!AN199=0,"",'Summary Clear'!AN199)</f>
        <v/>
      </c>
    </row>
    <row r="211" spans="3:20" ht="14" x14ac:dyDescent="0.3">
      <c r="C211" s="112" t="str">
        <f>IF('Summary Clear'!B200=0,"",'Summary Clear'!B200)</f>
        <v/>
      </c>
      <c r="D211" s="109" t="str">
        <f>IF('Summary Clear'!D200=0,"",'Summary Clear'!D200)</f>
        <v/>
      </c>
      <c r="E211" s="142" t="str">
        <f>IF('Summary Clear'!E200=0,"",(VLOOKUP('Summary Clear'!E200,Lists!$E$15:$G$21,3,FALSE)))</f>
        <v/>
      </c>
      <c r="F211" s="147" t="str">
        <f>IF('Summary Clear'!S200=0,"",'Summary Clear'!S200)</f>
        <v/>
      </c>
      <c r="G211" s="147" t="str">
        <f>IF('Summary Clear'!T200=0,"",'Summary Clear'!T200)</f>
        <v/>
      </c>
      <c r="H211" s="147" t="str">
        <f>IF('Summary Clear'!AB200=0,"",'Summary Clear'!AB200)</f>
        <v/>
      </c>
      <c r="I211" s="147" t="str">
        <f>IF('Summary Clear'!AC200=0,"",'Summary Clear'!AC200)</f>
        <v/>
      </c>
      <c r="J211" s="147" t="str">
        <f>IF('Summary Clear'!AD200=0,"",'Summary Clear'!AD200)</f>
        <v/>
      </c>
      <c r="K211" s="147" t="str">
        <f>IF('Summary Clear'!AE200=0,"",'Summary Clear'!AE200)</f>
        <v/>
      </c>
      <c r="L211" s="147" t="str">
        <f>IF('Summary Clear'!AF200=0,"",'Summary Clear'!AF200)</f>
        <v/>
      </c>
      <c r="M211" s="147" t="str">
        <f>IF('Summary Clear'!AG200=0,"",'Summary Clear'!AG200)</f>
        <v/>
      </c>
      <c r="N211" s="147" t="str">
        <f>IF('Summary Clear'!AH200=0,"",'Summary Clear'!AH200)</f>
        <v/>
      </c>
      <c r="O211" s="147" t="str">
        <f>IF('Summary Clear'!AI200=0,"",'Summary Clear'!AI200)</f>
        <v/>
      </c>
      <c r="P211" s="147" t="str">
        <f>IF('Summary Clear'!AJ200=0,"",'Summary Clear'!AJ200)</f>
        <v/>
      </c>
      <c r="Q211" s="147" t="str">
        <f>IF('Summary Clear'!AK200=0,"",'Summary Clear'!AK200)</f>
        <v/>
      </c>
      <c r="R211" s="147" t="str">
        <f>IF('Summary Clear'!AL200=0,"",'Summary Clear'!AL200)</f>
        <v/>
      </c>
      <c r="S211" s="147" t="str">
        <f>IF('Summary Clear'!AM200=0,"",'Summary Clear'!AM200)</f>
        <v/>
      </c>
      <c r="T211" s="113" t="str">
        <f>IF('Summary Clear'!AN200=0,"",'Summary Clear'!AN200)</f>
        <v/>
      </c>
    </row>
    <row r="212" spans="3:20" ht="14" x14ac:dyDescent="0.3">
      <c r="C212" s="112" t="str">
        <f>IF('Summary Clear'!B201=0,"",'Summary Clear'!B201)</f>
        <v/>
      </c>
      <c r="D212" s="109" t="str">
        <f>IF('Summary Clear'!D201=0,"",'Summary Clear'!D201)</f>
        <v/>
      </c>
      <c r="E212" s="142" t="str">
        <f>IF('Summary Clear'!E201=0,"",(VLOOKUP('Summary Clear'!E201,Lists!$E$15:$G$21,3,FALSE)))</f>
        <v/>
      </c>
      <c r="F212" s="147" t="str">
        <f>IF('Summary Clear'!S201=0,"",'Summary Clear'!S201)</f>
        <v/>
      </c>
      <c r="G212" s="147" t="str">
        <f>IF('Summary Clear'!T201=0,"",'Summary Clear'!T201)</f>
        <v/>
      </c>
      <c r="H212" s="147" t="str">
        <f>IF('Summary Clear'!AB201=0,"",'Summary Clear'!AB201)</f>
        <v/>
      </c>
      <c r="I212" s="147" t="str">
        <f>IF('Summary Clear'!AC201=0,"",'Summary Clear'!AC201)</f>
        <v/>
      </c>
      <c r="J212" s="147" t="str">
        <f>IF('Summary Clear'!AD201=0,"",'Summary Clear'!AD201)</f>
        <v/>
      </c>
      <c r="K212" s="147" t="str">
        <f>IF('Summary Clear'!AE201=0,"",'Summary Clear'!AE201)</f>
        <v/>
      </c>
      <c r="L212" s="147" t="str">
        <f>IF('Summary Clear'!AF201=0,"",'Summary Clear'!AF201)</f>
        <v/>
      </c>
      <c r="M212" s="147" t="str">
        <f>IF('Summary Clear'!AG201=0,"",'Summary Clear'!AG201)</f>
        <v/>
      </c>
      <c r="N212" s="147" t="str">
        <f>IF('Summary Clear'!AH201=0,"",'Summary Clear'!AH201)</f>
        <v/>
      </c>
      <c r="O212" s="147" t="str">
        <f>IF('Summary Clear'!AI201=0,"",'Summary Clear'!AI201)</f>
        <v/>
      </c>
      <c r="P212" s="147" t="str">
        <f>IF('Summary Clear'!AJ201=0,"",'Summary Clear'!AJ201)</f>
        <v/>
      </c>
      <c r="Q212" s="147" t="str">
        <f>IF('Summary Clear'!AK201=0,"",'Summary Clear'!AK201)</f>
        <v/>
      </c>
      <c r="R212" s="147" t="str">
        <f>IF('Summary Clear'!AL201=0,"",'Summary Clear'!AL201)</f>
        <v/>
      </c>
      <c r="S212" s="147" t="str">
        <f>IF('Summary Clear'!AM201=0,"",'Summary Clear'!AM201)</f>
        <v/>
      </c>
      <c r="T212" s="113" t="str">
        <f>IF('Summary Clear'!AN201=0,"",'Summary Clear'!AN201)</f>
        <v/>
      </c>
    </row>
    <row r="213" spans="3:20" ht="14" x14ac:dyDescent="0.3">
      <c r="C213" s="112" t="str">
        <f>IF('Summary Clear'!B202=0,"",'Summary Clear'!B202)</f>
        <v/>
      </c>
      <c r="D213" s="109" t="str">
        <f>IF('Summary Clear'!D202=0,"",'Summary Clear'!D202)</f>
        <v/>
      </c>
      <c r="E213" s="142" t="str">
        <f>IF('Summary Clear'!E202=0,"",(VLOOKUP('Summary Clear'!E202,Lists!$E$15:$G$21,3,FALSE)))</f>
        <v/>
      </c>
      <c r="F213" s="147" t="str">
        <f>IF('Summary Clear'!S202=0,"",'Summary Clear'!S202)</f>
        <v/>
      </c>
      <c r="G213" s="147" t="str">
        <f>IF('Summary Clear'!T202=0,"",'Summary Clear'!T202)</f>
        <v/>
      </c>
      <c r="H213" s="147" t="str">
        <f>IF('Summary Clear'!AB202=0,"",'Summary Clear'!AB202)</f>
        <v/>
      </c>
      <c r="I213" s="147" t="str">
        <f>IF('Summary Clear'!AC202=0,"",'Summary Clear'!AC202)</f>
        <v/>
      </c>
      <c r="J213" s="147" t="str">
        <f>IF('Summary Clear'!AD202=0,"",'Summary Clear'!AD202)</f>
        <v/>
      </c>
      <c r="K213" s="147" t="str">
        <f>IF('Summary Clear'!AE202=0,"",'Summary Clear'!AE202)</f>
        <v/>
      </c>
      <c r="L213" s="147" t="str">
        <f>IF('Summary Clear'!AF202=0,"",'Summary Clear'!AF202)</f>
        <v/>
      </c>
      <c r="M213" s="147" t="str">
        <f>IF('Summary Clear'!AG202=0,"",'Summary Clear'!AG202)</f>
        <v/>
      </c>
      <c r="N213" s="147" t="str">
        <f>IF('Summary Clear'!AH202=0,"",'Summary Clear'!AH202)</f>
        <v/>
      </c>
      <c r="O213" s="147" t="str">
        <f>IF('Summary Clear'!AI202=0,"",'Summary Clear'!AI202)</f>
        <v/>
      </c>
      <c r="P213" s="147" t="str">
        <f>IF('Summary Clear'!AJ202=0,"",'Summary Clear'!AJ202)</f>
        <v/>
      </c>
      <c r="Q213" s="147" t="str">
        <f>IF('Summary Clear'!AK202=0,"",'Summary Clear'!AK202)</f>
        <v/>
      </c>
      <c r="R213" s="147" t="str">
        <f>IF('Summary Clear'!AL202=0,"",'Summary Clear'!AL202)</f>
        <v/>
      </c>
      <c r="S213" s="147" t="str">
        <f>IF('Summary Clear'!AM202=0,"",'Summary Clear'!AM202)</f>
        <v/>
      </c>
      <c r="T213" s="113" t="str">
        <f>IF('Summary Clear'!AN202=0,"",'Summary Clear'!AN202)</f>
        <v/>
      </c>
    </row>
    <row r="214" spans="3:20" ht="14" x14ac:dyDescent="0.3">
      <c r="C214" s="112" t="str">
        <f>IF('Summary Clear'!B203=0,"",'Summary Clear'!B203)</f>
        <v/>
      </c>
      <c r="D214" s="109" t="str">
        <f>IF('Summary Clear'!D203=0,"",'Summary Clear'!D203)</f>
        <v/>
      </c>
      <c r="E214" s="142" t="str">
        <f>IF('Summary Clear'!E203=0,"",(VLOOKUP('Summary Clear'!E203,Lists!$E$15:$G$21,3,FALSE)))</f>
        <v/>
      </c>
      <c r="F214" s="147" t="str">
        <f>IF('Summary Clear'!S203=0,"",'Summary Clear'!S203)</f>
        <v/>
      </c>
      <c r="G214" s="147" t="str">
        <f>IF('Summary Clear'!T203=0,"",'Summary Clear'!T203)</f>
        <v/>
      </c>
      <c r="H214" s="147" t="str">
        <f>IF('Summary Clear'!AB203=0,"",'Summary Clear'!AB203)</f>
        <v/>
      </c>
      <c r="I214" s="147" t="str">
        <f>IF('Summary Clear'!AC203=0,"",'Summary Clear'!AC203)</f>
        <v/>
      </c>
      <c r="J214" s="147" t="str">
        <f>IF('Summary Clear'!AD203=0,"",'Summary Clear'!AD203)</f>
        <v/>
      </c>
      <c r="K214" s="147" t="str">
        <f>IF('Summary Clear'!AE203=0,"",'Summary Clear'!AE203)</f>
        <v/>
      </c>
      <c r="L214" s="147" t="str">
        <f>IF('Summary Clear'!AF203=0,"",'Summary Clear'!AF203)</f>
        <v/>
      </c>
      <c r="M214" s="147" t="str">
        <f>IF('Summary Clear'!AG203=0,"",'Summary Clear'!AG203)</f>
        <v/>
      </c>
      <c r="N214" s="147" t="str">
        <f>IF('Summary Clear'!AH203=0,"",'Summary Clear'!AH203)</f>
        <v/>
      </c>
      <c r="O214" s="147" t="str">
        <f>IF('Summary Clear'!AI203=0,"",'Summary Clear'!AI203)</f>
        <v/>
      </c>
      <c r="P214" s="147" t="str">
        <f>IF('Summary Clear'!AJ203=0,"",'Summary Clear'!AJ203)</f>
        <v/>
      </c>
      <c r="Q214" s="147" t="str">
        <f>IF('Summary Clear'!AK203=0,"",'Summary Clear'!AK203)</f>
        <v/>
      </c>
      <c r="R214" s="147" t="str">
        <f>IF('Summary Clear'!AL203=0,"",'Summary Clear'!AL203)</f>
        <v/>
      </c>
      <c r="S214" s="147" t="str">
        <f>IF('Summary Clear'!AM203=0,"",'Summary Clear'!AM203)</f>
        <v/>
      </c>
      <c r="T214" s="113" t="str">
        <f>IF('Summary Clear'!AN203=0,"",'Summary Clear'!AN203)</f>
        <v/>
      </c>
    </row>
    <row r="215" spans="3:20" ht="14" x14ac:dyDescent="0.3">
      <c r="C215" s="112" t="str">
        <f>IF('Summary Clear'!B204=0,"",'Summary Clear'!B204)</f>
        <v/>
      </c>
      <c r="D215" s="109" t="str">
        <f>IF('Summary Clear'!D204=0,"",'Summary Clear'!D204)</f>
        <v/>
      </c>
      <c r="E215" s="142" t="str">
        <f>IF('Summary Clear'!E204=0,"",(VLOOKUP('Summary Clear'!E204,Lists!$E$15:$G$21,3,FALSE)))</f>
        <v/>
      </c>
      <c r="F215" s="147" t="str">
        <f>IF('Summary Clear'!S204=0,"",'Summary Clear'!S204)</f>
        <v/>
      </c>
      <c r="G215" s="147" t="str">
        <f>IF('Summary Clear'!T204=0,"",'Summary Clear'!T204)</f>
        <v/>
      </c>
      <c r="H215" s="147" t="str">
        <f>IF('Summary Clear'!AB204=0,"",'Summary Clear'!AB204)</f>
        <v/>
      </c>
      <c r="I215" s="147" t="str">
        <f>IF('Summary Clear'!AC204=0,"",'Summary Clear'!AC204)</f>
        <v/>
      </c>
      <c r="J215" s="147" t="str">
        <f>IF('Summary Clear'!AD204=0,"",'Summary Clear'!AD204)</f>
        <v/>
      </c>
      <c r="K215" s="147" t="str">
        <f>IF('Summary Clear'!AE204=0,"",'Summary Clear'!AE204)</f>
        <v/>
      </c>
      <c r="L215" s="147" t="str">
        <f>IF('Summary Clear'!AF204=0,"",'Summary Clear'!AF204)</f>
        <v/>
      </c>
      <c r="M215" s="147" t="str">
        <f>IF('Summary Clear'!AG204=0,"",'Summary Clear'!AG204)</f>
        <v/>
      </c>
      <c r="N215" s="147" t="str">
        <f>IF('Summary Clear'!AH204=0,"",'Summary Clear'!AH204)</f>
        <v/>
      </c>
      <c r="O215" s="147" t="str">
        <f>IF('Summary Clear'!AI204=0,"",'Summary Clear'!AI204)</f>
        <v/>
      </c>
      <c r="P215" s="147" t="str">
        <f>IF('Summary Clear'!AJ204=0,"",'Summary Clear'!AJ204)</f>
        <v/>
      </c>
      <c r="Q215" s="147" t="str">
        <f>IF('Summary Clear'!AK204=0,"",'Summary Clear'!AK204)</f>
        <v/>
      </c>
      <c r="R215" s="147" t="str">
        <f>IF('Summary Clear'!AL204=0,"",'Summary Clear'!AL204)</f>
        <v/>
      </c>
      <c r="S215" s="147" t="str">
        <f>IF('Summary Clear'!AM204=0,"",'Summary Clear'!AM204)</f>
        <v/>
      </c>
      <c r="T215" s="113" t="str">
        <f>IF('Summary Clear'!AN204=0,"",'Summary Clear'!AN204)</f>
        <v/>
      </c>
    </row>
    <row r="216" spans="3:20" ht="14" x14ac:dyDescent="0.3">
      <c r="C216" s="112" t="str">
        <f>IF('Summary Clear'!B205=0,"",'Summary Clear'!B205)</f>
        <v/>
      </c>
      <c r="D216" s="109" t="str">
        <f>IF('Summary Clear'!D205=0,"",'Summary Clear'!D205)</f>
        <v/>
      </c>
      <c r="E216" s="142" t="str">
        <f>IF('Summary Clear'!E205=0,"",(VLOOKUP('Summary Clear'!E205,Lists!$E$15:$G$21,3,FALSE)))</f>
        <v/>
      </c>
      <c r="F216" s="147" t="str">
        <f>IF('Summary Clear'!S205=0,"",'Summary Clear'!S205)</f>
        <v/>
      </c>
      <c r="G216" s="147" t="str">
        <f>IF('Summary Clear'!T205=0,"",'Summary Clear'!T205)</f>
        <v/>
      </c>
      <c r="H216" s="147" t="str">
        <f>IF('Summary Clear'!AB205=0,"",'Summary Clear'!AB205)</f>
        <v/>
      </c>
      <c r="I216" s="147" t="str">
        <f>IF('Summary Clear'!AC205=0,"",'Summary Clear'!AC205)</f>
        <v/>
      </c>
      <c r="J216" s="147" t="str">
        <f>IF('Summary Clear'!AD205=0,"",'Summary Clear'!AD205)</f>
        <v/>
      </c>
      <c r="K216" s="147" t="str">
        <f>IF('Summary Clear'!AE205=0,"",'Summary Clear'!AE205)</f>
        <v/>
      </c>
      <c r="L216" s="147" t="str">
        <f>IF('Summary Clear'!AF205=0,"",'Summary Clear'!AF205)</f>
        <v/>
      </c>
      <c r="M216" s="147" t="str">
        <f>IF('Summary Clear'!AG205=0,"",'Summary Clear'!AG205)</f>
        <v/>
      </c>
      <c r="N216" s="147" t="str">
        <f>IF('Summary Clear'!AH205=0,"",'Summary Clear'!AH205)</f>
        <v/>
      </c>
      <c r="O216" s="147" t="str">
        <f>IF('Summary Clear'!AI205=0,"",'Summary Clear'!AI205)</f>
        <v/>
      </c>
      <c r="P216" s="147" t="str">
        <f>IF('Summary Clear'!AJ205=0,"",'Summary Clear'!AJ205)</f>
        <v/>
      </c>
      <c r="Q216" s="147" t="str">
        <f>IF('Summary Clear'!AK205=0,"",'Summary Clear'!AK205)</f>
        <v/>
      </c>
      <c r="R216" s="147" t="str">
        <f>IF('Summary Clear'!AL205=0,"",'Summary Clear'!AL205)</f>
        <v/>
      </c>
      <c r="S216" s="147" t="str">
        <f>IF('Summary Clear'!AM205=0,"",'Summary Clear'!AM205)</f>
        <v/>
      </c>
      <c r="T216" s="113" t="str">
        <f>IF('Summary Clear'!AN205=0,"",'Summary Clear'!AN205)</f>
        <v/>
      </c>
    </row>
    <row r="217" spans="3:20" ht="14" x14ac:dyDescent="0.3">
      <c r="C217" s="112" t="str">
        <f>IF('Summary Clear'!B206=0,"",'Summary Clear'!B206)</f>
        <v/>
      </c>
      <c r="D217" s="109" t="str">
        <f>IF('Summary Clear'!D206=0,"",'Summary Clear'!D206)</f>
        <v/>
      </c>
      <c r="E217" s="142" t="str">
        <f>IF('Summary Clear'!E206=0,"",(VLOOKUP('Summary Clear'!E206,Lists!$E$15:$G$21,3,FALSE)))</f>
        <v/>
      </c>
      <c r="F217" s="147" t="str">
        <f>IF('Summary Clear'!S206=0,"",'Summary Clear'!S206)</f>
        <v/>
      </c>
      <c r="G217" s="147" t="str">
        <f>IF('Summary Clear'!T206=0,"",'Summary Clear'!T206)</f>
        <v/>
      </c>
      <c r="H217" s="147" t="str">
        <f>IF('Summary Clear'!AB206=0,"",'Summary Clear'!AB206)</f>
        <v/>
      </c>
      <c r="I217" s="147" t="str">
        <f>IF('Summary Clear'!AC206=0,"",'Summary Clear'!AC206)</f>
        <v/>
      </c>
      <c r="J217" s="147" t="str">
        <f>IF('Summary Clear'!AD206=0,"",'Summary Clear'!AD206)</f>
        <v/>
      </c>
      <c r="K217" s="147" t="str">
        <f>IF('Summary Clear'!AE206=0,"",'Summary Clear'!AE206)</f>
        <v/>
      </c>
      <c r="L217" s="147" t="str">
        <f>IF('Summary Clear'!AF206=0,"",'Summary Clear'!AF206)</f>
        <v/>
      </c>
      <c r="M217" s="147" t="str">
        <f>IF('Summary Clear'!AG206=0,"",'Summary Clear'!AG206)</f>
        <v/>
      </c>
      <c r="N217" s="147" t="str">
        <f>IF('Summary Clear'!AH206=0,"",'Summary Clear'!AH206)</f>
        <v/>
      </c>
      <c r="O217" s="147" t="str">
        <f>IF('Summary Clear'!AI206=0,"",'Summary Clear'!AI206)</f>
        <v/>
      </c>
      <c r="P217" s="147" t="str">
        <f>IF('Summary Clear'!AJ206=0,"",'Summary Clear'!AJ206)</f>
        <v/>
      </c>
      <c r="Q217" s="147" t="str">
        <f>IF('Summary Clear'!AK206=0,"",'Summary Clear'!AK206)</f>
        <v/>
      </c>
      <c r="R217" s="147" t="str">
        <f>IF('Summary Clear'!AL206=0,"",'Summary Clear'!AL206)</f>
        <v/>
      </c>
      <c r="S217" s="147" t="str">
        <f>IF('Summary Clear'!AM206=0,"",'Summary Clear'!AM206)</f>
        <v/>
      </c>
      <c r="T217" s="113" t="str">
        <f>IF('Summary Clear'!AN206=0,"",'Summary Clear'!AN206)</f>
        <v/>
      </c>
    </row>
    <row r="218" spans="3:20" ht="14" x14ac:dyDescent="0.3">
      <c r="C218" s="112" t="str">
        <f>IF('Summary Clear'!B207=0,"",'Summary Clear'!B207)</f>
        <v/>
      </c>
      <c r="D218" s="109" t="str">
        <f>IF('Summary Clear'!D207=0,"",'Summary Clear'!D207)</f>
        <v/>
      </c>
      <c r="E218" s="142" t="str">
        <f>IF('Summary Clear'!E207=0,"",(VLOOKUP('Summary Clear'!E207,Lists!$E$15:$G$21,3,FALSE)))</f>
        <v/>
      </c>
      <c r="F218" s="147" t="str">
        <f>IF('Summary Clear'!S207=0,"",'Summary Clear'!S207)</f>
        <v/>
      </c>
      <c r="G218" s="147" t="str">
        <f>IF('Summary Clear'!T207=0,"",'Summary Clear'!T207)</f>
        <v/>
      </c>
      <c r="H218" s="147" t="str">
        <f>IF('Summary Clear'!AB207=0,"",'Summary Clear'!AB207)</f>
        <v/>
      </c>
      <c r="I218" s="147" t="str">
        <f>IF('Summary Clear'!AC207=0,"",'Summary Clear'!AC207)</f>
        <v/>
      </c>
      <c r="J218" s="147" t="str">
        <f>IF('Summary Clear'!AD207=0,"",'Summary Clear'!AD207)</f>
        <v/>
      </c>
      <c r="K218" s="147" t="str">
        <f>IF('Summary Clear'!AE207=0,"",'Summary Clear'!AE207)</f>
        <v/>
      </c>
      <c r="L218" s="147" t="str">
        <f>IF('Summary Clear'!AF207=0,"",'Summary Clear'!AF207)</f>
        <v/>
      </c>
      <c r="M218" s="147" t="str">
        <f>IF('Summary Clear'!AG207=0,"",'Summary Clear'!AG207)</f>
        <v/>
      </c>
      <c r="N218" s="147" t="str">
        <f>IF('Summary Clear'!AH207=0,"",'Summary Clear'!AH207)</f>
        <v/>
      </c>
      <c r="O218" s="147" t="str">
        <f>IF('Summary Clear'!AI207=0,"",'Summary Clear'!AI207)</f>
        <v/>
      </c>
      <c r="P218" s="147" t="str">
        <f>IF('Summary Clear'!AJ207=0,"",'Summary Clear'!AJ207)</f>
        <v/>
      </c>
      <c r="Q218" s="147" t="str">
        <f>IF('Summary Clear'!AK207=0,"",'Summary Clear'!AK207)</f>
        <v/>
      </c>
      <c r="R218" s="147" t="str">
        <f>IF('Summary Clear'!AL207=0,"",'Summary Clear'!AL207)</f>
        <v/>
      </c>
      <c r="S218" s="147" t="str">
        <f>IF('Summary Clear'!AM207=0,"",'Summary Clear'!AM207)</f>
        <v/>
      </c>
      <c r="T218" s="113" t="str">
        <f>IF('Summary Clear'!AN207=0,"",'Summary Clear'!AN207)</f>
        <v/>
      </c>
    </row>
    <row r="219" spans="3:20" ht="14" x14ac:dyDescent="0.3">
      <c r="C219" s="112" t="str">
        <f>IF('Summary Clear'!B208=0,"",'Summary Clear'!B208)</f>
        <v/>
      </c>
      <c r="D219" s="109" t="str">
        <f>IF('Summary Clear'!D208=0,"",'Summary Clear'!D208)</f>
        <v/>
      </c>
      <c r="E219" s="142" t="str">
        <f>IF('Summary Clear'!E208=0,"",(VLOOKUP('Summary Clear'!E208,Lists!$E$15:$G$21,3,FALSE)))</f>
        <v/>
      </c>
      <c r="F219" s="147" t="str">
        <f>IF('Summary Clear'!S208=0,"",'Summary Clear'!S208)</f>
        <v/>
      </c>
      <c r="G219" s="147" t="str">
        <f>IF('Summary Clear'!T208=0,"",'Summary Clear'!T208)</f>
        <v/>
      </c>
      <c r="H219" s="147" t="str">
        <f>IF('Summary Clear'!AB208=0,"",'Summary Clear'!AB208)</f>
        <v/>
      </c>
      <c r="I219" s="147" t="str">
        <f>IF('Summary Clear'!AC208=0,"",'Summary Clear'!AC208)</f>
        <v/>
      </c>
      <c r="J219" s="147" t="str">
        <f>IF('Summary Clear'!AD208=0,"",'Summary Clear'!AD208)</f>
        <v/>
      </c>
      <c r="K219" s="147" t="str">
        <f>IF('Summary Clear'!AE208=0,"",'Summary Clear'!AE208)</f>
        <v/>
      </c>
      <c r="L219" s="147" t="str">
        <f>IF('Summary Clear'!AF208=0,"",'Summary Clear'!AF208)</f>
        <v/>
      </c>
      <c r="M219" s="147" t="str">
        <f>IF('Summary Clear'!AG208=0,"",'Summary Clear'!AG208)</f>
        <v/>
      </c>
      <c r="N219" s="147" t="str">
        <f>IF('Summary Clear'!AH208=0,"",'Summary Clear'!AH208)</f>
        <v/>
      </c>
      <c r="O219" s="147" t="str">
        <f>IF('Summary Clear'!AI208=0,"",'Summary Clear'!AI208)</f>
        <v/>
      </c>
      <c r="P219" s="147" t="str">
        <f>IF('Summary Clear'!AJ208=0,"",'Summary Clear'!AJ208)</f>
        <v/>
      </c>
      <c r="Q219" s="147" t="str">
        <f>IF('Summary Clear'!AK208=0,"",'Summary Clear'!AK208)</f>
        <v/>
      </c>
      <c r="R219" s="147" t="str">
        <f>IF('Summary Clear'!AL208=0,"",'Summary Clear'!AL208)</f>
        <v/>
      </c>
      <c r="S219" s="147" t="str">
        <f>IF('Summary Clear'!AM208=0,"",'Summary Clear'!AM208)</f>
        <v/>
      </c>
      <c r="T219" s="113" t="str">
        <f>IF('Summary Clear'!AN208=0,"",'Summary Clear'!AN208)</f>
        <v/>
      </c>
    </row>
    <row r="220" spans="3:20" ht="14" x14ac:dyDescent="0.3">
      <c r="C220" s="112" t="str">
        <f>IF('Summary Clear'!B209=0,"",'Summary Clear'!B209)</f>
        <v/>
      </c>
      <c r="D220" s="109" t="str">
        <f>IF('Summary Clear'!D209=0,"",'Summary Clear'!D209)</f>
        <v/>
      </c>
      <c r="E220" s="142" t="str">
        <f>IF('Summary Clear'!E209=0,"",(VLOOKUP('Summary Clear'!E209,Lists!$E$15:$G$21,3,FALSE)))</f>
        <v/>
      </c>
      <c r="F220" s="147" t="str">
        <f>IF('Summary Clear'!S209=0,"",'Summary Clear'!S209)</f>
        <v/>
      </c>
      <c r="G220" s="147" t="str">
        <f>IF('Summary Clear'!T209=0,"",'Summary Clear'!T209)</f>
        <v/>
      </c>
      <c r="H220" s="147" t="str">
        <f>IF('Summary Clear'!AB209=0,"",'Summary Clear'!AB209)</f>
        <v/>
      </c>
      <c r="I220" s="147" t="str">
        <f>IF('Summary Clear'!AC209=0,"",'Summary Clear'!AC209)</f>
        <v/>
      </c>
      <c r="J220" s="147" t="str">
        <f>IF('Summary Clear'!AD209=0,"",'Summary Clear'!AD209)</f>
        <v/>
      </c>
      <c r="K220" s="147" t="str">
        <f>IF('Summary Clear'!AE209=0,"",'Summary Clear'!AE209)</f>
        <v/>
      </c>
      <c r="L220" s="147" t="str">
        <f>IF('Summary Clear'!AF209=0,"",'Summary Clear'!AF209)</f>
        <v/>
      </c>
      <c r="M220" s="147" t="str">
        <f>IF('Summary Clear'!AG209=0,"",'Summary Clear'!AG209)</f>
        <v/>
      </c>
      <c r="N220" s="147" t="str">
        <f>IF('Summary Clear'!AH209=0,"",'Summary Clear'!AH209)</f>
        <v/>
      </c>
      <c r="O220" s="147" t="str">
        <f>IF('Summary Clear'!AI209=0,"",'Summary Clear'!AI209)</f>
        <v/>
      </c>
      <c r="P220" s="147" t="str">
        <f>IF('Summary Clear'!AJ209=0,"",'Summary Clear'!AJ209)</f>
        <v/>
      </c>
      <c r="Q220" s="147" t="str">
        <f>IF('Summary Clear'!AK209=0,"",'Summary Clear'!AK209)</f>
        <v/>
      </c>
      <c r="R220" s="147" t="str">
        <f>IF('Summary Clear'!AL209=0,"",'Summary Clear'!AL209)</f>
        <v/>
      </c>
      <c r="S220" s="147" t="str">
        <f>IF('Summary Clear'!AM209=0,"",'Summary Clear'!AM209)</f>
        <v/>
      </c>
      <c r="T220" s="113" t="str">
        <f>IF('Summary Clear'!AN209=0,"",'Summary Clear'!AN209)</f>
        <v/>
      </c>
    </row>
  </sheetData>
  <sheetProtection algorithmName="SHA-512" hashValue="k+eAfEuFW5BHT2cU4FQvr0tsVHrPZASMQDhg+0iApYlq6LflY79gvGmJLhJw/UIyoT0DcdgQaxOyPHHu1u26sQ==" saltValue="zvqRVxGiTEfibm4w/rVYhw==" spinCount="100000" sheet="1" objects="1" scenarios="1"/>
  <mergeCells count="3">
    <mergeCell ref="C1:D4"/>
    <mergeCell ref="C9:C10"/>
    <mergeCell ref="D9:D10"/>
  </mergeCells>
  <conditionalFormatting sqref="U13:XFD13 C13:S220">
    <cfRule type="expression" dxfId="9" priority="14">
      <formula>NOT(ISBLANK(C13))</formula>
    </cfRule>
    <cfRule type="expression" dxfId="8" priority="15">
      <formula>""</formula>
    </cfRule>
  </conditionalFormatting>
  <conditionalFormatting sqref="I6:I9">
    <cfRule type="cellIs" dxfId="7" priority="12" operator="lessThan">
      <formula>0</formula>
    </cfRule>
    <cfRule type="cellIs" dxfId="6" priority="13" operator="greaterThan">
      <formula>0</formula>
    </cfRule>
  </conditionalFormatting>
  <conditionalFormatting sqref="I10">
    <cfRule type="cellIs" dxfId="5" priority="1" operator="lessThan">
      <formula>0</formula>
    </cfRule>
    <cfRule type="cellIs" dxfId="4" priority="2" operator="greaterThan">
      <formula>0</formula>
    </cfRule>
  </conditionalFormatting>
  <pageMargins left="0.25" right="0.25" top="0.25" bottom="0.25" header="0" footer="0"/>
  <pageSetup scale="40" orientation="landscape" r:id="rId1"/>
  <customProperties>
    <customPr name="_pios_id" r:id="rId2"/>
  </customProperties>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AO120"/>
  <sheetViews>
    <sheetView zoomScale="50" zoomScaleNormal="50" zoomScaleSheetLayoutView="50" workbookViewId="0">
      <pane ySplit="3" topLeftCell="A4" activePane="bottomLeft" state="frozen"/>
      <selection activeCell="C10" sqref="C10"/>
      <selection pane="bottomLeft" activeCell="C5" sqref="C5"/>
    </sheetView>
  </sheetViews>
  <sheetFormatPr defaultColWidth="8.81640625" defaultRowHeight="14.5" x14ac:dyDescent="0.35"/>
  <cols>
    <col min="1" max="1" width="24.453125" bestFit="1" customWidth="1"/>
    <col min="2" max="2" width="26.26953125" customWidth="1"/>
    <col min="3" max="3" width="159.81640625" customWidth="1"/>
    <col min="4" max="4" width="21.54296875" customWidth="1"/>
    <col min="5" max="5" width="17.1796875" customWidth="1"/>
    <col min="6" max="6" width="30.54296875" customWidth="1"/>
    <col min="7" max="8" width="27.453125" customWidth="1"/>
    <col min="9" max="9" width="20" customWidth="1"/>
    <col min="10" max="10" width="23.81640625" customWidth="1"/>
    <col min="11" max="12" width="12.54296875" customWidth="1"/>
    <col min="13" max="13" width="13.7265625" customWidth="1"/>
    <col min="14" max="17" width="14.26953125" customWidth="1"/>
    <col min="18" max="18" width="23.1796875" customWidth="1"/>
    <col min="19" max="21" width="22.7265625" customWidth="1"/>
    <col min="22" max="22" width="24.54296875" customWidth="1"/>
    <col min="23" max="26" width="22.7265625" customWidth="1"/>
    <col min="27" max="38" width="19.81640625" customWidth="1"/>
    <col min="39" max="51" width="17.7265625" customWidth="1"/>
    <col min="52" max="52" width="23.81640625" customWidth="1"/>
    <col min="53" max="53" width="22" customWidth="1"/>
    <col min="54" max="54" width="25.453125" customWidth="1"/>
    <col min="55" max="55" width="20" customWidth="1"/>
    <col min="56" max="298" width="8.81640625" customWidth="1"/>
  </cols>
  <sheetData>
    <row r="1" spans="1:41" ht="15" thickBot="1" x14ac:dyDescent="0.4">
      <c r="A1" s="1"/>
      <c r="B1" s="1"/>
      <c r="C1" s="2"/>
      <c r="D1" s="1"/>
      <c r="E1" s="1"/>
      <c r="F1" s="1"/>
      <c r="G1" s="1"/>
      <c r="H1" s="1"/>
      <c r="I1" s="1"/>
      <c r="J1" s="1"/>
      <c r="K1" s="1"/>
      <c r="L1" s="1"/>
      <c r="M1" s="1"/>
      <c r="N1" s="1"/>
      <c r="O1" s="1"/>
      <c r="P1" s="1"/>
      <c r="Q1" s="1"/>
      <c r="R1" s="1"/>
    </row>
    <row r="2" spans="1:41" ht="254.25" customHeight="1" thickBot="1" x14ac:dyDescent="0.4">
      <c r="A2" s="4"/>
      <c r="B2" s="27"/>
      <c r="C2" s="19"/>
      <c r="D2" s="176" t="s">
        <v>128</v>
      </c>
      <c r="E2" s="20"/>
      <c r="F2" s="20"/>
      <c r="G2" s="20"/>
      <c r="H2" s="20"/>
      <c r="I2" s="20"/>
      <c r="J2" s="20"/>
      <c r="K2" s="20"/>
      <c r="L2" s="20"/>
      <c r="M2" s="20"/>
      <c r="N2" s="20"/>
      <c r="O2" s="21"/>
      <c r="P2" s="21"/>
      <c r="Q2" s="21"/>
      <c r="R2" s="22"/>
      <c r="S2" s="23"/>
      <c r="T2" s="23"/>
      <c r="U2" s="23"/>
      <c r="V2" s="22"/>
      <c r="W2" s="24"/>
      <c r="X2" s="24"/>
      <c r="Y2" s="24"/>
      <c r="Z2" s="24"/>
    </row>
    <row r="3" spans="1:41" ht="92" x14ac:dyDescent="0.35">
      <c r="A3" s="31" t="s">
        <v>129</v>
      </c>
      <c r="B3" s="32" t="s">
        <v>130</v>
      </c>
      <c r="C3" s="33" t="s">
        <v>37</v>
      </c>
      <c r="D3" s="34" t="s">
        <v>38</v>
      </c>
      <c r="E3" s="35" t="s">
        <v>39</v>
      </c>
      <c r="F3" s="35" t="s">
        <v>40</v>
      </c>
      <c r="G3" s="35" t="s">
        <v>41</v>
      </c>
      <c r="H3" s="35" t="s">
        <v>43</v>
      </c>
      <c r="I3" s="36" t="s">
        <v>302</v>
      </c>
      <c r="J3" s="36" t="s">
        <v>44</v>
      </c>
      <c r="K3" s="36" t="s">
        <v>45</v>
      </c>
      <c r="L3" s="36" t="s">
        <v>46</v>
      </c>
      <c r="M3" s="37" t="s">
        <v>47</v>
      </c>
      <c r="N3" s="38" t="s">
        <v>48</v>
      </c>
      <c r="O3" s="38" t="s">
        <v>79</v>
      </c>
      <c r="P3" s="38" t="s">
        <v>87</v>
      </c>
      <c r="Q3" s="38" t="s">
        <v>95</v>
      </c>
      <c r="R3" s="177" t="s">
        <v>49</v>
      </c>
      <c r="S3" s="177" t="s">
        <v>50</v>
      </c>
      <c r="T3" s="177" t="s">
        <v>52</v>
      </c>
      <c r="U3" s="177" t="s">
        <v>131</v>
      </c>
      <c r="V3" s="177" t="s">
        <v>54</v>
      </c>
      <c r="W3" s="177" t="s">
        <v>55</v>
      </c>
      <c r="X3" s="177" t="s">
        <v>80</v>
      </c>
      <c r="Y3" s="177" t="s">
        <v>132</v>
      </c>
      <c r="Z3" s="177" t="s">
        <v>96</v>
      </c>
      <c r="AA3" s="178" t="s">
        <v>57</v>
      </c>
      <c r="AB3" s="178" t="s">
        <v>58</v>
      </c>
      <c r="AC3" s="178" t="s">
        <v>59</v>
      </c>
      <c r="AD3" s="178" t="s">
        <v>60</v>
      </c>
      <c r="AE3" s="178" t="s">
        <v>61</v>
      </c>
      <c r="AF3" s="178" t="s">
        <v>62</v>
      </c>
      <c r="AG3" s="178" t="s">
        <v>63</v>
      </c>
      <c r="AH3" s="178" t="s">
        <v>64</v>
      </c>
      <c r="AI3" s="178" t="s">
        <v>65</v>
      </c>
      <c r="AJ3" s="178" t="s">
        <v>66</v>
      </c>
      <c r="AK3" s="178" t="s">
        <v>67</v>
      </c>
      <c r="AL3" s="178" t="s">
        <v>68</v>
      </c>
      <c r="AM3" s="179" t="s">
        <v>133</v>
      </c>
    </row>
    <row r="4" spans="1:41" ht="24.5" x14ac:dyDescent="0.55000000000000004">
      <c r="A4" s="39" t="s">
        <v>134</v>
      </c>
      <c r="B4" s="39"/>
      <c r="C4" s="40"/>
      <c r="D4" s="39"/>
      <c r="E4" s="39"/>
      <c r="F4" s="39"/>
      <c r="G4" s="39"/>
      <c r="H4" s="39"/>
      <c r="I4" s="39"/>
      <c r="J4" s="39"/>
      <c r="K4" s="39"/>
      <c r="L4" s="39"/>
      <c r="M4" s="39"/>
      <c r="N4" s="39"/>
      <c r="O4" s="39"/>
      <c r="P4" s="39"/>
      <c r="Q4" s="39"/>
      <c r="R4" s="41"/>
      <c r="S4" s="41"/>
      <c r="T4" s="41"/>
      <c r="U4" s="41"/>
      <c r="V4" s="41"/>
      <c r="W4" s="41"/>
      <c r="X4" s="41"/>
      <c r="Y4" s="41"/>
      <c r="Z4" s="41"/>
      <c r="AA4" s="41"/>
      <c r="AB4" s="41"/>
      <c r="AC4" s="41"/>
      <c r="AD4" s="41"/>
      <c r="AE4" s="41"/>
      <c r="AF4" s="41"/>
      <c r="AG4" s="41"/>
      <c r="AH4" s="41"/>
      <c r="AI4" s="41"/>
      <c r="AJ4" s="41"/>
      <c r="AK4" s="41"/>
      <c r="AL4" s="41"/>
      <c r="AM4" s="41"/>
      <c r="AO4" s="42"/>
    </row>
    <row r="5" spans="1:41" ht="24.5" x14ac:dyDescent="0.55000000000000004">
      <c r="A5" s="28">
        <v>10000006919</v>
      </c>
      <c r="B5" s="28" t="str">
        <f>INDEX('Data Sheet'!$A$1:$R$150,MATCH($A5,'Data Sheet'!$A$1:$A$150,0),MATCH(B$3,'Data Sheet'!$A$1:$R$1,0))</f>
        <v>ACT</v>
      </c>
      <c r="C5" s="29" t="str">
        <f>INDEX('Data Sheet'!$A$1:$R$150,MATCH($A5,'Data Sheet'!$A$1:$A$150,0),MATCH(C$3,'Data Sheet'!$A$1:$R$1,0))</f>
        <v>Cheeseburger Meatloaf</v>
      </c>
      <c r="D5" s="28" t="str">
        <f>INDEX('Data Sheet'!$A$1:$R$150,MATCH($A5,'Data Sheet'!$A$1:$A$150,0),MATCH(D$3,'Data Sheet'!$A$1:$R$1,0))</f>
        <v>100154 / 100155</v>
      </c>
      <c r="E5" s="28">
        <f>INDEX('Data Sheet'!$A$1:$R$150,MATCH($A5,'Data Sheet'!$A$1:$A$150,0),MATCH(E$3,'Data Sheet'!$A$1:$R$1,0))</f>
        <v>18.13</v>
      </c>
      <c r="F5" s="28">
        <f>INDEX('Data Sheet'!$A$1:$R$150,MATCH($A5,'Data Sheet'!$A$1:$A$150,0),MATCH(F$3,'Data Sheet'!$A$1:$R$1,0))</f>
        <v>100</v>
      </c>
      <c r="G5" s="28">
        <f>INDEX('Data Sheet'!$A$1:$R$150,MATCH($A5,'Data Sheet'!$A$1:$A$150,0),MATCH(G$3,'Data Sheet'!$A$1:$R$1,0))</f>
        <v>100</v>
      </c>
      <c r="H5" s="28">
        <f>INDEX('Data Sheet'!$A$1:$R$150,MATCH($A5,'Data Sheet'!$A$1:$A$150,0),MATCH(H$3,'Data Sheet'!$A$1:$R$1,0))</f>
        <v>30</v>
      </c>
      <c r="I5" s="247">
        <f>INDEX('Data Sheet'!$A$1:$R$150,MATCH($A5,'Data Sheet'!$A$1:$A$150,0),MATCH(I$3,'Data Sheet'!$A$1:$R$1,0))</f>
        <v>2.9</v>
      </c>
      <c r="J5" s="28" t="str">
        <f>INDEX('Data Sheet'!$A$1:$R$150,MATCH($A5,'Data Sheet'!$A$1:$A$150,0),MATCH(J$3,'Data Sheet'!$A$1:$R$1,0))</f>
        <v xml:space="preserve">1 piece </v>
      </c>
      <c r="K5" s="28">
        <f>INDEX('Data Sheet'!$A$1:$R$150,MATCH($A5,'Data Sheet'!$A$1:$A$150,0),MATCH(K$3,'Data Sheet'!$A$1:$R$1,0))</f>
        <v>2</v>
      </c>
      <c r="L5" s="28" t="str">
        <f>INDEX('Data Sheet'!$A$1:$R$150,MATCH($A5,'Data Sheet'!$A$1:$A$150,0),MATCH(L$3,'Data Sheet'!$A$1:$R$1,0))</f>
        <v>-</v>
      </c>
      <c r="M5" s="28">
        <f>INDEX('Data Sheet'!$A$1:$R$150,MATCH($A5,'Data Sheet'!$A$1:$A$150,0),MATCH(M$3,'Data Sheet'!$A$1:$R$1,0))</f>
        <v>0</v>
      </c>
      <c r="N5" s="28">
        <f>INDEX('Data Sheet'!$A$1:$R$150,MATCH($A5,'Data Sheet'!$A$1:$A$150,0),MATCH(N$3,'Data Sheet'!$A$1:$R$1,0))</f>
        <v>0</v>
      </c>
      <c r="O5" s="28">
        <f>INDEX('Data Sheet'!$A$1:$R$150,MATCH($A5,'Data Sheet'!$A$1:$A$150,0),MATCH(O$3,'Data Sheet'!$A$1:$R$1,0))</f>
        <v>0</v>
      </c>
      <c r="P5" s="28">
        <f>INDEX('Data Sheet'!$A$1:$R$150,MATCH($A5,'Data Sheet'!$A$1:$A$150,0),MATCH(P$3,'Data Sheet'!$A$1:$R$1,0))</f>
        <v>15.12</v>
      </c>
      <c r="Q5" s="28">
        <f>INDEX('Data Sheet'!$A$1:$R$150,MATCH($A5,'Data Sheet'!$A$1:$A$150,0),MATCH(Q$3,'Data Sheet'!$A$1:$R$1,0))</f>
        <v>0</v>
      </c>
      <c r="R5" s="30" t="str">
        <f>VLOOKUP(A5,_xlfn.IFS(D5=Lists!$G$3,'Chicken Only Calculator'!$A$9:$U$81,D5=Lists!$G$4,'Chicken Only Calculator'!$A$9:$U$81,D5=Lists!$G$5,'Chicken Only Calculator'!$A$9:$U$81,D5=Lists!$G$6,'Cheese Only Calculator'!$A$8:$U$109,D5=Lists!$G$7,'Beef Only Calculator'!$A$8:$U$41,D5=Lists!$G$8,'Pork Only Calculator'!$A$8:$U$95),15,FALSE)</f>
        <v/>
      </c>
      <c r="S5" s="30" t="str">
        <f t="shared" ref="S5" si="0">IFERROR(ROUNDUP(R5/G5,0),"")</f>
        <v/>
      </c>
      <c r="T5" s="30">
        <f>VLOOKUP(A5,_xlfn.IFS(D5=Lists!$G$3,'Chicken Only Calculator'!$A$9:$U$81,D5=Lists!$G$4,'Chicken Only Calculator'!$A$9:$U$81,D5=Lists!$G$5,'Chicken Only Calculator'!$A$9:$U$81,D5=Lists!$G$6,'Cheese Only Calculator'!$A$8:$U$109,D5=Lists!$G$7,'Beef Only Calculator'!$A$8:$U$41,D5=Lists!$G$8,'Pork Only Calculator'!$A$8:$U$95),17,FALSE)</f>
        <v>0</v>
      </c>
      <c r="U5" s="30" t="str">
        <f>IFERROR($S5*H5,"")</f>
        <v/>
      </c>
      <c r="V5" s="30" t="str">
        <f>IFERROR($S5*M5,"")</f>
        <v/>
      </c>
      <c r="W5" s="30" t="str">
        <f>IFERROR($S5*N5,"")</f>
        <v/>
      </c>
      <c r="X5" s="30" t="str">
        <f>IFERROR($S5*O5,"")</f>
        <v/>
      </c>
      <c r="Y5" s="30" t="str">
        <f>IFERROR($S5*P5,"")</f>
        <v/>
      </c>
      <c r="Z5" s="30" t="str">
        <f>IFERROR($S5*Q5,"")</f>
        <v/>
      </c>
      <c r="AA5" s="30">
        <f>VLOOKUP($A5,_xlfn.IFS($D5=Lists!$G$3,'Chicken Only Calculator'!$A$9:$AJ$81,$D5=Lists!$G$4,'Chicken Only Calculator'!$A$9:$AJ$81,$D5=Lists!$G$5,'Chicken Only Calculator'!$A$9:$AJ$81,$D5=Lists!$G$6,'Cheese Only Calculator'!$A$8:$AJ$109,$D5=Lists!$G$7,'Beef Only Calculator'!$A$8:$AJ$41,$D5=Lists!$G$8,'Pork Only Calculator'!$A$8:$AJ$95),24,FALSE)</f>
        <v>0</v>
      </c>
      <c r="AB5" s="30">
        <f>VLOOKUP($A5,_xlfn.IFS($D5=Lists!$G$3,'Chicken Only Calculator'!$A$9:$AJ$81,$D5=Lists!$G$4,'Chicken Only Calculator'!$A$9:$AJ$81,$D5=Lists!$G$5,'Chicken Only Calculator'!$A$9:$AJ$81,$D5=Lists!$G$6,'Cheese Only Calculator'!$A$8:$AJ$109,$D5=Lists!$G$7,'Beef Only Calculator'!$A$8:$AJ$41,$D5=Lists!$G$8,'Pork Only Calculator'!$A$8:$AJ$95),25,FALSE)</f>
        <v>0</v>
      </c>
      <c r="AC5" s="30">
        <f>VLOOKUP($A5,_xlfn.IFS($D5=Lists!$G$3,'Chicken Only Calculator'!$A$9:$AJ$81,$D5=Lists!$G$4,'Chicken Only Calculator'!$A$9:$AJ$81,$D5=Lists!$G$5,'Chicken Only Calculator'!$A$9:$AJ$81,$D5=Lists!$G$6,'Cheese Only Calculator'!$A$8:$AJ$109,$D5=Lists!$G$7,'Beef Only Calculator'!$A$8:$AJ$41,$D5=Lists!$G$8,'Pork Only Calculator'!$A$8:$AJ$95),26,FALSE)</f>
        <v>0</v>
      </c>
      <c r="AD5" s="30">
        <f>VLOOKUP($A5,_xlfn.IFS($D5=Lists!$G$3,'Chicken Only Calculator'!$A$9:$AJ$81,$D5=Lists!$G$4,'Chicken Only Calculator'!$A$9:$AJ$81,$D5=Lists!$G$5,'Chicken Only Calculator'!$A$9:$AJ$81,$D5=Lists!$G$6,'Cheese Only Calculator'!$A$8:$AJ$109,$D5=Lists!$G$7,'Beef Only Calculator'!$A$8:$AJ$41,$D5=Lists!$G$8,'Pork Only Calculator'!$A$8:$AJ$95),27,FALSE)</f>
        <v>0</v>
      </c>
      <c r="AE5" s="30">
        <f>VLOOKUP($A5,_xlfn.IFS($D5=Lists!$G$3,'Chicken Only Calculator'!$A$9:$AJ$81,$D5=Lists!$G$4,'Chicken Only Calculator'!$A$9:$AJ$81,$D5=Lists!$G$5,'Chicken Only Calculator'!$A$9:$AJ$81,$D5=Lists!$G$6,'Cheese Only Calculator'!$A$8:$AJ$109,$D5=Lists!$G$7,'Beef Only Calculator'!$A$8:$AJ$41,$D5=Lists!$G$8,'Pork Only Calculator'!$A$8:$AJ$95),28,FALSE)</f>
        <v>0</v>
      </c>
      <c r="AF5" s="30">
        <f>VLOOKUP($A5,_xlfn.IFS($D5=Lists!$G$3,'Chicken Only Calculator'!$A$9:$AJ$81,$D5=Lists!$G$4,'Chicken Only Calculator'!$A$9:$AJ$81,$D5=Lists!$G$5,'Chicken Only Calculator'!$A$9:$AJ$81,$D5=Lists!$G$6,'Cheese Only Calculator'!$A$8:$AJ$109,$D5=Lists!$G$7,'Beef Only Calculator'!$A$8:$AJ$41,$D5=Lists!$G$8,'Pork Only Calculator'!$A$8:$AJ$95),29,FALSE)</f>
        <v>0</v>
      </c>
      <c r="AG5" s="30">
        <f>VLOOKUP($A5,_xlfn.IFS($D5=Lists!$G$3,'Chicken Only Calculator'!$A$9:$AJ$81,$D5=Lists!$G$4,'Chicken Only Calculator'!$A$9:$AJ$81,$D5=Lists!$G$5,'Chicken Only Calculator'!$A$9:$AJ$81,$D5=Lists!$G$6,'Cheese Only Calculator'!$A$8:$AJ$109,$D5=Lists!$G$7,'Beef Only Calculator'!$A$8:$AJ$41,$D5=Lists!$G$8,'Pork Only Calculator'!$A$8:$AJ$95),30,FALSE)</f>
        <v>0</v>
      </c>
      <c r="AH5" s="30">
        <f>VLOOKUP($A5,_xlfn.IFS($D5=Lists!$G$3,'Chicken Only Calculator'!$A$9:$AJ$81,$D5=Lists!$G$4,'Chicken Only Calculator'!$A$9:$AJ$81,$D5=Lists!$G$5,'Chicken Only Calculator'!$A$9:$AJ$81,$D5=Lists!$G$6,'Cheese Only Calculator'!$A$8:$AJ$109,$D5=Lists!$G$7,'Beef Only Calculator'!$A$8:$AJ$41,$D5=Lists!$G$8,'Pork Only Calculator'!$A$8:$AJ$95),31,FALSE)</f>
        <v>0</v>
      </c>
      <c r="AI5" s="30">
        <f>VLOOKUP($A5,_xlfn.IFS($D5=Lists!$G$3,'Chicken Only Calculator'!$A$9:$AJ$81,$D5=Lists!$G$4,'Chicken Only Calculator'!$A$9:$AJ$81,$D5=Lists!$G$5,'Chicken Only Calculator'!$A$9:$AJ$81,$D5=Lists!$G$6,'Cheese Only Calculator'!$A$8:$AJ$109,$D5=Lists!$G$7,'Beef Only Calculator'!$A$8:$AJ$41,$D5=Lists!$G$8,'Pork Only Calculator'!$A$8:$AJ$95),32,FALSE)</f>
        <v>0</v>
      </c>
      <c r="AJ5" s="30">
        <f>VLOOKUP($A5,_xlfn.IFS($D5=Lists!$G$3,'Chicken Only Calculator'!$A$9:$AJ$81,$D5=Lists!$G$4,'Chicken Only Calculator'!$A$9:$AJ$81,$D5=Lists!$G$5,'Chicken Only Calculator'!$A$9:$AJ$81,$D5=Lists!$G$6,'Cheese Only Calculator'!$A$8:$AJ$109,$D5=Lists!$G$7,'Beef Only Calculator'!$A$8:$AJ$41,$D5=Lists!$G$8,'Pork Only Calculator'!$A$8:$AJ$95),33,FALSE)</f>
        <v>0</v>
      </c>
      <c r="AK5" s="30">
        <f>VLOOKUP($A5,_xlfn.IFS($D5=Lists!$G$3,'Chicken Only Calculator'!$A$9:$AJ$81,$D5=Lists!$G$4,'Chicken Only Calculator'!$A$9:$AJ$81,$D5=Lists!$G$5,'Chicken Only Calculator'!$A$9:$AJ$81,$D5=Lists!$G$6,'Cheese Only Calculator'!$A$8:$AJ$109,$D5=Lists!$G$7,'Beef Only Calculator'!$A$8:$AJ$41,$D5=Lists!$G$8,'Pork Only Calculator'!$A$8:$AJ$95),34,FALSE)</f>
        <v>0</v>
      </c>
      <c r="AL5" s="30">
        <f>VLOOKUP($A5,_xlfn.IFS($D5=Lists!$G$3,'Chicken Only Calculator'!$A$9:$AJ$81,$D5=Lists!$G$4,'Chicken Only Calculator'!$A$9:$AJ$81,$D5=Lists!$G$5,'Chicken Only Calculator'!$A$9:$AJ$81,$D5=Lists!$G$6,'Cheese Only Calculator'!$A$8:$AJ$109,$D5=Lists!$G$7,'Beef Only Calculator'!$A$8:$AJ$41,$D5=Lists!$G$8,'Pork Only Calculator'!$A$8:$AJ$95),35,FALSE)</f>
        <v>0</v>
      </c>
      <c r="AM5" s="30">
        <f t="shared" ref="AM5" si="1">SUM(AA5:AL5)</f>
        <v>0</v>
      </c>
      <c r="AO5" s="42"/>
    </row>
    <row r="6" spans="1:41" ht="24.5" x14ac:dyDescent="0.55000000000000004">
      <c r="A6" s="39">
        <v>10000008443</v>
      </c>
      <c r="B6" s="39" t="str">
        <f>INDEX('Data Sheet'!$A$1:$R$150,MATCH($A6,'Data Sheet'!$A$1:$A$150,0),MATCH(B$3,'Data Sheet'!$A$1:$R$1,0))</f>
        <v>ACT</v>
      </c>
      <c r="C6" s="40" t="str">
        <f>INDEX('Data Sheet'!$A$1:$R$150,MATCH($A6,'Data Sheet'!$A$1:$A$150,0),MATCH(C$3,'Data Sheet'!$A$1:$R$1,0))</f>
        <v>Down Home Beef Salisbury Steak</v>
      </c>
      <c r="D6" s="39" t="str">
        <f>INDEX('Data Sheet'!$A$1:$R$150,MATCH($A6,'Data Sheet'!$A$1:$A$150,0),MATCH(D$3,'Data Sheet'!$A$1:$R$1,0))</f>
        <v>100154 / 100155</v>
      </c>
      <c r="E6" s="39">
        <f>INDEX('Data Sheet'!$A$1:$R$150,MATCH($A6,'Data Sheet'!$A$1:$A$150,0),MATCH(E$3,'Data Sheet'!$A$1:$R$1,0))</f>
        <v>31.88</v>
      </c>
      <c r="F6" s="39">
        <f>INDEX('Data Sheet'!$A$1:$R$150,MATCH($A6,'Data Sheet'!$A$1:$A$150,0),MATCH(F$3,'Data Sheet'!$A$1:$R$1,0))</f>
        <v>170</v>
      </c>
      <c r="G6" s="39">
        <f>INDEX('Data Sheet'!$A$1:$R$150,MATCH($A6,'Data Sheet'!$A$1:$A$150,0),MATCH(G$3,'Data Sheet'!$A$1:$R$1,0))</f>
        <v>170</v>
      </c>
      <c r="H6" s="39">
        <f>INDEX('Data Sheet'!$A$1:$R$150,MATCH($A6,'Data Sheet'!$A$1:$A$150,0),MATCH(H$3,'Data Sheet'!$A$1:$R$1,0))</f>
        <v>30</v>
      </c>
      <c r="I6" s="248">
        <f>INDEX('Data Sheet'!$A$1:$R$150,MATCH($A6,'Data Sheet'!$A$1:$A$150,0),MATCH(I$3,'Data Sheet'!$A$1:$R$1,0))</f>
        <v>3</v>
      </c>
      <c r="J6" s="39" t="str">
        <f>INDEX('Data Sheet'!$A$1:$R$150,MATCH($A6,'Data Sheet'!$A$1:$A$150,0),MATCH(J$3,'Data Sheet'!$A$1:$R$1,0))</f>
        <v xml:space="preserve">1 piece </v>
      </c>
      <c r="K6" s="39">
        <f>INDEX('Data Sheet'!$A$1:$R$150,MATCH($A6,'Data Sheet'!$A$1:$A$150,0),MATCH(K$3,'Data Sheet'!$A$1:$R$1,0))</f>
        <v>2</v>
      </c>
      <c r="L6" s="39" t="str">
        <f>INDEX('Data Sheet'!$A$1:$R$150,MATCH($A6,'Data Sheet'!$A$1:$A$150,0),MATCH(L$3,'Data Sheet'!$A$1:$R$1,0))</f>
        <v>-</v>
      </c>
      <c r="M6" s="39">
        <f>INDEX('Data Sheet'!$A$1:$R$150,MATCH($A6,'Data Sheet'!$A$1:$A$150,0),MATCH(M$3,'Data Sheet'!$A$1:$R$1,0))</f>
        <v>0</v>
      </c>
      <c r="N6" s="39">
        <f>INDEX('Data Sheet'!$A$1:$R$150,MATCH($A6,'Data Sheet'!$A$1:$A$150,0),MATCH(N$3,'Data Sheet'!$A$1:$R$1,0))</f>
        <v>0</v>
      </c>
      <c r="O6" s="39">
        <f>INDEX('Data Sheet'!$A$1:$R$150,MATCH($A6,'Data Sheet'!$A$1:$A$150,0),MATCH(O$3,'Data Sheet'!$A$1:$R$1,0))</f>
        <v>0</v>
      </c>
      <c r="P6" s="39">
        <f>INDEX('Data Sheet'!$A$1:$R$150,MATCH($A6,'Data Sheet'!$A$1:$A$150,0),MATCH(P$3,'Data Sheet'!$A$1:$R$1,0))</f>
        <v>22.87</v>
      </c>
      <c r="Q6" s="39">
        <f>INDEX('Data Sheet'!$A$1:$R$150,MATCH($A6,'Data Sheet'!$A$1:$A$150,0),MATCH(Q$3,'Data Sheet'!$A$1:$R$1,0))</f>
        <v>0</v>
      </c>
      <c r="R6" s="41" t="str">
        <f>VLOOKUP(A6,_xlfn.IFS(D6=Lists!$G$3,'Chicken Only Calculator'!$A$9:$U$81,D6=Lists!$G$4,'Chicken Only Calculator'!$A$9:$U$81,D6=Lists!$G$5,'Chicken Only Calculator'!$A$9:$U$81,D6=Lists!$G$6,'Cheese Only Calculator'!$A$8:$U$109,D6=Lists!$G$7,'Beef Only Calculator'!$A$8:$U$41,D6=Lists!$G$8,'Pork Only Calculator'!$A$8:$U$95),15,FALSE)</f>
        <v/>
      </c>
      <c r="S6" s="41" t="str">
        <f t="shared" ref="S6" si="2">IFERROR(ROUNDUP(R6/G6,0),"")</f>
        <v/>
      </c>
      <c r="T6" s="41">
        <f>VLOOKUP(A6,_xlfn.IFS(D6=Lists!$G$3,'Chicken Only Calculator'!$A$9:$U$81,D6=Lists!$G$4,'Chicken Only Calculator'!$A$9:$U$81,D6=Lists!$G$5,'Chicken Only Calculator'!$A$9:$U$81,D6=Lists!$G$6,'Cheese Only Calculator'!$A$8:$U$109,D6=Lists!$G$7,'Beef Only Calculator'!$A$8:$U$41,D6=Lists!$G$8,'Pork Only Calculator'!$A$8:$U$95),17,FALSE)</f>
        <v>0</v>
      </c>
      <c r="U6" s="41" t="str">
        <f t="shared" ref="U6" si="3">IFERROR($S6*H6,"")</f>
        <v/>
      </c>
      <c r="V6" s="41" t="str">
        <f t="shared" ref="V6" si="4">IFERROR($S6*M6,"")</f>
        <v/>
      </c>
      <c r="W6" s="41" t="str">
        <f t="shared" ref="W6" si="5">IFERROR($S6*N6,"")</f>
        <v/>
      </c>
      <c r="X6" s="41" t="str">
        <f t="shared" ref="X6" si="6">IFERROR($S6*O6,"")</f>
        <v/>
      </c>
      <c r="Y6" s="41" t="str">
        <f t="shared" ref="Y6" si="7">IFERROR($S6*P6,"")</f>
        <v/>
      </c>
      <c r="Z6" s="41" t="str">
        <f t="shared" ref="Z6" si="8">IFERROR($S6*Q6,"")</f>
        <v/>
      </c>
      <c r="AA6" s="41">
        <f>VLOOKUP($A6,_xlfn.IFS($D6=Lists!$G$3,'Chicken Only Calculator'!$A$9:$AJ$81,$D6=Lists!$G$4,'Chicken Only Calculator'!$A$9:$AJ$81,$D6=Lists!$G$5,'Chicken Only Calculator'!$A$9:$AJ$81,$D6=Lists!$G$6,'Cheese Only Calculator'!$A$8:$AJ$109,$D6=Lists!$G$7,'Beef Only Calculator'!$A$8:$AJ$41,$D6=Lists!$G$8,'Pork Only Calculator'!$A$8:$AJ$95),24,FALSE)</f>
        <v>0</v>
      </c>
      <c r="AB6" s="41">
        <f>VLOOKUP($A6,_xlfn.IFS($D6=Lists!$G$3,'Chicken Only Calculator'!$A$9:$AJ$81,$D6=Lists!$G$4,'Chicken Only Calculator'!$A$9:$AJ$81,$D6=Lists!$G$5,'Chicken Only Calculator'!$A$9:$AJ$81,$D6=Lists!$G$6,'Cheese Only Calculator'!$A$8:$AJ$109,$D6=Lists!$G$7,'Beef Only Calculator'!$A$8:$AJ$41,$D6=Lists!$G$8,'Pork Only Calculator'!$A$8:$AJ$95),25,FALSE)</f>
        <v>0</v>
      </c>
      <c r="AC6" s="41">
        <f>VLOOKUP($A6,_xlfn.IFS($D6=Lists!$G$3,'Chicken Only Calculator'!$A$9:$AJ$81,$D6=Lists!$G$4,'Chicken Only Calculator'!$A$9:$AJ$81,$D6=Lists!$G$5,'Chicken Only Calculator'!$A$9:$AJ$81,$D6=Lists!$G$6,'Cheese Only Calculator'!$A$8:$AJ$109,$D6=Lists!$G$7,'Beef Only Calculator'!$A$8:$AJ$41,$D6=Lists!$G$8,'Pork Only Calculator'!$A$8:$AJ$95),26,FALSE)</f>
        <v>0</v>
      </c>
      <c r="AD6" s="41">
        <f>VLOOKUP($A6,_xlfn.IFS($D6=Lists!$G$3,'Chicken Only Calculator'!$A$9:$AJ$81,$D6=Lists!$G$4,'Chicken Only Calculator'!$A$9:$AJ$81,$D6=Lists!$G$5,'Chicken Only Calculator'!$A$9:$AJ$81,$D6=Lists!$G$6,'Cheese Only Calculator'!$A$8:$AJ$109,$D6=Lists!$G$7,'Beef Only Calculator'!$A$8:$AJ$41,$D6=Lists!$G$8,'Pork Only Calculator'!$A$8:$AJ$95),27,FALSE)</f>
        <v>0</v>
      </c>
      <c r="AE6" s="41">
        <f>VLOOKUP($A6,_xlfn.IFS($D6=Lists!$G$3,'Chicken Only Calculator'!$A$9:$AJ$81,$D6=Lists!$G$4,'Chicken Only Calculator'!$A$9:$AJ$81,$D6=Lists!$G$5,'Chicken Only Calculator'!$A$9:$AJ$81,$D6=Lists!$G$6,'Cheese Only Calculator'!$A$8:$AJ$109,$D6=Lists!$G$7,'Beef Only Calculator'!$A$8:$AJ$41,$D6=Lists!$G$8,'Pork Only Calculator'!$A$8:$AJ$95),28,FALSE)</f>
        <v>0</v>
      </c>
      <c r="AF6" s="41">
        <f>VLOOKUP($A6,_xlfn.IFS($D6=Lists!$G$3,'Chicken Only Calculator'!$A$9:$AJ$81,$D6=Lists!$G$4,'Chicken Only Calculator'!$A$9:$AJ$81,$D6=Lists!$G$5,'Chicken Only Calculator'!$A$9:$AJ$81,$D6=Lists!$G$6,'Cheese Only Calculator'!$A$8:$AJ$109,$D6=Lists!$G$7,'Beef Only Calculator'!$A$8:$AJ$41,$D6=Lists!$G$8,'Pork Only Calculator'!$A$8:$AJ$95),29,FALSE)</f>
        <v>0</v>
      </c>
      <c r="AG6" s="41">
        <f>VLOOKUP($A6,_xlfn.IFS($D6=Lists!$G$3,'Chicken Only Calculator'!$A$9:$AJ$81,$D6=Lists!$G$4,'Chicken Only Calculator'!$A$9:$AJ$81,$D6=Lists!$G$5,'Chicken Only Calculator'!$A$9:$AJ$81,$D6=Lists!$G$6,'Cheese Only Calculator'!$A$8:$AJ$109,$D6=Lists!$G$7,'Beef Only Calculator'!$A$8:$AJ$41,$D6=Lists!$G$8,'Pork Only Calculator'!$A$8:$AJ$95),30,FALSE)</f>
        <v>0</v>
      </c>
      <c r="AH6" s="41">
        <f>VLOOKUP($A6,_xlfn.IFS($D6=Lists!$G$3,'Chicken Only Calculator'!$A$9:$AJ$81,$D6=Lists!$G$4,'Chicken Only Calculator'!$A$9:$AJ$81,$D6=Lists!$G$5,'Chicken Only Calculator'!$A$9:$AJ$81,$D6=Lists!$G$6,'Cheese Only Calculator'!$A$8:$AJ$109,$D6=Lists!$G$7,'Beef Only Calculator'!$A$8:$AJ$41,$D6=Lists!$G$8,'Pork Only Calculator'!$A$8:$AJ$95),31,FALSE)</f>
        <v>0</v>
      </c>
      <c r="AI6" s="41">
        <f>VLOOKUP($A6,_xlfn.IFS($D6=Lists!$G$3,'Chicken Only Calculator'!$A$9:$AJ$81,$D6=Lists!$G$4,'Chicken Only Calculator'!$A$9:$AJ$81,$D6=Lists!$G$5,'Chicken Only Calculator'!$A$9:$AJ$81,$D6=Lists!$G$6,'Cheese Only Calculator'!$A$8:$AJ$109,$D6=Lists!$G$7,'Beef Only Calculator'!$A$8:$AJ$41,$D6=Lists!$G$8,'Pork Only Calculator'!$A$8:$AJ$95),32,FALSE)</f>
        <v>0</v>
      </c>
      <c r="AJ6" s="41">
        <f>VLOOKUP($A6,_xlfn.IFS($D6=Lists!$G$3,'Chicken Only Calculator'!$A$9:$AJ$81,$D6=Lists!$G$4,'Chicken Only Calculator'!$A$9:$AJ$81,$D6=Lists!$G$5,'Chicken Only Calculator'!$A$9:$AJ$81,$D6=Lists!$G$6,'Cheese Only Calculator'!$A$8:$AJ$109,$D6=Lists!$G$7,'Beef Only Calculator'!$A$8:$AJ$41,$D6=Lists!$G$8,'Pork Only Calculator'!$A$8:$AJ$95),33,FALSE)</f>
        <v>0</v>
      </c>
      <c r="AK6" s="41">
        <f>VLOOKUP($A6,_xlfn.IFS($D6=Lists!$G$3,'Chicken Only Calculator'!$A$9:$AJ$81,$D6=Lists!$G$4,'Chicken Only Calculator'!$A$9:$AJ$81,$D6=Lists!$G$5,'Chicken Only Calculator'!$A$9:$AJ$81,$D6=Lists!$G$6,'Cheese Only Calculator'!$A$8:$AJ$109,$D6=Lists!$G$7,'Beef Only Calculator'!$A$8:$AJ$41,$D6=Lists!$G$8,'Pork Only Calculator'!$A$8:$AJ$95),34,FALSE)</f>
        <v>0</v>
      </c>
      <c r="AL6" s="41">
        <f>VLOOKUP($A6,_xlfn.IFS($D6=Lists!$G$3,'Chicken Only Calculator'!$A$9:$AJ$81,$D6=Lists!$G$4,'Chicken Only Calculator'!$A$9:$AJ$81,$D6=Lists!$G$5,'Chicken Only Calculator'!$A$9:$AJ$81,$D6=Lists!$G$6,'Cheese Only Calculator'!$A$8:$AJ$109,$D6=Lists!$G$7,'Beef Only Calculator'!$A$8:$AJ$41,$D6=Lists!$G$8,'Pork Only Calculator'!$A$8:$AJ$95),35,FALSE)</f>
        <v>0</v>
      </c>
      <c r="AM6" s="41">
        <f t="shared" ref="AM6:AM7" si="9">SUM(AA6:AL6)</f>
        <v>0</v>
      </c>
      <c r="AO6" s="42"/>
    </row>
    <row r="7" spans="1:41" ht="24.5" x14ac:dyDescent="0.55000000000000004">
      <c r="A7" s="28">
        <v>10000008737</v>
      </c>
      <c r="B7" s="28" t="str">
        <f>INDEX('Data Sheet'!$A$1:$R$150,MATCH($A7,'Data Sheet'!$A$1:$A$150,0),MATCH(B$3,'Data Sheet'!$A$1:$R$1,0))</f>
        <v>ACT</v>
      </c>
      <c r="C7" s="29" t="str">
        <f>INDEX('Data Sheet'!$A$1:$R$150,MATCH($A7,'Data Sheet'!$A$1:$A$150,0),MATCH(C$3,'Data Sheet'!$A$1:$R$1,0))</f>
        <v>Fine Beef Crumbles</v>
      </c>
      <c r="D7" s="28" t="str">
        <f>INDEX('Data Sheet'!$A$1:$R$150,MATCH($A7,'Data Sheet'!$A$1:$A$150,0),MATCH(D$3,'Data Sheet'!$A$1:$R$1,0))</f>
        <v>100154 / 100155</v>
      </c>
      <c r="E7" s="28">
        <f>INDEX('Data Sheet'!$A$1:$R$150,MATCH($A7,'Data Sheet'!$A$1:$A$150,0),MATCH(E$3,'Data Sheet'!$A$1:$R$1,0))</f>
        <v>40</v>
      </c>
      <c r="F7" s="28">
        <f>INDEX('Data Sheet'!$A$1:$R$150,MATCH($A7,'Data Sheet'!$A$1:$A$150,0),MATCH(F$3,'Data Sheet'!$A$1:$R$1,0))</f>
        <v>266.67</v>
      </c>
      <c r="G7" s="28">
        <f>INDEX('Data Sheet'!$A$1:$R$150,MATCH($A7,'Data Sheet'!$A$1:$A$150,0),MATCH(G$3,'Data Sheet'!$A$1:$R$1,0))</f>
        <v>266</v>
      </c>
      <c r="H7" s="28">
        <f>INDEX('Data Sheet'!$A$1:$R$150,MATCH($A7,'Data Sheet'!$A$1:$A$150,0),MATCH(H$3,'Data Sheet'!$A$1:$R$1,0))</f>
        <v>0</v>
      </c>
      <c r="I7" s="247">
        <f>INDEX('Data Sheet'!$A$1:$R$150,MATCH($A7,'Data Sheet'!$A$1:$A$150,0),MATCH(I$3,'Data Sheet'!$A$1:$R$1,0))</f>
        <v>2.4</v>
      </c>
      <c r="J7" s="28" t="str">
        <f>INDEX('Data Sheet'!$A$1:$R$150,MATCH($A7,'Data Sheet'!$A$1:$A$150,0),MATCH(J$3,'Data Sheet'!$A$1:$R$1,0))</f>
        <v>2.4 oz.</v>
      </c>
      <c r="K7" s="28">
        <f>INDEX('Data Sheet'!$A$1:$R$150,MATCH($A7,'Data Sheet'!$A$1:$A$150,0),MATCH(K$3,'Data Sheet'!$A$1:$R$1,0))</f>
        <v>2</v>
      </c>
      <c r="L7" s="28" t="str">
        <f>INDEX('Data Sheet'!$A$1:$R$150,MATCH($A7,'Data Sheet'!$A$1:$A$150,0),MATCH(L$3,'Data Sheet'!$A$1:$R$1,0))</f>
        <v>-</v>
      </c>
      <c r="M7" s="28">
        <f>INDEX('Data Sheet'!$A$1:$R$150,MATCH($A7,'Data Sheet'!$A$1:$A$150,0),MATCH(M$3,'Data Sheet'!$A$1:$R$1,0))</f>
        <v>0</v>
      </c>
      <c r="N7" s="28">
        <f>INDEX('Data Sheet'!$A$1:$R$150,MATCH($A7,'Data Sheet'!$A$1:$A$150,0),MATCH(N$3,'Data Sheet'!$A$1:$R$1,0))</f>
        <v>0</v>
      </c>
      <c r="O7" s="28">
        <f>INDEX('Data Sheet'!$A$1:$R$150,MATCH($A7,'Data Sheet'!$A$1:$A$150,0),MATCH(O$3,'Data Sheet'!$A$1:$R$1,0))</f>
        <v>0</v>
      </c>
      <c r="P7" s="28">
        <f>INDEX('Data Sheet'!$A$1:$R$150,MATCH($A7,'Data Sheet'!$A$1:$A$150,0),MATCH(P$3,'Data Sheet'!$A$1:$R$1,0))</f>
        <v>32.28</v>
      </c>
      <c r="Q7" s="28">
        <f>INDEX('Data Sheet'!$A$1:$R$150,MATCH($A7,'Data Sheet'!$A$1:$A$150,0),MATCH(Q$3,'Data Sheet'!$A$1:$R$1,0))</f>
        <v>0</v>
      </c>
      <c r="R7" s="30" t="str">
        <f>VLOOKUP(A7,_xlfn.IFS(D7=Lists!$G$3,'Chicken Only Calculator'!$A$9:$U$81,D7=Lists!$G$4,'Chicken Only Calculator'!$A$9:$U$81,D7=Lists!$G$5,'Chicken Only Calculator'!$A$9:$U$81,D7=Lists!$G$6,'Cheese Only Calculator'!$A$8:$U$109,D7=Lists!$G$7,'Beef Only Calculator'!$A$8:$U$41,D7=Lists!$G$8,'Pork Only Calculator'!$A$8:$U$95),15,FALSE)</f>
        <v/>
      </c>
      <c r="S7" s="30" t="str">
        <f t="shared" ref="S7:S68" si="10">IFERROR(ROUNDUP(R7/G7,0),"")</f>
        <v/>
      </c>
      <c r="T7" s="30">
        <f>VLOOKUP(A7,_xlfn.IFS(D7=Lists!$G$3,'Chicken Only Calculator'!$A$9:$U$81,D7=Lists!$G$4,'Chicken Only Calculator'!$A$9:$U$81,D7=Lists!$G$5,'Chicken Only Calculator'!$A$9:$U$81,D7=Lists!$G$6,'Cheese Only Calculator'!$A$8:$U$109,D7=Lists!$G$7,'Beef Only Calculator'!$A$8:$U$41,D7=Lists!$G$8,'Pork Only Calculator'!$A$8:$U$95),17,FALSE)</f>
        <v>0</v>
      </c>
      <c r="U7" s="30" t="str">
        <f t="shared" ref="U7:U68" si="11">IFERROR($S7*H7,"")</f>
        <v/>
      </c>
      <c r="V7" s="30" t="str">
        <f t="shared" ref="V7:V68" si="12">IFERROR($S7*M7,"")</f>
        <v/>
      </c>
      <c r="W7" s="30" t="str">
        <f t="shared" ref="W7:W68" si="13">IFERROR($S7*N7,"")</f>
        <v/>
      </c>
      <c r="X7" s="30" t="str">
        <f t="shared" ref="X7:X68" si="14">IFERROR($S7*O7,"")</f>
        <v/>
      </c>
      <c r="Y7" s="30" t="str">
        <f t="shared" ref="Y7:Y68" si="15">IFERROR($S7*P7,"")</f>
        <v/>
      </c>
      <c r="Z7" s="30" t="str">
        <f t="shared" ref="Z7:Z68" si="16">IFERROR($S7*Q7,"")</f>
        <v/>
      </c>
      <c r="AA7" s="30">
        <f>VLOOKUP($A7,_xlfn.IFS($D7=Lists!$G$3,'Chicken Only Calculator'!$A$9:$AJ$81,$D7=Lists!$G$4,'Chicken Only Calculator'!$A$9:$AJ$81,$D7=Lists!$G$5,'Chicken Only Calculator'!$A$9:$AJ$81,$D7=Lists!$G$6,'Cheese Only Calculator'!$A$8:$AJ$109,$D7=Lists!$G$7,'Beef Only Calculator'!$A$8:$AJ$41,$D7=Lists!$G$8,'Pork Only Calculator'!$A$8:$AJ$95),24,FALSE)</f>
        <v>0</v>
      </c>
      <c r="AB7" s="30">
        <f>VLOOKUP($A7,_xlfn.IFS($D7=Lists!$G$3,'Chicken Only Calculator'!$A$9:$AJ$81,$D7=Lists!$G$4,'Chicken Only Calculator'!$A$9:$AJ$81,$D7=Lists!$G$5,'Chicken Only Calculator'!$A$9:$AJ$81,$D7=Lists!$G$6,'Cheese Only Calculator'!$A$8:$AJ$109,$D7=Lists!$G$7,'Beef Only Calculator'!$A$8:$AJ$41,$D7=Lists!$G$8,'Pork Only Calculator'!$A$8:$AJ$95),25,FALSE)</f>
        <v>0</v>
      </c>
      <c r="AC7" s="30">
        <f>VLOOKUP($A7,_xlfn.IFS($D7=Lists!$G$3,'Chicken Only Calculator'!$A$9:$AJ$81,$D7=Lists!$G$4,'Chicken Only Calculator'!$A$9:$AJ$81,$D7=Lists!$G$5,'Chicken Only Calculator'!$A$9:$AJ$81,$D7=Lists!$G$6,'Cheese Only Calculator'!$A$8:$AJ$109,$D7=Lists!$G$7,'Beef Only Calculator'!$A$8:$AJ$41,$D7=Lists!$G$8,'Pork Only Calculator'!$A$8:$AJ$95),26,FALSE)</f>
        <v>0</v>
      </c>
      <c r="AD7" s="30">
        <f>VLOOKUP($A7,_xlfn.IFS($D7=Lists!$G$3,'Chicken Only Calculator'!$A$9:$AJ$81,$D7=Lists!$G$4,'Chicken Only Calculator'!$A$9:$AJ$81,$D7=Lists!$G$5,'Chicken Only Calculator'!$A$9:$AJ$81,$D7=Lists!$G$6,'Cheese Only Calculator'!$A$8:$AJ$109,$D7=Lists!$G$7,'Beef Only Calculator'!$A$8:$AJ$41,$D7=Lists!$G$8,'Pork Only Calculator'!$A$8:$AJ$95),27,FALSE)</f>
        <v>0</v>
      </c>
      <c r="AE7" s="30">
        <f>VLOOKUP($A7,_xlfn.IFS($D7=Lists!$G$3,'Chicken Only Calculator'!$A$9:$AJ$81,$D7=Lists!$G$4,'Chicken Only Calculator'!$A$9:$AJ$81,$D7=Lists!$G$5,'Chicken Only Calculator'!$A$9:$AJ$81,$D7=Lists!$G$6,'Cheese Only Calculator'!$A$8:$AJ$109,$D7=Lists!$G$7,'Beef Only Calculator'!$A$8:$AJ$41,$D7=Lists!$G$8,'Pork Only Calculator'!$A$8:$AJ$95),28,FALSE)</f>
        <v>0</v>
      </c>
      <c r="AF7" s="30">
        <f>VLOOKUP($A7,_xlfn.IFS($D7=Lists!$G$3,'Chicken Only Calculator'!$A$9:$AJ$81,$D7=Lists!$G$4,'Chicken Only Calculator'!$A$9:$AJ$81,$D7=Lists!$G$5,'Chicken Only Calculator'!$A$9:$AJ$81,$D7=Lists!$G$6,'Cheese Only Calculator'!$A$8:$AJ$109,$D7=Lists!$G$7,'Beef Only Calculator'!$A$8:$AJ$41,$D7=Lists!$G$8,'Pork Only Calculator'!$A$8:$AJ$95),29,FALSE)</f>
        <v>0</v>
      </c>
      <c r="AG7" s="30">
        <f>VLOOKUP($A7,_xlfn.IFS($D7=Lists!$G$3,'Chicken Only Calculator'!$A$9:$AJ$81,$D7=Lists!$G$4,'Chicken Only Calculator'!$A$9:$AJ$81,$D7=Lists!$G$5,'Chicken Only Calculator'!$A$9:$AJ$81,$D7=Lists!$G$6,'Cheese Only Calculator'!$A$8:$AJ$109,$D7=Lists!$G$7,'Beef Only Calculator'!$A$8:$AJ$41,$D7=Lists!$G$8,'Pork Only Calculator'!$A$8:$AJ$95),30,FALSE)</f>
        <v>0</v>
      </c>
      <c r="AH7" s="30">
        <f>VLOOKUP($A7,_xlfn.IFS($D7=Lists!$G$3,'Chicken Only Calculator'!$A$9:$AJ$81,$D7=Lists!$G$4,'Chicken Only Calculator'!$A$9:$AJ$81,$D7=Lists!$G$5,'Chicken Only Calculator'!$A$9:$AJ$81,$D7=Lists!$G$6,'Cheese Only Calculator'!$A$8:$AJ$109,$D7=Lists!$G$7,'Beef Only Calculator'!$A$8:$AJ$41,$D7=Lists!$G$8,'Pork Only Calculator'!$A$8:$AJ$95),31,FALSE)</f>
        <v>0</v>
      </c>
      <c r="AI7" s="30">
        <f>VLOOKUP($A7,_xlfn.IFS($D7=Lists!$G$3,'Chicken Only Calculator'!$A$9:$AJ$81,$D7=Lists!$G$4,'Chicken Only Calculator'!$A$9:$AJ$81,$D7=Lists!$G$5,'Chicken Only Calculator'!$A$9:$AJ$81,$D7=Lists!$G$6,'Cheese Only Calculator'!$A$8:$AJ$109,$D7=Lists!$G$7,'Beef Only Calculator'!$A$8:$AJ$41,$D7=Lists!$G$8,'Pork Only Calculator'!$A$8:$AJ$95),32,FALSE)</f>
        <v>0</v>
      </c>
      <c r="AJ7" s="30">
        <f>VLOOKUP($A7,_xlfn.IFS($D7=Lists!$G$3,'Chicken Only Calculator'!$A$9:$AJ$81,$D7=Lists!$G$4,'Chicken Only Calculator'!$A$9:$AJ$81,$D7=Lists!$G$5,'Chicken Only Calculator'!$A$9:$AJ$81,$D7=Lists!$G$6,'Cheese Only Calculator'!$A$8:$AJ$109,$D7=Lists!$G$7,'Beef Only Calculator'!$A$8:$AJ$41,$D7=Lists!$G$8,'Pork Only Calculator'!$A$8:$AJ$95),33,FALSE)</f>
        <v>0</v>
      </c>
      <c r="AK7" s="30">
        <f>VLOOKUP($A7,_xlfn.IFS($D7=Lists!$G$3,'Chicken Only Calculator'!$A$9:$AJ$81,$D7=Lists!$G$4,'Chicken Only Calculator'!$A$9:$AJ$81,$D7=Lists!$G$5,'Chicken Only Calculator'!$A$9:$AJ$81,$D7=Lists!$G$6,'Cheese Only Calculator'!$A$8:$AJ$109,$D7=Lists!$G$7,'Beef Only Calculator'!$A$8:$AJ$41,$D7=Lists!$G$8,'Pork Only Calculator'!$A$8:$AJ$95),34,FALSE)</f>
        <v>0</v>
      </c>
      <c r="AL7" s="30">
        <f>VLOOKUP($A7,_xlfn.IFS($D7=Lists!$G$3,'Chicken Only Calculator'!$A$9:$AJ$81,$D7=Lists!$G$4,'Chicken Only Calculator'!$A$9:$AJ$81,$D7=Lists!$G$5,'Chicken Only Calculator'!$A$9:$AJ$81,$D7=Lists!$G$6,'Cheese Only Calculator'!$A$8:$AJ$109,$D7=Lists!$G$7,'Beef Only Calculator'!$A$8:$AJ$41,$D7=Lists!$G$8,'Pork Only Calculator'!$A$8:$AJ$95),35,FALSE)</f>
        <v>0</v>
      </c>
      <c r="AM7" s="30">
        <f t="shared" si="9"/>
        <v>0</v>
      </c>
      <c r="AO7" s="42"/>
    </row>
    <row r="8" spans="1:41" ht="24.5" x14ac:dyDescent="0.55000000000000004">
      <c r="A8" s="39">
        <v>10000009860</v>
      </c>
      <c r="B8" s="39" t="str">
        <f>INDEX('Data Sheet'!$A$1:$R$150,MATCH($A8,'Data Sheet'!$A$1:$A$150,0),MATCH(B$3,'Data Sheet'!$A$1:$R$1,0))</f>
        <v>ACT</v>
      </c>
      <c r="C8" s="40" t="str">
        <f>INDEX('Data Sheet'!$A$1:$R$150,MATCH($A8,'Data Sheet'!$A$1:$A$150,0),MATCH(C$3,'Data Sheet'!$A$1:$R$1,0))</f>
        <v>Breaded Beef Patties</v>
      </c>
      <c r="D8" s="39" t="str">
        <f>INDEX('Data Sheet'!$A$1:$R$150,MATCH($A8,'Data Sheet'!$A$1:$A$150,0),MATCH(D$3,'Data Sheet'!$A$1:$R$1,0))</f>
        <v>100154 / 100155</v>
      </c>
      <c r="E8" s="39">
        <f>INDEX('Data Sheet'!$A$1:$R$150,MATCH($A8,'Data Sheet'!$A$1:$A$150,0),MATCH(E$3,'Data Sheet'!$A$1:$R$1,0))</f>
        <v>29.94</v>
      </c>
      <c r="F8" s="39">
        <f>INDEX('Data Sheet'!$A$1:$R$150,MATCH($A8,'Data Sheet'!$A$1:$A$150,0),MATCH(F$3,'Data Sheet'!$A$1:$R$1,0))</f>
        <v>143</v>
      </c>
      <c r="G8" s="39">
        <f>INDEX('Data Sheet'!$A$1:$R$150,MATCH($A8,'Data Sheet'!$A$1:$A$150,0),MATCH(G$3,'Data Sheet'!$A$1:$R$1,0))</f>
        <v>143</v>
      </c>
      <c r="H8" s="39">
        <f>INDEX('Data Sheet'!$A$1:$R$150,MATCH($A8,'Data Sheet'!$A$1:$A$150,0),MATCH(H$3,'Data Sheet'!$A$1:$R$1,0))</f>
        <v>0</v>
      </c>
      <c r="I8" s="248">
        <f>INDEX('Data Sheet'!$A$1:$R$150,MATCH($A8,'Data Sheet'!$A$1:$A$150,0),MATCH(I$3,'Data Sheet'!$A$1:$R$1,0))</f>
        <v>3.35</v>
      </c>
      <c r="J8" s="39" t="str">
        <f>INDEX('Data Sheet'!$A$1:$R$150,MATCH($A8,'Data Sheet'!$A$1:$A$150,0),MATCH(J$3,'Data Sheet'!$A$1:$R$1,0))</f>
        <v xml:space="preserve">1 piece </v>
      </c>
      <c r="K8" s="39">
        <f>INDEX('Data Sheet'!$A$1:$R$150,MATCH($A8,'Data Sheet'!$A$1:$A$150,0),MATCH(K$3,'Data Sheet'!$A$1:$R$1,0))</f>
        <v>2</v>
      </c>
      <c r="L8" s="39">
        <f>INDEX('Data Sheet'!$A$1:$R$150,MATCH($A8,'Data Sheet'!$A$1:$A$150,0),MATCH(L$3,'Data Sheet'!$A$1:$R$1,0))</f>
        <v>1</v>
      </c>
      <c r="M8" s="39">
        <f>INDEX('Data Sheet'!$A$1:$R$150,MATCH($A8,'Data Sheet'!$A$1:$A$150,0),MATCH(M$3,'Data Sheet'!$A$1:$R$1,0))</f>
        <v>0</v>
      </c>
      <c r="N8" s="39">
        <f>INDEX('Data Sheet'!$A$1:$R$150,MATCH($A8,'Data Sheet'!$A$1:$A$150,0),MATCH(N$3,'Data Sheet'!$A$1:$R$1,0))</f>
        <v>0</v>
      </c>
      <c r="O8" s="39">
        <f>INDEX('Data Sheet'!$A$1:$R$150,MATCH($A8,'Data Sheet'!$A$1:$A$150,0),MATCH(O$3,'Data Sheet'!$A$1:$R$1,0))</f>
        <v>0</v>
      </c>
      <c r="P8" s="39">
        <f>INDEX('Data Sheet'!$A$1:$R$150,MATCH($A8,'Data Sheet'!$A$1:$A$150,0),MATCH(P$3,'Data Sheet'!$A$1:$R$1,0))</f>
        <v>27.76</v>
      </c>
      <c r="Q8" s="39">
        <f>INDEX('Data Sheet'!$A$1:$R$150,MATCH($A8,'Data Sheet'!$A$1:$A$150,0),MATCH(Q$3,'Data Sheet'!$A$1:$R$1,0))</f>
        <v>0</v>
      </c>
      <c r="R8" s="41" t="str">
        <f>VLOOKUP(A8,_xlfn.IFS(D8=Lists!$G$3,'Chicken Only Calculator'!$A$9:$U$81,D8=Lists!$G$4,'Chicken Only Calculator'!$A$9:$U$81,D8=Lists!$G$5,'Chicken Only Calculator'!$A$9:$U$81,D8=Lists!$G$6,'Cheese Only Calculator'!$A$8:$U$109,D8=Lists!$G$7,'Beef Only Calculator'!$A$8:$U$41,D8=Lists!$G$8,'Pork Only Calculator'!$A$8:$U$95),15,FALSE)</f>
        <v/>
      </c>
      <c r="S8" s="41" t="str">
        <f t="shared" si="10"/>
        <v/>
      </c>
      <c r="T8" s="41">
        <f>VLOOKUP(A8,_xlfn.IFS(D8=Lists!$G$3,'Chicken Only Calculator'!$A$9:$U$81,D8=Lists!$G$4,'Chicken Only Calculator'!$A$9:$U$81,D8=Lists!$G$5,'Chicken Only Calculator'!$A$9:$U$81,D8=Lists!$G$6,'Cheese Only Calculator'!$A$8:$U$109,D8=Lists!$G$7,'Beef Only Calculator'!$A$8:$U$41,D8=Lists!$G$8,'Pork Only Calculator'!$A$8:$U$95),17,FALSE)</f>
        <v>0</v>
      </c>
      <c r="U8" s="41" t="str">
        <f t="shared" si="11"/>
        <v/>
      </c>
      <c r="V8" s="41" t="str">
        <f t="shared" si="12"/>
        <v/>
      </c>
      <c r="W8" s="41" t="str">
        <f t="shared" si="13"/>
        <v/>
      </c>
      <c r="X8" s="41" t="str">
        <f t="shared" si="14"/>
        <v/>
      </c>
      <c r="Y8" s="41" t="str">
        <f t="shared" si="15"/>
        <v/>
      </c>
      <c r="Z8" s="41" t="str">
        <f t="shared" si="16"/>
        <v/>
      </c>
      <c r="AA8" s="41">
        <f>VLOOKUP($A8,_xlfn.IFS($D8=Lists!$G$3,'Chicken Only Calculator'!$A$9:$AJ$81,$D8=Lists!$G$4,'Chicken Only Calculator'!$A$9:$AJ$81,$D8=Lists!$G$5,'Chicken Only Calculator'!$A$9:$AJ$81,$D8=Lists!$G$6,'Cheese Only Calculator'!$A$8:$AJ$109,$D8=Lists!$G$7,'Beef Only Calculator'!$A$8:$AJ$41,$D8=Lists!$G$8,'Pork Only Calculator'!$A$8:$AJ$95),24,FALSE)</f>
        <v>0</v>
      </c>
      <c r="AB8" s="41">
        <f>VLOOKUP($A8,_xlfn.IFS($D8=Lists!$G$3,'Chicken Only Calculator'!$A$9:$AJ$81,$D8=Lists!$G$4,'Chicken Only Calculator'!$A$9:$AJ$81,$D8=Lists!$G$5,'Chicken Only Calculator'!$A$9:$AJ$81,$D8=Lists!$G$6,'Cheese Only Calculator'!$A$8:$AJ$109,$D8=Lists!$G$7,'Beef Only Calculator'!$A$8:$AJ$41,$D8=Lists!$G$8,'Pork Only Calculator'!$A$8:$AJ$95),25,FALSE)</f>
        <v>0</v>
      </c>
      <c r="AC8" s="41">
        <f>VLOOKUP($A8,_xlfn.IFS($D8=Lists!$G$3,'Chicken Only Calculator'!$A$9:$AJ$81,$D8=Lists!$G$4,'Chicken Only Calculator'!$A$9:$AJ$81,$D8=Lists!$G$5,'Chicken Only Calculator'!$A$9:$AJ$81,$D8=Lists!$G$6,'Cheese Only Calculator'!$A$8:$AJ$109,$D8=Lists!$G$7,'Beef Only Calculator'!$A$8:$AJ$41,$D8=Lists!$G$8,'Pork Only Calculator'!$A$8:$AJ$95),26,FALSE)</f>
        <v>0</v>
      </c>
      <c r="AD8" s="41">
        <f>VLOOKUP($A8,_xlfn.IFS($D8=Lists!$G$3,'Chicken Only Calculator'!$A$9:$AJ$81,$D8=Lists!$G$4,'Chicken Only Calculator'!$A$9:$AJ$81,$D8=Lists!$G$5,'Chicken Only Calculator'!$A$9:$AJ$81,$D8=Lists!$G$6,'Cheese Only Calculator'!$A$8:$AJ$109,$D8=Lists!$G$7,'Beef Only Calculator'!$A$8:$AJ$41,$D8=Lists!$G$8,'Pork Only Calculator'!$A$8:$AJ$95),27,FALSE)</f>
        <v>0</v>
      </c>
      <c r="AE8" s="41">
        <f>VLOOKUP($A8,_xlfn.IFS($D8=Lists!$G$3,'Chicken Only Calculator'!$A$9:$AJ$81,$D8=Lists!$G$4,'Chicken Only Calculator'!$A$9:$AJ$81,$D8=Lists!$G$5,'Chicken Only Calculator'!$A$9:$AJ$81,$D8=Lists!$G$6,'Cheese Only Calculator'!$A$8:$AJ$109,$D8=Lists!$G$7,'Beef Only Calculator'!$A$8:$AJ$41,$D8=Lists!$G$8,'Pork Only Calculator'!$A$8:$AJ$95),28,FALSE)</f>
        <v>0</v>
      </c>
      <c r="AF8" s="41">
        <f>VLOOKUP($A8,_xlfn.IFS($D8=Lists!$G$3,'Chicken Only Calculator'!$A$9:$AJ$81,$D8=Lists!$G$4,'Chicken Only Calculator'!$A$9:$AJ$81,$D8=Lists!$G$5,'Chicken Only Calculator'!$A$9:$AJ$81,$D8=Lists!$G$6,'Cheese Only Calculator'!$A$8:$AJ$109,$D8=Lists!$G$7,'Beef Only Calculator'!$A$8:$AJ$41,$D8=Lists!$G$8,'Pork Only Calculator'!$A$8:$AJ$95),29,FALSE)</f>
        <v>0</v>
      </c>
      <c r="AG8" s="41">
        <f>VLOOKUP($A8,_xlfn.IFS($D8=Lists!$G$3,'Chicken Only Calculator'!$A$9:$AJ$81,$D8=Lists!$G$4,'Chicken Only Calculator'!$A$9:$AJ$81,$D8=Lists!$G$5,'Chicken Only Calculator'!$A$9:$AJ$81,$D8=Lists!$G$6,'Cheese Only Calculator'!$A$8:$AJ$109,$D8=Lists!$G$7,'Beef Only Calculator'!$A$8:$AJ$41,$D8=Lists!$G$8,'Pork Only Calculator'!$A$8:$AJ$95),30,FALSE)</f>
        <v>0</v>
      </c>
      <c r="AH8" s="41">
        <f>VLOOKUP($A8,_xlfn.IFS($D8=Lists!$G$3,'Chicken Only Calculator'!$A$9:$AJ$81,$D8=Lists!$G$4,'Chicken Only Calculator'!$A$9:$AJ$81,$D8=Lists!$G$5,'Chicken Only Calculator'!$A$9:$AJ$81,$D8=Lists!$G$6,'Cheese Only Calculator'!$A$8:$AJ$109,$D8=Lists!$G$7,'Beef Only Calculator'!$A$8:$AJ$41,$D8=Lists!$G$8,'Pork Only Calculator'!$A$8:$AJ$95),31,FALSE)</f>
        <v>0</v>
      </c>
      <c r="AI8" s="41">
        <f>VLOOKUP($A8,_xlfn.IFS($D8=Lists!$G$3,'Chicken Only Calculator'!$A$9:$AJ$81,$D8=Lists!$G$4,'Chicken Only Calculator'!$A$9:$AJ$81,$D8=Lists!$G$5,'Chicken Only Calculator'!$A$9:$AJ$81,$D8=Lists!$G$6,'Cheese Only Calculator'!$A$8:$AJ$109,$D8=Lists!$G$7,'Beef Only Calculator'!$A$8:$AJ$41,$D8=Lists!$G$8,'Pork Only Calculator'!$A$8:$AJ$95),32,FALSE)</f>
        <v>0</v>
      </c>
      <c r="AJ8" s="41">
        <f>VLOOKUP($A8,_xlfn.IFS($D8=Lists!$G$3,'Chicken Only Calculator'!$A$9:$AJ$81,$D8=Lists!$G$4,'Chicken Only Calculator'!$A$9:$AJ$81,$D8=Lists!$G$5,'Chicken Only Calculator'!$A$9:$AJ$81,$D8=Lists!$G$6,'Cheese Only Calculator'!$A$8:$AJ$109,$D8=Lists!$G$7,'Beef Only Calculator'!$A$8:$AJ$41,$D8=Lists!$G$8,'Pork Only Calculator'!$A$8:$AJ$95),33,FALSE)</f>
        <v>0</v>
      </c>
      <c r="AK8" s="41">
        <f>VLOOKUP($A8,_xlfn.IFS($D8=Lists!$G$3,'Chicken Only Calculator'!$A$9:$AJ$81,$D8=Lists!$G$4,'Chicken Only Calculator'!$A$9:$AJ$81,$D8=Lists!$G$5,'Chicken Only Calculator'!$A$9:$AJ$81,$D8=Lists!$G$6,'Cheese Only Calculator'!$A$8:$AJ$109,$D8=Lists!$G$7,'Beef Only Calculator'!$A$8:$AJ$41,$D8=Lists!$G$8,'Pork Only Calculator'!$A$8:$AJ$95),34,FALSE)</f>
        <v>0</v>
      </c>
      <c r="AL8" s="41">
        <f>VLOOKUP($A8,_xlfn.IFS($D8=Lists!$G$3,'Chicken Only Calculator'!$A$9:$AJ$81,$D8=Lists!$G$4,'Chicken Only Calculator'!$A$9:$AJ$81,$D8=Lists!$G$5,'Chicken Only Calculator'!$A$9:$AJ$81,$D8=Lists!$G$6,'Cheese Only Calculator'!$A$8:$AJ$109,$D8=Lists!$G$7,'Beef Only Calculator'!$A$8:$AJ$41,$D8=Lists!$G$8,'Pork Only Calculator'!$A$8:$AJ$95),35,FALSE)</f>
        <v>0</v>
      </c>
      <c r="AM8" s="41">
        <f t="shared" ref="AM8:AM69" si="17">SUM(AA8:AL8)</f>
        <v>0</v>
      </c>
      <c r="AO8" s="42"/>
    </row>
    <row r="9" spans="1:41" ht="24.5" x14ac:dyDescent="0.55000000000000004">
      <c r="A9" s="28">
        <v>10000011750</v>
      </c>
      <c r="B9" s="28" t="str">
        <f>INDEX('Data Sheet'!$A$1:$R$150,MATCH($A9,'Data Sheet'!$A$1:$A$150,0),MATCH(B$3,'Data Sheet'!$A$1:$R$1,0))</f>
        <v>ACT</v>
      </c>
      <c r="C9" s="29" t="str">
        <f>INDEX('Data Sheet'!$A$1:$R$150,MATCH($A9,'Data Sheet'!$A$1:$A$150,0),MATCH(C$3,'Data Sheet'!$A$1:$R$1,0))</f>
        <v>Beef Meatballs</v>
      </c>
      <c r="D9" s="28" t="str">
        <f>INDEX('Data Sheet'!$A$1:$R$150,MATCH($A9,'Data Sheet'!$A$1:$A$150,0),MATCH(D$3,'Data Sheet'!$A$1:$R$1,0))</f>
        <v>100154 / 100155</v>
      </c>
      <c r="E9" s="28">
        <f>INDEX('Data Sheet'!$A$1:$R$150,MATCH($A9,'Data Sheet'!$A$1:$A$150,0),MATCH(E$3,'Data Sheet'!$A$1:$R$1,0))</f>
        <v>30</v>
      </c>
      <c r="F9" s="28">
        <f>INDEX('Data Sheet'!$A$1:$R$150,MATCH($A9,'Data Sheet'!$A$1:$A$150,0),MATCH(F$3,'Data Sheet'!$A$1:$R$1,0))</f>
        <v>192</v>
      </c>
      <c r="G9" s="28">
        <f>INDEX('Data Sheet'!$A$1:$R$150,MATCH($A9,'Data Sheet'!$A$1:$A$150,0),MATCH(G$3,'Data Sheet'!$A$1:$R$1,0))</f>
        <v>192</v>
      </c>
      <c r="H9" s="28">
        <f>INDEX('Data Sheet'!$A$1:$R$150,MATCH($A9,'Data Sheet'!$A$1:$A$150,0),MATCH(H$3,'Data Sheet'!$A$1:$R$1,0))</f>
        <v>30</v>
      </c>
      <c r="I9" s="247">
        <f>INDEX('Data Sheet'!$A$1:$R$150,MATCH($A9,'Data Sheet'!$A$1:$A$150,0),MATCH(I$3,'Data Sheet'!$A$1:$R$1,0))</f>
        <v>2.5</v>
      </c>
      <c r="J9" s="28" t="str">
        <f>INDEX('Data Sheet'!$A$1:$R$150,MATCH($A9,'Data Sheet'!$A$1:$A$150,0),MATCH(J$3,'Data Sheet'!$A$1:$R$1,0))</f>
        <v>5 pieces</v>
      </c>
      <c r="K9" s="28">
        <f>INDEX('Data Sheet'!$A$1:$R$150,MATCH($A9,'Data Sheet'!$A$1:$A$150,0),MATCH(K$3,'Data Sheet'!$A$1:$R$1,0))</f>
        <v>2</v>
      </c>
      <c r="L9" s="28" t="str">
        <f>INDEX('Data Sheet'!$A$1:$R$150,MATCH($A9,'Data Sheet'!$A$1:$A$150,0),MATCH(L$3,'Data Sheet'!$A$1:$R$1,0))</f>
        <v>-</v>
      </c>
      <c r="M9" s="28">
        <f>INDEX('Data Sheet'!$A$1:$R$150,MATCH($A9,'Data Sheet'!$A$1:$A$150,0),MATCH(M$3,'Data Sheet'!$A$1:$R$1,0))</f>
        <v>0</v>
      </c>
      <c r="N9" s="28">
        <f>INDEX('Data Sheet'!$A$1:$R$150,MATCH($A9,'Data Sheet'!$A$1:$A$150,0),MATCH(N$3,'Data Sheet'!$A$1:$R$1,0))</f>
        <v>0</v>
      </c>
      <c r="O9" s="28">
        <f>INDEX('Data Sheet'!$A$1:$R$150,MATCH($A9,'Data Sheet'!$A$1:$A$150,0),MATCH(O$3,'Data Sheet'!$A$1:$R$1,0))</f>
        <v>0</v>
      </c>
      <c r="P9" s="28">
        <f>INDEX('Data Sheet'!$A$1:$R$150,MATCH($A9,'Data Sheet'!$A$1:$A$150,0),MATCH(P$3,'Data Sheet'!$A$1:$R$1,0))</f>
        <v>24.42</v>
      </c>
      <c r="Q9" s="28">
        <f>INDEX('Data Sheet'!$A$1:$R$150,MATCH($A9,'Data Sheet'!$A$1:$A$150,0),MATCH(Q$3,'Data Sheet'!$A$1:$R$1,0))</f>
        <v>0</v>
      </c>
      <c r="R9" s="30" t="str">
        <f>VLOOKUP(A9,_xlfn.IFS(D9=Lists!$G$3,'Chicken Only Calculator'!$A$9:$U$81,D9=Lists!$G$4,'Chicken Only Calculator'!$A$9:$U$81,D9=Lists!$G$5,'Chicken Only Calculator'!$A$9:$U$81,D9=Lists!$G$6,'Cheese Only Calculator'!$A$8:$U$109,D9=Lists!$G$7,'Beef Only Calculator'!$A$8:$U$41,D9=Lists!$G$8,'Pork Only Calculator'!$A$8:$U$95),15,FALSE)</f>
        <v/>
      </c>
      <c r="S9" s="30" t="str">
        <f t="shared" si="10"/>
        <v/>
      </c>
      <c r="T9" s="30">
        <f>VLOOKUP(A9,_xlfn.IFS(D9=Lists!$G$3,'Chicken Only Calculator'!$A$9:$U$81,D9=Lists!$G$4,'Chicken Only Calculator'!$A$9:$U$81,D9=Lists!$G$5,'Chicken Only Calculator'!$A$9:$U$81,D9=Lists!$G$6,'Cheese Only Calculator'!$A$8:$U$109,D9=Lists!$G$7,'Beef Only Calculator'!$A$8:$U$41,D9=Lists!$G$8,'Pork Only Calculator'!$A$8:$U$95),17,FALSE)</f>
        <v>0</v>
      </c>
      <c r="U9" s="30" t="str">
        <f t="shared" si="11"/>
        <v/>
      </c>
      <c r="V9" s="30" t="str">
        <f t="shared" si="12"/>
        <v/>
      </c>
      <c r="W9" s="30" t="str">
        <f t="shared" si="13"/>
        <v/>
      </c>
      <c r="X9" s="30" t="str">
        <f t="shared" si="14"/>
        <v/>
      </c>
      <c r="Y9" s="30" t="str">
        <f t="shared" si="15"/>
        <v/>
      </c>
      <c r="Z9" s="30" t="str">
        <f t="shared" si="16"/>
        <v/>
      </c>
      <c r="AA9" s="30">
        <f>VLOOKUP($A9,_xlfn.IFS($D9=Lists!$G$3,'Chicken Only Calculator'!$A$9:$AJ$81,$D9=Lists!$G$4,'Chicken Only Calculator'!$A$9:$AJ$81,$D9=Lists!$G$5,'Chicken Only Calculator'!$A$9:$AJ$81,$D9=Lists!$G$6,'Cheese Only Calculator'!$A$8:$AJ$109,$D9=Lists!$G$7,'Beef Only Calculator'!$A$8:$AJ$41,$D9=Lists!$G$8,'Pork Only Calculator'!$A$8:$AJ$95),24,FALSE)</f>
        <v>0</v>
      </c>
      <c r="AB9" s="30">
        <f>VLOOKUP($A9,_xlfn.IFS($D9=Lists!$G$3,'Chicken Only Calculator'!$A$9:$AJ$81,$D9=Lists!$G$4,'Chicken Only Calculator'!$A$9:$AJ$81,$D9=Lists!$G$5,'Chicken Only Calculator'!$A$9:$AJ$81,$D9=Lists!$G$6,'Cheese Only Calculator'!$A$8:$AJ$109,$D9=Lists!$G$7,'Beef Only Calculator'!$A$8:$AJ$41,$D9=Lists!$G$8,'Pork Only Calculator'!$A$8:$AJ$95),25,FALSE)</f>
        <v>0</v>
      </c>
      <c r="AC9" s="30">
        <f>VLOOKUP($A9,_xlfn.IFS($D9=Lists!$G$3,'Chicken Only Calculator'!$A$9:$AJ$81,$D9=Lists!$G$4,'Chicken Only Calculator'!$A$9:$AJ$81,$D9=Lists!$G$5,'Chicken Only Calculator'!$A$9:$AJ$81,$D9=Lists!$G$6,'Cheese Only Calculator'!$A$8:$AJ$109,$D9=Lists!$G$7,'Beef Only Calculator'!$A$8:$AJ$41,$D9=Lists!$G$8,'Pork Only Calculator'!$A$8:$AJ$95),26,FALSE)</f>
        <v>0</v>
      </c>
      <c r="AD9" s="30">
        <f>VLOOKUP($A9,_xlfn.IFS($D9=Lists!$G$3,'Chicken Only Calculator'!$A$9:$AJ$81,$D9=Lists!$G$4,'Chicken Only Calculator'!$A$9:$AJ$81,$D9=Lists!$G$5,'Chicken Only Calculator'!$A$9:$AJ$81,$D9=Lists!$G$6,'Cheese Only Calculator'!$A$8:$AJ$109,$D9=Lists!$G$7,'Beef Only Calculator'!$A$8:$AJ$41,$D9=Lists!$G$8,'Pork Only Calculator'!$A$8:$AJ$95),27,FALSE)</f>
        <v>0</v>
      </c>
      <c r="AE9" s="30">
        <f>VLOOKUP($A9,_xlfn.IFS($D9=Lists!$G$3,'Chicken Only Calculator'!$A$9:$AJ$81,$D9=Lists!$G$4,'Chicken Only Calculator'!$A$9:$AJ$81,$D9=Lists!$G$5,'Chicken Only Calculator'!$A$9:$AJ$81,$D9=Lists!$G$6,'Cheese Only Calculator'!$A$8:$AJ$109,$D9=Lists!$G$7,'Beef Only Calculator'!$A$8:$AJ$41,$D9=Lists!$G$8,'Pork Only Calculator'!$A$8:$AJ$95),28,FALSE)</f>
        <v>0</v>
      </c>
      <c r="AF9" s="30">
        <f>VLOOKUP($A9,_xlfn.IFS($D9=Lists!$G$3,'Chicken Only Calculator'!$A$9:$AJ$81,$D9=Lists!$G$4,'Chicken Only Calculator'!$A$9:$AJ$81,$D9=Lists!$G$5,'Chicken Only Calculator'!$A$9:$AJ$81,$D9=Lists!$G$6,'Cheese Only Calculator'!$A$8:$AJ$109,$D9=Lists!$G$7,'Beef Only Calculator'!$A$8:$AJ$41,$D9=Lists!$G$8,'Pork Only Calculator'!$A$8:$AJ$95),29,FALSE)</f>
        <v>0</v>
      </c>
      <c r="AG9" s="30">
        <f>VLOOKUP($A9,_xlfn.IFS($D9=Lists!$G$3,'Chicken Only Calculator'!$A$9:$AJ$81,$D9=Lists!$G$4,'Chicken Only Calculator'!$A$9:$AJ$81,$D9=Lists!$G$5,'Chicken Only Calculator'!$A$9:$AJ$81,$D9=Lists!$G$6,'Cheese Only Calculator'!$A$8:$AJ$109,$D9=Lists!$G$7,'Beef Only Calculator'!$A$8:$AJ$41,$D9=Lists!$G$8,'Pork Only Calculator'!$A$8:$AJ$95),30,FALSE)</f>
        <v>0</v>
      </c>
      <c r="AH9" s="30">
        <f>VLOOKUP($A9,_xlfn.IFS($D9=Lists!$G$3,'Chicken Only Calculator'!$A$9:$AJ$81,$D9=Lists!$G$4,'Chicken Only Calculator'!$A$9:$AJ$81,$D9=Lists!$G$5,'Chicken Only Calculator'!$A$9:$AJ$81,$D9=Lists!$G$6,'Cheese Only Calculator'!$A$8:$AJ$109,$D9=Lists!$G$7,'Beef Only Calculator'!$A$8:$AJ$41,$D9=Lists!$G$8,'Pork Only Calculator'!$A$8:$AJ$95),31,FALSE)</f>
        <v>0</v>
      </c>
      <c r="AI9" s="30">
        <f>VLOOKUP($A9,_xlfn.IFS($D9=Lists!$G$3,'Chicken Only Calculator'!$A$9:$AJ$81,$D9=Lists!$G$4,'Chicken Only Calculator'!$A$9:$AJ$81,$D9=Lists!$G$5,'Chicken Only Calculator'!$A$9:$AJ$81,$D9=Lists!$G$6,'Cheese Only Calculator'!$A$8:$AJ$109,$D9=Lists!$G$7,'Beef Only Calculator'!$A$8:$AJ$41,$D9=Lists!$G$8,'Pork Only Calculator'!$A$8:$AJ$95),32,FALSE)</f>
        <v>0</v>
      </c>
      <c r="AJ9" s="30">
        <f>VLOOKUP($A9,_xlfn.IFS($D9=Lists!$G$3,'Chicken Only Calculator'!$A$9:$AJ$81,$D9=Lists!$G$4,'Chicken Only Calculator'!$A$9:$AJ$81,$D9=Lists!$G$5,'Chicken Only Calculator'!$A$9:$AJ$81,$D9=Lists!$G$6,'Cheese Only Calculator'!$A$8:$AJ$109,$D9=Lists!$G$7,'Beef Only Calculator'!$A$8:$AJ$41,$D9=Lists!$G$8,'Pork Only Calculator'!$A$8:$AJ$95),33,FALSE)</f>
        <v>0</v>
      </c>
      <c r="AK9" s="30">
        <f>VLOOKUP($A9,_xlfn.IFS($D9=Lists!$G$3,'Chicken Only Calculator'!$A$9:$AJ$81,$D9=Lists!$G$4,'Chicken Only Calculator'!$A$9:$AJ$81,$D9=Lists!$G$5,'Chicken Only Calculator'!$A$9:$AJ$81,$D9=Lists!$G$6,'Cheese Only Calculator'!$A$8:$AJ$109,$D9=Lists!$G$7,'Beef Only Calculator'!$A$8:$AJ$41,$D9=Lists!$G$8,'Pork Only Calculator'!$A$8:$AJ$95),34,FALSE)</f>
        <v>0</v>
      </c>
      <c r="AL9" s="30">
        <f>VLOOKUP($A9,_xlfn.IFS($D9=Lists!$G$3,'Chicken Only Calculator'!$A$9:$AJ$81,$D9=Lists!$G$4,'Chicken Only Calculator'!$A$9:$AJ$81,$D9=Lists!$G$5,'Chicken Only Calculator'!$A$9:$AJ$81,$D9=Lists!$G$6,'Cheese Only Calculator'!$A$8:$AJ$109,$D9=Lists!$G$7,'Beef Only Calculator'!$A$8:$AJ$41,$D9=Lists!$G$8,'Pork Only Calculator'!$A$8:$AJ$95),35,FALSE)</f>
        <v>0</v>
      </c>
      <c r="AM9" s="30">
        <f t="shared" si="17"/>
        <v>0</v>
      </c>
      <c r="AO9" s="42"/>
    </row>
    <row r="10" spans="1:41" ht="24.5" x14ac:dyDescent="0.55000000000000004">
      <c r="A10" s="39">
        <v>10000013716</v>
      </c>
      <c r="B10" s="39" t="str">
        <f>INDEX('Data Sheet'!$A$1:$R$150,MATCH($A10,'Data Sheet'!$A$1:$A$150,0),MATCH(B$3,'Data Sheet'!$A$1:$R$1,0))</f>
        <v>ACT</v>
      </c>
      <c r="C10" s="40" t="str">
        <f>INDEX('Data Sheet'!$A$1:$R$150,MATCH($A10,'Data Sheet'!$A$1:$A$150,0),MATCH(C$3,'Data Sheet'!$A$1:$R$1,0))</f>
        <v>Smokie Grill® Beef Rib Pattie with Honey BBQ Sauce</v>
      </c>
      <c r="D10" s="39" t="str">
        <f>INDEX('Data Sheet'!$A$1:$R$150,MATCH($A10,'Data Sheet'!$A$1:$A$150,0),MATCH(D$3,'Data Sheet'!$A$1:$R$1,0))</f>
        <v>100154 / 100155</v>
      </c>
      <c r="E10" s="39">
        <f>INDEX('Data Sheet'!$A$1:$R$150,MATCH($A10,'Data Sheet'!$A$1:$A$150,0),MATCH(E$3,'Data Sheet'!$A$1:$R$1,0))</f>
        <v>20.309999999999999</v>
      </c>
      <c r="F10" s="39">
        <f>INDEX('Data Sheet'!$A$1:$R$150,MATCH($A10,'Data Sheet'!$A$1:$A$150,0),MATCH(F$3,'Data Sheet'!$A$1:$R$1,0))</f>
        <v>100</v>
      </c>
      <c r="G10" s="39">
        <f>INDEX('Data Sheet'!$A$1:$R$150,MATCH($A10,'Data Sheet'!$A$1:$A$150,0),MATCH(G$3,'Data Sheet'!$A$1:$R$1,0))</f>
        <v>100</v>
      </c>
      <c r="H10" s="39">
        <f>INDEX('Data Sheet'!$A$1:$R$150,MATCH($A10,'Data Sheet'!$A$1:$A$150,0),MATCH(H$3,'Data Sheet'!$A$1:$R$1,0))</f>
        <v>0</v>
      </c>
      <c r="I10" s="248">
        <f>INDEX('Data Sheet'!$A$1:$R$150,MATCH($A10,'Data Sheet'!$A$1:$A$150,0),MATCH(I$3,'Data Sheet'!$A$1:$R$1,0))</f>
        <v>3.25</v>
      </c>
      <c r="J10" s="39" t="str">
        <f>INDEX('Data Sheet'!$A$1:$R$150,MATCH($A10,'Data Sheet'!$A$1:$A$150,0),MATCH(J$3,'Data Sheet'!$A$1:$R$1,0))</f>
        <v>1 piece</v>
      </c>
      <c r="K10" s="39">
        <f>INDEX('Data Sheet'!$A$1:$R$150,MATCH($A10,'Data Sheet'!$A$1:$A$150,0),MATCH(K$3,'Data Sheet'!$A$1:$R$1,0))</f>
        <v>2</v>
      </c>
      <c r="L10" s="39" t="str">
        <f>INDEX('Data Sheet'!$A$1:$R$150,MATCH($A10,'Data Sheet'!$A$1:$A$150,0),MATCH(L$3,'Data Sheet'!$A$1:$R$1,0))</f>
        <v>-</v>
      </c>
      <c r="M10" s="39">
        <f>INDEX('Data Sheet'!$A$1:$R$150,MATCH($A10,'Data Sheet'!$A$1:$A$150,0),MATCH(M$3,'Data Sheet'!$A$1:$R$1,0))</f>
        <v>0</v>
      </c>
      <c r="N10" s="39">
        <f>INDEX('Data Sheet'!$A$1:$R$150,MATCH($A10,'Data Sheet'!$A$1:$A$150,0),MATCH(N$3,'Data Sheet'!$A$1:$R$1,0))</f>
        <v>0</v>
      </c>
      <c r="O10" s="39">
        <f>INDEX('Data Sheet'!$A$1:$R$150,MATCH($A10,'Data Sheet'!$A$1:$A$150,0),MATCH(O$3,'Data Sheet'!$A$1:$R$1,0))</f>
        <v>0</v>
      </c>
      <c r="P10" s="39">
        <f>INDEX('Data Sheet'!$A$1:$R$150,MATCH($A10,'Data Sheet'!$A$1:$A$150,0),MATCH(P$3,'Data Sheet'!$A$1:$R$1,0))</f>
        <v>9.19</v>
      </c>
      <c r="Q10" s="39">
        <f>INDEX('Data Sheet'!$A$1:$R$150,MATCH($A10,'Data Sheet'!$A$1:$A$150,0),MATCH(Q$3,'Data Sheet'!$A$1:$R$1,0))</f>
        <v>0</v>
      </c>
      <c r="R10" s="41" t="str">
        <f>VLOOKUP(A10,_xlfn.IFS(D10=Lists!$G$3,'Chicken Only Calculator'!$A$9:$U$81,D10=Lists!$G$4,'Chicken Only Calculator'!$A$9:$U$81,D10=Lists!$G$5,'Chicken Only Calculator'!$A$9:$U$81,D10=Lists!$G$6,'Cheese Only Calculator'!$A$8:$U$109,D10=Lists!$G$7,'Beef Only Calculator'!$A$8:$U$41,D10=Lists!$G$8,'Pork Only Calculator'!$A$8:$U$95),15,FALSE)</f>
        <v/>
      </c>
      <c r="S10" s="41" t="str">
        <f t="shared" si="10"/>
        <v/>
      </c>
      <c r="T10" s="41">
        <f>VLOOKUP(A10,_xlfn.IFS(D10=Lists!$G$3,'Chicken Only Calculator'!$A$9:$U$81,D10=Lists!$G$4,'Chicken Only Calculator'!$A$9:$U$81,D10=Lists!$G$5,'Chicken Only Calculator'!$A$9:$U$81,D10=Lists!$G$6,'Cheese Only Calculator'!$A$8:$U$109,D10=Lists!$G$7,'Beef Only Calculator'!$A$8:$U$41,D10=Lists!$G$8,'Pork Only Calculator'!$A$8:$U$95),17,FALSE)</f>
        <v>0</v>
      </c>
      <c r="U10" s="41" t="str">
        <f t="shared" si="11"/>
        <v/>
      </c>
      <c r="V10" s="41" t="str">
        <f t="shared" si="12"/>
        <v/>
      </c>
      <c r="W10" s="41" t="str">
        <f t="shared" si="13"/>
        <v/>
      </c>
      <c r="X10" s="41" t="str">
        <f t="shared" si="14"/>
        <v/>
      </c>
      <c r="Y10" s="41" t="str">
        <f t="shared" si="15"/>
        <v/>
      </c>
      <c r="Z10" s="41" t="str">
        <f t="shared" si="16"/>
        <v/>
      </c>
      <c r="AA10" s="41">
        <f>VLOOKUP($A10,_xlfn.IFS($D10=Lists!$G$3,'Chicken Only Calculator'!$A$9:$AJ$81,$D10=Lists!$G$4,'Chicken Only Calculator'!$A$9:$AJ$81,$D10=Lists!$G$5,'Chicken Only Calculator'!$A$9:$AJ$81,$D10=Lists!$G$6,'Cheese Only Calculator'!$A$8:$AJ$109,$D10=Lists!$G$7,'Beef Only Calculator'!$A$8:$AJ$41,$D10=Lists!$G$8,'Pork Only Calculator'!$A$8:$AJ$95),24,FALSE)</f>
        <v>0</v>
      </c>
      <c r="AB10" s="41">
        <f>VLOOKUP($A10,_xlfn.IFS($D10=Lists!$G$3,'Chicken Only Calculator'!$A$9:$AJ$81,$D10=Lists!$G$4,'Chicken Only Calculator'!$A$9:$AJ$81,$D10=Lists!$G$5,'Chicken Only Calculator'!$A$9:$AJ$81,$D10=Lists!$G$6,'Cheese Only Calculator'!$A$8:$AJ$109,$D10=Lists!$G$7,'Beef Only Calculator'!$A$8:$AJ$41,$D10=Lists!$G$8,'Pork Only Calculator'!$A$8:$AJ$95),25,FALSE)</f>
        <v>0</v>
      </c>
      <c r="AC10" s="41">
        <f>VLOOKUP($A10,_xlfn.IFS($D10=Lists!$G$3,'Chicken Only Calculator'!$A$9:$AJ$81,$D10=Lists!$G$4,'Chicken Only Calculator'!$A$9:$AJ$81,$D10=Lists!$G$5,'Chicken Only Calculator'!$A$9:$AJ$81,$D10=Lists!$G$6,'Cheese Only Calculator'!$A$8:$AJ$109,$D10=Lists!$G$7,'Beef Only Calculator'!$A$8:$AJ$41,$D10=Lists!$G$8,'Pork Only Calculator'!$A$8:$AJ$95),26,FALSE)</f>
        <v>0</v>
      </c>
      <c r="AD10" s="41">
        <f>VLOOKUP($A10,_xlfn.IFS($D10=Lists!$G$3,'Chicken Only Calculator'!$A$9:$AJ$81,$D10=Lists!$G$4,'Chicken Only Calculator'!$A$9:$AJ$81,$D10=Lists!$G$5,'Chicken Only Calculator'!$A$9:$AJ$81,$D10=Lists!$G$6,'Cheese Only Calculator'!$A$8:$AJ$109,$D10=Lists!$G$7,'Beef Only Calculator'!$A$8:$AJ$41,$D10=Lists!$G$8,'Pork Only Calculator'!$A$8:$AJ$95),27,FALSE)</f>
        <v>0</v>
      </c>
      <c r="AE10" s="41">
        <f>VLOOKUP($A10,_xlfn.IFS($D10=Lists!$G$3,'Chicken Only Calculator'!$A$9:$AJ$81,$D10=Lists!$G$4,'Chicken Only Calculator'!$A$9:$AJ$81,$D10=Lists!$G$5,'Chicken Only Calculator'!$A$9:$AJ$81,$D10=Lists!$G$6,'Cheese Only Calculator'!$A$8:$AJ$109,$D10=Lists!$G$7,'Beef Only Calculator'!$A$8:$AJ$41,$D10=Lists!$G$8,'Pork Only Calculator'!$A$8:$AJ$95),28,FALSE)</f>
        <v>0</v>
      </c>
      <c r="AF10" s="41">
        <f>VLOOKUP($A10,_xlfn.IFS($D10=Lists!$G$3,'Chicken Only Calculator'!$A$9:$AJ$81,$D10=Lists!$G$4,'Chicken Only Calculator'!$A$9:$AJ$81,$D10=Lists!$G$5,'Chicken Only Calculator'!$A$9:$AJ$81,$D10=Lists!$G$6,'Cheese Only Calculator'!$A$8:$AJ$109,$D10=Lists!$G$7,'Beef Only Calculator'!$A$8:$AJ$41,$D10=Lists!$G$8,'Pork Only Calculator'!$A$8:$AJ$95),29,FALSE)</f>
        <v>0</v>
      </c>
      <c r="AG10" s="41">
        <f>VLOOKUP($A10,_xlfn.IFS($D10=Lists!$G$3,'Chicken Only Calculator'!$A$9:$AJ$81,$D10=Lists!$G$4,'Chicken Only Calculator'!$A$9:$AJ$81,$D10=Lists!$G$5,'Chicken Only Calculator'!$A$9:$AJ$81,$D10=Lists!$G$6,'Cheese Only Calculator'!$A$8:$AJ$109,$D10=Lists!$G$7,'Beef Only Calculator'!$A$8:$AJ$41,$D10=Lists!$G$8,'Pork Only Calculator'!$A$8:$AJ$95),30,FALSE)</f>
        <v>0</v>
      </c>
      <c r="AH10" s="41">
        <f>VLOOKUP($A10,_xlfn.IFS($D10=Lists!$G$3,'Chicken Only Calculator'!$A$9:$AJ$81,$D10=Lists!$G$4,'Chicken Only Calculator'!$A$9:$AJ$81,$D10=Lists!$G$5,'Chicken Only Calculator'!$A$9:$AJ$81,$D10=Lists!$G$6,'Cheese Only Calculator'!$A$8:$AJ$109,$D10=Lists!$G$7,'Beef Only Calculator'!$A$8:$AJ$41,$D10=Lists!$G$8,'Pork Only Calculator'!$A$8:$AJ$95),31,FALSE)</f>
        <v>0</v>
      </c>
      <c r="AI10" s="41">
        <f>VLOOKUP($A10,_xlfn.IFS($D10=Lists!$G$3,'Chicken Only Calculator'!$A$9:$AJ$81,$D10=Lists!$G$4,'Chicken Only Calculator'!$A$9:$AJ$81,$D10=Lists!$G$5,'Chicken Only Calculator'!$A$9:$AJ$81,$D10=Lists!$G$6,'Cheese Only Calculator'!$A$8:$AJ$109,$D10=Lists!$G$7,'Beef Only Calculator'!$A$8:$AJ$41,$D10=Lists!$G$8,'Pork Only Calculator'!$A$8:$AJ$95),32,FALSE)</f>
        <v>0</v>
      </c>
      <c r="AJ10" s="41">
        <f>VLOOKUP($A10,_xlfn.IFS($D10=Lists!$G$3,'Chicken Only Calculator'!$A$9:$AJ$81,$D10=Lists!$G$4,'Chicken Only Calculator'!$A$9:$AJ$81,$D10=Lists!$G$5,'Chicken Only Calculator'!$A$9:$AJ$81,$D10=Lists!$G$6,'Cheese Only Calculator'!$A$8:$AJ$109,$D10=Lists!$G$7,'Beef Only Calculator'!$A$8:$AJ$41,$D10=Lists!$G$8,'Pork Only Calculator'!$A$8:$AJ$95),33,FALSE)</f>
        <v>0</v>
      </c>
      <c r="AK10" s="41">
        <f>VLOOKUP($A10,_xlfn.IFS($D10=Lists!$G$3,'Chicken Only Calculator'!$A$9:$AJ$81,$D10=Lists!$G$4,'Chicken Only Calculator'!$A$9:$AJ$81,$D10=Lists!$G$5,'Chicken Only Calculator'!$A$9:$AJ$81,$D10=Lists!$G$6,'Cheese Only Calculator'!$A$8:$AJ$109,$D10=Lists!$G$7,'Beef Only Calculator'!$A$8:$AJ$41,$D10=Lists!$G$8,'Pork Only Calculator'!$A$8:$AJ$95),34,FALSE)</f>
        <v>0</v>
      </c>
      <c r="AL10" s="41">
        <f>VLOOKUP($A10,_xlfn.IFS($D10=Lists!$G$3,'Chicken Only Calculator'!$A$9:$AJ$81,$D10=Lists!$G$4,'Chicken Only Calculator'!$A$9:$AJ$81,$D10=Lists!$G$5,'Chicken Only Calculator'!$A$9:$AJ$81,$D10=Lists!$G$6,'Cheese Only Calculator'!$A$8:$AJ$109,$D10=Lists!$G$7,'Beef Only Calculator'!$A$8:$AJ$41,$D10=Lists!$G$8,'Pork Only Calculator'!$A$8:$AJ$95),35,FALSE)</f>
        <v>0</v>
      </c>
      <c r="AM10" s="41">
        <f t="shared" si="17"/>
        <v>0</v>
      </c>
      <c r="AO10" s="42"/>
    </row>
    <row r="11" spans="1:41" ht="24.5" x14ac:dyDescent="0.55000000000000004">
      <c r="A11" s="28">
        <v>10000013717</v>
      </c>
      <c r="B11" s="28" t="str">
        <f>INDEX('Data Sheet'!$A$1:$R$150,MATCH($A11,'Data Sheet'!$A$1:$A$150,0),MATCH(B$3,'Data Sheet'!$A$1:$R$1,0))</f>
        <v>ACT</v>
      </c>
      <c r="C11" s="29" t="str">
        <f>INDEX('Data Sheet'!$A$1:$R$150,MATCH($A11,'Data Sheet'!$A$1:$A$150,0),MATCH(C$3,'Data Sheet'!$A$1:$R$1,0))</f>
        <v>Smokie Grill® Pork Rib Pattie with Honey BBQ Sauce</v>
      </c>
      <c r="D11" s="28">
        <f>INDEX('Data Sheet'!$A$1:$R$150,MATCH($A11,'Data Sheet'!$A$1:$A$150,0),MATCH(D$3,'Data Sheet'!$A$1:$R$1,0))</f>
        <v>100193</v>
      </c>
      <c r="E11" s="28">
        <f>INDEX('Data Sheet'!$A$1:$R$150,MATCH($A11,'Data Sheet'!$A$1:$A$150,0),MATCH(E$3,'Data Sheet'!$A$1:$R$1,0))</f>
        <v>20.309999999999999</v>
      </c>
      <c r="F11" s="28">
        <f>INDEX('Data Sheet'!$A$1:$R$150,MATCH($A11,'Data Sheet'!$A$1:$A$150,0),MATCH(F$3,'Data Sheet'!$A$1:$R$1,0))</f>
        <v>100</v>
      </c>
      <c r="G11" s="28">
        <f>INDEX('Data Sheet'!$A$1:$R$150,MATCH($A11,'Data Sheet'!$A$1:$A$150,0),MATCH(G$3,'Data Sheet'!$A$1:$R$1,0))</f>
        <v>100</v>
      </c>
      <c r="H11" s="28">
        <f>INDEX('Data Sheet'!$A$1:$R$150,MATCH($A11,'Data Sheet'!$A$1:$A$150,0),MATCH(H$3,'Data Sheet'!$A$1:$R$1,0))</f>
        <v>0</v>
      </c>
      <c r="I11" s="247">
        <f>INDEX('Data Sheet'!$A$1:$R$150,MATCH($A11,'Data Sheet'!$A$1:$A$150,0),MATCH(I$3,'Data Sheet'!$A$1:$R$1,0))</f>
        <v>3.25</v>
      </c>
      <c r="J11" s="28" t="str">
        <f>INDEX('Data Sheet'!$A$1:$R$150,MATCH($A11,'Data Sheet'!$A$1:$A$150,0),MATCH(J$3,'Data Sheet'!$A$1:$R$1,0))</f>
        <v>1 piece</v>
      </c>
      <c r="K11" s="28">
        <f>INDEX('Data Sheet'!$A$1:$R$150,MATCH($A11,'Data Sheet'!$A$1:$A$150,0),MATCH(K$3,'Data Sheet'!$A$1:$R$1,0))</f>
        <v>2</v>
      </c>
      <c r="L11" s="28" t="str">
        <f>INDEX('Data Sheet'!$A$1:$R$150,MATCH($A11,'Data Sheet'!$A$1:$A$150,0),MATCH(L$3,'Data Sheet'!$A$1:$R$1,0))</f>
        <v>-</v>
      </c>
      <c r="M11" s="28">
        <f>INDEX('Data Sheet'!$A$1:$R$150,MATCH($A11,'Data Sheet'!$A$1:$A$150,0),MATCH(M$3,'Data Sheet'!$A$1:$R$1,0))</f>
        <v>0</v>
      </c>
      <c r="N11" s="28">
        <f>INDEX('Data Sheet'!$A$1:$R$150,MATCH($A11,'Data Sheet'!$A$1:$A$150,0),MATCH(N$3,'Data Sheet'!$A$1:$R$1,0))</f>
        <v>0</v>
      </c>
      <c r="O11" s="28">
        <f>INDEX('Data Sheet'!$A$1:$R$150,MATCH($A11,'Data Sheet'!$A$1:$A$150,0),MATCH(O$3,'Data Sheet'!$A$1:$R$1,0))</f>
        <v>0</v>
      </c>
      <c r="P11" s="28">
        <f>INDEX('Data Sheet'!$A$1:$R$150,MATCH($A11,'Data Sheet'!$A$1:$A$150,0),MATCH(P$3,'Data Sheet'!$A$1:$R$1,0))</f>
        <v>0</v>
      </c>
      <c r="Q11" s="28">
        <f>INDEX('Data Sheet'!$A$1:$R$150,MATCH($A11,'Data Sheet'!$A$1:$A$150,0),MATCH(Q$3,'Data Sheet'!$A$1:$R$1,0))</f>
        <v>12.35</v>
      </c>
      <c r="R11" s="30" t="str">
        <f>VLOOKUP(A11,_xlfn.IFS(D11=Lists!$G$3,'Chicken Only Calculator'!$A$9:$U$81,D11=Lists!$G$4,'Chicken Only Calculator'!$A$9:$U$81,D11=Lists!$G$5,'Chicken Only Calculator'!$A$9:$U$81,D11=Lists!$G$6,'Cheese Only Calculator'!$A$8:$U$109,D11=Lists!$G$7,'Beef Only Calculator'!$A$8:$U$41,D11=Lists!$G$8,'Pork Only Calculator'!$A$8:$U$95),15,FALSE)</f>
        <v/>
      </c>
      <c r="S11" s="30" t="str">
        <f t="shared" si="10"/>
        <v/>
      </c>
      <c r="T11" s="30">
        <f>VLOOKUP(A11,_xlfn.IFS(D11=Lists!$G$3,'Chicken Only Calculator'!$A$9:$U$81,D11=Lists!$G$4,'Chicken Only Calculator'!$A$9:$U$81,D11=Lists!$G$5,'Chicken Only Calculator'!$A$9:$U$81,D11=Lists!$G$6,'Cheese Only Calculator'!$A$8:$U$109,D11=Lists!$G$7,'Beef Only Calculator'!$A$8:$U$41,D11=Lists!$G$8,'Pork Only Calculator'!$A$8:$U$95),17,FALSE)</f>
        <v>0</v>
      </c>
      <c r="U11" s="30" t="str">
        <f t="shared" si="11"/>
        <v/>
      </c>
      <c r="V11" s="30" t="str">
        <f t="shared" si="12"/>
        <v/>
      </c>
      <c r="W11" s="30" t="str">
        <f t="shared" si="13"/>
        <v/>
      </c>
      <c r="X11" s="30" t="str">
        <f t="shared" si="14"/>
        <v/>
      </c>
      <c r="Y11" s="30" t="str">
        <f t="shared" si="15"/>
        <v/>
      </c>
      <c r="Z11" s="30" t="str">
        <f t="shared" si="16"/>
        <v/>
      </c>
      <c r="AA11" s="30">
        <f>VLOOKUP($A11,_xlfn.IFS($D11=Lists!$G$3,'Chicken Only Calculator'!$A$9:$AJ$81,$D11=Lists!$G$4,'Chicken Only Calculator'!$A$9:$AJ$81,$D11=Lists!$G$5,'Chicken Only Calculator'!$A$9:$AJ$81,$D11=Lists!$G$6,'Cheese Only Calculator'!$A$8:$AJ$109,$D11=Lists!$G$7,'Beef Only Calculator'!$A$8:$AJ$41,$D11=Lists!$G$8,'Pork Only Calculator'!$A$8:$AJ$95),24,FALSE)</f>
        <v>0</v>
      </c>
      <c r="AB11" s="30">
        <f>VLOOKUP($A11,_xlfn.IFS($D11=Lists!$G$3,'Chicken Only Calculator'!$A$9:$AJ$81,$D11=Lists!$G$4,'Chicken Only Calculator'!$A$9:$AJ$81,$D11=Lists!$G$5,'Chicken Only Calculator'!$A$9:$AJ$81,$D11=Lists!$G$6,'Cheese Only Calculator'!$A$8:$AJ$109,$D11=Lists!$G$7,'Beef Only Calculator'!$A$8:$AJ$41,$D11=Lists!$G$8,'Pork Only Calculator'!$A$8:$AJ$95),25,FALSE)</f>
        <v>0</v>
      </c>
      <c r="AC11" s="30">
        <f>VLOOKUP($A11,_xlfn.IFS($D11=Lists!$G$3,'Chicken Only Calculator'!$A$9:$AJ$81,$D11=Lists!$G$4,'Chicken Only Calculator'!$A$9:$AJ$81,$D11=Lists!$G$5,'Chicken Only Calculator'!$A$9:$AJ$81,$D11=Lists!$G$6,'Cheese Only Calculator'!$A$8:$AJ$109,$D11=Lists!$G$7,'Beef Only Calculator'!$A$8:$AJ$41,$D11=Lists!$G$8,'Pork Only Calculator'!$A$8:$AJ$95),26,FALSE)</f>
        <v>0</v>
      </c>
      <c r="AD11" s="30">
        <f>VLOOKUP($A11,_xlfn.IFS($D11=Lists!$G$3,'Chicken Only Calculator'!$A$9:$AJ$81,$D11=Lists!$G$4,'Chicken Only Calculator'!$A$9:$AJ$81,$D11=Lists!$G$5,'Chicken Only Calculator'!$A$9:$AJ$81,$D11=Lists!$G$6,'Cheese Only Calculator'!$A$8:$AJ$109,$D11=Lists!$G$7,'Beef Only Calculator'!$A$8:$AJ$41,$D11=Lists!$G$8,'Pork Only Calculator'!$A$8:$AJ$95),27,FALSE)</f>
        <v>0</v>
      </c>
      <c r="AE11" s="30">
        <f>VLOOKUP($A11,_xlfn.IFS($D11=Lists!$G$3,'Chicken Only Calculator'!$A$9:$AJ$81,$D11=Lists!$G$4,'Chicken Only Calculator'!$A$9:$AJ$81,$D11=Lists!$G$5,'Chicken Only Calculator'!$A$9:$AJ$81,$D11=Lists!$G$6,'Cheese Only Calculator'!$A$8:$AJ$109,$D11=Lists!$G$7,'Beef Only Calculator'!$A$8:$AJ$41,$D11=Lists!$G$8,'Pork Only Calculator'!$A$8:$AJ$95),28,FALSE)</f>
        <v>0</v>
      </c>
      <c r="AF11" s="30">
        <f>VLOOKUP($A11,_xlfn.IFS($D11=Lists!$G$3,'Chicken Only Calculator'!$A$9:$AJ$81,$D11=Lists!$G$4,'Chicken Only Calculator'!$A$9:$AJ$81,$D11=Lists!$G$5,'Chicken Only Calculator'!$A$9:$AJ$81,$D11=Lists!$G$6,'Cheese Only Calculator'!$A$8:$AJ$109,$D11=Lists!$G$7,'Beef Only Calculator'!$A$8:$AJ$41,$D11=Lists!$G$8,'Pork Only Calculator'!$A$8:$AJ$95),29,FALSE)</f>
        <v>0</v>
      </c>
      <c r="AG11" s="30">
        <f>VLOOKUP($A11,_xlfn.IFS($D11=Lists!$G$3,'Chicken Only Calculator'!$A$9:$AJ$81,$D11=Lists!$G$4,'Chicken Only Calculator'!$A$9:$AJ$81,$D11=Lists!$G$5,'Chicken Only Calculator'!$A$9:$AJ$81,$D11=Lists!$G$6,'Cheese Only Calculator'!$A$8:$AJ$109,$D11=Lists!$G$7,'Beef Only Calculator'!$A$8:$AJ$41,$D11=Lists!$G$8,'Pork Only Calculator'!$A$8:$AJ$95),30,FALSE)</f>
        <v>0</v>
      </c>
      <c r="AH11" s="30">
        <f>VLOOKUP($A11,_xlfn.IFS($D11=Lists!$G$3,'Chicken Only Calculator'!$A$9:$AJ$81,$D11=Lists!$G$4,'Chicken Only Calculator'!$A$9:$AJ$81,$D11=Lists!$G$5,'Chicken Only Calculator'!$A$9:$AJ$81,$D11=Lists!$G$6,'Cheese Only Calculator'!$A$8:$AJ$109,$D11=Lists!$G$7,'Beef Only Calculator'!$A$8:$AJ$41,$D11=Lists!$G$8,'Pork Only Calculator'!$A$8:$AJ$95),31,FALSE)</f>
        <v>0</v>
      </c>
      <c r="AI11" s="30">
        <f>VLOOKUP($A11,_xlfn.IFS($D11=Lists!$G$3,'Chicken Only Calculator'!$A$9:$AJ$81,$D11=Lists!$G$4,'Chicken Only Calculator'!$A$9:$AJ$81,$D11=Lists!$G$5,'Chicken Only Calculator'!$A$9:$AJ$81,$D11=Lists!$G$6,'Cheese Only Calculator'!$A$8:$AJ$109,$D11=Lists!$G$7,'Beef Only Calculator'!$A$8:$AJ$41,$D11=Lists!$G$8,'Pork Only Calculator'!$A$8:$AJ$95),32,FALSE)</f>
        <v>0</v>
      </c>
      <c r="AJ11" s="30">
        <f>VLOOKUP($A11,_xlfn.IFS($D11=Lists!$G$3,'Chicken Only Calculator'!$A$9:$AJ$81,$D11=Lists!$G$4,'Chicken Only Calculator'!$A$9:$AJ$81,$D11=Lists!$G$5,'Chicken Only Calculator'!$A$9:$AJ$81,$D11=Lists!$G$6,'Cheese Only Calculator'!$A$8:$AJ$109,$D11=Lists!$G$7,'Beef Only Calculator'!$A$8:$AJ$41,$D11=Lists!$G$8,'Pork Only Calculator'!$A$8:$AJ$95),33,FALSE)</f>
        <v>0</v>
      </c>
      <c r="AK11" s="30">
        <f>VLOOKUP($A11,_xlfn.IFS($D11=Lists!$G$3,'Chicken Only Calculator'!$A$9:$AJ$81,$D11=Lists!$G$4,'Chicken Only Calculator'!$A$9:$AJ$81,$D11=Lists!$G$5,'Chicken Only Calculator'!$A$9:$AJ$81,$D11=Lists!$G$6,'Cheese Only Calculator'!$A$8:$AJ$109,$D11=Lists!$G$7,'Beef Only Calculator'!$A$8:$AJ$41,$D11=Lists!$G$8,'Pork Only Calculator'!$A$8:$AJ$95),34,FALSE)</f>
        <v>0</v>
      </c>
      <c r="AL11" s="30">
        <f>VLOOKUP($A11,_xlfn.IFS($D11=Lists!$G$3,'Chicken Only Calculator'!$A$9:$AJ$81,$D11=Lists!$G$4,'Chicken Only Calculator'!$A$9:$AJ$81,$D11=Lists!$G$5,'Chicken Only Calculator'!$A$9:$AJ$81,$D11=Lists!$G$6,'Cheese Only Calculator'!$A$8:$AJ$109,$D11=Lists!$G$7,'Beef Only Calculator'!$A$8:$AJ$41,$D11=Lists!$G$8,'Pork Only Calculator'!$A$8:$AJ$95),35,FALSE)</f>
        <v>0</v>
      </c>
      <c r="AM11" s="30">
        <f t="shared" si="17"/>
        <v>0</v>
      </c>
      <c r="AO11" s="42"/>
    </row>
    <row r="12" spans="1:41" ht="24.5" x14ac:dyDescent="0.55000000000000004">
      <c r="A12" s="39">
        <v>10000013740</v>
      </c>
      <c r="B12" s="39" t="str">
        <f>INDEX('Data Sheet'!$A$1:$R$150,MATCH($A12,'Data Sheet'!$A$1:$A$150,0),MATCH(B$3,'Data Sheet'!$A$1:$R$1,0))</f>
        <v>ACT</v>
      </c>
      <c r="C12" s="40" t="str">
        <f>INDEX('Data Sheet'!$A$1:$R$150,MATCH($A12,'Data Sheet'!$A$1:$A$150,0),MATCH(C$3,'Data Sheet'!$A$1:$R$1,0))</f>
        <v>Wonderbites® Beef Dipper with Teriyaki</v>
      </c>
      <c r="D12" s="39" t="str">
        <f>INDEX('Data Sheet'!$A$1:$R$150,MATCH($A12,'Data Sheet'!$A$1:$A$150,0),MATCH(D$3,'Data Sheet'!$A$1:$R$1,0))</f>
        <v>100154 / 100155</v>
      </c>
      <c r="E12" s="39">
        <f>INDEX('Data Sheet'!$A$1:$R$150,MATCH($A12,'Data Sheet'!$A$1:$A$150,0),MATCH(E$3,'Data Sheet'!$A$1:$R$1,0))</f>
        <v>25</v>
      </c>
      <c r="F12" s="39">
        <f>INDEX('Data Sheet'!$A$1:$R$150,MATCH($A12,'Data Sheet'!$A$1:$A$150,0),MATCH(F$3,'Data Sheet'!$A$1:$R$1,0))</f>
        <v>143</v>
      </c>
      <c r="G12" s="39">
        <f>INDEX('Data Sheet'!$A$1:$R$150,MATCH($A12,'Data Sheet'!$A$1:$A$150,0),MATCH(G$3,'Data Sheet'!$A$1:$R$1,0))</f>
        <v>143</v>
      </c>
      <c r="H12" s="39">
        <f>INDEX('Data Sheet'!$A$1:$R$150,MATCH($A12,'Data Sheet'!$A$1:$A$150,0),MATCH(H$3,'Data Sheet'!$A$1:$R$1,0))</f>
        <v>0</v>
      </c>
      <c r="I12" s="248">
        <f>INDEX('Data Sheet'!$A$1:$R$150,MATCH($A12,'Data Sheet'!$A$1:$A$150,0),MATCH(I$3,'Data Sheet'!$A$1:$R$1,0))</f>
        <v>2.8</v>
      </c>
      <c r="J12" s="39" t="str">
        <f>INDEX('Data Sheet'!$A$1:$R$150,MATCH($A12,'Data Sheet'!$A$1:$A$150,0),MATCH(J$3,'Data Sheet'!$A$1:$R$1,0))</f>
        <v>4 pieces</v>
      </c>
      <c r="K12" s="39">
        <f>INDEX('Data Sheet'!$A$1:$R$150,MATCH($A12,'Data Sheet'!$A$1:$A$150,0),MATCH(K$3,'Data Sheet'!$A$1:$R$1,0))</f>
        <v>2</v>
      </c>
      <c r="L12" s="39" t="str">
        <f>INDEX('Data Sheet'!$A$1:$R$150,MATCH($A12,'Data Sheet'!$A$1:$A$150,0),MATCH(L$3,'Data Sheet'!$A$1:$R$1,0))</f>
        <v>-</v>
      </c>
      <c r="M12" s="39">
        <f>INDEX('Data Sheet'!$A$1:$R$150,MATCH($A12,'Data Sheet'!$A$1:$A$150,0),MATCH(M$3,'Data Sheet'!$A$1:$R$1,0))</f>
        <v>0</v>
      </c>
      <c r="N12" s="39">
        <f>INDEX('Data Sheet'!$A$1:$R$150,MATCH($A12,'Data Sheet'!$A$1:$A$150,0),MATCH(N$3,'Data Sheet'!$A$1:$R$1,0))</f>
        <v>0</v>
      </c>
      <c r="O12" s="39">
        <f>INDEX('Data Sheet'!$A$1:$R$150,MATCH($A12,'Data Sheet'!$A$1:$A$150,0),MATCH(O$3,'Data Sheet'!$A$1:$R$1,0))</f>
        <v>0</v>
      </c>
      <c r="P12" s="39">
        <f>INDEX('Data Sheet'!$A$1:$R$150,MATCH($A12,'Data Sheet'!$A$1:$A$150,0),MATCH(P$3,'Data Sheet'!$A$1:$R$1,0))</f>
        <v>22.72</v>
      </c>
      <c r="Q12" s="39">
        <f>INDEX('Data Sheet'!$A$1:$R$150,MATCH($A12,'Data Sheet'!$A$1:$A$150,0),MATCH(Q$3,'Data Sheet'!$A$1:$R$1,0))</f>
        <v>0</v>
      </c>
      <c r="R12" s="41" t="str">
        <f>VLOOKUP(A12,_xlfn.IFS(D12=Lists!$G$3,'Chicken Only Calculator'!$A$9:$U$81,D12=Lists!$G$4,'Chicken Only Calculator'!$A$9:$U$81,D12=Lists!$G$5,'Chicken Only Calculator'!$A$9:$U$81,D12=Lists!$G$6,'Cheese Only Calculator'!$A$8:$U$109,D12=Lists!$G$7,'Beef Only Calculator'!$A$8:$U$41,D12=Lists!$G$8,'Pork Only Calculator'!$A$8:$U$95),15,FALSE)</f>
        <v/>
      </c>
      <c r="S12" s="41" t="str">
        <f t="shared" si="10"/>
        <v/>
      </c>
      <c r="T12" s="41">
        <f>VLOOKUP(A12,_xlfn.IFS(D12=Lists!$G$3,'Chicken Only Calculator'!$A$9:$U$81,D12=Lists!$G$4,'Chicken Only Calculator'!$A$9:$U$81,D12=Lists!$G$5,'Chicken Only Calculator'!$A$9:$U$81,D12=Lists!$G$6,'Cheese Only Calculator'!$A$8:$U$109,D12=Lists!$G$7,'Beef Only Calculator'!$A$8:$U$41,D12=Lists!$G$8,'Pork Only Calculator'!$A$8:$U$95),17,FALSE)</f>
        <v>0</v>
      </c>
      <c r="U12" s="41" t="str">
        <f t="shared" si="11"/>
        <v/>
      </c>
      <c r="V12" s="41" t="str">
        <f t="shared" si="12"/>
        <v/>
      </c>
      <c r="W12" s="41" t="str">
        <f t="shared" si="13"/>
        <v/>
      </c>
      <c r="X12" s="41" t="str">
        <f t="shared" si="14"/>
        <v/>
      </c>
      <c r="Y12" s="41" t="str">
        <f t="shared" si="15"/>
        <v/>
      </c>
      <c r="Z12" s="41" t="str">
        <f t="shared" si="16"/>
        <v/>
      </c>
      <c r="AA12" s="41">
        <f>VLOOKUP($A12,_xlfn.IFS($D12=Lists!$G$3,'Chicken Only Calculator'!$A$9:$AJ$81,$D12=Lists!$G$4,'Chicken Only Calculator'!$A$9:$AJ$81,$D12=Lists!$G$5,'Chicken Only Calculator'!$A$9:$AJ$81,$D12=Lists!$G$6,'Cheese Only Calculator'!$A$8:$AJ$109,$D12=Lists!$G$7,'Beef Only Calculator'!$A$8:$AJ$41,$D12=Lists!$G$8,'Pork Only Calculator'!$A$8:$AJ$95),24,FALSE)</f>
        <v>0</v>
      </c>
      <c r="AB12" s="41">
        <f>VLOOKUP($A12,_xlfn.IFS($D12=Lists!$G$3,'Chicken Only Calculator'!$A$9:$AJ$81,$D12=Lists!$G$4,'Chicken Only Calculator'!$A$9:$AJ$81,$D12=Lists!$G$5,'Chicken Only Calculator'!$A$9:$AJ$81,$D12=Lists!$G$6,'Cheese Only Calculator'!$A$8:$AJ$109,$D12=Lists!$G$7,'Beef Only Calculator'!$A$8:$AJ$41,$D12=Lists!$G$8,'Pork Only Calculator'!$A$8:$AJ$95),25,FALSE)</f>
        <v>0</v>
      </c>
      <c r="AC12" s="41">
        <f>VLOOKUP($A12,_xlfn.IFS($D12=Lists!$G$3,'Chicken Only Calculator'!$A$9:$AJ$81,$D12=Lists!$G$4,'Chicken Only Calculator'!$A$9:$AJ$81,$D12=Lists!$G$5,'Chicken Only Calculator'!$A$9:$AJ$81,$D12=Lists!$G$6,'Cheese Only Calculator'!$A$8:$AJ$109,$D12=Lists!$G$7,'Beef Only Calculator'!$A$8:$AJ$41,$D12=Lists!$G$8,'Pork Only Calculator'!$A$8:$AJ$95),26,FALSE)</f>
        <v>0</v>
      </c>
      <c r="AD12" s="41">
        <f>VLOOKUP($A12,_xlfn.IFS($D12=Lists!$G$3,'Chicken Only Calculator'!$A$9:$AJ$81,$D12=Lists!$G$4,'Chicken Only Calculator'!$A$9:$AJ$81,$D12=Lists!$G$5,'Chicken Only Calculator'!$A$9:$AJ$81,$D12=Lists!$G$6,'Cheese Only Calculator'!$A$8:$AJ$109,$D12=Lists!$G$7,'Beef Only Calculator'!$A$8:$AJ$41,$D12=Lists!$G$8,'Pork Only Calculator'!$A$8:$AJ$95),27,FALSE)</f>
        <v>0</v>
      </c>
      <c r="AE12" s="41">
        <f>VLOOKUP($A12,_xlfn.IFS($D12=Lists!$G$3,'Chicken Only Calculator'!$A$9:$AJ$81,$D12=Lists!$G$4,'Chicken Only Calculator'!$A$9:$AJ$81,$D12=Lists!$G$5,'Chicken Only Calculator'!$A$9:$AJ$81,$D12=Lists!$G$6,'Cheese Only Calculator'!$A$8:$AJ$109,$D12=Lists!$G$7,'Beef Only Calculator'!$A$8:$AJ$41,$D12=Lists!$G$8,'Pork Only Calculator'!$A$8:$AJ$95),28,FALSE)</f>
        <v>0</v>
      </c>
      <c r="AF12" s="41">
        <f>VLOOKUP($A12,_xlfn.IFS($D12=Lists!$G$3,'Chicken Only Calculator'!$A$9:$AJ$81,$D12=Lists!$G$4,'Chicken Only Calculator'!$A$9:$AJ$81,$D12=Lists!$G$5,'Chicken Only Calculator'!$A$9:$AJ$81,$D12=Lists!$G$6,'Cheese Only Calculator'!$A$8:$AJ$109,$D12=Lists!$G$7,'Beef Only Calculator'!$A$8:$AJ$41,$D12=Lists!$G$8,'Pork Only Calculator'!$A$8:$AJ$95),29,FALSE)</f>
        <v>0</v>
      </c>
      <c r="AG12" s="41">
        <f>VLOOKUP($A12,_xlfn.IFS($D12=Lists!$G$3,'Chicken Only Calculator'!$A$9:$AJ$81,$D12=Lists!$G$4,'Chicken Only Calculator'!$A$9:$AJ$81,$D12=Lists!$G$5,'Chicken Only Calculator'!$A$9:$AJ$81,$D12=Lists!$G$6,'Cheese Only Calculator'!$A$8:$AJ$109,$D12=Lists!$G$7,'Beef Only Calculator'!$A$8:$AJ$41,$D12=Lists!$G$8,'Pork Only Calculator'!$A$8:$AJ$95),30,FALSE)</f>
        <v>0</v>
      </c>
      <c r="AH12" s="41">
        <f>VLOOKUP($A12,_xlfn.IFS($D12=Lists!$G$3,'Chicken Only Calculator'!$A$9:$AJ$81,$D12=Lists!$G$4,'Chicken Only Calculator'!$A$9:$AJ$81,$D12=Lists!$G$5,'Chicken Only Calculator'!$A$9:$AJ$81,$D12=Lists!$G$6,'Cheese Only Calculator'!$A$8:$AJ$109,$D12=Lists!$G$7,'Beef Only Calculator'!$A$8:$AJ$41,$D12=Lists!$G$8,'Pork Only Calculator'!$A$8:$AJ$95),31,FALSE)</f>
        <v>0</v>
      </c>
      <c r="AI12" s="41">
        <f>VLOOKUP($A12,_xlfn.IFS($D12=Lists!$G$3,'Chicken Only Calculator'!$A$9:$AJ$81,$D12=Lists!$G$4,'Chicken Only Calculator'!$A$9:$AJ$81,$D12=Lists!$G$5,'Chicken Only Calculator'!$A$9:$AJ$81,$D12=Lists!$G$6,'Cheese Only Calculator'!$A$8:$AJ$109,$D12=Lists!$G$7,'Beef Only Calculator'!$A$8:$AJ$41,$D12=Lists!$G$8,'Pork Only Calculator'!$A$8:$AJ$95),32,FALSE)</f>
        <v>0</v>
      </c>
      <c r="AJ12" s="41">
        <f>VLOOKUP($A12,_xlfn.IFS($D12=Lists!$G$3,'Chicken Only Calculator'!$A$9:$AJ$81,$D12=Lists!$G$4,'Chicken Only Calculator'!$A$9:$AJ$81,$D12=Lists!$G$5,'Chicken Only Calculator'!$A$9:$AJ$81,$D12=Lists!$G$6,'Cheese Only Calculator'!$A$8:$AJ$109,$D12=Lists!$G$7,'Beef Only Calculator'!$A$8:$AJ$41,$D12=Lists!$G$8,'Pork Only Calculator'!$A$8:$AJ$95),33,FALSE)</f>
        <v>0</v>
      </c>
      <c r="AK12" s="41">
        <f>VLOOKUP($A12,_xlfn.IFS($D12=Lists!$G$3,'Chicken Only Calculator'!$A$9:$AJ$81,$D12=Lists!$G$4,'Chicken Only Calculator'!$A$9:$AJ$81,$D12=Lists!$G$5,'Chicken Only Calculator'!$A$9:$AJ$81,$D12=Lists!$G$6,'Cheese Only Calculator'!$A$8:$AJ$109,$D12=Lists!$G$7,'Beef Only Calculator'!$A$8:$AJ$41,$D12=Lists!$G$8,'Pork Only Calculator'!$A$8:$AJ$95),34,FALSE)</f>
        <v>0</v>
      </c>
      <c r="AL12" s="41">
        <f>VLOOKUP($A12,_xlfn.IFS($D12=Lists!$G$3,'Chicken Only Calculator'!$A$9:$AJ$81,$D12=Lists!$G$4,'Chicken Only Calculator'!$A$9:$AJ$81,$D12=Lists!$G$5,'Chicken Only Calculator'!$A$9:$AJ$81,$D12=Lists!$G$6,'Cheese Only Calculator'!$A$8:$AJ$109,$D12=Lists!$G$7,'Beef Only Calculator'!$A$8:$AJ$41,$D12=Lists!$G$8,'Pork Only Calculator'!$A$8:$AJ$95),35,FALSE)</f>
        <v>0</v>
      </c>
      <c r="AM12" s="41">
        <f t="shared" si="17"/>
        <v>0</v>
      </c>
      <c r="AO12" s="42"/>
    </row>
    <row r="13" spans="1:41" ht="24.5" x14ac:dyDescent="0.55000000000000004">
      <c r="A13" s="28">
        <v>10000013782</v>
      </c>
      <c r="B13" s="28" t="str">
        <f>INDEX('Data Sheet'!$A$1:$R$150,MATCH($A13,'Data Sheet'!$A$1:$A$150,0),MATCH(B$3,'Data Sheet'!$A$1:$R$1,0))</f>
        <v>ACT</v>
      </c>
      <c r="C13" s="29" t="str">
        <f>INDEX('Data Sheet'!$A$1:$R$150,MATCH($A13,'Data Sheet'!$A$1:$A$150,0),MATCH(C$3,'Data Sheet'!$A$1:$R$1,0))</f>
        <v>Flame Grilled Beef Pattie with Onion</v>
      </c>
      <c r="D13" s="28" t="str">
        <f>INDEX('Data Sheet'!$A$1:$R$150,MATCH($A13,'Data Sheet'!$A$1:$A$150,0),MATCH(D$3,'Data Sheet'!$A$1:$R$1,0))</f>
        <v>100154 / 100155</v>
      </c>
      <c r="E13" s="28">
        <f>INDEX('Data Sheet'!$A$1:$R$150,MATCH($A13,'Data Sheet'!$A$1:$A$150,0),MATCH(E$3,'Data Sheet'!$A$1:$R$1,0))</f>
        <v>16.25</v>
      </c>
      <c r="F13" s="28">
        <f>INDEX('Data Sheet'!$A$1:$R$150,MATCH($A13,'Data Sheet'!$A$1:$A$150,0),MATCH(F$3,'Data Sheet'!$A$1:$R$1,0))</f>
        <v>100</v>
      </c>
      <c r="G13" s="28">
        <f>INDEX('Data Sheet'!$A$1:$R$150,MATCH($A13,'Data Sheet'!$A$1:$A$150,0),MATCH(G$3,'Data Sheet'!$A$1:$R$1,0))</f>
        <v>100</v>
      </c>
      <c r="H13" s="28">
        <f>INDEX('Data Sheet'!$A$1:$R$150,MATCH($A13,'Data Sheet'!$A$1:$A$150,0),MATCH(H$3,'Data Sheet'!$A$1:$R$1,0))</f>
        <v>0</v>
      </c>
      <c r="I13" s="247">
        <f>INDEX('Data Sheet'!$A$1:$R$150,MATCH($A13,'Data Sheet'!$A$1:$A$150,0),MATCH(I$3,'Data Sheet'!$A$1:$R$1,0))</f>
        <v>2.54</v>
      </c>
      <c r="J13" s="28" t="str">
        <f>INDEX('Data Sheet'!$A$1:$R$150,MATCH($A13,'Data Sheet'!$A$1:$A$150,0),MATCH(J$3,'Data Sheet'!$A$1:$R$1,0))</f>
        <v>1 piece</v>
      </c>
      <c r="K13" s="28">
        <f>INDEX('Data Sheet'!$A$1:$R$150,MATCH($A13,'Data Sheet'!$A$1:$A$150,0),MATCH(K$3,'Data Sheet'!$A$1:$R$1,0))</f>
        <v>2</v>
      </c>
      <c r="L13" s="28" t="str">
        <f>INDEX('Data Sheet'!$A$1:$R$150,MATCH($A13,'Data Sheet'!$A$1:$A$150,0),MATCH(L$3,'Data Sheet'!$A$1:$R$1,0))</f>
        <v>-</v>
      </c>
      <c r="M13" s="28">
        <f>INDEX('Data Sheet'!$A$1:$R$150,MATCH($A13,'Data Sheet'!$A$1:$A$150,0),MATCH(M$3,'Data Sheet'!$A$1:$R$1,0))</f>
        <v>0</v>
      </c>
      <c r="N13" s="28">
        <f>INDEX('Data Sheet'!$A$1:$R$150,MATCH($A13,'Data Sheet'!$A$1:$A$150,0),MATCH(N$3,'Data Sheet'!$A$1:$R$1,0))</f>
        <v>0</v>
      </c>
      <c r="O13" s="28">
        <f>INDEX('Data Sheet'!$A$1:$R$150,MATCH($A13,'Data Sheet'!$A$1:$A$150,0),MATCH(O$3,'Data Sheet'!$A$1:$R$1,0))</f>
        <v>0</v>
      </c>
      <c r="P13" s="28">
        <f>INDEX('Data Sheet'!$A$1:$R$150,MATCH($A13,'Data Sheet'!$A$1:$A$150,0),MATCH(P$3,'Data Sheet'!$A$1:$R$1,0))</f>
        <v>16.72</v>
      </c>
      <c r="Q13" s="28">
        <f>INDEX('Data Sheet'!$A$1:$R$150,MATCH($A13,'Data Sheet'!$A$1:$A$150,0),MATCH(Q$3,'Data Sheet'!$A$1:$R$1,0))</f>
        <v>0</v>
      </c>
      <c r="R13" s="30" t="str">
        <f>VLOOKUP(A13,_xlfn.IFS(D13=Lists!$G$3,'Chicken Only Calculator'!$A$9:$U$81,D13=Lists!$G$4,'Chicken Only Calculator'!$A$9:$U$81,D13=Lists!$G$5,'Chicken Only Calculator'!$A$9:$U$81,D13=Lists!$G$6,'Cheese Only Calculator'!$A$8:$U$109,D13=Lists!$G$7,'Beef Only Calculator'!$A$8:$U$41,D13=Lists!$G$8,'Pork Only Calculator'!$A$8:$U$95),15,FALSE)</f>
        <v/>
      </c>
      <c r="S13" s="30" t="str">
        <f t="shared" si="10"/>
        <v/>
      </c>
      <c r="T13" s="30">
        <f>VLOOKUP(A13,_xlfn.IFS(D13=Lists!$G$3,'Chicken Only Calculator'!$A$9:$U$81,D13=Lists!$G$4,'Chicken Only Calculator'!$A$9:$U$81,D13=Lists!$G$5,'Chicken Only Calculator'!$A$9:$U$81,D13=Lists!$G$6,'Cheese Only Calculator'!$A$8:$U$109,D13=Lists!$G$7,'Beef Only Calculator'!$A$8:$U$41,D13=Lists!$G$8,'Pork Only Calculator'!$A$8:$U$95),17,FALSE)</f>
        <v>0</v>
      </c>
      <c r="U13" s="30" t="str">
        <f t="shared" si="11"/>
        <v/>
      </c>
      <c r="V13" s="30" t="str">
        <f t="shared" si="12"/>
        <v/>
      </c>
      <c r="W13" s="30" t="str">
        <f t="shared" si="13"/>
        <v/>
      </c>
      <c r="X13" s="30" t="str">
        <f t="shared" si="14"/>
        <v/>
      </c>
      <c r="Y13" s="30" t="str">
        <f t="shared" si="15"/>
        <v/>
      </c>
      <c r="Z13" s="30" t="str">
        <f t="shared" si="16"/>
        <v/>
      </c>
      <c r="AA13" s="30">
        <f>VLOOKUP($A13,_xlfn.IFS($D13=Lists!$G$3,'Chicken Only Calculator'!$A$9:$AJ$81,$D13=Lists!$G$4,'Chicken Only Calculator'!$A$9:$AJ$81,$D13=Lists!$G$5,'Chicken Only Calculator'!$A$9:$AJ$81,$D13=Lists!$G$6,'Cheese Only Calculator'!$A$8:$AJ$109,$D13=Lists!$G$7,'Beef Only Calculator'!$A$8:$AJ$41,$D13=Lists!$G$8,'Pork Only Calculator'!$A$8:$AJ$95),24,FALSE)</f>
        <v>0</v>
      </c>
      <c r="AB13" s="30">
        <f>VLOOKUP($A13,_xlfn.IFS($D13=Lists!$G$3,'Chicken Only Calculator'!$A$9:$AJ$81,$D13=Lists!$G$4,'Chicken Only Calculator'!$A$9:$AJ$81,$D13=Lists!$G$5,'Chicken Only Calculator'!$A$9:$AJ$81,$D13=Lists!$G$6,'Cheese Only Calculator'!$A$8:$AJ$109,$D13=Lists!$G$7,'Beef Only Calculator'!$A$8:$AJ$41,$D13=Lists!$G$8,'Pork Only Calculator'!$A$8:$AJ$95),25,FALSE)</f>
        <v>0</v>
      </c>
      <c r="AC13" s="30">
        <f>VLOOKUP($A13,_xlfn.IFS($D13=Lists!$G$3,'Chicken Only Calculator'!$A$9:$AJ$81,$D13=Lists!$G$4,'Chicken Only Calculator'!$A$9:$AJ$81,$D13=Lists!$G$5,'Chicken Only Calculator'!$A$9:$AJ$81,$D13=Lists!$G$6,'Cheese Only Calculator'!$A$8:$AJ$109,$D13=Lists!$G$7,'Beef Only Calculator'!$A$8:$AJ$41,$D13=Lists!$G$8,'Pork Only Calculator'!$A$8:$AJ$95),26,FALSE)</f>
        <v>0</v>
      </c>
      <c r="AD13" s="30">
        <f>VLOOKUP($A13,_xlfn.IFS($D13=Lists!$G$3,'Chicken Only Calculator'!$A$9:$AJ$81,$D13=Lists!$G$4,'Chicken Only Calculator'!$A$9:$AJ$81,$D13=Lists!$G$5,'Chicken Only Calculator'!$A$9:$AJ$81,$D13=Lists!$G$6,'Cheese Only Calculator'!$A$8:$AJ$109,$D13=Lists!$G$7,'Beef Only Calculator'!$A$8:$AJ$41,$D13=Lists!$G$8,'Pork Only Calculator'!$A$8:$AJ$95),27,FALSE)</f>
        <v>0</v>
      </c>
      <c r="AE13" s="30">
        <f>VLOOKUP($A13,_xlfn.IFS($D13=Lists!$G$3,'Chicken Only Calculator'!$A$9:$AJ$81,$D13=Lists!$G$4,'Chicken Only Calculator'!$A$9:$AJ$81,$D13=Lists!$G$5,'Chicken Only Calculator'!$A$9:$AJ$81,$D13=Lists!$G$6,'Cheese Only Calculator'!$A$8:$AJ$109,$D13=Lists!$G$7,'Beef Only Calculator'!$A$8:$AJ$41,$D13=Lists!$G$8,'Pork Only Calculator'!$A$8:$AJ$95),28,FALSE)</f>
        <v>0</v>
      </c>
      <c r="AF13" s="30">
        <f>VLOOKUP($A13,_xlfn.IFS($D13=Lists!$G$3,'Chicken Only Calculator'!$A$9:$AJ$81,$D13=Lists!$G$4,'Chicken Only Calculator'!$A$9:$AJ$81,$D13=Lists!$G$5,'Chicken Only Calculator'!$A$9:$AJ$81,$D13=Lists!$G$6,'Cheese Only Calculator'!$A$8:$AJ$109,$D13=Lists!$G$7,'Beef Only Calculator'!$A$8:$AJ$41,$D13=Lists!$G$8,'Pork Only Calculator'!$A$8:$AJ$95),29,FALSE)</f>
        <v>0</v>
      </c>
      <c r="AG13" s="30">
        <f>VLOOKUP($A13,_xlfn.IFS($D13=Lists!$G$3,'Chicken Only Calculator'!$A$9:$AJ$81,$D13=Lists!$G$4,'Chicken Only Calculator'!$A$9:$AJ$81,$D13=Lists!$G$5,'Chicken Only Calculator'!$A$9:$AJ$81,$D13=Lists!$G$6,'Cheese Only Calculator'!$A$8:$AJ$109,$D13=Lists!$G$7,'Beef Only Calculator'!$A$8:$AJ$41,$D13=Lists!$G$8,'Pork Only Calculator'!$A$8:$AJ$95),30,FALSE)</f>
        <v>0</v>
      </c>
      <c r="AH13" s="30">
        <f>VLOOKUP($A13,_xlfn.IFS($D13=Lists!$G$3,'Chicken Only Calculator'!$A$9:$AJ$81,$D13=Lists!$G$4,'Chicken Only Calculator'!$A$9:$AJ$81,$D13=Lists!$G$5,'Chicken Only Calculator'!$A$9:$AJ$81,$D13=Lists!$G$6,'Cheese Only Calculator'!$A$8:$AJ$109,$D13=Lists!$G$7,'Beef Only Calculator'!$A$8:$AJ$41,$D13=Lists!$G$8,'Pork Only Calculator'!$A$8:$AJ$95),31,FALSE)</f>
        <v>0</v>
      </c>
      <c r="AI13" s="30">
        <f>VLOOKUP($A13,_xlfn.IFS($D13=Lists!$G$3,'Chicken Only Calculator'!$A$9:$AJ$81,$D13=Lists!$G$4,'Chicken Only Calculator'!$A$9:$AJ$81,$D13=Lists!$G$5,'Chicken Only Calculator'!$A$9:$AJ$81,$D13=Lists!$G$6,'Cheese Only Calculator'!$A$8:$AJ$109,$D13=Lists!$G$7,'Beef Only Calculator'!$A$8:$AJ$41,$D13=Lists!$G$8,'Pork Only Calculator'!$A$8:$AJ$95),32,FALSE)</f>
        <v>0</v>
      </c>
      <c r="AJ13" s="30">
        <f>VLOOKUP($A13,_xlfn.IFS($D13=Lists!$G$3,'Chicken Only Calculator'!$A$9:$AJ$81,$D13=Lists!$G$4,'Chicken Only Calculator'!$A$9:$AJ$81,$D13=Lists!$G$5,'Chicken Only Calculator'!$A$9:$AJ$81,$D13=Lists!$G$6,'Cheese Only Calculator'!$A$8:$AJ$109,$D13=Lists!$G$7,'Beef Only Calculator'!$A$8:$AJ$41,$D13=Lists!$G$8,'Pork Only Calculator'!$A$8:$AJ$95),33,FALSE)</f>
        <v>0</v>
      </c>
      <c r="AK13" s="30">
        <f>VLOOKUP($A13,_xlfn.IFS($D13=Lists!$G$3,'Chicken Only Calculator'!$A$9:$AJ$81,$D13=Lists!$G$4,'Chicken Only Calculator'!$A$9:$AJ$81,$D13=Lists!$G$5,'Chicken Only Calculator'!$A$9:$AJ$81,$D13=Lists!$G$6,'Cheese Only Calculator'!$A$8:$AJ$109,$D13=Lists!$G$7,'Beef Only Calculator'!$A$8:$AJ$41,$D13=Lists!$G$8,'Pork Only Calculator'!$A$8:$AJ$95),34,FALSE)</f>
        <v>0</v>
      </c>
      <c r="AL13" s="30">
        <f>VLOOKUP($A13,_xlfn.IFS($D13=Lists!$G$3,'Chicken Only Calculator'!$A$9:$AJ$81,$D13=Lists!$G$4,'Chicken Only Calculator'!$A$9:$AJ$81,$D13=Lists!$G$5,'Chicken Only Calculator'!$A$9:$AJ$81,$D13=Lists!$G$6,'Cheese Only Calculator'!$A$8:$AJ$109,$D13=Lists!$G$7,'Beef Only Calculator'!$A$8:$AJ$41,$D13=Lists!$G$8,'Pork Only Calculator'!$A$8:$AJ$95),35,FALSE)</f>
        <v>0</v>
      </c>
      <c r="AM13" s="30">
        <f t="shared" si="17"/>
        <v>0</v>
      </c>
      <c r="AO13" s="42"/>
    </row>
    <row r="14" spans="1:41" ht="24.5" x14ac:dyDescent="0.55000000000000004">
      <c r="A14" s="39">
        <v>10000015230</v>
      </c>
      <c r="B14" s="39" t="str">
        <f>INDEX('Data Sheet'!$A$1:$R$150,MATCH($A14,'Data Sheet'!$A$1:$A$150,0),MATCH(B$3,'Data Sheet'!$A$1:$R$1,0))</f>
        <v>ACT</v>
      </c>
      <c r="C14" s="40" t="str">
        <f>INDEX('Data Sheet'!$A$1:$R$150,MATCH($A14,'Data Sheet'!$A$1:$A$150,0),MATCH(C$3,'Data Sheet'!$A$1:$R$1,0))</f>
        <v>Flame Grilled Beef Burger</v>
      </c>
      <c r="D14" s="39" t="str">
        <f>INDEX('Data Sheet'!$A$1:$R$150,MATCH($A14,'Data Sheet'!$A$1:$A$150,0),MATCH(D$3,'Data Sheet'!$A$1:$R$1,0))</f>
        <v>100154 / 100155</v>
      </c>
      <c r="E14" s="39">
        <f>INDEX('Data Sheet'!$A$1:$R$150,MATCH($A14,'Data Sheet'!$A$1:$A$150,0),MATCH(E$3,'Data Sheet'!$A$1:$R$1,0))</f>
        <v>30</v>
      </c>
      <c r="F14" s="39">
        <f>INDEX('Data Sheet'!$A$1:$R$150,MATCH($A14,'Data Sheet'!$A$1:$A$150,0),MATCH(F$3,'Data Sheet'!$A$1:$R$1,0))</f>
        <v>160</v>
      </c>
      <c r="G14" s="39">
        <f>INDEX('Data Sheet'!$A$1:$R$150,MATCH($A14,'Data Sheet'!$A$1:$A$150,0),MATCH(G$3,'Data Sheet'!$A$1:$R$1,0))</f>
        <v>160</v>
      </c>
      <c r="H14" s="39">
        <f>INDEX('Data Sheet'!$A$1:$R$150,MATCH($A14,'Data Sheet'!$A$1:$A$150,0),MATCH(H$3,'Data Sheet'!$A$1:$R$1,0))</f>
        <v>0</v>
      </c>
      <c r="I14" s="248">
        <f>INDEX('Data Sheet'!$A$1:$R$150,MATCH($A14,'Data Sheet'!$A$1:$A$150,0),MATCH(I$3,'Data Sheet'!$A$1:$R$1,0))</f>
        <v>3</v>
      </c>
      <c r="J14" s="39" t="str">
        <f>INDEX('Data Sheet'!$A$1:$R$150,MATCH($A14,'Data Sheet'!$A$1:$A$150,0),MATCH(J$3,'Data Sheet'!$A$1:$R$1,0))</f>
        <v>1 piece</v>
      </c>
      <c r="K14" s="39">
        <f>INDEX('Data Sheet'!$A$1:$R$150,MATCH($A14,'Data Sheet'!$A$1:$A$150,0),MATCH(K$3,'Data Sheet'!$A$1:$R$1,0))</f>
        <v>3</v>
      </c>
      <c r="L14" s="39" t="str">
        <f>INDEX('Data Sheet'!$A$1:$R$150,MATCH($A14,'Data Sheet'!$A$1:$A$150,0),MATCH(L$3,'Data Sheet'!$A$1:$R$1,0))</f>
        <v>-</v>
      </c>
      <c r="M14" s="39">
        <f>INDEX('Data Sheet'!$A$1:$R$150,MATCH($A14,'Data Sheet'!$A$1:$A$150,0),MATCH(M$3,'Data Sheet'!$A$1:$R$1,0))</f>
        <v>0</v>
      </c>
      <c r="N14" s="39">
        <f>INDEX('Data Sheet'!$A$1:$R$150,MATCH($A14,'Data Sheet'!$A$1:$A$150,0),MATCH(N$3,'Data Sheet'!$A$1:$R$1,0))</f>
        <v>0</v>
      </c>
      <c r="O14" s="39">
        <f>INDEX('Data Sheet'!$A$1:$R$150,MATCH($A14,'Data Sheet'!$A$1:$A$150,0),MATCH(O$3,'Data Sheet'!$A$1:$R$1,0))</f>
        <v>0</v>
      </c>
      <c r="P14" s="39">
        <f>INDEX('Data Sheet'!$A$1:$R$150,MATCH($A14,'Data Sheet'!$A$1:$A$150,0),MATCH(P$3,'Data Sheet'!$A$1:$R$1,0))</f>
        <v>42.22</v>
      </c>
      <c r="Q14" s="39">
        <f>INDEX('Data Sheet'!$A$1:$R$150,MATCH($A14,'Data Sheet'!$A$1:$A$150,0),MATCH(Q$3,'Data Sheet'!$A$1:$R$1,0))</f>
        <v>0</v>
      </c>
      <c r="R14" s="41" t="str">
        <f>VLOOKUP(A14,_xlfn.IFS(D14=Lists!$G$3,'Chicken Only Calculator'!$A$9:$U$81,D14=Lists!$G$4,'Chicken Only Calculator'!$A$9:$U$81,D14=Lists!$G$5,'Chicken Only Calculator'!$A$9:$U$81,D14=Lists!$G$6,'Cheese Only Calculator'!$A$8:$U$109,D14=Lists!$G$7,'Beef Only Calculator'!$A$8:$U$41,D14=Lists!$G$8,'Pork Only Calculator'!$A$8:$U$95),15,FALSE)</f>
        <v/>
      </c>
      <c r="S14" s="41" t="str">
        <f t="shared" si="10"/>
        <v/>
      </c>
      <c r="T14" s="41">
        <f>VLOOKUP(A14,_xlfn.IFS(D14=Lists!$G$3,'Chicken Only Calculator'!$A$9:$U$81,D14=Lists!$G$4,'Chicken Only Calculator'!$A$9:$U$81,D14=Lists!$G$5,'Chicken Only Calculator'!$A$9:$U$81,D14=Lists!$G$6,'Cheese Only Calculator'!$A$8:$U$109,D14=Lists!$G$7,'Beef Only Calculator'!$A$8:$U$41,D14=Lists!$G$8,'Pork Only Calculator'!$A$8:$U$95),17,FALSE)</f>
        <v>0</v>
      </c>
      <c r="U14" s="41" t="str">
        <f t="shared" si="11"/>
        <v/>
      </c>
      <c r="V14" s="41" t="str">
        <f t="shared" si="12"/>
        <v/>
      </c>
      <c r="W14" s="41" t="str">
        <f t="shared" si="13"/>
        <v/>
      </c>
      <c r="X14" s="41" t="str">
        <f t="shared" si="14"/>
        <v/>
      </c>
      <c r="Y14" s="41" t="str">
        <f t="shared" si="15"/>
        <v/>
      </c>
      <c r="Z14" s="41" t="str">
        <f t="shared" si="16"/>
        <v/>
      </c>
      <c r="AA14" s="41">
        <f>VLOOKUP($A14,_xlfn.IFS($D14=Lists!$G$3,'Chicken Only Calculator'!$A$9:$AJ$81,$D14=Lists!$G$4,'Chicken Only Calculator'!$A$9:$AJ$81,$D14=Lists!$G$5,'Chicken Only Calculator'!$A$9:$AJ$81,$D14=Lists!$G$6,'Cheese Only Calculator'!$A$8:$AJ$109,$D14=Lists!$G$7,'Beef Only Calculator'!$A$8:$AJ$41,$D14=Lists!$G$8,'Pork Only Calculator'!$A$8:$AJ$95),24,FALSE)</f>
        <v>0</v>
      </c>
      <c r="AB14" s="41">
        <f>VLOOKUP($A14,_xlfn.IFS($D14=Lists!$G$3,'Chicken Only Calculator'!$A$9:$AJ$81,$D14=Lists!$G$4,'Chicken Only Calculator'!$A$9:$AJ$81,$D14=Lists!$G$5,'Chicken Only Calculator'!$A$9:$AJ$81,$D14=Lists!$G$6,'Cheese Only Calculator'!$A$8:$AJ$109,$D14=Lists!$G$7,'Beef Only Calculator'!$A$8:$AJ$41,$D14=Lists!$G$8,'Pork Only Calculator'!$A$8:$AJ$95),25,FALSE)</f>
        <v>0</v>
      </c>
      <c r="AC14" s="41">
        <f>VLOOKUP($A14,_xlfn.IFS($D14=Lists!$G$3,'Chicken Only Calculator'!$A$9:$AJ$81,$D14=Lists!$G$4,'Chicken Only Calculator'!$A$9:$AJ$81,$D14=Lists!$G$5,'Chicken Only Calculator'!$A$9:$AJ$81,$D14=Lists!$G$6,'Cheese Only Calculator'!$A$8:$AJ$109,$D14=Lists!$G$7,'Beef Only Calculator'!$A$8:$AJ$41,$D14=Lists!$G$8,'Pork Only Calculator'!$A$8:$AJ$95),26,FALSE)</f>
        <v>0</v>
      </c>
      <c r="AD14" s="41">
        <f>VLOOKUP($A14,_xlfn.IFS($D14=Lists!$G$3,'Chicken Only Calculator'!$A$9:$AJ$81,$D14=Lists!$G$4,'Chicken Only Calculator'!$A$9:$AJ$81,$D14=Lists!$G$5,'Chicken Only Calculator'!$A$9:$AJ$81,$D14=Lists!$G$6,'Cheese Only Calculator'!$A$8:$AJ$109,$D14=Lists!$G$7,'Beef Only Calculator'!$A$8:$AJ$41,$D14=Lists!$G$8,'Pork Only Calculator'!$A$8:$AJ$95),27,FALSE)</f>
        <v>0</v>
      </c>
      <c r="AE14" s="41">
        <f>VLOOKUP($A14,_xlfn.IFS($D14=Lists!$G$3,'Chicken Only Calculator'!$A$9:$AJ$81,$D14=Lists!$G$4,'Chicken Only Calculator'!$A$9:$AJ$81,$D14=Lists!$G$5,'Chicken Only Calculator'!$A$9:$AJ$81,$D14=Lists!$G$6,'Cheese Only Calculator'!$A$8:$AJ$109,$D14=Lists!$G$7,'Beef Only Calculator'!$A$8:$AJ$41,$D14=Lists!$G$8,'Pork Only Calculator'!$A$8:$AJ$95),28,FALSE)</f>
        <v>0</v>
      </c>
      <c r="AF14" s="41">
        <f>VLOOKUP($A14,_xlfn.IFS($D14=Lists!$G$3,'Chicken Only Calculator'!$A$9:$AJ$81,$D14=Lists!$G$4,'Chicken Only Calculator'!$A$9:$AJ$81,$D14=Lists!$G$5,'Chicken Only Calculator'!$A$9:$AJ$81,$D14=Lists!$G$6,'Cheese Only Calculator'!$A$8:$AJ$109,$D14=Lists!$G$7,'Beef Only Calculator'!$A$8:$AJ$41,$D14=Lists!$G$8,'Pork Only Calculator'!$A$8:$AJ$95),29,FALSE)</f>
        <v>0</v>
      </c>
      <c r="AG14" s="41">
        <f>VLOOKUP($A14,_xlfn.IFS($D14=Lists!$G$3,'Chicken Only Calculator'!$A$9:$AJ$81,$D14=Lists!$G$4,'Chicken Only Calculator'!$A$9:$AJ$81,$D14=Lists!$G$5,'Chicken Only Calculator'!$A$9:$AJ$81,$D14=Lists!$G$6,'Cheese Only Calculator'!$A$8:$AJ$109,$D14=Lists!$G$7,'Beef Only Calculator'!$A$8:$AJ$41,$D14=Lists!$G$8,'Pork Only Calculator'!$A$8:$AJ$95),30,FALSE)</f>
        <v>0</v>
      </c>
      <c r="AH14" s="41">
        <f>VLOOKUP($A14,_xlfn.IFS($D14=Lists!$G$3,'Chicken Only Calculator'!$A$9:$AJ$81,$D14=Lists!$G$4,'Chicken Only Calculator'!$A$9:$AJ$81,$D14=Lists!$G$5,'Chicken Only Calculator'!$A$9:$AJ$81,$D14=Lists!$G$6,'Cheese Only Calculator'!$A$8:$AJ$109,$D14=Lists!$G$7,'Beef Only Calculator'!$A$8:$AJ$41,$D14=Lists!$G$8,'Pork Only Calculator'!$A$8:$AJ$95),31,FALSE)</f>
        <v>0</v>
      </c>
      <c r="AI14" s="41">
        <f>VLOOKUP($A14,_xlfn.IFS($D14=Lists!$G$3,'Chicken Only Calculator'!$A$9:$AJ$81,$D14=Lists!$G$4,'Chicken Only Calculator'!$A$9:$AJ$81,$D14=Lists!$G$5,'Chicken Only Calculator'!$A$9:$AJ$81,$D14=Lists!$G$6,'Cheese Only Calculator'!$A$8:$AJ$109,$D14=Lists!$G$7,'Beef Only Calculator'!$A$8:$AJ$41,$D14=Lists!$G$8,'Pork Only Calculator'!$A$8:$AJ$95),32,FALSE)</f>
        <v>0</v>
      </c>
      <c r="AJ14" s="41">
        <f>VLOOKUP($A14,_xlfn.IFS($D14=Lists!$G$3,'Chicken Only Calculator'!$A$9:$AJ$81,$D14=Lists!$G$4,'Chicken Only Calculator'!$A$9:$AJ$81,$D14=Lists!$G$5,'Chicken Only Calculator'!$A$9:$AJ$81,$D14=Lists!$G$6,'Cheese Only Calculator'!$A$8:$AJ$109,$D14=Lists!$G$7,'Beef Only Calculator'!$A$8:$AJ$41,$D14=Lists!$G$8,'Pork Only Calculator'!$A$8:$AJ$95),33,FALSE)</f>
        <v>0</v>
      </c>
      <c r="AK14" s="41">
        <f>VLOOKUP($A14,_xlfn.IFS($D14=Lists!$G$3,'Chicken Only Calculator'!$A$9:$AJ$81,$D14=Lists!$G$4,'Chicken Only Calculator'!$A$9:$AJ$81,$D14=Lists!$G$5,'Chicken Only Calculator'!$A$9:$AJ$81,$D14=Lists!$G$6,'Cheese Only Calculator'!$A$8:$AJ$109,$D14=Lists!$G$7,'Beef Only Calculator'!$A$8:$AJ$41,$D14=Lists!$G$8,'Pork Only Calculator'!$A$8:$AJ$95),34,FALSE)</f>
        <v>0</v>
      </c>
      <c r="AL14" s="41">
        <f>VLOOKUP($A14,_xlfn.IFS($D14=Lists!$G$3,'Chicken Only Calculator'!$A$9:$AJ$81,$D14=Lists!$G$4,'Chicken Only Calculator'!$A$9:$AJ$81,$D14=Lists!$G$5,'Chicken Only Calculator'!$A$9:$AJ$81,$D14=Lists!$G$6,'Cheese Only Calculator'!$A$8:$AJ$109,$D14=Lists!$G$7,'Beef Only Calculator'!$A$8:$AJ$41,$D14=Lists!$G$8,'Pork Only Calculator'!$A$8:$AJ$95),35,FALSE)</f>
        <v>0</v>
      </c>
      <c r="AM14" s="41">
        <f t="shared" si="17"/>
        <v>0</v>
      </c>
      <c r="AO14" s="42"/>
    </row>
    <row r="15" spans="1:41" ht="24.5" x14ac:dyDescent="0.55000000000000004">
      <c r="A15" s="28">
        <v>10000015320</v>
      </c>
      <c r="B15" s="28" t="str">
        <f>INDEX('Data Sheet'!$A$1:$R$150,MATCH($A15,'Data Sheet'!$A$1:$A$150,0),MATCH(B$3,'Data Sheet'!$A$1:$R$1,0))</f>
        <v>ACT</v>
      </c>
      <c r="C15" s="29" t="str">
        <f>INDEX('Data Sheet'!$A$1:$R$150,MATCH($A15,'Data Sheet'!$A$1:$A$150,0),MATCH(C$3,'Data Sheet'!$A$1:$R$1,0))</f>
        <v>Flame Grilled Beef Burger</v>
      </c>
      <c r="D15" s="28" t="str">
        <f>INDEX('Data Sheet'!$A$1:$R$150,MATCH($A15,'Data Sheet'!$A$1:$A$150,0),MATCH(D$3,'Data Sheet'!$A$1:$R$1,0))</f>
        <v>100154 / 100155</v>
      </c>
      <c r="E15" s="28">
        <f>INDEX('Data Sheet'!$A$1:$R$150,MATCH($A15,'Data Sheet'!$A$1:$A$150,0),MATCH(E$3,'Data Sheet'!$A$1:$R$1,0))</f>
        <v>31.41</v>
      </c>
      <c r="F15" s="28">
        <f>INDEX('Data Sheet'!$A$1:$R$150,MATCH($A15,'Data Sheet'!$A$1:$A$150,0),MATCH(F$3,'Data Sheet'!$A$1:$R$1,0))</f>
        <v>250</v>
      </c>
      <c r="G15" s="28">
        <f>INDEX('Data Sheet'!$A$1:$R$150,MATCH($A15,'Data Sheet'!$A$1:$A$150,0),MATCH(G$3,'Data Sheet'!$A$1:$R$1,0))</f>
        <v>250</v>
      </c>
      <c r="H15" s="28">
        <f>INDEX('Data Sheet'!$A$1:$R$150,MATCH($A15,'Data Sheet'!$A$1:$A$150,0),MATCH(H$3,'Data Sheet'!$A$1:$R$1,0))</f>
        <v>30</v>
      </c>
      <c r="I15" s="247">
        <f>INDEX('Data Sheet'!$A$1:$R$150,MATCH($A15,'Data Sheet'!$A$1:$A$150,0),MATCH(I$3,'Data Sheet'!$A$1:$R$1,0))</f>
        <v>2.0099999999999998</v>
      </c>
      <c r="J15" s="28" t="str">
        <f>INDEX('Data Sheet'!$A$1:$R$150,MATCH($A15,'Data Sheet'!$A$1:$A$150,0),MATCH(J$3,'Data Sheet'!$A$1:$R$1,0))</f>
        <v>1 piece</v>
      </c>
      <c r="K15" s="28">
        <f>INDEX('Data Sheet'!$A$1:$R$150,MATCH($A15,'Data Sheet'!$A$1:$A$150,0),MATCH(K$3,'Data Sheet'!$A$1:$R$1,0))</f>
        <v>2</v>
      </c>
      <c r="L15" s="28" t="str">
        <f>INDEX('Data Sheet'!$A$1:$R$150,MATCH($A15,'Data Sheet'!$A$1:$A$150,0),MATCH(L$3,'Data Sheet'!$A$1:$R$1,0))</f>
        <v>-</v>
      </c>
      <c r="M15" s="28">
        <f>INDEX('Data Sheet'!$A$1:$R$150,MATCH($A15,'Data Sheet'!$A$1:$A$150,0),MATCH(M$3,'Data Sheet'!$A$1:$R$1,0))</f>
        <v>0</v>
      </c>
      <c r="N15" s="28">
        <f>INDEX('Data Sheet'!$A$1:$R$150,MATCH($A15,'Data Sheet'!$A$1:$A$150,0),MATCH(N$3,'Data Sheet'!$A$1:$R$1,0))</f>
        <v>0</v>
      </c>
      <c r="O15" s="28">
        <f>INDEX('Data Sheet'!$A$1:$R$150,MATCH($A15,'Data Sheet'!$A$1:$A$150,0),MATCH(O$3,'Data Sheet'!$A$1:$R$1,0))</f>
        <v>0</v>
      </c>
      <c r="P15" s="28">
        <f>INDEX('Data Sheet'!$A$1:$R$150,MATCH($A15,'Data Sheet'!$A$1:$A$150,0),MATCH(P$3,'Data Sheet'!$A$1:$R$1,0))</f>
        <v>42.94</v>
      </c>
      <c r="Q15" s="28">
        <f>INDEX('Data Sheet'!$A$1:$R$150,MATCH($A15,'Data Sheet'!$A$1:$A$150,0),MATCH(Q$3,'Data Sheet'!$A$1:$R$1,0))</f>
        <v>0</v>
      </c>
      <c r="R15" s="30" t="str">
        <f>VLOOKUP(A15,_xlfn.IFS(D15=Lists!$G$3,'Chicken Only Calculator'!$A$9:$U$81,D15=Lists!$G$4,'Chicken Only Calculator'!$A$9:$U$81,D15=Lists!$G$5,'Chicken Only Calculator'!$A$9:$U$81,D15=Lists!$G$6,'Cheese Only Calculator'!$A$8:$U$109,D15=Lists!$G$7,'Beef Only Calculator'!$A$8:$U$41,D15=Lists!$G$8,'Pork Only Calculator'!$A$8:$U$95),15,FALSE)</f>
        <v/>
      </c>
      <c r="S15" s="30" t="str">
        <f t="shared" si="10"/>
        <v/>
      </c>
      <c r="T15" s="30">
        <f>VLOOKUP(A15,_xlfn.IFS(D15=Lists!$G$3,'Chicken Only Calculator'!$A$9:$U$81,D15=Lists!$G$4,'Chicken Only Calculator'!$A$9:$U$81,D15=Lists!$G$5,'Chicken Only Calculator'!$A$9:$U$81,D15=Lists!$G$6,'Cheese Only Calculator'!$A$8:$U$109,D15=Lists!$G$7,'Beef Only Calculator'!$A$8:$U$41,D15=Lists!$G$8,'Pork Only Calculator'!$A$8:$U$95),17,FALSE)</f>
        <v>0</v>
      </c>
      <c r="U15" s="30" t="str">
        <f t="shared" si="11"/>
        <v/>
      </c>
      <c r="V15" s="30" t="str">
        <f t="shared" si="12"/>
        <v/>
      </c>
      <c r="W15" s="30" t="str">
        <f t="shared" si="13"/>
        <v/>
      </c>
      <c r="X15" s="30" t="str">
        <f t="shared" si="14"/>
        <v/>
      </c>
      <c r="Y15" s="30" t="str">
        <f t="shared" si="15"/>
        <v/>
      </c>
      <c r="Z15" s="30" t="str">
        <f t="shared" si="16"/>
        <v/>
      </c>
      <c r="AA15" s="30">
        <f>VLOOKUP($A15,_xlfn.IFS($D15=Lists!$G$3,'Chicken Only Calculator'!$A$9:$AJ$81,$D15=Lists!$G$4,'Chicken Only Calculator'!$A$9:$AJ$81,$D15=Lists!$G$5,'Chicken Only Calculator'!$A$9:$AJ$81,$D15=Lists!$G$6,'Cheese Only Calculator'!$A$8:$AJ$109,$D15=Lists!$G$7,'Beef Only Calculator'!$A$8:$AJ$41,$D15=Lists!$G$8,'Pork Only Calculator'!$A$8:$AJ$95),24,FALSE)</f>
        <v>0</v>
      </c>
      <c r="AB15" s="30">
        <f>VLOOKUP($A15,_xlfn.IFS($D15=Lists!$G$3,'Chicken Only Calculator'!$A$9:$AJ$81,$D15=Lists!$G$4,'Chicken Only Calculator'!$A$9:$AJ$81,$D15=Lists!$G$5,'Chicken Only Calculator'!$A$9:$AJ$81,$D15=Lists!$G$6,'Cheese Only Calculator'!$A$8:$AJ$109,$D15=Lists!$G$7,'Beef Only Calculator'!$A$8:$AJ$41,$D15=Lists!$G$8,'Pork Only Calculator'!$A$8:$AJ$95),25,FALSE)</f>
        <v>0</v>
      </c>
      <c r="AC15" s="30">
        <f>VLOOKUP($A15,_xlfn.IFS($D15=Lists!$G$3,'Chicken Only Calculator'!$A$9:$AJ$81,$D15=Lists!$G$4,'Chicken Only Calculator'!$A$9:$AJ$81,$D15=Lists!$G$5,'Chicken Only Calculator'!$A$9:$AJ$81,$D15=Lists!$G$6,'Cheese Only Calculator'!$A$8:$AJ$109,$D15=Lists!$G$7,'Beef Only Calculator'!$A$8:$AJ$41,$D15=Lists!$G$8,'Pork Only Calculator'!$A$8:$AJ$95),26,FALSE)</f>
        <v>0</v>
      </c>
      <c r="AD15" s="30">
        <f>VLOOKUP($A15,_xlfn.IFS($D15=Lists!$G$3,'Chicken Only Calculator'!$A$9:$AJ$81,$D15=Lists!$G$4,'Chicken Only Calculator'!$A$9:$AJ$81,$D15=Lists!$G$5,'Chicken Only Calculator'!$A$9:$AJ$81,$D15=Lists!$G$6,'Cheese Only Calculator'!$A$8:$AJ$109,$D15=Lists!$G$7,'Beef Only Calculator'!$A$8:$AJ$41,$D15=Lists!$G$8,'Pork Only Calculator'!$A$8:$AJ$95),27,FALSE)</f>
        <v>0</v>
      </c>
      <c r="AE15" s="30">
        <f>VLOOKUP($A15,_xlfn.IFS($D15=Lists!$G$3,'Chicken Only Calculator'!$A$9:$AJ$81,$D15=Lists!$G$4,'Chicken Only Calculator'!$A$9:$AJ$81,$D15=Lists!$G$5,'Chicken Only Calculator'!$A$9:$AJ$81,$D15=Lists!$G$6,'Cheese Only Calculator'!$A$8:$AJ$109,$D15=Lists!$G$7,'Beef Only Calculator'!$A$8:$AJ$41,$D15=Lists!$G$8,'Pork Only Calculator'!$A$8:$AJ$95),28,FALSE)</f>
        <v>0</v>
      </c>
      <c r="AF15" s="30">
        <f>VLOOKUP($A15,_xlfn.IFS($D15=Lists!$G$3,'Chicken Only Calculator'!$A$9:$AJ$81,$D15=Lists!$G$4,'Chicken Only Calculator'!$A$9:$AJ$81,$D15=Lists!$G$5,'Chicken Only Calculator'!$A$9:$AJ$81,$D15=Lists!$G$6,'Cheese Only Calculator'!$A$8:$AJ$109,$D15=Lists!$G$7,'Beef Only Calculator'!$A$8:$AJ$41,$D15=Lists!$G$8,'Pork Only Calculator'!$A$8:$AJ$95),29,FALSE)</f>
        <v>0</v>
      </c>
      <c r="AG15" s="30">
        <f>VLOOKUP($A15,_xlfn.IFS($D15=Lists!$G$3,'Chicken Only Calculator'!$A$9:$AJ$81,$D15=Lists!$G$4,'Chicken Only Calculator'!$A$9:$AJ$81,$D15=Lists!$G$5,'Chicken Only Calculator'!$A$9:$AJ$81,$D15=Lists!$G$6,'Cheese Only Calculator'!$A$8:$AJ$109,$D15=Lists!$G$7,'Beef Only Calculator'!$A$8:$AJ$41,$D15=Lists!$G$8,'Pork Only Calculator'!$A$8:$AJ$95),30,FALSE)</f>
        <v>0</v>
      </c>
      <c r="AH15" s="30">
        <f>VLOOKUP($A15,_xlfn.IFS($D15=Lists!$G$3,'Chicken Only Calculator'!$A$9:$AJ$81,$D15=Lists!$G$4,'Chicken Only Calculator'!$A$9:$AJ$81,$D15=Lists!$G$5,'Chicken Only Calculator'!$A$9:$AJ$81,$D15=Lists!$G$6,'Cheese Only Calculator'!$A$8:$AJ$109,$D15=Lists!$G$7,'Beef Only Calculator'!$A$8:$AJ$41,$D15=Lists!$G$8,'Pork Only Calculator'!$A$8:$AJ$95),31,FALSE)</f>
        <v>0</v>
      </c>
      <c r="AI15" s="30">
        <f>VLOOKUP($A15,_xlfn.IFS($D15=Lists!$G$3,'Chicken Only Calculator'!$A$9:$AJ$81,$D15=Lists!$G$4,'Chicken Only Calculator'!$A$9:$AJ$81,$D15=Lists!$G$5,'Chicken Only Calculator'!$A$9:$AJ$81,$D15=Lists!$G$6,'Cheese Only Calculator'!$A$8:$AJ$109,$D15=Lists!$G$7,'Beef Only Calculator'!$A$8:$AJ$41,$D15=Lists!$G$8,'Pork Only Calculator'!$A$8:$AJ$95),32,FALSE)</f>
        <v>0</v>
      </c>
      <c r="AJ15" s="30">
        <f>VLOOKUP($A15,_xlfn.IFS($D15=Lists!$G$3,'Chicken Only Calculator'!$A$9:$AJ$81,$D15=Lists!$G$4,'Chicken Only Calculator'!$A$9:$AJ$81,$D15=Lists!$G$5,'Chicken Only Calculator'!$A$9:$AJ$81,$D15=Lists!$G$6,'Cheese Only Calculator'!$A$8:$AJ$109,$D15=Lists!$G$7,'Beef Only Calculator'!$A$8:$AJ$41,$D15=Lists!$G$8,'Pork Only Calculator'!$A$8:$AJ$95),33,FALSE)</f>
        <v>0</v>
      </c>
      <c r="AK15" s="30">
        <f>VLOOKUP($A15,_xlfn.IFS($D15=Lists!$G$3,'Chicken Only Calculator'!$A$9:$AJ$81,$D15=Lists!$G$4,'Chicken Only Calculator'!$A$9:$AJ$81,$D15=Lists!$G$5,'Chicken Only Calculator'!$A$9:$AJ$81,$D15=Lists!$G$6,'Cheese Only Calculator'!$A$8:$AJ$109,$D15=Lists!$G$7,'Beef Only Calculator'!$A$8:$AJ$41,$D15=Lists!$G$8,'Pork Only Calculator'!$A$8:$AJ$95),34,FALSE)</f>
        <v>0</v>
      </c>
      <c r="AL15" s="30">
        <f>VLOOKUP($A15,_xlfn.IFS($D15=Lists!$G$3,'Chicken Only Calculator'!$A$9:$AJ$81,$D15=Lists!$G$4,'Chicken Only Calculator'!$A$9:$AJ$81,$D15=Lists!$G$5,'Chicken Only Calculator'!$A$9:$AJ$81,$D15=Lists!$G$6,'Cheese Only Calculator'!$A$8:$AJ$109,$D15=Lists!$G$7,'Beef Only Calculator'!$A$8:$AJ$41,$D15=Lists!$G$8,'Pork Only Calculator'!$A$8:$AJ$95),35,FALSE)</f>
        <v>0</v>
      </c>
      <c r="AM15" s="30">
        <f t="shared" si="17"/>
        <v>0</v>
      </c>
      <c r="AO15" s="42"/>
    </row>
    <row r="16" spans="1:41" ht="24.5" x14ac:dyDescent="0.55000000000000004">
      <c r="A16" s="39">
        <v>10000015327</v>
      </c>
      <c r="B16" s="39" t="str">
        <f>INDEX('Data Sheet'!$A$1:$R$150,MATCH($A16,'Data Sheet'!$A$1:$A$150,0),MATCH(B$3,'Data Sheet'!$A$1:$R$1,0))</f>
        <v>ACT</v>
      </c>
      <c r="C16" s="40" t="str">
        <f>INDEX('Data Sheet'!$A$1:$R$150,MATCH($A16,'Data Sheet'!$A$1:$A$150,0),MATCH(C$3,'Data Sheet'!$A$1:$R$1,0))</f>
        <v>Flame Grilled Beef Burger</v>
      </c>
      <c r="D16" s="39" t="str">
        <f>INDEX('Data Sheet'!$A$1:$R$150,MATCH($A16,'Data Sheet'!$A$1:$A$150,0),MATCH(D$3,'Data Sheet'!$A$1:$R$1,0))</f>
        <v>100154 / 100155</v>
      </c>
      <c r="E16" s="39">
        <f>INDEX('Data Sheet'!$A$1:$R$150,MATCH($A16,'Data Sheet'!$A$1:$A$150,0),MATCH(E$3,'Data Sheet'!$A$1:$R$1,0))</f>
        <v>29.53</v>
      </c>
      <c r="F16" s="39">
        <f>INDEX('Data Sheet'!$A$1:$R$150,MATCH($A16,'Data Sheet'!$A$1:$A$150,0),MATCH(F$3,'Data Sheet'!$A$1:$R$1,0))</f>
        <v>175</v>
      </c>
      <c r="G16" s="39">
        <f>INDEX('Data Sheet'!$A$1:$R$150,MATCH($A16,'Data Sheet'!$A$1:$A$150,0),MATCH(G$3,'Data Sheet'!$A$1:$R$1,0))</f>
        <v>175</v>
      </c>
      <c r="H16" s="39">
        <f>INDEX('Data Sheet'!$A$1:$R$150,MATCH($A16,'Data Sheet'!$A$1:$A$150,0),MATCH(H$3,'Data Sheet'!$A$1:$R$1,0))</f>
        <v>0</v>
      </c>
      <c r="I16" s="248">
        <f>INDEX('Data Sheet'!$A$1:$R$150,MATCH($A16,'Data Sheet'!$A$1:$A$150,0),MATCH(I$3,'Data Sheet'!$A$1:$R$1,0))</f>
        <v>2.7</v>
      </c>
      <c r="J16" s="39" t="str">
        <f>INDEX('Data Sheet'!$A$1:$R$150,MATCH($A16,'Data Sheet'!$A$1:$A$150,0),MATCH(J$3,'Data Sheet'!$A$1:$R$1,0))</f>
        <v>1 piece</v>
      </c>
      <c r="K16" s="39">
        <f>INDEX('Data Sheet'!$A$1:$R$150,MATCH($A16,'Data Sheet'!$A$1:$A$150,0),MATCH(K$3,'Data Sheet'!$A$1:$R$1,0))</f>
        <v>2.5</v>
      </c>
      <c r="L16" s="39" t="str">
        <f>INDEX('Data Sheet'!$A$1:$R$150,MATCH($A16,'Data Sheet'!$A$1:$A$150,0),MATCH(L$3,'Data Sheet'!$A$1:$R$1,0))</f>
        <v>-</v>
      </c>
      <c r="M16" s="39">
        <f>INDEX('Data Sheet'!$A$1:$R$150,MATCH($A16,'Data Sheet'!$A$1:$A$150,0),MATCH(M$3,'Data Sheet'!$A$1:$R$1,0))</f>
        <v>0</v>
      </c>
      <c r="N16" s="39">
        <f>INDEX('Data Sheet'!$A$1:$R$150,MATCH($A16,'Data Sheet'!$A$1:$A$150,0),MATCH(N$3,'Data Sheet'!$A$1:$R$1,0))</f>
        <v>0</v>
      </c>
      <c r="O16" s="39">
        <f>INDEX('Data Sheet'!$A$1:$R$150,MATCH($A16,'Data Sheet'!$A$1:$A$150,0),MATCH(O$3,'Data Sheet'!$A$1:$R$1,0))</f>
        <v>0</v>
      </c>
      <c r="P16" s="39">
        <f>INDEX('Data Sheet'!$A$1:$R$150,MATCH($A16,'Data Sheet'!$A$1:$A$150,0),MATCH(P$3,'Data Sheet'!$A$1:$R$1,0))</f>
        <v>40.08</v>
      </c>
      <c r="Q16" s="39">
        <f>INDEX('Data Sheet'!$A$1:$R$150,MATCH($A16,'Data Sheet'!$A$1:$A$150,0),MATCH(Q$3,'Data Sheet'!$A$1:$R$1,0))</f>
        <v>0</v>
      </c>
      <c r="R16" s="41" t="str">
        <f>VLOOKUP(A16,_xlfn.IFS(D16=Lists!$G$3,'Chicken Only Calculator'!$A$9:$U$81,D16=Lists!$G$4,'Chicken Only Calculator'!$A$9:$U$81,D16=Lists!$G$5,'Chicken Only Calculator'!$A$9:$U$81,D16=Lists!$G$6,'Cheese Only Calculator'!$A$8:$U$109,D16=Lists!$G$7,'Beef Only Calculator'!$A$8:$U$41,D16=Lists!$G$8,'Pork Only Calculator'!$A$8:$U$95),15,FALSE)</f>
        <v/>
      </c>
      <c r="S16" s="41" t="str">
        <f t="shared" si="10"/>
        <v/>
      </c>
      <c r="T16" s="41">
        <f>VLOOKUP(A16,_xlfn.IFS(D16=Lists!$G$3,'Chicken Only Calculator'!$A$9:$U$81,D16=Lists!$G$4,'Chicken Only Calculator'!$A$9:$U$81,D16=Lists!$G$5,'Chicken Only Calculator'!$A$9:$U$81,D16=Lists!$G$6,'Cheese Only Calculator'!$A$8:$U$109,D16=Lists!$G$7,'Beef Only Calculator'!$A$8:$U$41,D16=Lists!$G$8,'Pork Only Calculator'!$A$8:$U$95),17,FALSE)</f>
        <v>0</v>
      </c>
      <c r="U16" s="41" t="str">
        <f t="shared" si="11"/>
        <v/>
      </c>
      <c r="V16" s="41" t="str">
        <f t="shared" si="12"/>
        <v/>
      </c>
      <c r="W16" s="41" t="str">
        <f t="shared" si="13"/>
        <v/>
      </c>
      <c r="X16" s="41" t="str">
        <f t="shared" si="14"/>
        <v/>
      </c>
      <c r="Y16" s="41" t="str">
        <f t="shared" si="15"/>
        <v/>
      </c>
      <c r="Z16" s="41" t="str">
        <f t="shared" si="16"/>
        <v/>
      </c>
      <c r="AA16" s="41">
        <f>VLOOKUP($A16,_xlfn.IFS($D16=Lists!$G$3,'Chicken Only Calculator'!$A$9:$AJ$81,$D16=Lists!$G$4,'Chicken Only Calculator'!$A$9:$AJ$81,$D16=Lists!$G$5,'Chicken Only Calculator'!$A$9:$AJ$81,$D16=Lists!$G$6,'Cheese Only Calculator'!$A$8:$AJ$109,$D16=Lists!$G$7,'Beef Only Calculator'!$A$8:$AJ$41,$D16=Lists!$G$8,'Pork Only Calculator'!$A$8:$AJ$95),24,FALSE)</f>
        <v>0</v>
      </c>
      <c r="AB16" s="41">
        <f>VLOOKUP($A16,_xlfn.IFS($D16=Lists!$G$3,'Chicken Only Calculator'!$A$9:$AJ$81,$D16=Lists!$G$4,'Chicken Only Calculator'!$A$9:$AJ$81,$D16=Lists!$G$5,'Chicken Only Calculator'!$A$9:$AJ$81,$D16=Lists!$G$6,'Cheese Only Calculator'!$A$8:$AJ$109,$D16=Lists!$G$7,'Beef Only Calculator'!$A$8:$AJ$41,$D16=Lists!$G$8,'Pork Only Calculator'!$A$8:$AJ$95),25,FALSE)</f>
        <v>0</v>
      </c>
      <c r="AC16" s="41">
        <f>VLOOKUP($A16,_xlfn.IFS($D16=Lists!$G$3,'Chicken Only Calculator'!$A$9:$AJ$81,$D16=Lists!$G$4,'Chicken Only Calculator'!$A$9:$AJ$81,$D16=Lists!$G$5,'Chicken Only Calculator'!$A$9:$AJ$81,$D16=Lists!$G$6,'Cheese Only Calculator'!$A$8:$AJ$109,$D16=Lists!$G$7,'Beef Only Calculator'!$A$8:$AJ$41,$D16=Lists!$G$8,'Pork Only Calculator'!$A$8:$AJ$95),26,FALSE)</f>
        <v>0</v>
      </c>
      <c r="AD16" s="41">
        <f>VLOOKUP($A16,_xlfn.IFS($D16=Lists!$G$3,'Chicken Only Calculator'!$A$9:$AJ$81,$D16=Lists!$G$4,'Chicken Only Calculator'!$A$9:$AJ$81,$D16=Lists!$G$5,'Chicken Only Calculator'!$A$9:$AJ$81,$D16=Lists!$G$6,'Cheese Only Calculator'!$A$8:$AJ$109,$D16=Lists!$G$7,'Beef Only Calculator'!$A$8:$AJ$41,$D16=Lists!$G$8,'Pork Only Calculator'!$A$8:$AJ$95),27,FALSE)</f>
        <v>0</v>
      </c>
      <c r="AE16" s="41">
        <f>VLOOKUP($A16,_xlfn.IFS($D16=Lists!$G$3,'Chicken Only Calculator'!$A$9:$AJ$81,$D16=Lists!$G$4,'Chicken Only Calculator'!$A$9:$AJ$81,$D16=Lists!$G$5,'Chicken Only Calculator'!$A$9:$AJ$81,$D16=Lists!$G$6,'Cheese Only Calculator'!$A$8:$AJ$109,$D16=Lists!$G$7,'Beef Only Calculator'!$A$8:$AJ$41,$D16=Lists!$G$8,'Pork Only Calculator'!$A$8:$AJ$95),28,FALSE)</f>
        <v>0</v>
      </c>
      <c r="AF16" s="41">
        <f>VLOOKUP($A16,_xlfn.IFS($D16=Lists!$G$3,'Chicken Only Calculator'!$A$9:$AJ$81,$D16=Lists!$G$4,'Chicken Only Calculator'!$A$9:$AJ$81,$D16=Lists!$G$5,'Chicken Only Calculator'!$A$9:$AJ$81,$D16=Lists!$G$6,'Cheese Only Calculator'!$A$8:$AJ$109,$D16=Lists!$G$7,'Beef Only Calculator'!$A$8:$AJ$41,$D16=Lists!$G$8,'Pork Only Calculator'!$A$8:$AJ$95),29,FALSE)</f>
        <v>0</v>
      </c>
      <c r="AG16" s="41">
        <f>VLOOKUP($A16,_xlfn.IFS($D16=Lists!$G$3,'Chicken Only Calculator'!$A$9:$AJ$81,$D16=Lists!$G$4,'Chicken Only Calculator'!$A$9:$AJ$81,$D16=Lists!$G$5,'Chicken Only Calculator'!$A$9:$AJ$81,$D16=Lists!$G$6,'Cheese Only Calculator'!$A$8:$AJ$109,$D16=Lists!$G$7,'Beef Only Calculator'!$A$8:$AJ$41,$D16=Lists!$G$8,'Pork Only Calculator'!$A$8:$AJ$95),30,FALSE)</f>
        <v>0</v>
      </c>
      <c r="AH16" s="41">
        <f>VLOOKUP($A16,_xlfn.IFS($D16=Lists!$G$3,'Chicken Only Calculator'!$A$9:$AJ$81,$D16=Lists!$G$4,'Chicken Only Calculator'!$A$9:$AJ$81,$D16=Lists!$G$5,'Chicken Only Calculator'!$A$9:$AJ$81,$D16=Lists!$G$6,'Cheese Only Calculator'!$A$8:$AJ$109,$D16=Lists!$G$7,'Beef Only Calculator'!$A$8:$AJ$41,$D16=Lists!$G$8,'Pork Only Calculator'!$A$8:$AJ$95),31,FALSE)</f>
        <v>0</v>
      </c>
      <c r="AI16" s="41">
        <f>VLOOKUP($A16,_xlfn.IFS($D16=Lists!$G$3,'Chicken Only Calculator'!$A$9:$AJ$81,$D16=Lists!$G$4,'Chicken Only Calculator'!$A$9:$AJ$81,$D16=Lists!$G$5,'Chicken Only Calculator'!$A$9:$AJ$81,$D16=Lists!$G$6,'Cheese Only Calculator'!$A$8:$AJ$109,$D16=Lists!$G$7,'Beef Only Calculator'!$A$8:$AJ$41,$D16=Lists!$G$8,'Pork Only Calculator'!$A$8:$AJ$95),32,FALSE)</f>
        <v>0</v>
      </c>
      <c r="AJ16" s="41">
        <f>VLOOKUP($A16,_xlfn.IFS($D16=Lists!$G$3,'Chicken Only Calculator'!$A$9:$AJ$81,$D16=Lists!$G$4,'Chicken Only Calculator'!$A$9:$AJ$81,$D16=Lists!$G$5,'Chicken Only Calculator'!$A$9:$AJ$81,$D16=Lists!$G$6,'Cheese Only Calculator'!$A$8:$AJ$109,$D16=Lists!$G$7,'Beef Only Calculator'!$A$8:$AJ$41,$D16=Lists!$G$8,'Pork Only Calculator'!$A$8:$AJ$95),33,FALSE)</f>
        <v>0</v>
      </c>
      <c r="AK16" s="41">
        <f>VLOOKUP($A16,_xlfn.IFS($D16=Lists!$G$3,'Chicken Only Calculator'!$A$9:$AJ$81,$D16=Lists!$G$4,'Chicken Only Calculator'!$A$9:$AJ$81,$D16=Lists!$G$5,'Chicken Only Calculator'!$A$9:$AJ$81,$D16=Lists!$G$6,'Cheese Only Calculator'!$A$8:$AJ$109,$D16=Lists!$G$7,'Beef Only Calculator'!$A$8:$AJ$41,$D16=Lists!$G$8,'Pork Only Calculator'!$A$8:$AJ$95),34,FALSE)</f>
        <v>0</v>
      </c>
      <c r="AL16" s="41">
        <f>VLOOKUP($A16,_xlfn.IFS($D16=Lists!$G$3,'Chicken Only Calculator'!$A$9:$AJ$81,$D16=Lists!$G$4,'Chicken Only Calculator'!$A$9:$AJ$81,$D16=Lists!$G$5,'Chicken Only Calculator'!$A$9:$AJ$81,$D16=Lists!$G$6,'Cheese Only Calculator'!$A$8:$AJ$109,$D16=Lists!$G$7,'Beef Only Calculator'!$A$8:$AJ$41,$D16=Lists!$G$8,'Pork Only Calculator'!$A$8:$AJ$95),35,FALSE)</f>
        <v>0</v>
      </c>
      <c r="AM16" s="41">
        <f t="shared" si="17"/>
        <v>0</v>
      </c>
      <c r="AO16" s="42"/>
    </row>
    <row r="17" spans="1:41" ht="24.5" x14ac:dyDescent="0.55000000000000004">
      <c r="A17" s="28">
        <v>10000015924</v>
      </c>
      <c r="B17" s="28" t="str">
        <f>INDEX('Data Sheet'!$A$1:$R$150,MATCH($A17,'Data Sheet'!$A$1:$A$150,0),MATCH(B$3,'Data Sheet'!$A$1:$R$1,0))</f>
        <v>ACT</v>
      </c>
      <c r="C17" s="29" t="str">
        <f>INDEX('Data Sheet'!$A$1:$R$150,MATCH($A17,'Data Sheet'!$A$1:$A$150,0),MATCH(C$3,'Data Sheet'!$A$1:$R$1,0))</f>
        <v>Flame Grilled Beef Burger</v>
      </c>
      <c r="D17" s="28" t="str">
        <f>INDEX('Data Sheet'!$A$1:$R$150,MATCH($A17,'Data Sheet'!$A$1:$A$150,0),MATCH(D$3,'Data Sheet'!$A$1:$R$1,0))</f>
        <v>100154 / 100155</v>
      </c>
      <c r="E17" s="28">
        <f>INDEX('Data Sheet'!$A$1:$R$150,MATCH($A17,'Data Sheet'!$A$1:$A$150,0),MATCH(E$3,'Data Sheet'!$A$1:$R$1,0))</f>
        <v>30</v>
      </c>
      <c r="F17" s="28">
        <f>INDEX('Data Sheet'!$A$1:$R$150,MATCH($A17,'Data Sheet'!$A$1:$A$150,0),MATCH(F$3,'Data Sheet'!$A$1:$R$1,0))</f>
        <v>200</v>
      </c>
      <c r="G17" s="28">
        <f>INDEX('Data Sheet'!$A$1:$R$150,MATCH($A17,'Data Sheet'!$A$1:$A$150,0),MATCH(G$3,'Data Sheet'!$A$1:$R$1,0))</f>
        <v>200</v>
      </c>
      <c r="H17" s="28">
        <f>INDEX('Data Sheet'!$A$1:$R$150,MATCH($A17,'Data Sheet'!$A$1:$A$150,0),MATCH(H$3,'Data Sheet'!$A$1:$R$1,0))</f>
        <v>0</v>
      </c>
      <c r="I17" s="247">
        <f>INDEX('Data Sheet'!$A$1:$R$150,MATCH($A17,'Data Sheet'!$A$1:$A$150,0),MATCH(I$3,'Data Sheet'!$A$1:$R$1,0))</f>
        <v>2.4</v>
      </c>
      <c r="J17" s="28" t="str">
        <f>INDEX('Data Sheet'!$A$1:$R$150,MATCH($A17,'Data Sheet'!$A$1:$A$150,0),MATCH(J$3,'Data Sheet'!$A$1:$R$1,0))</f>
        <v>1 piece</v>
      </c>
      <c r="K17" s="28">
        <f>INDEX('Data Sheet'!$A$1:$R$150,MATCH($A17,'Data Sheet'!$A$1:$A$150,0),MATCH(K$3,'Data Sheet'!$A$1:$R$1,0))</f>
        <v>2.25</v>
      </c>
      <c r="L17" s="28" t="str">
        <f>INDEX('Data Sheet'!$A$1:$R$150,MATCH($A17,'Data Sheet'!$A$1:$A$150,0),MATCH(L$3,'Data Sheet'!$A$1:$R$1,0))</f>
        <v>-</v>
      </c>
      <c r="M17" s="28">
        <f>INDEX('Data Sheet'!$A$1:$R$150,MATCH($A17,'Data Sheet'!$A$1:$A$150,0),MATCH(M$3,'Data Sheet'!$A$1:$R$1,0))</f>
        <v>0</v>
      </c>
      <c r="N17" s="28">
        <f>INDEX('Data Sheet'!$A$1:$R$150,MATCH($A17,'Data Sheet'!$A$1:$A$150,0),MATCH(N$3,'Data Sheet'!$A$1:$R$1,0))</f>
        <v>0</v>
      </c>
      <c r="O17" s="28">
        <f>INDEX('Data Sheet'!$A$1:$R$150,MATCH($A17,'Data Sheet'!$A$1:$A$150,0),MATCH(O$3,'Data Sheet'!$A$1:$R$1,0))</f>
        <v>0</v>
      </c>
      <c r="P17" s="28">
        <f>INDEX('Data Sheet'!$A$1:$R$150,MATCH($A17,'Data Sheet'!$A$1:$A$150,0),MATCH(P$3,'Data Sheet'!$A$1:$R$1,0))</f>
        <v>41.85</v>
      </c>
      <c r="Q17" s="28">
        <f>INDEX('Data Sheet'!$A$1:$R$150,MATCH($A17,'Data Sheet'!$A$1:$A$150,0),MATCH(Q$3,'Data Sheet'!$A$1:$R$1,0))</f>
        <v>0</v>
      </c>
      <c r="R17" s="30" t="str">
        <f>VLOOKUP(A17,_xlfn.IFS(D17=Lists!$G$3,'Chicken Only Calculator'!$A$9:$U$81,D17=Lists!$G$4,'Chicken Only Calculator'!$A$9:$U$81,D17=Lists!$G$5,'Chicken Only Calculator'!$A$9:$U$81,D17=Lists!$G$6,'Cheese Only Calculator'!$A$8:$U$109,D17=Lists!$G$7,'Beef Only Calculator'!$A$8:$U$41,D17=Lists!$G$8,'Pork Only Calculator'!$A$8:$U$95),15,FALSE)</f>
        <v/>
      </c>
      <c r="S17" s="30" t="str">
        <f t="shared" si="10"/>
        <v/>
      </c>
      <c r="T17" s="30">
        <f>VLOOKUP(A17,_xlfn.IFS(D17=Lists!$G$3,'Chicken Only Calculator'!$A$9:$U$81,D17=Lists!$G$4,'Chicken Only Calculator'!$A$9:$U$81,D17=Lists!$G$5,'Chicken Only Calculator'!$A$9:$U$81,D17=Lists!$G$6,'Cheese Only Calculator'!$A$8:$U$109,D17=Lists!$G$7,'Beef Only Calculator'!$A$8:$U$41,D17=Lists!$G$8,'Pork Only Calculator'!$A$8:$U$95),17,FALSE)</f>
        <v>0</v>
      </c>
      <c r="U17" s="30" t="str">
        <f t="shared" si="11"/>
        <v/>
      </c>
      <c r="V17" s="30" t="str">
        <f t="shared" si="12"/>
        <v/>
      </c>
      <c r="W17" s="30" t="str">
        <f t="shared" si="13"/>
        <v/>
      </c>
      <c r="X17" s="30" t="str">
        <f t="shared" si="14"/>
        <v/>
      </c>
      <c r="Y17" s="30" t="str">
        <f t="shared" si="15"/>
        <v/>
      </c>
      <c r="Z17" s="30" t="str">
        <f t="shared" si="16"/>
        <v/>
      </c>
      <c r="AA17" s="30">
        <f>VLOOKUP($A17,_xlfn.IFS($D17=Lists!$G$3,'Chicken Only Calculator'!$A$9:$AJ$81,$D17=Lists!$G$4,'Chicken Only Calculator'!$A$9:$AJ$81,$D17=Lists!$G$5,'Chicken Only Calculator'!$A$9:$AJ$81,$D17=Lists!$G$6,'Cheese Only Calculator'!$A$8:$AJ$109,$D17=Lists!$G$7,'Beef Only Calculator'!$A$8:$AJ$41,$D17=Lists!$G$8,'Pork Only Calculator'!$A$8:$AJ$95),24,FALSE)</f>
        <v>0</v>
      </c>
      <c r="AB17" s="30">
        <f>VLOOKUP($A17,_xlfn.IFS($D17=Lists!$G$3,'Chicken Only Calculator'!$A$9:$AJ$81,$D17=Lists!$G$4,'Chicken Only Calculator'!$A$9:$AJ$81,$D17=Lists!$G$5,'Chicken Only Calculator'!$A$9:$AJ$81,$D17=Lists!$G$6,'Cheese Only Calculator'!$A$8:$AJ$109,$D17=Lists!$G$7,'Beef Only Calculator'!$A$8:$AJ$41,$D17=Lists!$G$8,'Pork Only Calculator'!$A$8:$AJ$95),25,FALSE)</f>
        <v>0</v>
      </c>
      <c r="AC17" s="30">
        <f>VLOOKUP($A17,_xlfn.IFS($D17=Lists!$G$3,'Chicken Only Calculator'!$A$9:$AJ$81,$D17=Lists!$G$4,'Chicken Only Calculator'!$A$9:$AJ$81,$D17=Lists!$G$5,'Chicken Only Calculator'!$A$9:$AJ$81,$D17=Lists!$G$6,'Cheese Only Calculator'!$A$8:$AJ$109,$D17=Lists!$G$7,'Beef Only Calculator'!$A$8:$AJ$41,$D17=Lists!$G$8,'Pork Only Calculator'!$A$8:$AJ$95),26,FALSE)</f>
        <v>0</v>
      </c>
      <c r="AD17" s="30">
        <f>VLOOKUP($A17,_xlfn.IFS($D17=Lists!$G$3,'Chicken Only Calculator'!$A$9:$AJ$81,$D17=Lists!$G$4,'Chicken Only Calculator'!$A$9:$AJ$81,$D17=Lists!$G$5,'Chicken Only Calculator'!$A$9:$AJ$81,$D17=Lists!$G$6,'Cheese Only Calculator'!$A$8:$AJ$109,$D17=Lists!$G$7,'Beef Only Calculator'!$A$8:$AJ$41,$D17=Lists!$G$8,'Pork Only Calculator'!$A$8:$AJ$95),27,FALSE)</f>
        <v>0</v>
      </c>
      <c r="AE17" s="30">
        <f>VLOOKUP($A17,_xlfn.IFS($D17=Lists!$G$3,'Chicken Only Calculator'!$A$9:$AJ$81,$D17=Lists!$G$4,'Chicken Only Calculator'!$A$9:$AJ$81,$D17=Lists!$G$5,'Chicken Only Calculator'!$A$9:$AJ$81,$D17=Lists!$G$6,'Cheese Only Calculator'!$A$8:$AJ$109,$D17=Lists!$G$7,'Beef Only Calculator'!$A$8:$AJ$41,$D17=Lists!$G$8,'Pork Only Calculator'!$A$8:$AJ$95),28,FALSE)</f>
        <v>0</v>
      </c>
      <c r="AF17" s="30">
        <f>VLOOKUP($A17,_xlfn.IFS($D17=Lists!$G$3,'Chicken Only Calculator'!$A$9:$AJ$81,$D17=Lists!$G$4,'Chicken Only Calculator'!$A$9:$AJ$81,$D17=Lists!$G$5,'Chicken Only Calculator'!$A$9:$AJ$81,$D17=Lists!$G$6,'Cheese Only Calculator'!$A$8:$AJ$109,$D17=Lists!$G$7,'Beef Only Calculator'!$A$8:$AJ$41,$D17=Lists!$G$8,'Pork Only Calculator'!$A$8:$AJ$95),29,FALSE)</f>
        <v>0</v>
      </c>
      <c r="AG17" s="30">
        <f>VLOOKUP($A17,_xlfn.IFS($D17=Lists!$G$3,'Chicken Only Calculator'!$A$9:$AJ$81,$D17=Lists!$G$4,'Chicken Only Calculator'!$A$9:$AJ$81,$D17=Lists!$G$5,'Chicken Only Calculator'!$A$9:$AJ$81,$D17=Lists!$G$6,'Cheese Only Calculator'!$A$8:$AJ$109,$D17=Lists!$G$7,'Beef Only Calculator'!$A$8:$AJ$41,$D17=Lists!$G$8,'Pork Only Calculator'!$A$8:$AJ$95),30,FALSE)</f>
        <v>0</v>
      </c>
      <c r="AH17" s="30">
        <f>VLOOKUP($A17,_xlfn.IFS($D17=Lists!$G$3,'Chicken Only Calculator'!$A$9:$AJ$81,$D17=Lists!$G$4,'Chicken Only Calculator'!$A$9:$AJ$81,$D17=Lists!$G$5,'Chicken Only Calculator'!$A$9:$AJ$81,$D17=Lists!$G$6,'Cheese Only Calculator'!$A$8:$AJ$109,$D17=Lists!$G$7,'Beef Only Calculator'!$A$8:$AJ$41,$D17=Lists!$G$8,'Pork Only Calculator'!$A$8:$AJ$95),31,FALSE)</f>
        <v>0</v>
      </c>
      <c r="AI17" s="30">
        <f>VLOOKUP($A17,_xlfn.IFS($D17=Lists!$G$3,'Chicken Only Calculator'!$A$9:$AJ$81,$D17=Lists!$G$4,'Chicken Only Calculator'!$A$9:$AJ$81,$D17=Lists!$G$5,'Chicken Only Calculator'!$A$9:$AJ$81,$D17=Lists!$G$6,'Cheese Only Calculator'!$A$8:$AJ$109,$D17=Lists!$G$7,'Beef Only Calculator'!$A$8:$AJ$41,$D17=Lists!$G$8,'Pork Only Calculator'!$A$8:$AJ$95),32,FALSE)</f>
        <v>0</v>
      </c>
      <c r="AJ17" s="30">
        <f>VLOOKUP($A17,_xlfn.IFS($D17=Lists!$G$3,'Chicken Only Calculator'!$A$9:$AJ$81,$D17=Lists!$G$4,'Chicken Only Calculator'!$A$9:$AJ$81,$D17=Lists!$G$5,'Chicken Only Calculator'!$A$9:$AJ$81,$D17=Lists!$G$6,'Cheese Only Calculator'!$A$8:$AJ$109,$D17=Lists!$G$7,'Beef Only Calculator'!$A$8:$AJ$41,$D17=Lists!$G$8,'Pork Only Calculator'!$A$8:$AJ$95),33,FALSE)</f>
        <v>0</v>
      </c>
      <c r="AK17" s="30">
        <f>VLOOKUP($A17,_xlfn.IFS($D17=Lists!$G$3,'Chicken Only Calculator'!$A$9:$AJ$81,$D17=Lists!$G$4,'Chicken Only Calculator'!$A$9:$AJ$81,$D17=Lists!$G$5,'Chicken Only Calculator'!$A$9:$AJ$81,$D17=Lists!$G$6,'Cheese Only Calculator'!$A$8:$AJ$109,$D17=Lists!$G$7,'Beef Only Calculator'!$A$8:$AJ$41,$D17=Lists!$G$8,'Pork Only Calculator'!$A$8:$AJ$95),34,FALSE)</f>
        <v>0</v>
      </c>
      <c r="AL17" s="30">
        <f>VLOOKUP($A17,_xlfn.IFS($D17=Lists!$G$3,'Chicken Only Calculator'!$A$9:$AJ$81,$D17=Lists!$G$4,'Chicken Only Calculator'!$A$9:$AJ$81,$D17=Lists!$G$5,'Chicken Only Calculator'!$A$9:$AJ$81,$D17=Lists!$G$6,'Cheese Only Calculator'!$A$8:$AJ$109,$D17=Lists!$G$7,'Beef Only Calculator'!$A$8:$AJ$41,$D17=Lists!$G$8,'Pork Only Calculator'!$A$8:$AJ$95),35,FALSE)</f>
        <v>0</v>
      </c>
      <c r="AM17" s="30">
        <f t="shared" si="17"/>
        <v>0</v>
      </c>
      <c r="AO17" s="42"/>
    </row>
    <row r="18" spans="1:41" ht="24.5" x14ac:dyDescent="0.55000000000000004">
      <c r="A18" s="39">
        <v>10000015932</v>
      </c>
      <c r="B18" s="39" t="str">
        <f>INDEX('Data Sheet'!$A$1:$R$150,MATCH($A18,'Data Sheet'!$A$1:$A$150,0),MATCH(B$3,'Data Sheet'!$A$1:$R$1,0))</f>
        <v>ACT</v>
      </c>
      <c r="C18" s="40" t="str">
        <f>INDEX('Data Sheet'!$A$1:$R$150,MATCH($A18,'Data Sheet'!$A$1:$A$150,0),MATCH(C$3,'Data Sheet'!$A$1:$R$1,0))</f>
        <v>Flame Grilled Beef Burger</v>
      </c>
      <c r="D18" s="39" t="str">
        <f>INDEX('Data Sheet'!$A$1:$R$150,MATCH($A18,'Data Sheet'!$A$1:$A$150,0),MATCH(D$3,'Data Sheet'!$A$1:$R$1,0))</f>
        <v>100154 / 100155</v>
      </c>
      <c r="E18" s="39">
        <f>INDEX('Data Sheet'!$A$1:$R$150,MATCH($A18,'Data Sheet'!$A$1:$A$150,0),MATCH(E$3,'Data Sheet'!$A$1:$R$1,0))</f>
        <v>30</v>
      </c>
      <c r="F18" s="39">
        <f>INDEX('Data Sheet'!$A$1:$R$150,MATCH($A18,'Data Sheet'!$A$1:$A$150,0),MATCH(F$3,'Data Sheet'!$A$1:$R$1,0))</f>
        <v>160</v>
      </c>
      <c r="G18" s="39">
        <f>INDEX('Data Sheet'!$A$1:$R$150,MATCH($A18,'Data Sheet'!$A$1:$A$150,0),MATCH(G$3,'Data Sheet'!$A$1:$R$1,0))</f>
        <v>160</v>
      </c>
      <c r="H18" s="39">
        <f>INDEX('Data Sheet'!$A$1:$R$150,MATCH($A18,'Data Sheet'!$A$1:$A$150,0),MATCH(H$3,'Data Sheet'!$A$1:$R$1,0))</f>
        <v>0</v>
      </c>
      <c r="I18" s="248">
        <f>INDEX('Data Sheet'!$A$1:$R$150,MATCH($A18,'Data Sheet'!$A$1:$A$150,0),MATCH(I$3,'Data Sheet'!$A$1:$R$1,0))</f>
        <v>3</v>
      </c>
      <c r="J18" s="39" t="str">
        <f>INDEX('Data Sheet'!$A$1:$R$150,MATCH($A18,'Data Sheet'!$A$1:$A$150,0),MATCH(J$3,'Data Sheet'!$A$1:$R$1,0))</f>
        <v>1 piece</v>
      </c>
      <c r="K18" s="39">
        <f>INDEX('Data Sheet'!$A$1:$R$150,MATCH($A18,'Data Sheet'!$A$1:$A$150,0),MATCH(K$3,'Data Sheet'!$A$1:$R$1,0))</f>
        <v>2.75</v>
      </c>
      <c r="L18" s="39" t="str">
        <f>INDEX('Data Sheet'!$A$1:$R$150,MATCH($A18,'Data Sheet'!$A$1:$A$150,0),MATCH(L$3,'Data Sheet'!$A$1:$R$1,0))</f>
        <v>-</v>
      </c>
      <c r="M18" s="39">
        <f>INDEX('Data Sheet'!$A$1:$R$150,MATCH($A18,'Data Sheet'!$A$1:$A$150,0),MATCH(M$3,'Data Sheet'!$A$1:$R$1,0))</f>
        <v>0</v>
      </c>
      <c r="N18" s="39">
        <f>INDEX('Data Sheet'!$A$1:$R$150,MATCH($A18,'Data Sheet'!$A$1:$A$150,0),MATCH(N$3,'Data Sheet'!$A$1:$R$1,0))</f>
        <v>0</v>
      </c>
      <c r="O18" s="39">
        <f>INDEX('Data Sheet'!$A$1:$R$150,MATCH($A18,'Data Sheet'!$A$1:$A$150,0),MATCH(O$3,'Data Sheet'!$A$1:$R$1,0))</f>
        <v>0</v>
      </c>
      <c r="P18" s="39">
        <f>INDEX('Data Sheet'!$A$1:$R$150,MATCH($A18,'Data Sheet'!$A$1:$A$150,0),MATCH(P$3,'Data Sheet'!$A$1:$R$1,0))</f>
        <v>41.5</v>
      </c>
      <c r="Q18" s="39">
        <f>INDEX('Data Sheet'!$A$1:$R$150,MATCH($A18,'Data Sheet'!$A$1:$A$150,0),MATCH(Q$3,'Data Sheet'!$A$1:$R$1,0))</f>
        <v>0</v>
      </c>
      <c r="R18" s="41" t="str">
        <f>VLOOKUP(A18,_xlfn.IFS(D18=Lists!$G$3,'Chicken Only Calculator'!$A$9:$U$81,D18=Lists!$G$4,'Chicken Only Calculator'!$A$9:$U$81,D18=Lists!$G$5,'Chicken Only Calculator'!$A$9:$U$81,D18=Lists!$G$6,'Cheese Only Calculator'!$A$8:$U$109,D18=Lists!$G$7,'Beef Only Calculator'!$A$8:$U$41,D18=Lists!$G$8,'Pork Only Calculator'!$A$8:$U$95),15,FALSE)</f>
        <v/>
      </c>
      <c r="S18" s="41" t="str">
        <f t="shared" si="10"/>
        <v/>
      </c>
      <c r="T18" s="41">
        <f>VLOOKUP(A18,_xlfn.IFS(D18=Lists!$G$3,'Chicken Only Calculator'!$A$9:$U$81,D18=Lists!$G$4,'Chicken Only Calculator'!$A$9:$U$81,D18=Lists!$G$5,'Chicken Only Calculator'!$A$9:$U$81,D18=Lists!$G$6,'Cheese Only Calculator'!$A$8:$U$109,D18=Lists!$G$7,'Beef Only Calculator'!$A$8:$U$41,D18=Lists!$G$8,'Pork Only Calculator'!$A$8:$U$95),17,FALSE)</f>
        <v>0</v>
      </c>
      <c r="U18" s="41" t="str">
        <f t="shared" si="11"/>
        <v/>
      </c>
      <c r="V18" s="41" t="str">
        <f t="shared" si="12"/>
        <v/>
      </c>
      <c r="W18" s="41" t="str">
        <f t="shared" si="13"/>
        <v/>
      </c>
      <c r="X18" s="41" t="str">
        <f t="shared" si="14"/>
        <v/>
      </c>
      <c r="Y18" s="41" t="str">
        <f t="shared" si="15"/>
        <v/>
      </c>
      <c r="Z18" s="41" t="str">
        <f t="shared" si="16"/>
        <v/>
      </c>
      <c r="AA18" s="41">
        <f>VLOOKUP($A18,_xlfn.IFS($D18=Lists!$G$3,'Chicken Only Calculator'!$A$9:$AJ$81,$D18=Lists!$G$4,'Chicken Only Calculator'!$A$9:$AJ$81,$D18=Lists!$G$5,'Chicken Only Calculator'!$A$9:$AJ$81,$D18=Lists!$G$6,'Cheese Only Calculator'!$A$8:$AJ$109,$D18=Lists!$G$7,'Beef Only Calculator'!$A$8:$AJ$41,$D18=Lists!$G$8,'Pork Only Calculator'!$A$8:$AJ$95),24,FALSE)</f>
        <v>0</v>
      </c>
      <c r="AB18" s="41">
        <f>VLOOKUP($A18,_xlfn.IFS($D18=Lists!$G$3,'Chicken Only Calculator'!$A$9:$AJ$81,$D18=Lists!$G$4,'Chicken Only Calculator'!$A$9:$AJ$81,$D18=Lists!$G$5,'Chicken Only Calculator'!$A$9:$AJ$81,$D18=Lists!$G$6,'Cheese Only Calculator'!$A$8:$AJ$109,$D18=Lists!$G$7,'Beef Only Calculator'!$A$8:$AJ$41,$D18=Lists!$G$8,'Pork Only Calculator'!$A$8:$AJ$95),25,FALSE)</f>
        <v>0</v>
      </c>
      <c r="AC18" s="41">
        <f>VLOOKUP($A18,_xlfn.IFS($D18=Lists!$G$3,'Chicken Only Calculator'!$A$9:$AJ$81,$D18=Lists!$G$4,'Chicken Only Calculator'!$A$9:$AJ$81,$D18=Lists!$G$5,'Chicken Only Calculator'!$A$9:$AJ$81,$D18=Lists!$G$6,'Cheese Only Calculator'!$A$8:$AJ$109,$D18=Lists!$G$7,'Beef Only Calculator'!$A$8:$AJ$41,$D18=Lists!$G$8,'Pork Only Calculator'!$A$8:$AJ$95),26,FALSE)</f>
        <v>0</v>
      </c>
      <c r="AD18" s="41">
        <f>VLOOKUP($A18,_xlfn.IFS($D18=Lists!$G$3,'Chicken Only Calculator'!$A$9:$AJ$81,$D18=Lists!$G$4,'Chicken Only Calculator'!$A$9:$AJ$81,$D18=Lists!$G$5,'Chicken Only Calculator'!$A$9:$AJ$81,$D18=Lists!$G$6,'Cheese Only Calculator'!$A$8:$AJ$109,$D18=Lists!$G$7,'Beef Only Calculator'!$A$8:$AJ$41,$D18=Lists!$G$8,'Pork Only Calculator'!$A$8:$AJ$95),27,FALSE)</f>
        <v>0</v>
      </c>
      <c r="AE18" s="41">
        <f>VLOOKUP($A18,_xlfn.IFS($D18=Lists!$G$3,'Chicken Only Calculator'!$A$9:$AJ$81,$D18=Lists!$G$4,'Chicken Only Calculator'!$A$9:$AJ$81,$D18=Lists!$G$5,'Chicken Only Calculator'!$A$9:$AJ$81,$D18=Lists!$G$6,'Cheese Only Calculator'!$A$8:$AJ$109,$D18=Lists!$G$7,'Beef Only Calculator'!$A$8:$AJ$41,$D18=Lists!$G$8,'Pork Only Calculator'!$A$8:$AJ$95),28,FALSE)</f>
        <v>0</v>
      </c>
      <c r="AF18" s="41">
        <f>VLOOKUP($A18,_xlfn.IFS($D18=Lists!$G$3,'Chicken Only Calculator'!$A$9:$AJ$81,$D18=Lists!$G$4,'Chicken Only Calculator'!$A$9:$AJ$81,$D18=Lists!$G$5,'Chicken Only Calculator'!$A$9:$AJ$81,$D18=Lists!$G$6,'Cheese Only Calculator'!$A$8:$AJ$109,$D18=Lists!$G$7,'Beef Only Calculator'!$A$8:$AJ$41,$D18=Lists!$G$8,'Pork Only Calculator'!$A$8:$AJ$95),29,FALSE)</f>
        <v>0</v>
      </c>
      <c r="AG18" s="41">
        <f>VLOOKUP($A18,_xlfn.IFS($D18=Lists!$G$3,'Chicken Only Calculator'!$A$9:$AJ$81,$D18=Lists!$G$4,'Chicken Only Calculator'!$A$9:$AJ$81,$D18=Lists!$G$5,'Chicken Only Calculator'!$A$9:$AJ$81,$D18=Lists!$G$6,'Cheese Only Calculator'!$A$8:$AJ$109,$D18=Lists!$G$7,'Beef Only Calculator'!$A$8:$AJ$41,$D18=Lists!$G$8,'Pork Only Calculator'!$A$8:$AJ$95),30,FALSE)</f>
        <v>0</v>
      </c>
      <c r="AH18" s="41">
        <f>VLOOKUP($A18,_xlfn.IFS($D18=Lists!$G$3,'Chicken Only Calculator'!$A$9:$AJ$81,$D18=Lists!$G$4,'Chicken Only Calculator'!$A$9:$AJ$81,$D18=Lists!$G$5,'Chicken Only Calculator'!$A$9:$AJ$81,$D18=Lists!$G$6,'Cheese Only Calculator'!$A$8:$AJ$109,$D18=Lists!$G$7,'Beef Only Calculator'!$A$8:$AJ$41,$D18=Lists!$G$8,'Pork Only Calculator'!$A$8:$AJ$95),31,FALSE)</f>
        <v>0</v>
      </c>
      <c r="AI18" s="41">
        <f>VLOOKUP($A18,_xlfn.IFS($D18=Lists!$G$3,'Chicken Only Calculator'!$A$9:$AJ$81,$D18=Lists!$G$4,'Chicken Only Calculator'!$A$9:$AJ$81,$D18=Lists!$G$5,'Chicken Only Calculator'!$A$9:$AJ$81,$D18=Lists!$G$6,'Cheese Only Calculator'!$A$8:$AJ$109,$D18=Lists!$G$7,'Beef Only Calculator'!$A$8:$AJ$41,$D18=Lists!$G$8,'Pork Only Calculator'!$A$8:$AJ$95),32,FALSE)</f>
        <v>0</v>
      </c>
      <c r="AJ18" s="41">
        <f>VLOOKUP($A18,_xlfn.IFS($D18=Lists!$G$3,'Chicken Only Calculator'!$A$9:$AJ$81,$D18=Lists!$G$4,'Chicken Only Calculator'!$A$9:$AJ$81,$D18=Lists!$G$5,'Chicken Only Calculator'!$A$9:$AJ$81,$D18=Lists!$G$6,'Cheese Only Calculator'!$A$8:$AJ$109,$D18=Lists!$G$7,'Beef Only Calculator'!$A$8:$AJ$41,$D18=Lists!$G$8,'Pork Only Calculator'!$A$8:$AJ$95),33,FALSE)</f>
        <v>0</v>
      </c>
      <c r="AK18" s="41">
        <f>VLOOKUP($A18,_xlfn.IFS($D18=Lists!$G$3,'Chicken Only Calculator'!$A$9:$AJ$81,$D18=Lists!$G$4,'Chicken Only Calculator'!$A$9:$AJ$81,$D18=Lists!$G$5,'Chicken Only Calculator'!$A$9:$AJ$81,$D18=Lists!$G$6,'Cheese Only Calculator'!$A$8:$AJ$109,$D18=Lists!$G$7,'Beef Only Calculator'!$A$8:$AJ$41,$D18=Lists!$G$8,'Pork Only Calculator'!$A$8:$AJ$95),34,FALSE)</f>
        <v>0</v>
      </c>
      <c r="AL18" s="41">
        <f>VLOOKUP($A18,_xlfn.IFS($D18=Lists!$G$3,'Chicken Only Calculator'!$A$9:$AJ$81,$D18=Lists!$G$4,'Chicken Only Calculator'!$A$9:$AJ$81,$D18=Lists!$G$5,'Chicken Only Calculator'!$A$9:$AJ$81,$D18=Lists!$G$6,'Cheese Only Calculator'!$A$8:$AJ$109,$D18=Lists!$G$7,'Beef Only Calculator'!$A$8:$AJ$41,$D18=Lists!$G$8,'Pork Only Calculator'!$A$8:$AJ$95),35,FALSE)</f>
        <v>0</v>
      </c>
      <c r="AM18" s="41">
        <f t="shared" si="17"/>
        <v>0</v>
      </c>
      <c r="AO18" s="42"/>
    </row>
    <row r="19" spans="1:41" ht="24.5" x14ac:dyDescent="0.55000000000000004">
      <c r="A19" s="28">
        <v>10000016904</v>
      </c>
      <c r="B19" s="28" t="str">
        <f>INDEX('Data Sheet'!$A$1:$R$150,MATCH($A19,'Data Sheet'!$A$1:$A$150,0),MATCH(B$3,'Data Sheet'!$A$1:$R$1,0))</f>
        <v>ACT</v>
      </c>
      <c r="C19" s="29" t="str">
        <f>INDEX('Data Sheet'!$A$1:$R$150,MATCH($A19,'Data Sheet'!$A$1:$A$150,0),MATCH(C$3,'Data Sheet'!$A$1:$R$1,0))</f>
        <v>Breaded Pork Steak</v>
      </c>
      <c r="D19" s="28">
        <f>INDEX('Data Sheet'!$A$1:$R$150,MATCH($A19,'Data Sheet'!$A$1:$A$150,0),MATCH(D$3,'Data Sheet'!$A$1:$R$1,0))</f>
        <v>100193</v>
      </c>
      <c r="E19" s="28">
        <f>INDEX('Data Sheet'!$A$1:$R$150,MATCH($A19,'Data Sheet'!$A$1:$A$150,0),MATCH(E$3,'Data Sheet'!$A$1:$R$1,0))</f>
        <v>20.45</v>
      </c>
      <c r="F19" s="28">
        <f>INDEX('Data Sheet'!$A$1:$R$150,MATCH($A19,'Data Sheet'!$A$1:$A$150,0),MATCH(F$3,'Data Sheet'!$A$1:$R$1,0))</f>
        <v>85</v>
      </c>
      <c r="G19" s="28">
        <f>INDEX('Data Sheet'!$A$1:$R$150,MATCH($A19,'Data Sheet'!$A$1:$A$150,0),MATCH(G$3,'Data Sheet'!$A$1:$R$1,0))</f>
        <v>85</v>
      </c>
      <c r="H19" s="28">
        <f>INDEX('Data Sheet'!$A$1:$R$150,MATCH($A19,'Data Sheet'!$A$1:$A$150,0),MATCH(H$3,'Data Sheet'!$A$1:$R$1,0))</f>
        <v>0</v>
      </c>
      <c r="I19" s="247">
        <f>INDEX('Data Sheet'!$A$1:$R$150,MATCH($A19,'Data Sheet'!$A$1:$A$150,0),MATCH(I$3,'Data Sheet'!$A$1:$R$1,0))</f>
        <v>3.85</v>
      </c>
      <c r="J19" s="28" t="str">
        <f>INDEX('Data Sheet'!$A$1:$R$150,MATCH($A19,'Data Sheet'!$A$1:$A$150,0),MATCH(J$3,'Data Sheet'!$A$1:$R$1,0))</f>
        <v>1 piece</v>
      </c>
      <c r="K19" s="28">
        <f>INDEX('Data Sheet'!$A$1:$R$150,MATCH($A19,'Data Sheet'!$A$1:$A$150,0),MATCH(K$3,'Data Sheet'!$A$1:$R$1,0))</f>
        <v>2</v>
      </c>
      <c r="L19" s="28">
        <f>INDEX('Data Sheet'!$A$1:$R$150,MATCH($A19,'Data Sheet'!$A$1:$A$150,0),MATCH(L$3,'Data Sheet'!$A$1:$R$1,0))</f>
        <v>1</v>
      </c>
      <c r="M19" s="28">
        <f>INDEX('Data Sheet'!$A$1:$R$150,MATCH($A19,'Data Sheet'!$A$1:$A$150,0),MATCH(M$3,'Data Sheet'!$A$1:$R$1,0))</f>
        <v>0</v>
      </c>
      <c r="N19" s="28">
        <f>INDEX('Data Sheet'!$A$1:$R$150,MATCH($A19,'Data Sheet'!$A$1:$A$150,0),MATCH(N$3,'Data Sheet'!$A$1:$R$1,0))</f>
        <v>0</v>
      </c>
      <c r="O19" s="28">
        <f>INDEX('Data Sheet'!$A$1:$R$150,MATCH($A19,'Data Sheet'!$A$1:$A$150,0),MATCH(O$3,'Data Sheet'!$A$1:$R$1,0))</f>
        <v>0</v>
      </c>
      <c r="P19" s="28">
        <f>INDEX('Data Sheet'!$A$1:$R$150,MATCH($A19,'Data Sheet'!$A$1:$A$150,0),MATCH(P$3,'Data Sheet'!$A$1:$R$1,0))</f>
        <v>0</v>
      </c>
      <c r="Q19" s="28">
        <f>INDEX('Data Sheet'!$A$1:$R$150,MATCH($A19,'Data Sheet'!$A$1:$A$150,0),MATCH(Q$3,'Data Sheet'!$A$1:$R$1,0))</f>
        <v>17.37</v>
      </c>
      <c r="R19" s="30" t="str">
        <f>VLOOKUP(A19,_xlfn.IFS(D19=Lists!$G$3,'Chicken Only Calculator'!$A$9:$U$81,D19=Lists!$G$4,'Chicken Only Calculator'!$A$9:$U$81,D19=Lists!$G$5,'Chicken Only Calculator'!$A$9:$U$81,D19=Lists!$G$6,'Cheese Only Calculator'!$A$8:$U$109,D19=Lists!$G$7,'Beef Only Calculator'!$A$8:$U$41,D19=Lists!$G$8,'Pork Only Calculator'!$A$8:$U$95),15,FALSE)</f>
        <v/>
      </c>
      <c r="S19" s="30" t="str">
        <f t="shared" si="10"/>
        <v/>
      </c>
      <c r="T19" s="30">
        <f>VLOOKUP(A19,_xlfn.IFS(D19=Lists!$G$3,'Chicken Only Calculator'!$A$9:$U$81,D19=Lists!$G$4,'Chicken Only Calculator'!$A$9:$U$81,D19=Lists!$G$5,'Chicken Only Calculator'!$A$9:$U$81,D19=Lists!$G$6,'Cheese Only Calculator'!$A$8:$U$109,D19=Lists!$G$7,'Beef Only Calculator'!$A$8:$U$41,D19=Lists!$G$8,'Pork Only Calculator'!$A$8:$U$95),17,FALSE)</f>
        <v>0</v>
      </c>
      <c r="U19" s="30" t="str">
        <f t="shared" si="11"/>
        <v/>
      </c>
      <c r="V19" s="30" t="str">
        <f t="shared" si="12"/>
        <v/>
      </c>
      <c r="W19" s="30" t="str">
        <f t="shared" si="13"/>
        <v/>
      </c>
      <c r="X19" s="30" t="str">
        <f t="shared" si="14"/>
        <v/>
      </c>
      <c r="Y19" s="30" t="str">
        <f t="shared" si="15"/>
        <v/>
      </c>
      <c r="Z19" s="30" t="str">
        <f t="shared" si="16"/>
        <v/>
      </c>
      <c r="AA19" s="30">
        <f>VLOOKUP($A19,_xlfn.IFS($D19=Lists!$G$3,'Chicken Only Calculator'!$A$9:$AJ$81,$D19=Lists!$G$4,'Chicken Only Calculator'!$A$9:$AJ$81,$D19=Lists!$G$5,'Chicken Only Calculator'!$A$9:$AJ$81,$D19=Lists!$G$6,'Cheese Only Calculator'!$A$8:$AJ$109,$D19=Lists!$G$7,'Beef Only Calculator'!$A$8:$AJ$41,$D19=Lists!$G$8,'Pork Only Calculator'!$A$8:$AJ$95),24,FALSE)</f>
        <v>0</v>
      </c>
      <c r="AB19" s="30">
        <f>VLOOKUP($A19,_xlfn.IFS($D19=Lists!$G$3,'Chicken Only Calculator'!$A$9:$AJ$81,$D19=Lists!$G$4,'Chicken Only Calculator'!$A$9:$AJ$81,$D19=Lists!$G$5,'Chicken Only Calculator'!$A$9:$AJ$81,$D19=Lists!$G$6,'Cheese Only Calculator'!$A$8:$AJ$109,$D19=Lists!$G$7,'Beef Only Calculator'!$A$8:$AJ$41,$D19=Lists!$G$8,'Pork Only Calculator'!$A$8:$AJ$95),25,FALSE)</f>
        <v>0</v>
      </c>
      <c r="AC19" s="30">
        <f>VLOOKUP($A19,_xlfn.IFS($D19=Lists!$G$3,'Chicken Only Calculator'!$A$9:$AJ$81,$D19=Lists!$G$4,'Chicken Only Calculator'!$A$9:$AJ$81,$D19=Lists!$G$5,'Chicken Only Calculator'!$A$9:$AJ$81,$D19=Lists!$G$6,'Cheese Only Calculator'!$A$8:$AJ$109,$D19=Lists!$G$7,'Beef Only Calculator'!$A$8:$AJ$41,$D19=Lists!$G$8,'Pork Only Calculator'!$A$8:$AJ$95),26,FALSE)</f>
        <v>0</v>
      </c>
      <c r="AD19" s="30">
        <f>VLOOKUP($A19,_xlfn.IFS($D19=Lists!$G$3,'Chicken Only Calculator'!$A$9:$AJ$81,$D19=Lists!$G$4,'Chicken Only Calculator'!$A$9:$AJ$81,$D19=Lists!$G$5,'Chicken Only Calculator'!$A$9:$AJ$81,$D19=Lists!$G$6,'Cheese Only Calculator'!$A$8:$AJ$109,$D19=Lists!$G$7,'Beef Only Calculator'!$A$8:$AJ$41,$D19=Lists!$G$8,'Pork Only Calculator'!$A$8:$AJ$95),27,FALSE)</f>
        <v>0</v>
      </c>
      <c r="AE19" s="30">
        <f>VLOOKUP($A19,_xlfn.IFS($D19=Lists!$G$3,'Chicken Only Calculator'!$A$9:$AJ$81,$D19=Lists!$G$4,'Chicken Only Calculator'!$A$9:$AJ$81,$D19=Lists!$G$5,'Chicken Only Calculator'!$A$9:$AJ$81,$D19=Lists!$G$6,'Cheese Only Calculator'!$A$8:$AJ$109,$D19=Lists!$G$7,'Beef Only Calculator'!$A$8:$AJ$41,$D19=Lists!$G$8,'Pork Only Calculator'!$A$8:$AJ$95),28,FALSE)</f>
        <v>0</v>
      </c>
      <c r="AF19" s="30">
        <f>VLOOKUP($A19,_xlfn.IFS($D19=Lists!$G$3,'Chicken Only Calculator'!$A$9:$AJ$81,$D19=Lists!$G$4,'Chicken Only Calculator'!$A$9:$AJ$81,$D19=Lists!$G$5,'Chicken Only Calculator'!$A$9:$AJ$81,$D19=Lists!$G$6,'Cheese Only Calculator'!$A$8:$AJ$109,$D19=Lists!$G$7,'Beef Only Calculator'!$A$8:$AJ$41,$D19=Lists!$G$8,'Pork Only Calculator'!$A$8:$AJ$95),29,FALSE)</f>
        <v>0</v>
      </c>
      <c r="AG19" s="30">
        <f>VLOOKUP($A19,_xlfn.IFS($D19=Lists!$G$3,'Chicken Only Calculator'!$A$9:$AJ$81,$D19=Lists!$G$4,'Chicken Only Calculator'!$A$9:$AJ$81,$D19=Lists!$G$5,'Chicken Only Calculator'!$A$9:$AJ$81,$D19=Lists!$G$6,'Cheese Only Calculator'!$A$8:$AJ$109,$D19=Lists!$G$7,'Beef Only Calculator'!$A$8:$AJ$41,$D19=Lists!$G$8,'Pork Only Calculator'!$A$8:$AJ$95),30,FALSE)</f>
        <v>0</v>
      </c>
      <c r="AH19" s="30">
        <f>VLOOKUP($A19,_xlfn.IFS($D19=Lists!$G$3,'Chicken Only Calculator'!$A$9:$AJ$81,$D19=Lists!$G$4,'Chicken Only Calculator'!$A$9:$AJ$81,$D19=Lists!$G$5,'Chicken Only Calculator'!$A$9:$AJ$81,$D19=Lists!$G$6,'Cheese Only Calculator'!$A$8:$AJ$109,$D19=Lists!$G$7,'Beef Only Calculator'!$A$8:$AJ$41,$D19=Lists!$G$8,'Pork Only Calculator'!$A$8:$AJ$95),31,FALSE)</f>
        <v>0</v>
      </c>
      <c r="AI19" s="30">
        <f>VLOOKUP($A19,_xlfn.IFS($D19=Lists!$G$3,'Chicken Only Calculator'!$A$9:$AJ$81,$D19=Lists!$G$4,'Chicken Only Calculator'!$A$9:$AJ$81,$D19=Lists!$G$5,'Chicken Only Calculator'!$A$9:$AJ$81,$D19=Lists!$G$6,'Cheese Only Calculator'!$A$8:$AJ$109,$D19=Lists!$G$7,'Beef Only Calculator'!$A$8:$AJ$41,$D19=Lists!$G$8,'Pork Only Calculator'!$A$8:$AJ$95),32,FALSE)</f>
        <v>0</v>
      </c>
      <c r="AJ19" s="30">
        <f>VLOOKUP($A19,_xlfn.IFS($D19=Lists!$G$3,'Chicken Only Calculator'!$A$9:$AJ$81,$D19=Lists!$G$4,'Chicken Only Calculator'!$A$9:$AJ$81,$D19=Lists!$G$5,'Chicken Only Calculator'!$A$9:$AJ$81,$D19=Lists!$G$6,'Cheese Only Calculator'!$A$8:$AJ$109,$D19=Lists!$G$7,'Beef Only Calculator'!$A$8:$AJ$41,$D19=Lists!$G$8,'Pork Only Calculator'!$A$8:$AJ$95),33,FALSE)</f>
        <v>0</v>
      </c>
      <c r="AK19" s="30">
        <f>VLOOKUP($A19,_xlfn.IFS($D19=Lists!$G$3,'Chicken Only Calculator'!$A$9:$AJ$81,$D19=Lists!$G$4,'Chicken Only Calculator'!$A$9:$AJ$81,$D19=Lists!$G$5,'Chicken Only Calculator'!$A$9:$AJ$81,$D19=Lists!$G$6,'Cheese Only Calculator'!$A$8:$AJ$109,$D19=Lists!$G$7,'Beef Only Calculator'!$A$8:$AJ$41,$D19=Lists!$G$8,'Pork Only Calculator'!$A$8:$AJ$95),34,FALSE)</f>
        <v>0</v>
      </c>
      <c r="AL19" s="30">
        <f>VLOOKUP($A19,_xlfn.IFS($D19=Lists!$G$3,'Chicken Only Calculator'!$A$9:$AJ$81,$D19=Lists!$G$4,'Chicken Only Calculator'!$A$9:$AJ$81,$D19=Lists!$G$5,'Chicken Only Calculator'!$A$9:$AJ$81,$D19=Lists!$G$6,'Cheese Only Calculator'!$A$8:$AJ$109,$D19=Lists!$G$7,'Beef Only Calculator'!$A$8:$AJ$41,$D19=Lists!$G$8,'Pork Only Calculator'!$A$8:$AJ$95),35,FALSE)</f>
        <v>0</v>
      </c>
      <c r="AM19" s="30">
        <f t="shared" si="17"/>
        <v>0</v>
      </c>
      <c r="AO19" s="42"/>
    </row>
    <row r="20" spans="1:41" ht="26.25" customHeight="1" x14ac:dyDescent="0.55000000000000004">
      <c r="A20" s="39">
        <v>10000029467</v>
      </c>
      <c r="B20" s="39" t="str">
        <f>INDEX('Data Sheet'!$A$1:$R$150,MATCH($A20,'Data Sheet'!$A$1:$A$150,0),MATCH(B$3,'Data Sheet'!$A$1:$R$1,0))</f>
        <v>ACT</v>
      </c>
      <c r="C20" s="40" t="str">
        <f>INDEX('Data Sheet'!$A$1:$R$150,MATCH($A20,'Data Sheet'!$A$1:$A$150,0),MATCH(C$3,'Data Sheet'!$A$1:$R$1,0))</f>
        <v>Pork Sausage Pattie</v>
      </c>
      <c r="D20" s="39">
        <f>INDEX('Data Sheet'!$A$1:$R$150,MATCH($A20,'Data Sheet'!$A$1:$A$150,0),MATCH(D$3,'Data Sheet'!$A$1:$R$1,0))</f>
        <v>100193</v>
      </c>
      <c r="E20" s="39">
        <f>INDEX('Data Sheet'!$A$1:$R$150,MATCH($A20,'Data Sheet'!$A$1:$A$150,0),MATCH(E$3,'Data Sheet'!$A$1:$R$1,0))</f>
        <v>18.75</v>
      </c>
      <c r="F20" s="39">
        <f>INDEX('Data Sheet'!$A$1:$R$150,MATCH($A20,'Data Sheet'!$A$1:$A$150,0),MATCH(F$3,'Data Sheet'!$A$1:$R$1,0))</f>
        <v>250</v>
      </c>
      <c r="G20" s="39">
        <f>INDEX('Data Sheet'!$A$1:$R$150,MATCH($A20,'Data Sheet'!$A$1:$A$150,0),MATCH(G$3,'Data Sheet'!$A$1:$R$1,0))</f>
        <v>250</v>
      </c>
      <c r="H20" s="39">
        <f>INDEX('Data Sheet'!$A$1:$R$150,MATCH($A20,'Data Sheet'!$A$1:$A$150,0),MATCH(H$3,'Data Sheet'!$A$1:$R$1,0))</f>
        <v>25</v>
      </c>
      <c r="I20" s="248">
        <f>INDEX('Data Sheet'!$A$1:$R$150,MATCH($A20,'Data Sheet'!$A$1:$A$150,0),MATCH(I$3,'Data Sheet'!$A$1:$R$1,0))</f>
        <v>1.2</v>
      </c>
      <c r="J20" s="39" t="str">
        <f>INDEX('Data Sheet'!$A$1:$R$150,MATCH($A20,'Data Sheet'!$A$1:$A$150,0),MATCH(J$3,'Data Sheet'!$A$1:$R$1,0))</f>
        <v>1 piece</v>
      </c>
      <c r="K20" s="39">
        <f>INDEX('Data Sheet'!$A$1:$R$150,MATCH($A20,'Data Sheet'!$A$1:$A$150,0),MATCH(K$3,'Data Sheet'!$A$1:$R$1,0))</f>
        <v>1</v>
      </c>
      <c r="L20" s="39" t="str">
        <f>INDEX('Data Sheet'!$A$1:$R$150,MATCH($A20,'Data Sheet'!$A$1:$A$150,0),MATCH(L$3,'Data Sheet'!$A$1:$R$1,0))</f>
        <v>-</v>
      </c>
      <c r="M20" s="39">
        <f>INDEX('Data Sheet'!$A$1:$R$150,MATCH($A20,'Data Sheet'!$A$1:$A$150,0),MATCH(M$3,'Data Sheet'!$A$1:$R$1,0))</f>
        <v>0</v>
      </c>
      <c r="N20" s="39">
        <f>INDEX('Data Sheet'!$A$1:$R$150,MATCH($A20,'Data Sheet'!$A$1:$A$150,0),MATCH(N$3,'Data Sheet'!$A$1:$R$1,0))</f>
        <v>0</v>
      </c>
      <c r="O20" s="39">
        <f>INDEX('Data Sheet'!$A$1:$R$150,MATCH($A20,'Data Sheet'!$A$1:$A$150,0),MATCH(O$3,'Data Sheet'!$A$1:$R$1,0))</f>
        <v>0</v>
      </c>
      <c r="P20" s="39">
        <f>INDEX('Data Sheet'!$A$1:$R$150,MATCH($A20,'Data Sheet'!$A$1:$A$150,0),MATCH(P$3,'Data Sheet'!$A$1:$R$1,0))</f>
        <v>0</v>
      </c>
      <c r="Q20" s="39">
        <f>INDEX('Data Sheet'!$A$1:$R$150,MATCH($A20,'Data Sheet'!$A$1:$A$150,0),MATCH(Q$3,'Data Sheet'!$A$1:$R$1,0))</f>
        <v>22.83</v>
      </c>
      <c r="R20" s="41" t="str">
        <f>VLOOKUP(A20,_xlfn.IFS(D20=Lists!$G$3,'Chicken Only Calculator'!$A$9:$U$81,D20=Lists!$G$4,'Chicken Only Calculator'!$A$9:$U$81,D20=Lists!$G$5,'Chicken Only Calculator'!$A$9:$U$81,D20=Lists!$G$6,'Cheese Only Calculator'!$A$8:$U$109,D20=Lists!$G$7,'Beef Only Calculator'!$A$8:$U$41,D20=Lists!$G$8,'Pork Only Calculator'!$A$8:$U$95),15,FALSE)</f>
        <v/>
      </c>
      <c r="S20" s="41" t="str">
        <f t="shared" si="10"/>
        <v/>
      </c>
      <c r="T20" s="41">
        <f>VLOOKUP(A20,_xlfn.IFS(D20=Lists!$G$3,'Chicken Only Calculator'!$A$9:$U$81,D20=Lists!$G$4,'Chicken Only Calculator'!$A$9:$U$81,D20=Lists!$G$5,'Chicken Only Calculator'!$A$9:$U$81,D20=Lists!$G$6,'Cheese Only Calculator'!$A$8:$U$109,D20=Lists!$G$7,'Beef Only Calculator'!$A$8:$U$41,D20=Lists!$G$8,'Pork Only Calculator'!$A$8:$U$95),17,FALSE)</f>
        <v>0</v>
      </c>
      <c r="U20" s="41" t="str">
        <f t="shared" si="11"/>
        <v/>
      </c>
      <c r="V20" s="41" t="str">
        <f t="shared" si="12"/>
        <v/>
      </c>
      <c r="W20" s="41" t="str">
        <f t="shared" si="13"/>
        <v/>
      </c>
      <c r="X20" s="41" t="str">
        <f t="shared" si="14"/>
        <v/>
      </c>
      <c r="Y20" s="41" t="str">
        <f t="shared" si="15"/>
        <v/>
      </c>
      <c r="Z20" s="41" t="str">
        <f t="shared" si="16"/>
        <v/>
      </c>
      <c r="AA20" s="41">
        <f>VLOOKUP($A20,_xlfn.IFS($D20=Lists!$G$3,'Chicken Only Calculator'!$A$9:$AJ$81,$D20=Lists!$G$4,'Chicken Only Calculator'!$A$9:$AJ$81,$D20=Lists!$G$5,'Chicken Only Calculator'!$A$9:$AJ$81,$D20=Lists!$G$6,'Cheese Only Calculator'!$A$8:$AJ$109,$D20=Lists!$G$7,'Beef Only Calculator'!$A$8:$AJ$41,$D20=Lists!$G$8,'Pork Only Calculator'!$A$8:$AJ$95),24,FALSE)</f>
        <v>0</v>
      </c>
      <c r="AB20" s="41">
        <f>VLOOKUP($A20,_xlfn.IFS($D20=Lists!$G$3,'Chicken Only Calculator'!$A$9:$AJ$81,$D20=Lists!$G$4,'Chicken Only Calculator'!$A$9:$AJ$81,$D20=Lists!$G$5,'Chicken Only Calculator'!$A$9:$AJ$81,$D20=Lists!$G$6,'Cheese Only Calculator'!$A$8:$AJ$109,$D20=Lists!$G$7,'Beef Only Calculator'!$A$8:$AJ$41,$D20=Lists!$G$8,'Pork Only Calculator'!$A$8:$AJ$95),25,FALSE)</f>
        <v>0</v>
      </c>
      <c r="AC20" s="41">
        <f>VLOOKUP($A20,_xlfn.IFS($D20=Lists!$G$3,'Chicken Only Calculator'!$A$9:$AJ$81,$D20=Lists!$G$4,'Chicken Only Calculator'!$A$9:$AJ$81,$D20=Lists!$G$5,'Chicken Only Calculator'!$A$9:$AJ$81,$D20=Lists!$G$6,'Cheese Only Calculator'!$A$8:$AJ$109,$D20=Lists!$G$7,'Beef Only Calculator'!$A$8:$AJ$41,$D20=Lists!$G$8,'Pork Only Calculator'!$A$8:$AJ$95),26,FALSE)</f>
        <v>0</v>
      </c>
      <c r="AD20" s="41">
        <f>VLOOKUP($A20,_xlfn.IFS($D20=Lists!$G$3,'Chicken Only Calculator'!$A$9:$AJ$81,$D20=Lists!$G$4,'Chicken Only Calculator'!$A$9:$AJ$81,$D20=Lists!$G$5,'Chicken Only Calculator'!$A$9:$AJ$81,$D20=Lists!$G$6,'Cheese Only Calculator'!$A$8:$AJ$109,$D20=Lists!$G$7,'Beef Only Calculator'!$A$8:$AJ$41,$D20=Lists!$G$8,'Pork Only Calculator'!$A$8:$AJ$95),27,FALSE)</f>
        <v>0</v>
      </c>
      <c r="AE20" s="41">
        <f>VLOOKUP($A20,_xlfn.IFS($D20=Lists!$G$3,'Chicken Only Calculator'!$A$9:$AJ$81,$D20=Lists!$G$4,'Chicken Only Calculator'!$A$9:$AJ$81,$D20=Lists!$G$5,'Chicken Only Calculator'!$A$9:$AJ$81,$D20=Lists!$G$6,'Cheese Only Calculator'!$A$8:$AJ$109,$D20=Lists!$G$7,'Beef Only Calculator'!$A$8:$AJ$41,$D20=Lists!$G$8,'Pork Only Calculator'!$A$8:$AJ$95),28,FALSE)</f>
        <v>0</v>
      </c>
      <c r="AF20" s="41">
        <f>VLOOKUP($A20,_xlfn.IFS($D20=Lists!$G$3,'Chicken Only Calculator'!$A$9:$AJ$81,$D20=Lists!$G$4,'Chicken Only Calculator'!$A$9:$AJ$81,$D20=Lists!$G$5,'Chicken Only Calculator'!$A$9:$AJ$81,$D20=Lists!$G$6,'Cheese Only Calculator'!$A$8:$AJ$109,$D20=Lists!$G$7,'Beef Only Calculator'!$A$8:$AJ$41,$D20=Lists!$G$8,'Pork Only Calculator'!$A$8:$AJ$95),29,FALSE)</f>
        <v>0</v>
      </c>
      <c r="AG20" s="41">
        <f>VLOOKUP($A20,_xlfn.IFS($D20=Lists!$G$3,'Chicken Only Calculator'!$A$9:$AJ$81,$D20=Lists!$G$4,'Chicken Only Calculator'!$A$9:$AJ$81,$D20=Lists!$G$5,'Chicken Only Calculator'!$A$9:$AJ$81,$D20=Lists!$G$6,'Cheese Only Calculator'!$A$8:$AJ$109,$D20=Lists!$G$7,'Beef Only Calculator'!$A$8:$AJ$41,$D20=Lists!$G$8,'Pork Only Calculator'!$A$8:$AJ$95),30,FALSE)</f>
        <v>0</v>
      </c>
      <c r="AH20" s="41">
        <f>VLOOKUP($A20,_xlfn.IFS($D20=Lists!$G$3,'Chicken Only Calculator'!$A$9:$AJ$81,$D20=Lists!$G$4,'Chicken Only Calculator'!$A$9:$AJ$81,$D20=Lists!$G$5,'Chicken Only Calculator'!$A$9:$AJ$81,$D20=Lists!$G$6,'Cheese Only Calculator'!$A$8:$AJ$109,$D20=Lists!$G$7,'Beef Only Calculator'!$A$8:$AJ$41,$D20=Lists!$G$8,'Pork Only Calculator'!$A$8:$AJ$95),31,FALSE)</f>
        <v>0</v>
      </c>
      <c r="AI20" s="41">
        <f>VLOOKUP($A20,_xlfn.IFS($D20=Lists!$G$3,'Chicken Only Calculator'!$A$9:$AJ$81,$D20=Lists!$G$4,'Chicken Only Calculator'!$A$9:$AJ$81,$D20=Lists!$G$5,'Chicken Only Calculator'!$A$9:$AJ$81,$D20=Lists!$G$6,'Cheese Only Calculator'!$A$8:$AJ$109,$D20=Lists!$G$7,'Beef Only Calculator'!$A$8:$AJ$41,$D20=Lists!$G$8,'Pork Only Calculator'!$A$8:$AJ$95),32,FALSE)</f>
        <v>0</v>
      </c>
      <c r="AJ20" s="41">
        <f>VLOOKUP($A20,_xlfn.IFS($D20=Lists!$G$3,'Chicken Only Calculator'!$A$9:$AJ$81,$D20=Lists!$G$4,'Chicken Only Calculator'!$A$9:$AJ$81,$D20=Lists!$G$5,'Chicken Only Calculator'!$A$9:$AJ$81,$D20=Lists!$G$6,'Cheese Only Calculator'!$A$8:$AJ$109,$D20=Lists!$G$7,'Beef Only Calculator'!$A$8:$AJ$41,$D20=Lists!$G$8,'Pork Only Calculator'!$A$8:$AJ$95),33,FALSE)</f>
        <v>0</v>
      </c>
      <c r="AK20" s="41">
        <f>VLOOKUP($A20,_xlfn.IFS($D20=Lists!$G$3,'Chicken Only Calculator'!$A$9:$AJ$81,$D20=Lists!$G$4,'Chicken Only Calculator'!$A$9:$AJ$81,$D20=Lists!$G$5,'Chicken Only Calculator'!$A$9:$AJ$81,$D20=Lists!$G$6,'Cheese Only Calculator'!$A$8:$AJ$109,$D20=Lists!$G$7,'Beef Only Calculator'!$A$8:$AJ$41,$D20=Lists!$G$8,'Pork Only Calculator'!$A$8:$AJ$95),34,FALSE)</f>
        <v>0</v>
      </c>
      <c r="AL20" s="41">
        <f>VLOOKUP($A20,_xlfn.IFS($D20=Lists!$G$3,'Chicken Only Calculator'!$A$9:$AJ$81,$D20=Lists!$G$4,'Chicken Only Calculator'!$A$9:$AJ$81,$D20=Lists!$G$5,'Chicken Only Calculator'!$A$9:$AJ$81,$D20=Lists!$G$6,'Cheese Only Calculator'!$A$8:$AJ$109,$D20=Lists!$G$7,'Beef Only Calculator'!$A$8:$AJ$41,$D20=Lists!$G$8,'Pork Only Calculator'!$A$8:$AJ$95),35,FALSE)</f>
        <v>0</v>
      </c>
      <c r="AM20" s="41">
        <f t="shared" si="17"/>
        <v>0</v>
      </c>
      <c r="AO20" s="42"/>
    </row>
    <row r="21" spans="1:41" ht="24.5" x14ac:dyDescent="0.55000000000000004">
      <c r="A21" s="39">
        <v>10000032041</v>
      </c>
      <c r="B21" s="39" t="str">
        <f>INDEX('Data Sheet'!$A$1:$R$150,MATCH($A21,'Data Sheet'!$A$1:$A$150,0),MATCH(B$3,'Data Sheet'!$A$1:$R$1,0))</f>
        <v>ACT</v>
      </c>
      <c r="C21" s="40" t="str">
        <f>INDEX('Data Sheet'!$A$1:$R$150,MATCH($A21,'Data Sheet'!$A$1:$A$150,0),MATCH(C$3,'Data Sheet'!$A$1:$R$1,0))</f>
        <v>Seasoned Beef Crumbles</v>
      </c>
      <c r="D21" s="39" t="str">
        <f>INDEX('Data Sheet'!$A$1:$R$150,MATCH($A21,'Data Sheet'!$A$1:$A$150,0),MATCH(D$3,'Data Sheet'!$A$1:$R$1,0))</f>
        <v>100154 / 100155</v>
      </c>
      <c r="E21" s="39">
        <f>INDEX('Data Sheet'!$A$1:$R$150,MATCH($A21,'Data Sheet'!$A$1:$A$150,0),MATCH(E$3,'Data Sheet'!$A$1:$R$1,0))</f>
        <v>30</v>
      </c>
      <c r="F21" s="39">
        <f>INDEX('Data Sheet'!$A$1:$R$150,MATCH($A21,'Data Sheet'!$A$1:$A$150,0),MATCH(F$3,'Data Sheet'!$A$1:$R$1,0))</f>
        <v>213</v>
      </c>
      <c r="G21" s="39">
        <f>INDEX('Data Sheet'!$A$1:$R$150,MATCH($A21,'Data Sheet'!$A$1:$A$150,0),MATCH(G$3,'Data Sheet'!$A$1:$R$1,0))</f>
        <v>213</v>
      </c>
      <c r="H21" s="39">
        <f>INDEX('Data Sheet'!$A$1:$R$150,MATCH($A21,'Data Sheet'!$A$1:$A$150,0),MATCH(H$3,'Data Sheet'!$A$1:$R$1,0))</f>
        <v>0</v>
      </c>
      <c r="I21" s="248">
        <f>INDEX('Data Sheet'!$A$1:$R$150,MATCH($A21,'Data Sheet'!$A$1:$A$150,0),MATCH(I$3,'Data Sheet'!$A$1:$R$1,0))</f>
        <v>2.25</v>
      </c>
      <c r="J21" s="39" t="str">
        <f>INDEX('Data Sheet'!$A$1:$R$150,MATCH($A21,'Data Sheet'!$A$1:$A$150,0),MATCH(J$3,'Data Sheet'!$A$1:$R$1,0))</f>
        <v>2.25 oz.</v>
      </c>
      <c r="K21" s="39">
        <f>INDEX('Data Sheet'!$A$1:$R$150,MATCH($A21,'Data Sheet'!$A$1:$A$150,0),MATCH(K$3,'Data Sheet'!$A$1:$R$1,0))</f>
        <v>2</v>
      </c>
      <c r="L21" s="39" t="str">
        <f>INDEX('Data Sheet'!$A$1:$R$150,MATCH($A21,'Data Sheet'!$A$1:$A$150,0),MATCH(L$3,'Data Sheet'!$A$1:$R$1,0))</f>
        <v>-</v>
      </c>
      <c r="M21" s="39">
        <f>INDEX('Data Sheet'!$A$1:$R$150,MATCH($A21,'Data Sheet'!$A$1:$A$150,0),MATCH(M$3,'Data Sheet'!$A$1:$R$1,0))</f>
        <v>0</v>
      </c>
      <c r="N21" s="39">
        <f>INDEX('Data Sheet'!$A$1:$R$150,MATCH($A21,'Data Sheet'!$A$1:$A$150,0),MATCH(N$3,'Data Sheet'!$A$1:$R$1,0))</f>
        <v>0</v>
      </c>
      <c r="O21" s="39">
        <f>INDEX('Data Sheet'!$A$1:$R$150,MATCH($A21,'Data Sheet'!$A$1:$A$150,0),MATCH(O$3,'Data Sheet'!$A$1:$R$1,0))</f>
        <v>0</v>
      </c>
      <c r="P21" s="39">
        <f>INDEX('Data Sheet'!$A$1:$R$150,MATCH($A21,'Data Sheet'!$A$1:$A$150,0),MATCH(P$3,'Data Sheet'!$A$1:$R$1,0))</f>
        <v>36.270000000000003</v>
      </c>
      <c r="Q21" s="39">
        <f>INDEX('Data Sheet'!$A$1:$R$150,MATCH($A21,'Data Sheet'!$A$1:$A$150,0),MATCH(Q$3,'Data Sheet'!$A$1:$R$1,0))</f>
        <v>0</v>
      </c>
      <c r="R21" s="41" t="str">
        <f>VLOOKUP(A21,_xlfn.IFS(D21=Lists!$G$3,'Chicken Only Calculator'!$A$9:$U$81,D21=Lists!$G$4,'Chicken Only Calculator'!$A$9:$U$81,D21=Lists!$G$5,'Chicken Only Calculator'!$A$9:$U$81,D21=Lists!$G$6,'Cheese Only Calculator'!$A$8:$U$109,D21=Lists!$G$7,'Beef Only Calculator'!$A$8:$U$41,D21=Lists!$G$8,'Pork Only Calculator'!$A$8:$U$95),15,FALSE)</f>
        <v/>
      </c>
      <c r="S21" s="41" t="str">
        <f t="shared" si="10"/>
        <v/>
      </c>
      <c r="T21" s="41">
        <f>VLOOKUP(A21,_xlfn.IFS(D21=Lists!$G$3,'Chicken Only Calculator'!$A$9:$U$81,D21=Lists!$G$4,'Chicken Only Calculator'!$A$9:$U$81,D21=Lists!$G$5,'Chicken Only Calculator'!$A$9:$U$81,D21=Lists!$G$6,'Cheese Only Calculator'!$A$8:$U$109,D21=Lists!$G$7,'Beef Only Calculator'!$A$8:$U$41,D21=Lists!$G$8,'Pork Only Calculator'!$A$8:$U$95),17,FALSE)</f>
        <v>0</v>
      </c>
      <c r="U21" s="41" t="str">
        <f t="shared" si="11"/>
        <v/>
      </c>
      <c r="V21" s="41" t="str">
        <f t="shared" si="12"/>
        <v/>
      </c>
      <c r="W21" s="41" t="str">
        <f t="shared" si="13"/>
        <v/>
      </c>
      <c r="X21" s="41" t="str">
        <f t="shared" si="14"/>
        <v/>
      </c>
      <c r="Y21" s="41" t="str">
        <f t="shared" si="15"/>
        <v/>
      </c>
      <c r="Z21" s="41" t="str">
        <f t="shared" si="16"/>
        <v/>
      </c>
      <c r="AA21" s="41">
        <f>VLOOKUP($A21,_xlfn.IFS($D21=Lists!$G$3,'Chicken Only Calculator'!$A$9:$AJ$81,$D21=Lists!$G$4,'Chicken Only Calculator'!$A$9:$AJ$81,$D21=Lists!$G$5,'Chicken Only Calculator'!$A$9:$AJ$81,$D21=Lists!$G$6,'Cheese Only Calculator'!$A$8:$AJ$109,$D21=Lists!$G$7,'Beef Only Calculator'!$A$8:$AJ$41,$D21=Lists!$G$8,'Pork Only Calculator'!$A$8:$AJ$95),24,FALSE)</f>
        <v>0</v>
      </c>
      <c r="AB21" s="41">
        <f>VLOOKUP($A21,_xlfn.IFS($D21=Lists!$G$3,'Chicken Only Calculator'!$A$9:$AJ$81,$D21=Lists!$G$4,'Chicken Only Calculator'!$A$9:$AJ$81,$D21=Lists!$G$5,'Chicken Only Calculator'!$A$9:$AJ$81,$D21=Lists!$G$6,'Cheese Only Calculator'!$A$8:$AJ$109,$D21=Lists!$G$7,'Beef Only Calculator'!$A$8:$AJ$41,$D21=Lists!$G$8,'Pork Only Calculator'!$A$8:$AJ$95),25,FALSE)</f>
        <v>0</v>
      </c>
      <c r="AC21" s="41">
        <f>VLOOKUP($A21,_xlfn.IFS($D21=Lists!$G$3,'Chicken Only Calculator'!$A$9:$AJ$81,$D21=Lists!$G$4,'Chicken Only Calculator'!$A$9:$AJ$81,$D21=Lists!$G$5,'Chicken Only Calculator'!$A$9:$AJ$81,$D21=Lists!$G$6,'Cheese Only Calculator'!$A$8:$AJ$109,$D21=Lists!$G$7,'Beef Only Calculator'!$A$8:$AJ$41,$D21=Lists!$G$8,'Pork Only Calculator'!$A$8:$AJ$95),26,FALSE)</f>
        <v>0</v>
      </c>
      <c r="AD21" s="41">
        <f>VLOOKUP($A21,_xlfn.IFS($D21=Lists!$G$3,'Chicken Only Calculator'!$A$9:$AJ$81,$D21=Lists!$G$4,'Chicken Only Calculator'!$A$9:$AJ$81,$D21=Lists!$G$5,'Chicken Only Calculator'!$A$9:$AJ$81,$D21=Lists!$G$6,'Cheese Only Calculator'!$A$8:$AJ$109,$D21=Lists!$G$7,'Beef Only Calculator'!$A$8:$AJ$41,$D21=Lists!$G$8,'Pork Only Calculator'!$A$8:$AJ$95),27,FALSE)</f>
        <v>0</v>
      </c>
      <c r="AE21" s="41">
        <f>VLOOKUP($A21,_xlfn.IFS($D21=Lists!$G$3,'Chicken Only Calculator'!$A$9:$AJ$81,$D21=Lists!$G$4,'Chicken Only Calculator'!$A$9:$AJ$81,$D21=Lists!$G$5,'Chicken Only Calculator'!$A$9:$AJ$81,$D21=Lists!$G$6,'Cheese Only Calculator'!$A$8:$AJ$109,$D21=Lists!$G$7,'Beef Only Calculator'!$A$8:$AJ$41,$D21=Lists!$G$8,'Pork Only Calculator'!$A$8:$AJ$95),28,FALSE)</f>
        <v>0</v>
      </c>
      <c r="AF21" s="41">
        <f>VLOOKUP($A21,_xlfn.IFS($D21=Lists!$G$3,'Chicken Only Calculator'!$A$9:$AJ$81,$D21=Lists!$G$4,'Chicken Only Calculator'!$A$9:$AJ$81,$D21=Lists!$G$5,'Chicken Only Calculator'!$A$9:$AJ$81,$D21=Lists!$G$6,'Cheese Only Calculator'!$A$8:$AJ$109,$D21=Lists!$G$7,'Beef Only Calculator'!$A$8:$AJ$41,$D21=Lists!$G$8,'Pork Only Calculator'!$A$8:$AJ$95),29,FALSE)</f>
        <v>0</v>
      </c>
      <c r="AG21" s="41">
        <f>VLOOKUP($A21,_xlfn.IFS($D21=Lists!$G$3,'Chicken Only Calculator'!$A$9:$AJ$81,$D21=Lists!$G$4,'Chicken Only Calculator'!$A$9:$AJ$81,$D21=Lists!$G$5,'Chicken Only Calculator'!$A$9:$AJ$81,$D21=Lists!$G$6,'Cheese Only Calculator'!$A$8:$AJ$109,$D21=Lists!$G$7,'Beef Only Calculator'!$A$8:$AJ$41,$D21=Lists!$G$8,'Pork Only Calculator'!$A$8:$AJ$95),30,FALSE)</f>
        <v>0</v>
      </c>
      <c r="AH21" s="41">
        <f>VLOOKUP($A21,_xlfn.IFS($D21=Lists!$G$3,'Chicken Only Calculator'!$A$9:$AJ$81,$D21=Lists!$G$4,'Chicken Only Calculator'!$A$9:$AJ$81,$D21=Lists!$G$5,'Chicken Only Calculator'!$A$9:$AJ$81,$D21=Lists!$G$6,'Cheese Only Calculator'!$A$8:$AJ$109,$D21=Lists!$G$7,'Beef Only Calculator'!$A$8:$AJ$41,$D21=Lists!$G$8,'Pork Only Calculator'!$A$8:$AJ$95),31,FALSE)</f>
        <v>0</v>
      </c>
      <c r="AI21" s="41">
        <f>VLOOKUP($A21,_xlfn.IFS($D21=Lists!$G$3,'Chicken Only Calculator'!$A$9:$AJ$81,$D21=Lists!$G$4,'Chicken Only Calculator'!$A$9:$AJ$81,$D21=Lists!$G$5,'Chicken Only Calculator'!$A$9:$AJ$81,$D21=Lists!$G$6,'Cheese Only Calculator'!$A$8:$AJ$109,$D21=Lists!$G$7,'Beef Only Calculator'!$A$8:$AJ$41,$D21=Lists!$G$8,'Pork Only Calculator'!$A$8:$AJ$95),32,FALSE)</f>
        <v>0</v>
      </c>
      <c r="AJ21" s="41">
        <f>VLOOKUP($A21,_xlfn.IFS($D21=Lists!$G$3,'Chicken Only Calculator'!$A$9:$AJ$81,$D21=Lists!$G$4,'Chicken Only Calculator'!$A$9:$AJ$81,$D21=Lists!$G$5,'Chicken Only Calculator'!$A$9:$AJ$81,$D21=Lists!$G$6,'Cheese Only Calculator'!$A$8:$AJ$109,$D21=Lists!$G$7,'Beef Only Calculator'!$A$8:$AJ$41,$D21=Lists!$G$8,'Pork Only Calculator'!$A$8:$AJ$95),33,FALSE)</f>
        <v>0</v>
      </c>
      <c r="AK21" s="41">
        <f>VLOOKUP($A21,_xlfn.IFS($D21=Lists!$G$3,'Chicken Only Calculator'!$A$9:$AJ$81,$D21=Lists!$G$4,'Chicken Only Calculator'!$A$9:$AJ$81,$D21=Lists!$G$5,'Chicken Only Calculator'!$A$9:$AJ$81,$D21=Lists!$G$6,'Cheese Only Calculator'!$A$8:$AJ$109,$D21=Lists!$G$7,'Beef Only Calculator'!$A$8:$AJ$41,$D21=Lists!$G$8,'Pork Only Calculator'!$A$8:$AJ$95),34,FALSE)</f>
        <v>0</v>
      </c>
      <c r="AL21" s="41">
        <f>VLOOKUP($A21,_xlfn.IFS($D21=Lists!$G$3,'Chicken Only Calculator'!$A$9:$AJ$81,$D21=Lists!$G$4,'Chicken Only Calculator'!$A$9:$AJ$81,$D21=Lists!$G$5,'Chicken Only Calculator'!$A$9:$AJ$81,$D21=Lists!$G$6,'Cheese Only Calculator'!$A$8:$AJ$109,$D21=Lists!$G$7,'Beef Only Calculator'!$A$8:$AJ$41,$D21=Lists!$G$8,'Pork Only Calculator'!$A$8:$AJ$95),35,FALSE)</f>
        <v>0</v>
      </c>
      <c r="AM21" s="41">
        <f t="shared" si="17"/>
        <v>0</v>
      </c>
      <c r="AO21" s="42"/>
    </row>
    <row r="22" spans="1:41" ht="24.5" x14ac:dyDescent="0.55000000000000004">
      <c r="A22" s="28">
        <v>10000037600</v>
      </c>
      <c r="B22" s="28" t="str">
        <f>INDEX('Data Sheet'!$A$1:$R$150,MATCH($A22,'Data Sheet'!$A$1:$A$150,0),MATCH(B$3,'Data Sheet'!$A$1:$R$1,0))</f>
        <v>ACT</v>
      </c>
      <c r="C22" s="29" t="str">
        <f>INDEX('Data Sheet'!$A$1:$R$150,MATCH($A22,'Data Sheet'!$A$1:$A$150,0),MATCH(C$3,'Data Sheet'!$A$1:$R$1,0))</f>
        <v>Flame Grilled Gluten Free Chopped Beef Burger</v>
      </c>
      <c r="D22" s="28" t="str">
        <f>INDEX('Data Sheet'!$A$1:$R$150,MATCH($A22,'Data Sheet'!$A$1:$A$150,0),MATCH(D$3,'Data Sheet'!$A$1:$R$1,0))</f>
        <v>100154 / 100155</v>
      </c>
      <c r="E22" s="28">
        <f>INDEX('Data Sheet'!$A$1:$R$150,MATCH($A22,'Data Sheet'!$A$1:$A$150,0),MATCH(E$3,'Data Sheet'!$A$1:$R$1,0))</f>
        <v>20.13</v>
      </c>
      <c r="F22" s="28">
        <f>INDEX('Data Sheet'!$A$1:$R$150,MATCH($A22,'Data Sheet'!$A$1:$A$150,0),MATCH(F$3,'Data Sheet'!$A$1:$R$1,0))</f>
        <v>140</v>
      </c>
      <c r="G22" s="28">
        <f>INDEX('Data Sheet'!$A$1:$R$150,MATCH($A22,'Data Sheet'!$A$1:$A$150,0),MATCH(G$3,'Data Sheet'!$A$1:$R$1,0))</f>
        <v>140</v>
      </c>
      <c r="H22" s="28">
        <f>INDEX('Data Sheet'!$A$1:$R$150,MATCH($A22,'Data Sheet'!$A$1:$A$150,0),MATCH(H$3,'Data Sheet'!$A$1:$R$1,0))</f>
        <v>0</v>
      </c>
      <c r="I22" s="247">
        <f>INDEX('Data Sheet'!$A$1:$R$150,MATCH($A22,'Data Sheet'!$A$1:$A$150,0),MATCH(I$3,'Data Sheet'!$A$1:$R$1,0))</f>
        <v>2.2999999999999998</v>
      </c>
      <c r="J22" s="28" t="str">
        <f>INDEX('Data Sheet'!$A$1:$R$150,MATCH($A22,'Data Sheet'!$A$1:$A$150,0),MATCH(J$3,'Data Sheet'!$A$1:$R$1,0))</f>
        <v>1 piece</v>
      </c>
      <c r="K22" s="28">
        <f>INDEX('Data Sheet'!$A$1:$R$150,MATCH($A22,'Data Sheet'!$A$1:$A$150,0),MATCH(K$3,'Data Sheet'!$A$1:$R$1,0))</f>
        <v>2</v>
      </c>
      <c r="L22" s="28" t="str">
        <f>INDEX('Data Sheet'!$A$1:$R$150,MATCH($A22,'Data Sheet'!$A$1:$A$150,0),MATCH(L$3,'Data Sheet'!$A$1:$R$1,0))</f>
        <v>-</v>
      </c>
      <c r="M22" s="28">
        <f>INDEX('Data Sheet'!$A$1:$R$150,MATCH($A22,'Data Sheet'!$A$1:$A$150,0),MATCH(M$3,'Data Sheet'!$A$1:$R$1,0))</f>
        <v>0</v>
      </c>
      <c r="N22" s="28">
        <f>INDEX('Data Sheet'!$A$1:$R$150,MATCH($A22,'Data Sheet'!$A$1:$A$150,0),MATCH(N$3,'Data Sheet'!$A$1:$R$1,0))</f>
        <v>0</v>
      </c>
      <c r="O22" s="28">
        <f>INDEX('Data Sheet'!$A$1:$R$150,MATCH($A22,'Data Sheet'!$A$1:$A$150,0),MATCH(O$3,'Data Sheet'!$A$1:$R$1,0))</f>
        <v>0</v>
      </c>
      <c r="P22" s="28">
        <f>INDEX('Data Sheet'!$A$1:$R$150,MATCH($A22,'Data Sheet'!$A$1:$A$150,0),MATCH(P$3,'Data Sheet'!$A$1:$R$1,0))</f>
        <v>25.58</v>
      </c>
      <c r="Q22" s="28">
        <f>INDEX('Data Sheet'!$A$1:$R$150,MATCH($A22,'Data Sheet'!$A$1:$A$150,0),MATCH(Q$3,'Data Sheet'!$A$1:$R$1,0))</f>
        <v>0</v>
      </c>
      <c r="R22" s="30" t="str">
        <f>VLOOKUP(A22,_xlfn.IFS(D22=Lists!$G$3,'Chicken Only Calculator'!$A$9:$U$81,D22=Lists!$G$4,'Chicken Only Calculator'!$A$9:$U$81,D22=Lists!$G$5,'Chicken Only Calculator'!$A$9:$U$81,D22=Lists!$G$6,'Cheese Only Calculator'!$A$8:$U$109,D22=Lists!$G$7,'Beef Only Calculator'!$A$8:$U$41,D22=Lists!$G$8,'Pork Only Calculator'!$A$8:$U$95),15,FALSE)</f>
        <v/>
      </c>
      <c r="S22" s="30" t="str">
        <f t="shared" si="10"/>
        <v/>
      </c>
      <c r="T22" s="30">
        <f>VLOOKUP(A22,_xlfn.IFS(D22=Lists!$G$3,'Chicken Only Calculator'!$A$9:$U$81,D22=Lists!$G$4,'Chicken Only Calculator'!$A$9:$U$81,D22=Lists!$G$5,'Chicken Only Calculator'!$A$9:$U$81,D22=Lists!$G$6,'Cheese Only Calculator'!$A$8:$U$109,D22=Lists!$G$7,'Beef Only Calculator'!$A$8:$U$41,D22=Lists!$G$8,'Pork Only Calculator'!$A$8:$U$95),17,FALSE)</f>
        <v>0</v>
      </c>
      <c r="U22" s="30" t="str">
        <f t="shared" si="11"/>
        <v/>
      </c>
      <c r="V22" s="30" t="str">
        <f t="shared" si="12"/>
        <v/>
      </c>
      <c r="W22" s="30" t="str">
        <f t="shared" si="13"/>
        <v/>
      </c>
      <c r="X22" s="30" t="str">
        <f t="shared" si="14"/>
        <v/>
      </c>
      <c r="Y22" s="30" t="str">
        <f t="shared" si="15"/>
        <v/>
      </c>
      <c r="Z22" s="30" t="str">
        <f t="shared" si="16"/>
        <v/>
      </c>
      <c r="AA22" s="30">
        <f>VLOOKUP($A22,_xlfn.IFS($D22=Lists!$G$3,'Chicken Only Calculator'!$A$9:$AJ$81,$D22=Lists!$G$4,'Chicken Only Calculator'!$A$9:$AJ$81,$D22=Lists!$G$5,'Chicken Only Calculator'!$A$9:$AJ$81,$D22=Lists!$G$6,'Cheese Only Calculator'!$A$8:$AJ$109,$D22=Lists!$G$7,'Beef Only Calculator'!$A$8:$AJ$41,$D22=Lists!$G$8,'Pork Only Calculator'!$A$8:$AJ$95),24,FALSE)</f>
        <v>0</v>
      </c>
      <c r="AB22" s="30">
        <f>VLOOKUP($A22,_xlfn.IFS($D22=Lists!$G$3,'Chicken Only Calculator'!$A$9:$AJ$81,$D22=Lists!$G$4,'Chicken Only Calculator'!$A$9:$AJ$81,$D22=Lists!$G$5,'Chicken Only Calculator'!$A$9:$AJ$81,$D22=Lists!$G$6,'Cheese Only Calculator'!$A$8:$AJ$109,$D22=Lists!$G$7,'Beef Only Calculator'!$A$8:$AJ$41,$D22=Lists!$G$8,'Pork Only Calculator'!$A$8:$AJ$95),25,FALSE)</f>
        <v>0</v>
      </c>
      <c r="AC22" s="30">
        <f>VLOOKUP($A22,_xlfn.IFS($D22=Lists!$G$3,'Chicken Only Calculator'!$A$9:$AJ$81,$D22=Lists!$G$4,'Chicken Only Calculator'!$A$9:$AJ$81,$D22=Lists!$G$5,'Chicken Only Calculator'!$A$9:$AJ$81,$D22=Lists!$G$6,'Cheese Only Calculator'!$A$8:$AJ$109,$D22=Lists!$G$7,'Beef Only Calculator'!$A$8:$AJ$41,$D22=Lists!$G$8,'Pork Only Calculator'!$A$8:$AJ$95),26,FALSE)</f>
        <v>0</v>
      </c>
      <c r="AD22" s="30">
        <f>VLOOKUP($A22,_xlfn.IFS($D22=Lists!$G$3,'Chicken Only Calculator'!$A$9:$AJ$81,$D22=Lists!$G$4,'Chicken Only Calculator'!$A$9:$AJ$81,$D22=Lists!$G$5,'Chicken Only Calculator'!$A$9:$AJ$81,$D22=Lists!$G$6,'Cheese Only Calculator'!$A$8:$AJ$109,$D22=Lists!$G$7,'Beef Only Calculator'!$A$8:$AJ$41,$D22=Lists!$G$8,'Pork Only Calculator'!$A$8:$AJ$95),27,FALSE)</f>
        <v>0</v>
      </c>
      <c r="AE22" s="30">
        <f>VLOOKUP($A22,_xlfn.IFS($D22=Lists!$G$3,'Chicken Only Calculator'!$A$9:$AJ$81,$D22=Lists!$G$4,'Chicken Only Calculator'!$A$9:$AJ$81,$D22=Lists!$G$5,'Chicken Only Calculator'!$A$9:$AJ$81,$D22=Lists!$G$6,'Cheese Only Calculator'!$A$8:$AJ$109,$D22=Lists!$G$7,'Beef Only Calculator'!$A$8:$AJ$41,$D22=Lists!$G$8,'Pork Only Calculator'!$A$8:$AJ$95),28,FALSE)</f>
        <v>0</v>
      </c>
      <c r="AF22" s="30">
        <f>VLOOKUP($A22,_xlfn.IFS($D22=Lists!$G$3,'Chicken Only Calculator'!$A$9:$AJ$81,$D22=Lists!$G$4,'Chicken Only Calculator'!$A$9:$AJ$81,$D22=Lists!$G$5,'Chicken Only Calculator'!$A$9:$AJ$81,$D22=Lists!$G$6,'Cheese Only Calculator'!$A$8:$AJ$109,$D22=Lists!$G$7,'Beef Only Calculator'!$A$8:$AJ$41,$D22=Lists!$G$8,'Pork Only Calculator'!$A$8:$AJ$95),29,FALSE)</f>
        <v>0</v>
      </c>
      <c r="AG22" s="30">
        <f>VLOOKUP($A22,_xlfn.IFS($D22=Lists!$G$3,'Chicken Only Calculator'!$A$9:$AJ$81,$D22=Lists!$G$4,'Chicken Only Calculator'!$A$9:$AJ$81,$D22=Lists!$G$5,'Chicken Only Calculator'!$A$9:$AJ$81,$D22=Lists!$G$6,'Cheese Only Calculator'!$A$8:$AJ$109,$D22=Lists!$G$7,'Beef Only Calculator'!$A$8:$AJ$41,$D22=Lists!$G$8,'Pork Only Calculator'!$A$8:$AJ$95),30,FALSE)</f>
        <v>0</v>
      </c>
      <c r="AH22" s="30">
        <f>VLOOKUP($A22,_xlfn.IFS($D22=Lists!$G$3,'Chicken Only Calculator'!$A$9:$AJ$81,$D22=Lists!$G$4,'Chicken Only Calculator'!$A$9:$AJ$81,$D22=Lists!$G$5,'Chicken Only Calculator'!$A$9:$AJ$81,$D22=Lists!$G$6,'Cheese Only Calculator'!$A$8:$AJ$109,$D22=Lists!$G$7,'Beef Only Calculator'!$A$8:$AJ$41,$D22=Lists!$G$8,'Pork Only Calculator'!$A$8:$AJ$95),31,FALSE)</f>
        <v>0</v>
      </c>
      <c r="AI22" s="30">
        <f>VLOOKUP($A22,_xlfn.IFS($D22=Lists!$G$3,'Chicken Only Calculator'!$A$9:$AJ$81,$D22=Lists!$G$4,'Chicken Only Calculator'!$A$9:$AJ$81,$D22=Lists!$G$5,'Chicken Only Calculator'!$A$9:$AJ$81,$D22=Lists!$G$6,'Cheese Only Calculator'!$A$8:$AJ$109,$D22=Lists!$G$7,'Beef Only Calculator'!$A$8:$AJ$41,$D22=Lists!$G$8,'Pork Only Calculator'!$A$8:$AJ$95),32,FALSE)</f>
        <v>0</v>
      </c>
      <c r="AJ22" s="30">
        <f>VLOOKUP($A22,_xlfn.IFS($D22=Lists!$G$3,'Chicken Only Calculator'!$A$9:$AJ$81,$D22=Lists!$G$4,'Chicken Only Calculator'!$A$9:$AJ$81,$D22=Lists!$G$5,'Chicken Only Calculator'!$A$9:$AJ$81,$D22=Lists!$G$6,'Cheese Only Calculator'!$A$8:$AJ$109,$D22=Lists!$G$7,'Beef Only Calculator'!$A$8:$AJ$41,$D22=Lists!$G$8,'Pork Only Calculator'!$A$8:$AJ$95),33,FALSE)</f>
        <v>0</v>
      </c>
      <c r="AK22" s="30">
        <f>VLOOKUP($A22,_xlfn.IFS($D22=Lists!$G$3,'Chicken Only Calculator'!$A$9:$AJ$81,$D22=Lists!$G$4,'Chicken Only Calculator'!$A$9:$AJ$81,$D22=Lists!$G$5,'Chicken Only Calculator'!$A$9:$AJ$81,$D22=Lists!$G$6,'Cheese Only Calculator'!$A$8:$AJ$109,$D22=Lists!$G$7,'Beef Only Calculator'!$A$8:$AJ$41,$D22=Lists!$G$8,'Pork Only Calculator'!$A$8:$AJ$95),34,FALSE)</f>
        <v>0</v>
      </c>
      <c r="AL22" s="30">
        <f>VLOOKUP($A22,_xlfn.IFS($D22=Lists!$G$3,'Chicken Only Calculator'!$A$9:$AJ$81,$D22=Lists!$G$4,'Chicken Only Calculator'!$A$9:$AJ$81,$D22=Lists!$G$5,'Chicken Only Calculator'!$A$9:$AJ$81,$D22=Lists!$G$6,'Cheese Only Calculator'!$A$8:$AJ$109,$D22=Lists!$G$7,'Beef Only Calculator'!$A$8:$AJ$41,$D22=Lists!$G$8,'Pork Only Calculator'!$A$8:$AJ$95),35,FALSE)</f>
        <v>0</v>
      </c>
      <c r="AM22" s="30">
        <f t="shared" si="17"/>
        <v>0</v>
      </c>
      <c r="AO22" s="42"/>
    </row>
    <row r="23" spans="1:41" ht="24.5" x14ac:dyDescent="0.55000000000000004">
      <c r="A23" s="39">
        <v>10000038479</v>
      </c>
      <c r="B23" s="39" t="str">
        <f>INDEX('Data Sheet'!$A$1:$R$150,MATCH($A23,'Data Sheet'!$A$1:$A$150,0),MATCH(B$3,'Data Sheet'!$A$1:$R$1,0))</f>
        <v>ACT</v>
      </c>
      <c r="C23" s="40" t="str">
        <f>INDEX('Data Sheet'!$A$1:$R$150,MATCH($A23,'Data Sheet'!$A$1:$A$150,0),MATCH(C$3,'Data Sheet'!$A$1:$R$1,0))</f>
        <v>Whole Grain Breaded Nashville Hot MWWM Chicken Tenders</v>
      </c>
      <c r="D23" s="39" t="str">
        <f>INDEX('Data Sheet'!$A$1:$R$150,MATCH($A23,'Data Sheet'!$A$1:$A$150,0),MATCH(D$3,'Data Sheet'!$A$1:$R$1,0))</f>
        <v>100103 W</v>
      </c>
      <c r="E23" s="39">
        <f>INDEX('Data Sheet'!$A$1:$R$150,MATCH($A23,'Data Sheet'!$A$1:$A$150,0),MATCH(E$3,'Data Sheet'!$A$1:$R$1,0))</f>
        <v>30.6</v>
      </c>
      <c r="F23" s="39">
        <f>INDEX('Data Sheet'!$A$1:$R$150,MATCH($A23,'Data Sheet'!$A$1:$A$150,0),MATCH(F$3,'Data Sheet'!$A$1:$R$1,0))</f>
        <v>105</v>
      </c>
      <c r="G23" s="39">
        <f>INDEX('Data Sheet'!$A$1:$R$150,MATCH($A23,'Data Sheet'!$A$1:$A$150,0),MATCH(G$3,'Data Sheet'!$A$1:$R$1,0))</f>
        <v>105</v>
      </c>
      <c r="H23" s="39">
        <f>INDEX('Data Sheet'!$A$1:$R$150,MATCH($A23,'Data Sheet'!$A$1:$A$150,0),MATCH(H$3,'Data Sheet'!$A$1:$R$1,0))</f>
        <v>25</v>
      </c>
      <c r="I23" s="248">
        <f>INDEX('Data Sheet'!$A$1:$R$150,MATCH($A23,'Data Sheet'!$A$1:$A$150,0),MATCH(I$3,'Data Sheet'!$A$1:$R$1,0))</f>
        <v>4.6500000000000004</v>
      </c>
      <c r="J23" s="39" t="str">
        <f>INDEX('Data Sheet'!$A$1:$R$150,MATCH($A23,'Data Sheet'!$A$1:$A$150,0),MATCH(J$3,'Data Sheet'!$A$1:$R$1,0))</f>
        <v>3 pieces</v>
      </c>
      <c r="K23" s="39">
        <f>INDEX('Data Sheet'!$A$1:$R$150,MATCH($A23,'Data Sheet'!$A$1:$A$150,0),MATCH(K$3,'Data Sheet'!$A$1:$R$1,0))</f>
        <v>2</v>
      </c>
      <c r="L23" s="39">
        <f>INDEX('Data Sheet'!$A$1:$R$150,MATCH($A23,'Data Sheet'!$A$1:$A$150,0),MATCH(L$3,'Data Sheet'!$A$1:$R$1,0))</f>
        <v>1</v>
      </c>
      <c r="M23" s="39">
        <f>INDEX('Data Sheet'!$A$1:$R$150,MATCH($A23,'Data Sheet'!$A$1:$A$150,0),MATCH(M$3,'Data Sheet'!$A$1:$R$1,0))</f>
        <v>26.65</v>
      </c>
      <c r="N23" s="39">
        <f>INDEX('Data Sheet'!$A$1:$R$150,MATCH($A23,'Data Sheet'!$A$1:$A$150,0),MATCH(N$3,'Data Sheet'!$A$1:$R$1,0))</f>
        <v>0</v>
      </c>
      <c r="O23" s="39">
        <f>INDEX('Data Sheet'!$A$1:$R$150,MATCH($A23,'Data Sheet'!$A$1:$A$150,0),MATCH(O$3,'Data Sheet'!$A$1:$R$1,0))</f>
        <v>0</v>
      </c>
      <c r="P23" s="39">
        <f>INDEX('Data Sheet'!$A$1:$R$150,MATCH($A23,'Data Sheet'!$A$1:$A$150,0),MATCH(P$3,'Data Sheet'!$A$1:$R$1,0))</f>
        <v>0</v>
      </c>
      <c r="Q23" s="39">
        <f>INDEX('Data Sheet'!$A$1:$R$150,MATCH($A23,'Data Sheet'!$A$1:$A$150,0),MATCH(Q$3,'Data Sheet'!$A$1:$R$1,0))</f>
        <v>0</v>
      </c>
      <c r="R23" s="41" t="str">
        <f>VLOOKUP(A23,_xlfn.IFS(D23=Lists!$G$3,'Chicken Only Calculator'!$A$9:$U$81,D23=Lists!$G$4,'Chicken Only Calculator'!$A$9:$U$81,D23=Lists!$G$5,'Chicken Only Calculator'!$A$9:$U$81,D23=Lists!$G$6,'Cheese Only Calculator'!$A$8:$U$109,D23=Lists!$G$7,'Beef Only Calculator'!$A$8:$U$41,D23=Lists!$G$8,'Pork Only Calculator'!$A$8:$U$95),15,FALSE)</f>
        <v/>
      </c>
      <c r="S23" s="41" t="str">
        <f t="shared" si="10"/>
        <v/>
      </c>
      <c r="T23" s="41">
        <f>VLOOKUP(A23,_xlfn.IFS(D23=Lists!$G$3,'Chicken Only Calculator'!$A$9:$U$81,D23=Lists!$G$4,'Chicken Only Calculator'!$A$9:$U$81,D23=Lists!$G$5,'Chicken Only Calculator'!$A$9:$U$81,D23=Lists!$G$6,'Cheese Only Calculator'!$A$8:$U$109,D23=Lists!$G$7,'Beef Only Calculator'!$A$8:$U$41,D23=Lists!$G$8,'Pork Only Calculator'!$A$8:$U$95),17,FALSE)</f>
        <v>0</v>
      </c>
      <c r="U23" s="41" t="str">
        <f t="shared" si="11"/>
        <v/>
      </c>
      <c r="V23" s="41" t="str">
        <f t="shared" si="12"/>
        <v/>
      </c>
      <c r="W23" s="41" t="str">
        <f t="shared" si="13"/>
        <v/>
      </c>
      <c r="X23" s="41" t="str">
        <f t="shared" si="14"/>
        <v/>
      </c>
      <c r="Y23" s="41" t="str">
        <f t="shared" si="15"/>
        <v/>
      </c>
      <c r="Z23" s="41" t="str">
        <f t="shared" si="16"/>
        <v/>
      </c>
      <c r="AA23" s="41">
        <f>VLOOKUP($A23,_xlfn.IFS($D23=Lists!$G$3,'Chicken Only Calculator'!$A$9:$AJ$81,$D23=Lists!$G$4,'Chicken Only Calculator'!$A$9:$AJ$81,$D23=Lists!$G$5,'Chicken Only Calculator'!$A$9:$AJ$81,$D23=Lists!$G$6,'Cheese Only Calculator'!$A$8:$AJ$109,$D23=Lists!$G$7,'Beef Only Calculator'!$A$8:$AJ$41,$D23=Lists!$G$8,'Pork Only Calculator'!$A$8:$AJ$95),24,FALSE)</f>
        <v>0</v>
      </c>
      <c r="AB23" s="41">
        <f>VLOOKUP($A23,_xlfn.IFS($D23=Lists!$G$3,'Chicken Only Calculator'!$A$9:$AJ$81,$D23=Lists!$G$4,'Chicken Only Calculator'!$A$9:$AJ$81,$D23=Lists!$G$5,'Chicken Only Calculator'!$A$9:$AJ$81,$D23=Lists!$G$6,'Cheese Only Calculator'!$A$8:$AJ$109,$D23=Lists!$G$7,'Beef Only Calculator'!$A$8:$AJ$41,$D23=Lists!$G$8,'Pork Only Calculator'!$A$8:$AJ$95),25,FALSE)</f>
        <v>0</v>
      </c>
      <c r="AC23" s="41">
        <f>VLOOKUP($A23,_xlfn.IFS($D23=Lists!$G$3,'Chicken Only Calculator'!$A$9:$AJ$81,$D23=Lists!$G$4,'Chicken Only Calculator'!$A$9:$AJ$81,$D23=Lists!$G$5,'Chicken Only Calculator'!$A$9:$AJ$81,$D23=Lists!$G$6,'Cheese Only Calculator'!$A$8:$AJ$109,$D23=Lists!$G$7,'Beef Only Calculator'!$A$8:$AJ$41,$D23=Lists!$G$8,'Pork Only Calculator'!$A$8:$AJ$95),26,FALSE)</f>
        <v>0</v>
      </c>
      <c r="AD23" s="41">
        <f>VLOOKUP($A23,_xlfn.IFS($D23=Lists!$G$3,'Chicken Only Calculator'!$A$9:$AJ$81,$D23=Lists!$G$4,'Chicken Only Calculator'!$A$9:$AJ$81,$D23=Lists!$G$5,'Chicken Only Calculator'!$A$9:$AJ$81,$D23=Lists!$G$6,'Cheese Only Calculator'!$A$8:$AJ$109,$D23=Lists!$G$7,'Beef Only Calculator'!$A$8:$AJ$41,$D23=Lists!$G$8,'Pork Only Calculator'!$A$8:$AJ$95),27,FALSE)</f>
        <v>0</v>
      </c>
      <c r="AE23" s="41">
        <f>VLOOKUP($A23,_xlfn.IFS($D23=Lists!$G$3,'Chicken Only Calculator'!$A$9:$AJ$81,$D23=Lists!$G$4,'Chicken Only Calculator'!$A$9:$AJ$81,$D23=Lists!$G$5,'Chicken Only Calculator'!$A$9:$AJ$81,$D23=Lists!$G$6,'Cheese Only Calculator'!$A$8:$AJ$109,$D23=Lists!$G$7,'Beef Only Calculator'!$A$8:$AJ$41,$D23=Lists!$G$8,'Pork Only Calculator'!$A$8:$AJ$95),28,FALSE)</f>
        <v>0</v>
      </c>
      <c r="AF23" s="41">
        <f>VLOOKUP($A23,_xlfn.IFS($D23=Lists!$G$3,'Chicken Only Calculator'!$A$9:$AJ$81,$D23=Lists!$G$4,'Chicken Only Calculator'!$A$9:$AJ$81,$D23=Lists!$G$5,'Chicken Only Calculator'!$A$9:$AJ$81,$D23=Lists!$G$6,'Cheese Only Calculator'!$A$8:$AJ$109,$D23=Lists!$G$7,'Beef Only Calculator'!$A$8:$AJ$41,$D23=Lists!$G$8,'Pork Only Calculator'!$A$8:$AJ$95),29,FALSE)</f>
        <v>0</v>
      </c>
      <c r="AG23" s="41">
        <f>VLOOKUP($A23,_xlfn.IFS($D23=Lists!$G$3,'Chicken Only Calculator'!$A$9:$AJ$81,$D23=Lists!$G$4,'Chicken Only Calculator'!$A$9:$AJ$81,$D23=Lists!$G$5,'Chicken Only Calculator'!$A$9:$AJ$81,$D23=Lists!$G$6,'Cheese Only Calculator'!$A$8:$AJ$109,$D23=Lists!$G$7,'Beef Only Calculator'!$A$8:$AJ$41,$D23=Lists!$G$8,'Pork Only Calculator'!$A$8:$AJ$95),30,FALSE)</f>
        <v>0</v>
      </c>
      <c r="AH23" s="41">
        <f>VLOOKUP($A23,_xlfn.IFS($D23=Lists!$G$3,'Chicken Only Calculator'!$A$9:$AJ$81,$D23=Lists!$G$4,'Chicken Only Calculator'!$A$9:$AJ$81,$D23=Lists!$G$5,'Chicken Only Calculator'!$A$9:$AJ$81,$D23=Lists!$G$6,'Cheese Only Calculator'!$A$8:$AJ$109,$D23=Lists!$G$7,'Beef Only Calculator'!$A$8:$AJ$41,$D23=Lists!$G$8,'Pork Only Calculator'!$A$8:$AJ$95),31,FALSE)</f>
        <v>0</v>
      </c>
      <c r="AI23" s="41">
        <f>VLOOKUP($A23,_xlfn.IFS($D23=Lists!$G$3,'Chicken Only Calculator'!$A$9:$AJ$81,$D23=Lists!$G$4,'Chicken Only Calculator'!$A$9:$AJ$81,$D23=Lists!$G$5,'Chicken Only Calculator'!$A$9:$AJ$81,$D23=Lists!$G$6,'Cheese Only Calculator'!$A$8:$AJ$109,$D23=Lists!$G$7,'Beef Only Calculator'!$A$8:$AJ$41,$D23=Lists!$G$8,'Pork Only Calculator'!$A$8:$AJ$95),32,FALSE)</f>
        <v>0</v>
      </c>
      <c r="AJ23" s="41">
        <f>VLOOKUP($A23,_xlfn.IFS($D23=Lists!$G$3,'Chicken Only Calculator'!$A$9:$AJ$81,$D23=Lists!$G$4,'Chicken Only Calculator'!$A$9:$AJ$81,$D23=Lists!$G$5,'Chicken Only Calculator'!$A$9:$AJ$81,$D23=Lists!$G$6,'Cheese Only Calculator'!$A$8:$AJ$109,$D23=Lists!$G$7,'Beef Only Calculator'!$A$8:$AJ$41,$D23=Lists!$G$8,'Pork Only Calculator'!$A$8:$AJ$95),33,FALSE)</f>
        <v>0</v>
      </c>
      <c r="AK23" s="41">
        <f>VLOOKUP($A23,_xlfn.IFS($D23=Lists!$G$3,'Chicken Only Calculator'!$A$9:$AJ$81,$D23=Lists!$G$4,'Chicken Only Calculator'!$A$9:$AJ$81,$D23=Lists!$G$5,'Chicken Only Calculator'!$A$9:$AJ$81,$D23=Lists!$G$6,'Cheese Only Calculator'!$A$8:$AJ$109,$D23=Lists!$G$7,'Beef Only Calculator'!$A$8:$AJ$41,$D23=Lists!$G$8,'Pork Only Calculator'!$A$8:$AJ$95),34,FALSE)</f>
        <v>0</v>
      </c>
      <c r="AL23" s="41">
        <f>VLOOKUP($A23,_xlfn.IFS($D23=Lists!$G$3,'Chicken Only Calculator'!$A$9:$AJ$81,$D23=Lists!$G$4,'Chicken Only Calculator'!$A$9:$AJ$81,$D23=Lists!$G$5,'Chicken Only Calculator'!$A$9:$AJ$81,$D23=Lists!$G$6,'Cheese Only Calculator'!$A$8:$AJ$109,$D23=Lists!$G$7,'Beef Only Calculator'!$A$8:$AJ$41,$D23=Lists!$G$8,'Pork Only Calculator'!$A$8:$AJ$95),35,FALSE)</f>
        <v>0</v>
      </c>
      <c r="AM23" s="41">
        <f t="shared" si="17"/>
        <v>0</v>
      </c>
      <c r="AO23" s="42"/>
    </row>
    <row r="24" spans="1:41" ht="24.5" x14ac:dyDescent="0.55000000000000004">
      <c r="A24" s="28">
        <v>10000038942</v>
      </c>
      <c r="B24" s="28" t="str">
        <f>INDEX('Data Sheet'!$A$1:$R$150,MATCH($A24,'Data Sheet'!$A$1:$A$150,0),MATCH(B$3,'Data Sheet'!$A$1:$R$1,0))</f>
        <v>ACT</v>
      </c>
      <c r="C24" s="29" t="str">
        <f>INDEX('Data Sheet'!$A$1:$R$150,MATCH($A24,'Data Sheet'!$A$1:$A$150,0),MATCH(C$3,'Data Sheet'!$A$1:$R$1,0))</f>
        <v>Wings of Fire Bone-In Chicken Wings</v>
      </c>
      <c r="D24" s="28" t="str">
        <f>INDEX('Data Sheet'!$A$1:$R$150,MATCH($A24,'Data Sheet'!$A$1:$A$150,0),MATCH(D$3,'Data Sheet'!$A$1:$R$1,0))</f>
        <v>100103 W</v>
      </c>
      <c r="E24" s="28">
        <f>INDEX('Data Sheet'!$A$1:$R$150,MATCH($A24,'Data Sheet'!$A$1:$A$150,0),MATCH(E$3,'Data Sheet'!$A$1:$R$1,0))</f>
        <v>30</v>
      </c>
      <c r="F24" s="28" t="str">
        <f>INDEX('Data Sheet'!$A$1:$R$150,MATCH($A24,'Data Sheet'!$A$1:$A$150,0),MATCH(F$3,'Data Sheet'!$A$1:$R$1,0))</f>
        <v>71-88</v>
      </c>
      <c r="G24" s="28">
        <f>INDEX('Data Sheet'!$A$1:$R$150,MATCH($A24,'Data Sheet'!$A$1:$A$150,0),MATCH(G$3,'Data Sheet'!$A$1:$R$1,0))</f>
        <v>79</v>
      </c>
      <c r="H24" s="28">
        <f>INDEX('Data Sheet'!$A$1:$R$150,MATCH($A24,'Data Sheet'!$A$1:$A$150,0),MATCH(H$3,'Data Sheet'!$A$1:$R$1,0))</f>
        <v>0</v>
      </c>
      <c r="I24" s="247" t="str">
        <f>INDEX('Data Sheet'!$A$1:$R$150,MATCH($A24,'Data Sheet'!$A$1:$A$150,0),MATCH(I$3,'Data Sheet'!$A$1:$R$1,0))</f>
        <v>5.40 - 6.73</v>
      </c>
      <c r="J24" s="28" t="str">
        <f>INDEX('Data Sheet'!$A$1:$R$150,MATCH($A24,'Data Sheet'!$A$1:$A$150,0),MATCH(J$3,'Data Sheet'!$A$1:$R$1,0))</f>
        <v>4 pieces</v>
      </c>
      <c r="K24" s="28">
        <f>INDEX('Data Sheet'!$A$1:$R$150,MATCH($A24,'Data Sheet'!$A$1:$A$150,0),MATCH(K$3,'Data Sheet'!$A$1:$R$1,0))</f>
        <v>2</v>
      </c>
      <c r="L24" s="28" t="str">
        <f>INDEX('Data Sheet'!$A$1:$R$150,MATCH($A24,'Data Sheet'!$A$1:$A$150,0),MATCH(L$3,'Data Sheet'!$A$1:$R$1,0))</f>
        <v>-</v>
      </c>
      <c r="M24" s="28">
        <f>INDEX('Data Sheet'!$A$1:$R$150,MATCH($A24,'Data Sheet'!$A$1:$A$150,0),MATCH(M$3,'Data Sheet'!$A$1:$R$1,0))</f>
        <v>24.13</v>
      </c>
      <c r="N24" s="28">
        <f>INDEX('Data Sheet'!$A$1:$R$150,MATCH($A24,'Data Sheet'!$A$1:$A$150,0),MATCH(N$3,'Data Sheet'!$A$1:$R$1,0))</f>
        <v>0</v>
      </c>
      <c r="O24" s="28">
        <f>INDEX('Data Sheet'!$A$1:$R$150,MATCH($A24,'Data Sheet'!$A$1:$A$150,0),MATCH(O$3,'Data Sheet'!$A$1:$R$1,0))</f>
        <v>0</v>
      </c>
      <c r="P24" s="28">
        <f>INDEX('Data Sheet'!$A$1:$R$150,MATCH($A24,'Data Sheet'!$A$1:$A$150,0),MATCH(P$3,'Data Sheet'!$A$1:$R$1,0))</f>
        <v>0</v>
      </c>
      <c r="Q24" s="28">
        <f>INDEX('Data Sheet'!$A$1:$R$150,MATCH($A24,'Data Sheet'!$A$1:$A$150,0),MATCH(Q$3,'Data Sheet'!$A$1:$R$1,0))</f>
        <v>0</v>
      </c>
      <c r="R24" s="30" t="str">
        <f>VLOOKUP(A24,_xlfn.IFS(D24=Lists!$G$3,'Chicken Only Calculator'!$A$9:$U$81,D24=Lists!$G$4,'Chicken Only Calculator'!$A$9:$U$81,D24=Lists!$G$5,'Chicken Only Calculator'!$A$9:$U$81,D24=Lists!$G$6,'Cheese Only Calculator'!$A$8:$U$109,D24=Lists!$G$7,'Beef Only Calculator'!$A$8:$U$41,D24=Lists!$G$8,'Pork Only Calculator'!$A$8:$U$95),15,FALSE)</f>
        <v/>
      </c>
      <c r="S24" s="30" t="str">
        <f t="shared" si="10"/>
        <v/>
      </c>
      <c r="T24" s="30">
        <f>VLOOKUP(A24,_xlfn.IFS(D24=Lists!$G$3,'Chicken Only Calculator'!$A$9:$U$81,D24=Lists!$G$4,'Chicken Only Calculator'!$A$9:$U$81,D24=Lists!$G$5,'Chicken Only Calculator'!$A$9:$U$81,D24=Lists!$G$6,'Cheese Only Calculator'!$A$8:$U$109,D24=Lists!$G$7,'Beef Only Calculator'!$A$8:$U$41,D24=Lists!$G$8,'Pork Only Calculator'!$A$8:$U$95),17,FALSE)</f>
        <v>0</v>
      </c>
      <c r="U24" s="30" t="str">
        <f t="shared" si="11"/>
        <v/>
      </c>
      <c r="V24" s="30" t="str">
        <f t="shared" si="12"/>
        <v/>
      </c>
      <c r="W24" s="30" t="str">
        <f t="shared" si="13"/>
        <v/>
      </c>
      <c r="X24" s="30" t="str">
        <f t="shared" si="14"/>
        <v/>
      </c>
      <c r="Y24" s="30" t="str">
        <f t="shared" si="15"/>
        <v/>
      </c>
      <c r="Z24" s="30" t="str">
        <f t="shared" si="16"/>
        <v/>
      </c>
      <c r="AA24" s="30">
        <f>VLOOKUP($A24,_xlfn.IFS($D24=Lists!$G$3,'Chicken Only Calculator'!$A$9:$AJ$81,$D24=Lists!$G$4,'Chicken Only Calculator'!$A$9:$AJ$81,$D24=Lists!$G$5,'Chicken Only Calculator'!$A$9:$AJ$81,$D24=Lists!$G$6,'Cheese Only Calculator'!$A$8:$AJ$109,$D24=Lists!$G$7,'Beef Only Calculator'!$A$8:$AJ$41,$D24=Lists!$G$8,'Pork Only Calculator'!$A$8:$AJ$95),24,FALSE)</f>
        <v>0</v>
      </c>
      <c r="AB24" s="30">
        <f>VLOOKUP($A24,_xlfn.IFS($D24=Lists!$G$3,'Chicken Only Calculator'!$A$9:$AJ$81,$D24=Lists!$G$4,'Chicken Only Calculator'!$A$9:$AJ$81,$D24=Lists!$G$5,'Chicken Only Calculator'!$A$9:$AJ$81,$D24=Lists!$G$6,'Cheese Only Calculator'!$A$8:$AJ$109,$D24=Lists!$G$7,'Beef Only Calculator'!$A$8:$AJ$41,$D24=Lists!$G$8,'Pork Only Calculator'!$A$8:$AJ$95),25,FALSE)</f>
        <v>0</v>
      </c>
      <c r="AC24" s="30">
        <f>VLOOKUP($A24,_xlfn.IFS($D24=Lists!$G$3,'Chicken Only Calculator'!$A$9:$AJ$81,$D24=Lists!$G$4,'Chicken Only Calculator'!$A$9:$AJ$81,$D24=Lists!$G$5,'Chicken Only Calculator'!$A$9:$AJ$81,$D24=Lists!$G$6,'Cheese Only Calculator'!$A$8:$AJ$109,$D24=Lists!$G$7,'Beef Only Calculator'!$A$8:$AJ$41,$D24=Lists!$G$8,'Pork Only Calculator'!$A$8:$AJ$95),26,FALSE)</f>
        <v>0</v>
      </c>
      <c r="AD24" s="30">
        <f>VLOOKUP($A24,_xlfn.IFS($D24=Lists!$G$3,'Chicken Only Calculator'!$A$9:$AJ$81,$D24=Lists!$G$4,'Chicken Only Calculator'!$A$9:$AJ$81,$D24=Lists!$G$5,'Chicken Only Calculator'!$A$9:$AJ$81,$D24=Lists!$G$6,'Cheese Only Calculator'!$A$8:$AJ$109,$D24=Lists!$G$7,'Beef Only Calculator'!$A$8:$AJ$41,$D24=Lists!$G$8,'Pork Only Calculator'!$A$8:$AJ$95),27,FALSE)</f>
        <v>0</v>
      </c>
      <c r="AE24" s="30">
        <f>VLOOKUP($A24,_xlfn.IFS($D24=Lists!$G$3,'Chicken Only Calculator'!$A$9:$AJ$81,$D24=Lists!$G$4,'Chicken Only Calculator'!$A$9:$AJ$81,$D24=Lists!$G$5,'Chicken Only Calculator'!$A$9:$AJ$81,$D24=Lists!$G$6,'Cheese Only Calculator'!$A$8:$AJ$109,$D24=Lists!$G$7,'Beef Only Calculator'!$A$8:$AJ$41,$D24=Lists!$G$8,'Pork Only Calculator'!$A$8:$AJ$95),28,FALSE)</f>
        <v>0</v>
      </c>
      <c r="AF24" s="30">
        <f>VLOOKUP($A24,_xlfn.IFS($D24=Lists!$G$3,'Chicken Only Calculator'!$A$9:$AJ$81,$D24=Lists!$G$4,'Chicken Only Calculator'!$A$9:$AJ$81,$D24=Lists!$G$5,'Chicken Only Calculator'!$A$9:$AJ$81,$D24=Lists!$G$6,'Cheese Only Calculator'!$A$8:$AJ$109,$D24=Lists!$G$7,'Beef Only Calculator'!$A$8:$AJ$41,$D24=Lists!$G$8,'Pork Only Calculator'!$A$8:$AJ$95),29,FALSE)</f>
        <v>0</v>
      </c>
      <c r="AG24" s="30">
        <f>VLOOKUP($A24,_xlfn.IFS($D24=Lists!$G$3,'Chicken Only Calculator'!$A$9:$AJ$81,$D24=Lists!$G$4,'Chicken Only Calculator'!$A$9:$AJ$81,$D24=Lists!$G$5,'Chicken Only Calculator'!$A$9:$AJ$81,$D24=Lists!$G$6,'Cheese Only Calculator'!$A$8:$AJ$109,$D24=Lists!$G$7,'Beef Only Calculator'!$A$8:$AJ$41,$D24=Lists!$G$8,'Pork Only Calculator'!$A$8:$AJ$95),30,FALSE)</f>
        <v>0</v>
      </c>
      <c r="AH24" s="30">
        <f>VLOOKUP($A24,_xlfn.IFS($D24=Lists!$G$3,'Chicken Only Calculator'!$A$9:$AJ$81,$D24=Lists!$G$4,'Chicken Only Calculator'!$A$9:$AJ$81,$D24=Lists!$G$5,'Chicken Only Calculator'!$A$9:$AJ$81,$D24=Lists!$G$6,'Cheese Only Calculator'!$A$8:$AJ$109,$D24=Lists!$G$7,'Beef Only Calculator'!$A$8:$AJ$41,$D24=Lists!$G$8,'Pork Only Calculator'!$A$8:$AJ$95),31,FALSE)</f>
        <v>0</v>
      </c>
      <c r="AI24" s="30">
        <f>VLOOKUP($A24,_xlfn.IFS($D24=Lists!$G$3,'Chicken Only Calculator'!$A$9:$AJ$81,$D24=Lists!$G$4,'Chicken Only Calculator'!$A$9:$AJ$81,$D24=Lists!$G$5,'Chicken Only Calculator'!$A$9:$AJ$81,$D24=Lists!$G$6,'Cheese Only Calculator'!$A$8:$AJ$109,$D24=Lists!$G$7,'Beef Only Calculator'!$A$8:$AJ$41,$D24=Lists!$G$8,'Pork Only Calculator'!$A$8:$AJ$95),32,FALSE)</f>
        <v>0</v>
      </c>
      <c r="AJ24" s="30">
        <f>VLOOKUP($A24,_xlfn.IFS($D24=Lists!$G$3,'Chicken Only Calculator'!$A$9:$AJ$81,$D24=Lists!$G$4,'Chicken Only Calculator'!$A$9:$AJ$81,$D24=Lists!$G$5,'Chicken Only Calculator'!$A$9:$AJ$81,$D24=Lists!$G$6,'Cheese Only Calculator'!$A$8:$AJ$109,$D24=Lists!$G$7,'Beef Only Calculator'!$A$8:$AJ$41,$D24=Lists!$G$8,'Pork Only Calculator'!$A$8:$AJ$95),33,FALSE)</f>
        <v>0</v>
      </c>
      <c r="AK24" s="30">
        <f>VLOOKUP($A24,_xlfn.IFS($D24=Lists!$G$3,'Chicken Only Calculator'!$A$9:$AJ$81,$D24=Lists!$G$4,'Chicken Only Calculator'!$A$9:$AJ$81,$D24=Lists!$G$5,'Chicken Only Calculator'!$A$9:$AJ$81,$D24=Lists!$G$6,'Cheese Only Calculator'!$A$8:$AJ$109,$D24=Lists!$G$7,'Beef Only Calculator'!$A$8:$AJ$41,$D24=Lists!$G$8,'Pork Only Calculator'!$A$8:$AJ$95),34,FALSE)</f>
        <v>0</v>
      </c>
      <c r="AL24" s="30">
        <f>VLOOKUP($A24,_xlfn.IFS($D24=Lists!$G$3,'Chicken Only Calculator'!$A$9:$AJ$81,$D24=Lists!$G$4,'Chicken Only Calculator'!$A$9:$AJ$81,$D24=Lists!$G$5,'Chicken Only Calculator'!$A$9:$AJ$81,$D24=Lists!$G$6,'Cheese Only Calculator'!$A$8:$AJ$109,$D24=Lists!$G$7,'Beef Only Calculator'!$A$8:$AJ$41,$D24=Lists!$G$8,'Pork Only Calculator'!$A$8:$AJ$95),35,FALSE)</f>
        <v>0</v>
      </c>
      <c r="AM24" s="30">
        <f t="shared" si="17"/>
        <v>0</v>
      </c>
      <c r="AO24" s="42"/>
    </row>
    <row r="25" spans="1:41" ht="24.5" x14ac:dyDescent="0.55000000000000004">
      <c r="A25" s="39">
        <v>10000043537</v>
      </c>
      <c r="B25" s="39" t="str">
        <f>INDEX('Data Sheet'!$A$1:$R$150,MATCH($A25,'Data Sheet'!$A$1:$A$150,0),MATCH(B$3,'Data Sheet'!$A$1:$R$1,0))</f>
        <v>ACT</v>
      </c>
      <c r="C25" s="40" t="str">
        <f>INDEX('Data Sheet'!$A$1:$R$150,MATCH($A25,'Data Sheet'!$A$1:$A$150,0),MATCH(C$3,'Data Sheet'!$A$1:$R$1,0))</f>
        <v>Taco Seasoned Chopped Chicken</v>
      </c>
      <c r="D25" s="39" t="str">
        <f>INDEX('Data Sheet'!$A$1:$R$150,MATCH($A25,'Data Sheet'!$A$1:$A$150,0),MATCH(D$3,'Data Sheet'!$A$1:$R$1,0))</f>
        <v>100103 D</v>
      </c>
      <c r="E25" s="39">
        <f>INDEX('Data Sheet'!$A$1:$R$150,MATCH($A25,'Data Sheet'!$A$1:$A$150,0),MATCH(E$3,'Data Sheet'!$A$1:$R$1,0))</f>
        <v>30</v>
      </c>
      <c r="F25" s="39">
        <f>INDEX('Data Sheet'!$A$1:$R$150,MATCH($A25,'Data Sheet'!$A$1:$A$150,0),MATCH(F$3,'Data Sheet'!$A$1:$R$1,0))</f>
        <v>240</v>
      </c>
      <c r="G25" s="39">
        <f>INDEX('Data Sheet'!$A$1:$R$150,MATCH($A25,'Data Sheet'!$A$1:$A$150,0),MATCH(G$3,'Data Sheet'!$A$1:$R$1,0))</f>
        <v>240</v>
      </c>
      <c r="H25" s="39">
        <f>INDEX('Data Sheet'!$A$1:$R$150,MATCH($A25,'Data Sheet'!$A$1:$A$150,0),MATCH(H$3,'Data Sheet'!$A$1:$R$1,0))</f>
        <v>25</v>
      </c>
      <c r="I25" s="248">
        <f>INDEX('Data Sheet'!$A$1:$R$150,MATCH($A25,'Data Sheet'!$A$1:$A$150,0),MATCH(I$3,'Data Sheet'!$A$1:$R$1,0))</f>
        <v>2</v>
      </c>
      <c r="J25" s="39" t="str">
        <f>INDEX('Data Sheet'!$A$1:$R$150,MATCH($A25,'Data Sheet'!$A$1:$A$150,0),MATCH(J$3,'Data Sheet'!$A$1:$R$1,0))</f>
        <v>2.00 oz.</v>
      </c>
      <c r="K25" s="39">
        <f>INDEX('Data Sheet'!$A$1:$R$150,MATCH($A25,'Data Sheet'!$A$1:$A$150,0),MATCH(K$3,'Data Sheet'!$A$1:$R$1,0))</f>
        <v>2</v>
      </c>
      <c r="L25" s="39" t="str">
        <f>INDEX('Data Sheet'!$A$1:$R$150,MATCH($A25,'Data Sheet'!$A$1:$A$150,0),MATCH(L$3,'Data Sheet'!$A$1:$R$1,0))</f>
        <v>-</v>
      </c>
      <c r="M25" s="39">
        <f>INDEX('Data Sheet'!$A$1:$R$150,MATCH($A25,'Data Sheet'!$A$1:$A$150,0),MATCH(M$3,'Data Sheet'!$A$1:$R$1,0))</f>
        <v>0</v>
      </c>
      <c r="N25" s="39">
        <f>INDEX('Data Sheet'!$A$1:$R$150,MATCH($A25,'Data Sheet'!$A$1:$A$150,0),MATCH(N$3,'Data Sheet'!$A$1:$R$1,0))</f>
        <v>39.58</v>
      </c>
      <c r="O25" s="39">
        <f>INDEX('Data Sheet'!$A$1:$R$150,MATCH($A25,'Data Sheet'!$A$1:$A$150,0),MATCH(O$3,'Data Sheet'!$A$1:$R$1,0))</f>
        <v>0</v>
      </c>
      <c r="P25" s="39">
        <f>INDEX('Data Sheet'!$A$1:$R$150,MATCH($A25,'Data Sheet'!$A$1:$A$150,0),MATCH(P$3,'Data Sheet'!$A$1:$R$1,0))</f>
        <v>0</v>
      </c>
      <c r="Q25" s="39">
        <f>INDEX('Data Sheet'!$A$1:$R$150,MATCH($A25,'Data Sheet'!$A$1:$A$150,0),MATCH(Q$3,'Data Sheet'!$A$1:$R$1,0))</f>
        <v>0</v>
      </c>
      <c r="R25" s="41" t="str">
        <f>VLOOKUP(A25,_xlfn.IFS(D25=Lists!$G$3,'Chicken Only Calculator'!$A$9:$U$81,D25=Lists!$G$4,'Chicken Only Calculator'!$A$9:$U$81,D25=Lists!$G$5,'Chicken Only Calculator'!$A$9:$U$81,D25=Lists!$G$6,'Cheese Only Calculator'!$A$8:$U$109,D25=Lists!$G$7,'Beef Only Calculator'!$A$8:$U$41,D25=Lists!$G$8,'Pork Only Calculator'!$A$8:$U$95),15,FALSE)</f>
        <v/>
      </c>
      <c r="S25" s="41" t="str">
        <f t="shared" si="10"/>
        <v/>
      </c>
      <c r="T25" s="41">
        <f>VLOOKUP(A25,_xlfn.IFS(D25=Lists!$G$3,'Chicken Only Calculator'!$A$9:$U$81,D25=Lists!$G$4,'Chicken Only Calculator'!$A$9:$U$81,D25=Lists!$G$5,'Chicken Only Calculator'!$A$9:$U$81,D25=Lists!$G$6,'Cheese Only Calculator'!$A$8:$U$109,D25=Lists!$G$7,'Beef Only Calculator'!$A$8:$U$41,D25=Lists!$G$8,'Pork Only Calculator'!$A$8:$U$95),17,FALSE)</f>
        <v>0</v>
      </c>
      <c r="U25" s="41" t="str">
        <f t="shared" si="11"/>
        <v/>
      </c>
      <c r="V25" s="41" t="str">
        <f t="shared" si="12"/>
        <v/>
      </c>
      <c r="W25" s="41" t="str">
        <f t="shared" si="13"/>
        <v/>
      </c>
      <c r="X25" s="41" t="str">
        <f t="shared" si="14"/>
        <v/>
      </c>
      <c r="Y25" s="41" t="str">
        <f t="shared" si="15"/>
        <v/>
      </c>
      <c r="Z25" s="41" t="str">
        <f t="shared" si="16"/>
        <v/>
      </c>
      <c r="AA25" s="41">
        <f>VLOOKUP($A25,_xlfn.IFS($D25=Lists!$G$3,'Chicken Only Calculator'!$A$9:$AJ$81,$D25=Lists!$G$4,'Chicken Only Calculator'!$A$9:$AJ$81,$D25=Lists!$G$5,'Chicken Only Calculator'!$A$9:$AJ$81,$D25=Lists!$G$6,'Cheese Only Calculator'!$A$8:$AJ$109,$D25=Lists!$G$7,'Beef Only Calculator'!$A$8:$AJ$41,$D25=Lists!$G$8,'Pork Only Calculator'!$A$8:$AJ$95),24,FALSE)</f>
        <v>0</v>
      </c>
      <c r="AB25" s="41">
        <f>VLOOKUP($A25,_xlfn.IFS($D25=Lists!$G$3,'Chicken Only Calculator'!$A$9:$AJ$81,$D25=Lists!$G$4,'Chicken Only Calculator'!$A$9:$AJ$81,$D25=Lists!$G$5,'Chicken Only Calculator'!$A$9:$AJ$81,$D25=Lists!$G$6,'Cheese Only Calculator'!$A$8:$AJ$109,$D25=Lists!$G$7,'Beef Only Calculator'!$A$8:$AJ$41,$D25=Lists!$G$8,'Pork Only Calculator'!$A$8:$AJ$95),25,FALSE)</f>
        <v>0</v>
      </c>
      <c r="AC25" s="41">
        <f>VLOOKUP($A25,_xlfn.IFS($D25=Lists!$G$3,'Chicken Only Calculator'!$A$9:$AJ$81,$D25=Lists!$G$4,'Chicken Only Calculator'!$A$9:$AJ$81,$D25=Lists!$G$5,'Chicken Only Calculator'!$A$9:$AJ$81,$D25=Lists!$G$6,'Cheese Only Calculator'!$A$8:$AJ$109,$D25=Lists!$G$7,'Beef Only Calculator'!$A$8:$AJ$41,$D25=Lists!$G$8,'Pork Only Calculator'!$A$8:$AJ$95),26,FALSE)</f>
        <v>0</v>
      </c>
      <c r="AD25" s="41">
        <f>VLOOKUP($A25,_xlfn.IFS($D25=Lists!$G$3,'Chicken Only Calculator'!$A$9:$AJ$81,$D25=Lists!$G$4,'Chicken Only Calculator'!$A$9:$AJ$81,$D25=Lists!$G$5,'Chicken Only Calculator'!$A$9:$AJ$81,$D25=Lists!$G$6,'Cheese Only Calculator'!$A$8:$AJ$109,$D25=Lists!$G$7,'Beef Only Calculator'!$A$8:$AJ$41,$D25=Lists!$G$8,'Pork Only Calculator'!$A$8:$AJ$95),27,FALSE)</f>
        <v>0</v>
      </c>
      <c r="AE25" s="41">
        <f>VLOOKUP($A25,_xlfn.IFS($D25=Lists!$G$3,'Chicken Only Calculator'!$A$9:$AJ$81,$D25=Lists!$G$4,'Chicken Only Calculator'!$A$9:$AJ$81,$D25=Lists!$G$5,'Chicken Only Calculator'!$A$9:$AJ$81,$D25=Lists!$G$6,'Cheese Only Calculator'!$A$8:$AJ$109,$D25=Lists!$G$7,'Beef Only Calculator'!$A$8:$AJ$41,$D25=Lists!$G$8,'Pork Only Calculator'!$A$8:$AJ$95),28,FALSE)</f>
        <v>0</v>
      </c>
      <c r="AF25" s="41">
        <f>VLOOKUP($A25,_xlfn.IFS($D25=Lists!$G$3,'Chicken Only Calculator'!$A$9:$AJ$81,$D25=Lists!$G$4,'Chicken Only Calculator'!$A$9:$AJ$81,$D25=Lists!$G$5,'Chicken Only Calculator'!$A$9:$AJ$81,$D25=Lists!$G$6,'Cheese Only Calculator'!$A$8:$AJ$109,$D25=Lists!$G$7,'Beef Only Calculator'!$A$8:$AJ$41,$D25=Lists!$G$8,'Pork Only Calculator'!$A$8:$AJ$95),29,FALSE)</f>
        <v>0</v>
      </c>
      <c r="AG25" s="41">
        <f>VLOOKUP($A25,_xlfn.IFS($D25=Lists!$G$3,'Chicken Only Calculator'!$A$9:$AJ$81,$D25=Lists!$G$4,'Chicken Only Calculator'!$A$9:$AJ$81,$D25=Lists!$G$5,'Chicken Only Calculator'!$A$9:$AJ$81,$D25=Lists!$G$6,'Cheese Only Calculator'!$A$8:$AJ$109,$D25=Lists!$G$7,'Beef Only Calculator'!$A$8:$AJ$41,$D25=Lists!$G$8,'Pork Only Calculator'!$A$8:$AJ$95),30,FALSE)</f>
        <v>0</v>
      </c>
      <c r="AH25" s="41">
        <f>VLOOKUP($A25,_xlfn.IFS($D25=Lists!$G$3,'Chicken Only Calculator'!$A$9:$AJ$81,$D25=Lists!$G$4,'Chicken Only Calculator'!$A$9:$AJ$81,$D25=Lists!$G$5,'Chicken Only Calculator'!$A$9:$AJ$81,$D25=Lists!$G$6,'Cheese Only Calculator'!$A$8:$AJ$109,$D25=Lists!$G$7,'Beef Only Calculator'!$A$8:$AJ$41,$D25=Lists!$G$8,'Pork Only Calculator'!$A$8:$AJ$95),31,FALSE)</f>
        <v>0</v>
      </c>
      <c r="AI25" s="41">
        <f>VLOOKUP($A25,_xlfn.IFS($D25=Lists!$G$3,'Chicken Only Calculator'!$A$9:$AJ$81,$D25=Lists!$G$4,'Chicken Only Calculator'!$A$9:$AJ$81,$D25=Lists!$G$5,'Chicken Only Calculator'!$A$9:$AJ$81,$D25=Lists!$G$6,'Cheese Only Calculator'!$A$8:$AJ$109,$D25=Lists!$G$7,'Beef Only Calculator'!$A$8:$AJ$41,$D25=Lists!$G$8,'Pork Only Calculator'!$A$8:$AJ$95),32,FALSE)</f>
        <v>0</v>
      </c>
      <c r="AJ25" s="41">
        <f>VLOOKUP($A25,_xlfn.IFS($D25=Lists!$G$3,'Chicken Only Calculator'!$A$9:$AJ$81,$D25=Lists!$G$4,'Chicken Only Calculator'!$A$9:$AJ$81,$D25=Lists!$G$5,'Chicken Only Calculator'!$A$9:$AJ$81,$D25=Lists!$G$6,'Cheese Only Calculator'!$A$8:$AJ$109,$D25=Lists!$G$7,'Beef Only Calculator'!$A$8:$AJ$41,$D25=Lists!$G$8,'Pork Only Calculator'!$A$8:$AJ$95),33,FALSE)</f>
        <v>0</v>
      </c>
      <c r="AK25" s="41">
        <f>VLOOKUP($A25,_xlfn.IFS($D25=Lists!$G$3,'Chicken Only Calculator'!$A$9:$AJ$81,$D25=Lists!$G$4,'Chicken Only Calculator'!$A$9:$AJ$81,$D25=Lists!$G$5,'Chicken Only Calculator'!$A$9:$AJ$81,$D25=Lists!$G$6,'Cheese Only Calculator'!$A$8:$AJ$109,$D25=Lists!$G$7,'Beef Only Calculator'!$A$8:$AJ$41,$D25=Lists!$G$8,'Pork Only Calculator'!$A$8:$AJ$95),34,FALSE)</f>
        <v>0</v>
      </c>
      <c r="AL25" s="41">
        <f>VLOOKUP($A25,_xlfn.IFS($D25=Lists!$G$3,'Chicken Only Calculator'!$A$9:$AJ$81,$D25=Lists!$G$4,'Chicken Only Calculator'!$A$9:$AJ$81,$D25=Lists!$G$5,'Chicken Only Calculator'!$A$9:$AJ$81,$D25=Lists!$G$6,'Cheese Only Calculator'!$A$8:$AJ$109,$D25=Lists!$G$7,'Beef Only Calculator'!$A$8:$AJ$41,$D25=Lists!$G$8,'Pork Only Calculator'!$A$8:$AJ$95),35,FALSE)</f>
        <v>0</v>
      </c>
      <c r="AM25" s="41">
        <f t="shared" si="17"/>
        <v>0</v>
      </c>
      <c r="AO25" s="42"/>
    </row>
    <row r="26" spans="1:41" ht="24.5" x14ac:dyDescent="0.55000000000000004">
      <c r="A26" s="28">
        <v>10000044195</v>
      </c>
      <c r="B26" s="28" t="str">
        <f>INDEX('Data Sheet'!$A$1:$R$150,MATCH($A26,'Data Sheet'!$A$1:$A$150,0),MATCH(B$3,'Data Sheet'!$A$1:$R$1,0))</f>
        <v>ACT</v>
      </c>
      <c r="C26" s="29" t="str">
        <f>INDEX('Data Sheet'!$A$1:$R$150,MATCH($A26,'Data Sheet'!$A$1:$A$150,0),MATCH(C$3,'Data Sheet'!$A$1:$R$1,0))</f>
        <v>Breaded Traditional Chicken Thigh</v>
      </c>
      <c r="D26" s="28" t="str">
        <f>INDEX('Data Sheet'!$A$1:$R$150,MATCH($A26,'Data Sheet'!$A$1:$A$150,0),MATCH(D$3,'Data Sheet'!$A$1:$R$1,0))</f>
        <v>100103 D</v>
      </c>
      <c r="E26" s="28">
        <f>INDEX('Data Sheet'!$A$1:$R$150,MATCH($A26,'Data Sheet'!$A$1:$A$150,0),MATCH(E$3,'Data Sheet'!$A$1:$R$1,0))</f>
        <v>29.64</v>
      </c>
      <c r="F26" s="28" t="str">
        <f>INDEX('Data Sheet'!$A$1:$R$150,MATCH($A26,'Data Sheet'!$A$1:$A$150,0),MATCH(F$3,'Data Sheet'!$A$1:$R$1,0))</f>
        <v>56-100</v>
      </c>
      <c r="G26" s="28">
        <f>INDEX('Data Sheet'!$A$1:$R$150,MATCH($A26,'Data Sheet'!$A$1:$A$150,0),MATCH(G$3,'Data Sheet'!$A$1:$R$1,0))</f>
        <v>78</v>
      </c>
      <c r="H26" s="28">
        <f>INDEX('Data Sheet'!$A$1:$R$150,MATCH($A26,'Data Sheet'!$A$1:$A$150,0),MATCH(H$3,'Data Sheet'!$A$1:$R$1,0))</f>
        <v>0</v>
      </c>
      <c r="I26" s="247" t="str">
        <f>INDEX('Data Sheet'!$A$1:$R$150,MATCH($A26,'Data Sheet'!$A$1:$A$150,0),MATCH(I$3,'Data Sheet'!$A$1:$R$1,0))</f>
        <v>4.7-8.4</v>
      </c>
      <c r="J26" s="28" t="str">
        <f>INDEX('Data Sheet'!$A$1:$R$150,MATCH($A26,'Data Sheet'!$A$1:$A$150,0),MATCH(J$3,'Data Sheet'!$A$1:$R$1,0))</f>
        <v>1 piece</v>
      </c>
      <c r="K26" s="28">
        <f>INDEX('Data Sheet'!$A$1:$R$150,MATCH($A26,'Data Sheet'!$A$1:$A$150,0),MATCH(K$3,'Data Sheet'!$A$1:$R$1,0))</f>
        <v>3.25</v>
      </c>
      <c r="L26" s="28">
        <f>INDEX('Data Sheet'!$A$1:$R$150,MATCH($A26,'Data Sheet'!$A$1:$A$150,0),MATCH(L$3,'Data Sheet'!$A$1:$R$1,0))</f>
        <v>1.25</v>
      </c>
      <c r="M26" s="28">
        <f>INDEX('Data Sheet'!$A$1:$R$150,MATCH($A26,'Data Sheet'!$A$1:$A$150,0),MATCH(M$3,'Data Sheet'!$A$1:$R$1,0))</f>
        <v>0</v>
      </c>
      <c r="N26" s="28">
        <f>INDEX('Data Sheet'!$A$1:$R$150,MATCH($A26,'Data Sheet'!$A$1:$A$150,0),MATCH(N$3,'Data Sheet'!$A$1:$R$1,0))</f>
        <v>23.27</v>
      </c>
      <c r="O26" s="28">
        <f>INDEX('Data Sheet'!$A$1:$R$150,MATCH($A26,'Data Sheet'!$A$1:$A$150,0),MATCH(O$3,'Data Sheet'!$A$1:$R$1,0))</f>
        <v>0</v>
      </c>
      <c r="P26" s="28">
        <f>INDEX('Data Sheet'!$A$1:$R$150,MATCH($A26,'Data Sheet'!$A$1:$A$150,0),MATCH(P$3,'Data Sheet'!$A$1:$R$1,0))</f>
        <v>0</v>
      </c>
      <c r="Q26" s="28">
        <f>INDEX('Data Sheet'!$A$1:$R$150,MATCH($A26,'Data Sheet'!$A$1:$A$150,0),MATCH(Q$3,'Data Sheet'!$A$1:$R$1,0))</f>
        <v>0</v>
      </c>
      <c r="R26" s="30" t="str">
        <f>VLOOKUP(A26,_xlfn.IFS(D26=Lists!$G$3,'Chicken Only Calculator'!$A$9:$U$81,D26=Lists!$G$4,'Chicken Only Calculator'!$A$9:$U$81,D26=Lists!$G$5,'Chicken Only Calculator'!$A$9:$U$81,D26=Lists!$G$6,'Cheese Only Calculator'!$A$8:$U$109,D26=Lists!$G$7,'Beef Only Calculator'!$A$8:$U$41,D26=Lists!$G$8,'Pork Only Calculator'!$A$8:$U$95),15,FALSE)</f>
        <v/>
      </c>
      <c r="S26" s="30" t="str">
        <f t="shared" si="10"/>
        <v/>
      </c>
      <c r="T26" s="30">
        <f>VLOOKUP(A26,_xlfn.IFS(D26=Lists!$G$3,'Chicken Only Calculator'!$A$9:$U$81,D26=Lists!$G$4,'Chicken Only Calculator'!$A$9:$U$81,D26=Lists!$G$5,'Chicken Only Calculator'!$A$9:$U$81,D26=Lists!$G$6,'Cheese Only Calculator'!$A$8:$U$109,D26=Lists!$G$7,'Beef Only Calculator'!$A$8:$U$41,D26=Lists!$G$8,'Pork Only Calculator'!$A$8:$U$95),17,FALSE)</f>
        <v>0</v>
      </c>
      <c r="U26" s="30" t="str">
        <f t="shared" si="11"/>
        <v/>
      </c>
      <c r="V26" s="30" t="str">
        <f t="shared" si="12"/>
        <v/>
      </c>
      <c r="W26" s="30" t="str">
        <f t="shared" si="13"/>
        <v/>
      </c>
      <c r="X26" s="30" t="str">
        <f t="shared" si="14"/>
        <v/>
      </c>
      <c r="Y26" s="30" t="str">
        <f t="shared" si="15"/>
        <v/>
      </c>
      <c r="Z26" s="30" t="str">
        <f t="shared" si="16"/>
        <v/>
      </c>
      <c r="AA26" s="30">
        <f>VLOOKUP($A26,_xlfn.IFS($D26=Lists!$G$3,'Chicken Only Calculator'!$A$9:$AJ$81,$D26=Lists!$G$4,'Chicken Only Calculator'!$A$9:$AJ$81,$D26=Lists!$G$5,'Chicken Only Calculator'!$A$9:$AJ$81,$D26=Lists!$G$6,'Cheese Only Calculator'!$A$8:$AJ$109,$D26=Lists!$G$7,'Beef Only Calculator'!$A$8:$AJ$41,$D26=Lists!$G$8,'Pork Only Calculator'!$A$8:$AJ$95),24,FALSE)</f>
        <v>0</v>
      </c>
      <c r="AB26" s="30">
        <f>VLOOKUP($A26,_xlfn.IFS($D26=Lists!$G$3,'Chicken Only Calculator'!$A$9:$AJ$81,$D26=Lists!$G$4,'Chicken Only Calculator'!$A$9:$AJ$81,$D26=Lists!$G$5,'Chicken Only Calculator'!$A$9:$AJ$81,$D26=Lists!$G$6,'Cheese Only Calculator'!$A$8:$AJ$109,$D26=Lists!$G$7,'Beef Only Calculator'!$A$8:$AJ$41,$D26=Lists!$G$8,'Pork Only Calculator'!$A$8:$AJ$95),25,FALSE)</f>
        <v>0</v>
      </c>
      <c r="AC26" s="30">
        <f>VLOOKUP($A26,_xlfn.IFS($D26=Lists!$G$3,'Chicken Only Calculator'!$A$9:$AJ$81,$D26=Lists!$G$4,'Chicken Only Calculator'!$A$9:$AJ$81,$D26=Lists!$G$5,'Chicken Only Calculator'!$A$9:$AJ$81,$D26=Lists!$G$6,'Cheese Only Calculator'!$A$8:$AJ$109,$D26=Lists!$G$7,'Beef Only Calculator'!$A$8:$AJ$41,$D26=Lists!$G$8,'Pork Only Calculator'!$A$8:$AJ$95),26,FALSE)</f>
        <v>0</v>
      </c>
      <c r="AD26" s="30">
        <f>VLOOKUP($A26,_xlfn.IFS($D26=Lists!$G$3,'Chicken Only Calculator'!$A$9:$AJ$81,$D26=Lists!$G$4,'Chicken Only Calculator'!$A$9:$AJ$81,$D26=Lists!$G$5,'Chicken Only Calculator'!$A$9:$AJ$81,$D26=Lists!$G$6,'Cheese Only Calculator'!$A$8:$AJ$109,$D26=Lists!$G$7,'Beef Only Calculator'!$A$8:$AJ$41,$D26=Lists!$G$8,'Pork Only Calculator'!$A$8:$AJ$95),27,FALSE)</f>
        <v>0</v>
      </c>
      <c r="AE26" s="30">
        <f>VLOOKUP($A26,_xlfn.IFS($D26=Lists!$G$3,'Chicken Only Calculator'!$A$9:$AJ$81,$D26=Lists!$G$4,'Chicken Only Calculator'!$A$9:$AJ$81,$D26=Lists!$G$5,'Chicken Only Calculator'!$A$9:$AJ$81,$D26=Lists!$G$6,'Cheese Only Calculator'!$A$8:$AJ$109,$D26=Lists!$G$7,'Beef Only Calculator'!$A$8:$AJ$41,$D26=Lists!$G$8,'Pork Only Calculator'!$A$8:$AJ$95),28,FALSE)</f>
        <v>0</v>
      </c>
      <c r="AF26" s="30">
        <f>VLOOKUP($A26,_xlfn.IFS($D26=Lists!$G$3,'Chicken Only Calculator'!$A$9:$AJ$81,$D26=Lists!$G$4,'Chicken Only Calculator'!$A$9:$AJ$81,$D26=Lists!$G$5,'Chicken Only Calculator'!$A$9:$AJ$81,$D26=Lists!$G$6,'Cheese Only Calculator'!$A$8:$AJ$109,$D26=Lists!$G$7,'Beef Only Calculator'!$A$8:$AJ$41,$D26=Lists!$G$8,'Pork Only Calculator'!$A$8:$AJ$95),29,FALSE)</f>
        <v>0</v>
      </c>
      <c r="AG26" s="30">
        <f>VLOOKUP($A26,_xlfn.IFS($D26=Lists!$G$3,'Chicken Only Calculator'!$A$9:$AJ$81,$D26=Lists!$G$4,'Chicken Only Calculator'!$A$9:$AJ$81,$D26=Lists!$G$5,'Chicken Only Calculator'!$A$9:$AJ$81,$D26=Lists!$G$6,'Cheese Only Calculator'!$A$8:$AJ$109,$D26=Lists!$G$7,'Beef Only Calculator'!$A$8:$AJ$41,$D26=Lists!$G$8,'Pork Only Calculator'!$A$8:$AJ$95),30,FALSE)</f>
        <v>0</v>
      </c>
      <c r="AH26" s="30">
        <f>VLOOKUP($A26,_xlfn.IFS($D26=Lists!$G$3,'Chicken Only Calculator'!$A$9:$AJ$81,$D26=Lists!$G$4,'Chicken Only Calculator'!$A$9:$AJ$81,$D26=Lists!$G$5,'Chicken Only Calculator'!$A$9:$AJ$81,$D26=Lists!$G$6,'Cheese Only Calculator'!$A$8:$AJ$109,$D26=Lists!$G$7,'Beef Only Calculator'!$A$8:$AJ$41,$D26=Lists!$G$8,'Pork Only Calculator'!$A$8:$AJ$95),31,FALSE)</f>
        <v>0</v>
      </c>
      <c r="AI26" s="30">
        <f>VLOOKUP($A26,_xlfn.IFS($D26=Lists!$G$3,'Chicken Only Calculator'!$A$9:$AJ$81,$D26=Lists!$G$4,'Chicken Only Calculator'!$A$9:$AJ$81,$D26=Lists!$G$5,'Chicken Only Calculator'!$A$9:$AJ$81,$D26=Lists!$G$6,'Cheese Only Calculator'!$A$8:$AJ$109,$D26=Lists!$G$7,'Beef Only Calculator'!$A$8:$AJ$41,$D26=Lists!$G$8,'Pork Only Calculator'!$A$8:$AJ$95),32,FALSE)</f>
        <v>0</v>
      </c>
      <c r="AJ26" s="30">
        <f>VLOOKUP($A26,_xlfn.IFS($D26=Lists!$G$3,'Chicken Only Calculator'!$A$9:$AJ$81,$D26=Lists!$G$4,'Chicken Only Calculator'!$A$9:$AJ$81,$D26=Lists!$G$5,'Chicken Only Calculator'!$A$9:$AJ$81,$D26=Lists!$G$6,'Cheese Only Calculator'!$A$8:$AJ$109,$D26=Lists!$G$7,'Beef Only Calculator'!$A$8:$AJ$41,$D26=Lists!$G$8,'Pork Only Calculator'!$A$8:$AJ$95),33,FALSE)</f>
        <v>0</v>
      </c>
      <c r="AK26" s="30">
        <f>VLOOKUP($A26,_xlfn.IFS($D26=Lists!$G$3,'Chicken Only Calculator'!$A$9:$AJ$81,$D26=Lists!$G$4,'Chicken Only Calculator'!$A$9:$AJ$81,$D26=Lists!$G$5,'Chicken Only Calculator'!$A$9:$AJ$81,$D26=Lists!$G$6,'Cheese Only Calculator'!$A$8:$AJ$109,$D26=Lists!$G$7,'Beef Only Calculator'!$A$8:$AJ$41,$D26=Lists!$G$8,'Pork Only Calculator'!$A$8:$AJ$95),34,FALSE)</f>
        <v>0</v>
      </c>
      <c r="AL26" s="30">
        <f>VLOOKUP($A26,_xlfn.IFS($D26=Lists!$G$3,'Chicken Only Calculator'!$A$9:$AJ$81,$D26=Lists!$G$4,'Chicken Only Calculator'!$A$9:$AJ$81,$D26=Lists!$G$5,'Chicken Only Calculator'!$A$9:$AJ$81,$D26=Lists!$G$6,'Cheese Only Calculator'!$A$8:$AJ$109,$D26=Lists!$G$7,'Beef Only Calculator'!$A$8:$AJ$41,$D26=Lists!$G$8,'Pork Only Calculator'!$A$8:$AJ$95),35,FALSE)</f>
        <v>0</v>
      </c>
      <c r="AM26" s="30">
        <f t="shared" si="17"/>
        <v>0</v>
      </c>
      <c r="AO26" s="42"/>
    </row>
    <row r="27" spans="1:41" ht="24.5" x14ac:dyDescent="0.55000000000000004">
      <c r="A27" s="28">
        <v>10000044196</v>
      </c>
      <c r="B27" s="28" t="str">
        <f>INDEX('Data Sheet'!$A$1:$R$150,MATCH($A27,'Data Sheet'!$A$1:$A$150,0),MATCH(B$3,'Data Sheet'!$A$1:$R$1,0))</f>
        <v>ACT</v>
      </c>
      <c r="C27" s="29" t="str">
        <f>INDEX('Data Sheet'!$A$1:$R$150,MATCH($A27,'Data Sheet'!$A$1:$A$150,0),MATCH(C$3,'Data Sheet'!$A$1:$R$1,0))</f>
        <v>Mesquite Glazed Chicken Thigh</v>
      </c>
      <c r="D27" s="28" t="str">
        <f>INDEX('Data Sheet'!$A$1:$R$150,MATCH($A27,'Data Sheet'!$A$1:$A$150,0),MATCH(D$3,'Data Sheet'!$A$1:$R$1,0))</f>
        <v>100103 D</v>
      </c>
      <c r="E27" s="28">
        <f>INDEX('Data Sheet'!$A$1:$R$150,MATCH($A27,'Data Sheet'!$A$1:$A$150,0),MATCH(E$3,'Data Sheet'!$A$1:$R$1,0))</f>
        <v>23.08</v>
      </c>
      <c r="F27" s="28" t="str">
        <f>INDEX('Data Sheet'!$A$1:$R$150,MATCH($A27,'Data Sheet'!$A$1:$A$150,0),MATCH(F$3,'Data Sheet'!$A$1:$R$1,0))</f>
        <v>57-100</v>
      </c>
      <c r="G27" s="28">
        <f>INDEX('Data Sheet'!$A$1:$R$150,MATCH($A27,'Data Sheet'!$A$1:$A$150,0),MATCH(G$3,'Data Sheet'!$A$1:$R$1,0))</f>
        <v>78</v>
      </c>
      <c r="H27" s="28">
        <f>INDEX('Data Sheet'!$A$1:$R$150,MATCH($A27,'Data Sheet'!$A$1:$A$150,0),MATCH(H$3,'Data Sheet'!$A$1:$R$1,0))</f>
        <v>0</v>
      </c>
      <c r="I27" s="247" t="str">
        <f>INDEX('Data Sheet'!$A$1:$R$150,MATCH($A27,'Data Sheet'!$A$1:$A$150,0),MATCH(I$3,'Data Sheet'!$A$1:$R$1,0))</f>
        <v>3.7-6.5</v>
      </c>
      <c r="J27" s="28" t="str">
        <f>INDEX('Data Sheet'!$A$1:$R$150,MATCH($A27,'Data Sheet'!$A$1:$A$150,0),MATCH(J$3,'Data Sheet'!$A$1:$R$1,0))</f>
        <v>1 piece</v>
      </c>
      <c r="K27" s="28">
        <f>INDEX('Data Sheet'!$A$1:$R$150,MATCH($A27,'Data Sheet'!$A$1:$A$150,0),MATCH(K$3,'Data Sheet'!$A$1:$R$1,0))</f>
        <v>3.25</v>
      </c>
      <c r="L27" s="28" t="str">
        <f>INDEX('Data Sheet'!$A$1:$R$150,MATCH($A27,'Data Sheet'!$A$1:$A$150,0),MATCH(L$3,'Data Sheet'!$A$1:$R$1,0))</f>
        <v>-</v>
      </c>
      <c r="M27" s="28">
        <f>INDEX('Data Sheet'!$A$1:$R$150,MATCH($A27,'Data Sheet'!$A$1:$A$150,0),MATCH(M$3,'Data Sheet'!$A$1:$R$1,0))</f>
        <v>0</v>
      </c>
      <c r="N27" s="28">
        <f>INDEX('Data Sheet'!$A$1:$R$150,MATCH($A27,'Data Sheet'!$A$1:$A$150,0),MATCH(N$3,'Data Sheet'!$A$1:$R$1,0))</f>
        <v>19.190000000000001</v>
      </c>
      <c r="O27" s="28">
        <f>INDEX('Data Sheet'!$A$1:$R$150,MATCH($A27,'Data Sheet'!$A$1:$A$150,0),MATCH(O$3,'Data Sheet'!$A$1:$R$1,0))</f>
        <v>0</v>
      </c>
      <c r="P27" s="28">
        <f>INDEX('Data Sheet'!$A$1:$R$150,MATCH($A27,'Data Sheet'!$A$1:$A$150,0),MATCH(P$3,'Data Sheet'!$A$1:$R$1,0))</f>
        <v>0</v>
      </c>
      <c r="Q27" s="28">
        <f>INDEX('Data Sheet'!$A$1:$R$150,MATCH($A27,'Data Sheet'!$A$1:$A$150,0),MATCH(Q$3,'Data Sheet'!$A$1:$R$1,0))</f>
        <v>0</v>
      </c>
      <c r="R27" s="30" t="str">
        <f>VLOOKUP(A27,_xlfn.IFS(D27=Lists!$G$3,'Chicken Only Calculator'!$A$9:$U$81,D27=Lists!$G$4,'Chicken Only Calculator'!$A$9:$U$81,D27=Lists!$G$5,'Chicken Only Calculator'!$A$9:$U$81,D27=Lists!$G$6,'Cheese Only Calculator'!$A$8:$U$109,D27=Lists!$G$7,'Beef Only Calculator'!$A$8:$U$41,D27=Lists!$G$8,'Pork Only Calculator'!$A$8:$U$95),15,FALSE)</f>
        <v/>
      </c>
      <c r="S27" s="30" t="str">
        <f t="shared" si="10"/>
        <v/>
      </c>
      <c r="T27" s="30">
        <f>VLOOKUP(A27,_xlfn.IFS(D27=Lists!$G$3,'Chicken Only Calculator'!$A$9:$U$81,D27=Lists!$G$4,'Chicken Only Calculator'!$A$9:$U$81,D27=Lists!$G$5,'Chicken Only Calculator'!$A$9:$U$81,D27=Lists!$G$6,'Cheese Only Calculator'!$A$8:$U$109,D27=Lists!$G$7,'Beef Only Calculator'!$A$8:$U$41,D27=Lists!$G$8,'Pork Only Calculator'!$A$8:$U$95),17,FALSE)</f>
        <v>0</v>
      </c>
      <c r="U27" s="30" t="str">
        <f t="shared" si="11"/>
        <v/>
      </c>
      <c r="V27" s="30" t="str">
        <f t="shared" si="12"/>
        <v/>
      </c>
      <c r="W27" s="30" t="str">
        <f t="shared" si="13"/>
        <v/>
      </c>
      <c r="X27" s="30" t="str">
        <f t="shared" si="14"/>
        <v/>
      </c>
      <c r="Y27" s="30" t="str">
        <f t="shared" si="15"/>
        <v/>
      </c>
      <c r="Z27" s="30" t="str">
        <f t="shared" si="16"/>
        <v/>
      </c>
      <c r="AA27" s="30">
        <f>VLOOKUP($A27,_xlfn.IFS($D27=Lists!$G$3,'Chicken Only Calculator'!$A$9:$AJ$81,$D27=Lists!$G$4,'Chicken Only Calculator'!$A$9:$AJ$81,$D27=Lists!$G$5,'Chicken Only Calculator'!$A$9:$AJ$81,$D27=Lists!$G$6,'Cheese Only Calculator'!$A$8:$AJ$109,$D27=Lists!$G$7,'Beef Only Calculator'!$A$8:$AJ$41,$D27=Lists!$G$8,'Pork Only Calculator'!$A$8:$AJ$95),24,FALSE)</f>
        <v>0</v>
      </c>
      <c r="AB27" s="30">
        <f>VLOOKUP($A27,_xlfn.IFS($D27=Lists!$G$3,'Chicken Only Calculator'!$A$9:$AJ$81,$D27=Lists!$G$4,'Chicken Only Calculator'!$A$9:$AJ$81,$D27=Lists!$G$5,'Chicken Only Calculator'!$A$9:$AJ$81,$D27=Lists!$G$6,'Cheese Only Calculator'!$A$8:$AJ$109,$D27=Lists!$G$7,'Beef Only Calculator'!$A$8:$AJ$41,$D27=Lists!$G$8,'Pork Only Calculator'!$A$8:$AJ$95),25,FALSE)</f>
        <v>0</v>
      </c>
      <c r="AC27" s="30">
        <f>VLOOKUP($A27,_xlfn.IFS($D27=Lists!$G$3,'Chicken Only Calculator'!$A$9:$AJ$81,$D27=Lists!$G$4,'Chicken Only Calculator'!$A$9:$AJ$81,$D27=Lists!$G$5,'Chicken Only Calculator'!$A$9:$AJ$81,$D27=Lists!$G$6,'Cheese Only Calculator'!$A$8:$AJ$109,$D27=Lists!$G$7,'Beef Only Calculator'!$A$8:$AJ$41,$D27=Lists!$G$8,'Pork Only Calculator'!$A$8:$AJ$95),26,FALSE)</f>
        <v>0</v>
      </c>
      <c r="AD27" s="30">
        <f>VLOOKUP($A27,_xlfn.IFS($D27=Lists!$G$3,'Chicken Only Calculator'!$A$9:$AJ$81,$D27=Lists!$G$4,'Chicken Only Calculator'!$A$9:$AJ$81,$D27=Lists!$G$5,'Chicken Only Calculator'!$A$9:$AJ$81,$D27=Lists!$G$6,'Cheese Only Calculator'!$A$8:$AJ$109,$D27=Lists!$G$7,'Beef Only Calculator'!$A$8:$AJ$41,$D27=Lists!$G$8,'Pork Only Calculator'!$A$8:$AJ$95),27,FALSE)</f>
        <v>0</v>
      </c>
      <c r="AE27" s="30">
        <f>VLOOKUP($A27,_xlfn.IFS($D27=Lists!$G$3,'Chicken Only Calculator'!$A$9:$AJ$81,$D27=Lists!$G$4,'Chicken Only Calculator'!$A$9:$AJ$81,$D27=Lists!$G$5,'Chicken Only Calculator'!$A$9:$AJ$81,$D27=Lists!$G$6,'Cheese Only Calculator'!$A$8:$AJ$109,$D27=Lists!$G$7,'Beef Only Calculator'!$A$8:$AJ$41,$D27=Lists!$G$8,'Pork Only Calculator'!$A$8:$AJ$95),28,FALSE)</f>
        <v>0</v>
      </c>
      <c r="AF27" s="30">
        <f>VLOOKUP($A27,_xlfn.IFS($D27=Lists!$G$3,'Chicken Only Calculator'!$A$9:$AJ$81,$D27=Lists!$G$4,'Chicken Only Calculator'!$A$9:$AJ$81,$D27=Lists!$G$5,'Chicken Only Calculator'!$A$9:$AJ$81,$D27=Lists!$G$6,'Cheese Only Calculator'!$A$8:$AJ$109,$D27=Lists!$G$7,'Beef Only Calculator'!$A$8:$AJ$41,$D27=Lists!$G$8,'Pork Only Calculator'!$A$8:$AJ$95),29,FALSE)</f>
        <v>0</v>
      </c>
      <c r="AG27" s="30">
        <f>VLOOKUP($A27,_xlfn.IFS($D27=Lists!$G$3,'Chicken Only Calculator'!$A$9:$AJ$81,$D27=Lists!$G$4,'Chicken Only Calculator'!$A$9:$AJ$81,$D27=Lists!$G$5,'Chicken Only Calculator'!$A$9:$AJ$81,$D27=Lists!$G$6,'Cheese Only Calculator'!$A$8:$AJ$109,$D27=Lists!$G$7,'Beef Only Calculator'!$A$8:$AJ$41,$D27=Lists!$G$8,'Pork Only Calculator'!$A$8:$AJ$95),30,FALSE)</f>
        <v>0</v>
      </c>
      <c r="AH27" s="30">
        <f>VLOOKUP($A27,_xlfn.IFS($D27=Lists!$G$3,'Chicken Only Calculator'!$A$9:$AJ$81,$D27=Lists!$G$4,'Chicken Only Calculator'!$A$9:$AJ$81,$D27=Lists!$G$5,'Chicken Only Calculator'!$A$9:$AJ$81,$D27=Lists!$G$6,'Cheese Only Calculator'!$A$8:$AJ$109,$D27=Lists!$G$7,'Beef Only Calculator'!$A$8:$AJ$41,$D27=Lists!$G$8,'Pork Only Calculator'!$A$8:$AJ$95),31,FALSE)</f>
        <v>0</v>
      </c>
      <c r="AI27" s="30">
        <f>VLOOKUP($A27,_xlfn.IFS($D27=Lists!$G$3,'Chicken Only Calculator'!$A$9:$AJ$81,$D27=Lists!$G$4,'Chicken Only Calculator'!$A$9:$AJ$81,$D27=Lists!$G$5,'Chicken Only Calculator'!$A$9:$AJ$81,$D27=Lists!$G$6,'Cheese Only Calculator'!$A$8:$AJ$109,$D27=Lists!$G$7,'Beef Only Calculator'!$A$8:$AJ$41,$D27=Lists!$G$8,'Pork Only Calculator'!$A$8:$AJ$95),32,FALSE)</f>
        <v>0</v>
      </c>
      <c r="AJ27" s="30">
        <f>VLOOKUP($A27,_xlfn.IFS($D27=Lists!$G$3,'Chicken Only Calculator'!$A$9:$AJ$81,$D27=Lists!$G$4,'Chicken Only Calculator'!$A$9:$AJ$81,$D27=Lists!$G$5,'Chicken Only Calculator'!$A$9:$AJ$81,$D27=Lists!$G$6,'Cheese Only Calculator'!$A$8:$AJ$109,$D27=Lists!$G$7,'Beef Only Calculator'!$A$8:$AJ$41,$D27=Lists!$G$8,'Pork Only Calculator'!$A$8:$AJ$95),33,FALSE)</f>
        <v>0</v>
      </c>
      <c r="AK27" s="30">
        <f>VLOOKUP($A27,_xlfn.IFS($D27=Lists!$G$3,'Chicken Only Calculator'!$A$9:$AJ$81,$D27=Lists!$G$4,'Chicken Only Calculator'!$A$9:$AJ$81,$D27=Lists!$G$5,'Chicken Only Calculator'!$A$9:$AJ$81,$D27=Lists!$G$6,'Cheese Only Calculator'!$A$8:$AJ$109,$D27=Lists!$G$7,'Beef Only Calculator'!$A$8:$AJ$41,$D27=Lists!$G$8,'Pork Only Calculator'!$A$8:$AJ$95),34,FALSE)</f>
        <v>0</v>
      </c>
      <c r="AL27" s="30">
        <f>VLOOKUP($A27,_xlfn.IFS($D27=Lists!$G$3,'Chicken Only Calculator'!$A$9:$AJ$81,$D27=Lists!$G$4,'Chicken Only Calculator'!$A$9:$AJ$81,$D27=Lists!$G$5,'Chicken Only Calculator'!$A$9:$AJ$81,$D27=Lists!$G$6,'Cheese Only Calculator'!$A$8:$AJ$109,$D27=Lists!$G$7,'Beef Only Calculator'!$A$8:$AJ$41,$D27=Lists!$G$8,'Pork Only Calculator'!$A$8:$AJ$95),35,FALSE)</f>
        <v>0</v>
      </c>
      <c r="AM27" s="30">
        <f t="shared" si="17"/>
        <v>0</v>
      </c>
      <c r="AO27" s="42"/>
    </row>
    <row r="28" spans="1:41" ht="24.5" x14ac:dyDescent="0.55000000000000004">
      <c r="A28" s="39">
        <v>10000051698</v>
      </c>
      <c r="B28" s="39" t="str">
        <f>INDEX('Data Sheet'!$A$1:$R$150,MATCH($A28,'Data Sheet'!$A$1:$A$150,0),MATCH(B$3,'Data Sheet'!$A$1:$R$1,0))</f>
        <v>ACT</v>
      </c>
      <c r="C28" s="40" t="str">
        <f>INDEX('Data Sheet'!$A$1:$R$150,MATCH($A28,'Data Sheet'!$A$1:$A$150,0),MATCH(C$3,'Data Sheet'!$A$1:$R$1,0))</f>
        <v>Whole Grain Breaded Homestyle Whole Muscle Boneless Chicken Wings</v>
      </c>
      <c r="D28" s="39" t="str">
        <f>INDEX('Data Sheet'!$A$1:$R$150,MATCH($A28,'Data Sheet'!$A$1:$A$150,0),MATCH(D$3,'Data Sheet'!$A$1:$R$1,0))</f>
        <v>100103 W</v>
      </c>
      <c r="E28" s="39">
        <f>INDEX('Data Sheet'!$A$1:$R$150,MATCH($A28,'Data Sheet'!$A$1:$A$150,0),MATCH(E$3,'Data Sheet'!$A$1:$R$1,0))</f>
        <v>30.24</v>
      </c>
      <c r="F28" s="39">
        <f>INDEX('Data Sheet'!$A$1:$R$150,MATCH($A28,'Data Sheet'!$A$1:$A$150,0),MATCH(F$3,'Data Sheet'!$A$1:$R$1,0))</f>
        <v>128</v>
      </c>
      <c r="G28" s="39">
        <f>INDEX('Data Sheet'!$A$1:$R$150,MATCH($A28,'Data Sheet'!$A$1:$A$150,0),MATCH(G$3,'Data Sheet'!$A$1:$R$1,0))</f>
        <v>128</v>
      </c>
      <c r="H28" s="39">
        <f>INDEX('Data Sheet'!$A$1:$R$150,MATCH($A28,'Data Sheet'!$A$1:$A$150,0),MATCH(H$3,'Data Sheet'!$A$1:$R$1,0))</f>
        <v>40</v>
      </c>
      <c r="I28" s="248">
        <f>INDEX('Data Sheet'!$A$1:$R$150,MATCH($A28,'Data Sheet'!$A$1:$A$150,0),MATCH(I$3,'Data Sheet'!$A$1:$R$1,0))</f>
        <v>3.78</v>
      </c>
      <c r="J28" s="39" t="str">
        <f>INDEX('Data Sheet'!$A$1:$R$150,MATCH($A28,'Data Sheet'!$A$1:$A$150,0),MATCH(J$3,'Data Sheet'!$A$1:$R$1,0))</f>
        <v>6 pieces</v>
      </c>
      <c r="K28" s="39">
        <f>INDEX('Data Sheet'!$A$1:$R$150,MATCH($A28,'Data Sheet'!$A$1:$A$150,0),MATCH(K$3,'Data Sheet'!$A$1:$R$1,0))</f>
        <v>2</v>
      </c>
      <c r="L28" s="39">
        <f>INDEX('Data Sheet'!$A$1:$R$150,MATCH($A28,'Data Sheet'!$A$1:$A$150,0),MATCH(L$3,'Data Sheet'!$A$1:$R$1,0))</f>
        <v>1</v>
      </c>
      <c r="M28" s="39">
        <f>INDEX('Data Sheet'!$A$1:$R$150,MATCH($A28,'Data Sheet'!$A$1:$A$150,0),MATCH(M$3,'Data Sheet'!$A$1:$R$1,0))</f>
        <v>32.43</v>
      </c>
      <c r="N28" s="39">
        <f>INDEX('Data Sheet'!$A$1:$R$150,MATCH($A28,'Data Sheet'!$A$1:$A$150,0),MATCH(N$3,'Data Sheet'!$A$1:$R$1,0))</f>
        <v>0</v>
      </c>
      <c r="O28" s="39">
        <f>INDEX('Data Sheet'!$A$1:$R$150,MATCH($A28,'Data Sheet'!$A$1:$A$150,0),MATCH(O$3,'Data Sheet'!$A$1:$R$1,0))</f>
        <v>0</v>
      </c>
      <c r="P28" s="39">
        <f>INDEX('Data Sheet'!$A$1:$R$150,MATCH($A28,'Data Sheet'!$A$1:$A$150,0),MATCH(P$3,'Data Sheet'!$A$1:$R$1,0))</f>
        <v>0</v>
      </c>
      <c r="Q28" s="39">
        <f>INDEX('Data Sheet'!$A$1:$R$150,MATCH($A28,'Data Sheet'!$A$1:$A$150,0),MATCH(Q$3,'Data Sheet'!$A$1:$R$1,0))</f>
        <v>0</v>
      </c>
      <c r="R28" s="41" t="str">
        <f>VLOOKUP(A28,_xlfn.IFS(D28=Lists!$G$3,'Chicken Only Calculator'!$A$9:$U$81,D28=Lists!$G$4,'Chicken Only Calculator'!$A$9:$U$81,D28=Lists!$G$5,'Chicken Only Calculator'!$A$9:$U$81,D28=Lists!$G$6,'Cheese Only Calculator'!$A$8:$U$109,D28=Lists!$G$7,'Beef Only Calculator'!$A$8:$U$41,D28=Lists!$G$8,'Pork Only Calculator'!$A$8:$U$95),15,FALSE)</f>
        <v/>
      </c>
      <c r="S28" s="41" t="str">
        <f t="shared" si="10"/>
        <v/>
      </c>
      <c r="T28" s="41">
        <f>VLOOKUP(A28,_xlfn.IFS(D28=Lists!$G$3,'Chicken Only Calculator'!$A$9:$U$81,D28=Lists!$G$4,'Chicken Only Calculator'!$A$9:$U$81,D28=Lists!$G$5,'Chicken Only Calculator'!$A$9:$U$81,D28=Lists!$G$6,'Cheese Only Calculator'!$A$8:$U$109,D28=Lists!$G$7,'Beef Only Calculator'!$A$8:$U$41,D28=Lists!$G$8,'Pork Only Calculator'!$A$8:$U$95),17,FALSE)</f>
        <v>0</v>
      </c>
      <c r="U28" s="41" t="str">
        <f t="shared" si="11"/>
        <v/>
      </c>
      <c r="V28" s="41" t="str">
        <f t="shared" si="12"/>
        <v/>
      </c>
      <c r="W28" s="41" t="str">
        <f t="shared" si="13"/>
        <v/>
      </c>
      <c r="X28" s="41" t="str">
        <f t="shared" si="14"/>
        <v/>
      </c>
      <c r="Y28" s="41" t="str">
        <f t="shared" si="15"/>
        <v/>
      </c>
      <c r="Z28" s="41" t="str">
        <f t="shared" si="16"/>
        <v/>
      </c>
      <c r="AA28" s="41">
        <f>VLOOKUP($A28,_xlfn.IFS($D28=Lists!$G$3,'Chicken Only Calculator'!$A$9:$AJ$81,$D28=Lists!$G$4,'Chicken Only Calculator'!$A$9:$AJ$81,$D28=Lists!$G$5,'Chicken Only Calculator'!$A$9:$AJ$81,$D28=Lists!$G$6,'Cheese Only Calculator'!$A$8:$AJ$109,$D28=Lists!$G$7,'Beef Only Calculator'!$A$8:$AJ$41,$D28=Lists!$G$8,'Pork Only Calculator'!$A$8:$AJ$95),24,FALSE)</f>
        <v>0</v>
      </c>
      <c r="AB28" s="41">
        <f>VLOOKUP($A28,_xlfn.IFS($D28=Lists!$G$3,'Chicken Only Calculator'!$A$9:$AJ$81,$D28=Lists!$G$4,'Chicken Only Calculator'!$A$9:$AJ$81,$D28=Lists!$G$5,'Chicken Only Calculator'!$A$9:$AJ$81,$D28=Lists!$G$6,'Cheese Only Calculator'!$A$8:$AJ$109,$D28=Lists!$G$7,'Beef Only Calculator'!$A$8:$AJ$41,$D28=Lists!$G$8,'Pork Only Calculator'!$A$8:$AJ$95),25,FALSE)</f>
        <v>0</v>
      </c>
      <c r="AC28" s="41">
        <f>VLOOKUP($A28,_xlfn.IFS($D28=Lists!$G$3,'Chicken Only Calculator'!$A$9:$AJ$81,$D28=Lists!$G$4,'Chicken Only Calculator'!$A$9:$AJ$81,$D28=Lists!$G$5,'Chicken Only Calculator'!$A$9:$AJ$81,$D28=Lists!$G$6,'Cheese Only Calculator'!$A$8:$AJ$109,$D28=Lists!$G$7,'Beef Only Calculator'!$A$8:$AJ$41,$D28=Lists!$G$8,'Pork Only Calculator'!$A$8:$AJ$95),26,FALSE)</f>
        <v>0</v>
      </c>
      <c r="AD28" s="41">
        <f>VLOOKUP($A28,_xlfn.IFS($D28=Lists!$G$3,'Chicken Only Calculator'!$A$9:$AJ$81,$D28=Lists!$G$4,'Chicken Only Calculator'!$A$9:$AJ$81,$D28=Lists!$G$5,'Chicken Only Calculator'!$A$9:$AJ$81,$D28=Lists!$G$6,'Cheese Only Calculator'!$A$8:$AJ$109,$D28=Lists!$G$7,'Beef Only Calculator'!$A$8:$AJ$41,$D28=Lists!$G$8,'Pork Only Calculator'!$A$8:$AJ$95),27,FALSE)</f>
        <v>0</v>
      </c>
      <c r="AE28" s="41">
        <f>VLOOKUP($A28,_xlfn.IFS($D28=Lists!$G$3,'Chicken Only Calculator'!$A$9:$AJ$81,$D28=Lists!$G$4,'Chicken Only Calculator'!$A$9:$AJ$81,$D28=Lists!$G$5,'Chicken Only Calculator'!$A$9:$AJ$81,$D28=Lists!$G$6,'Cheese Only Calculator'!$A$8:$AJ$109,$D28=Lists!$G$7,'Beef Only Calculator'!$A$8:$AJ$41,$D28=Lists!$G$8,'Pork Only Calculator'!$A$8:$AJ$95),28,FALSE)</f>
        <v>0</v>
      </c>
      <c r="AF28" s="41">
        <f>VLOOKUP($A28,_xlfn.IFS($D28=Lists!$G$3,'Chicken Only Calculator'!$A$9:$AJ$81,$D28=Lists!$G$4,'Chicken Only Calculator'!$A$9:$AJ$81,$D28=Lists!$G$5,'Chicken Only Calculator'!$A$9:$AJ$81,$D28=Lists!$G$6,'Cheese Only Calculator'!$A$8:$AJ$109,$D28=Lists!$G$7,'Beef Only Calculator'!$A$8:$AJ$41,$D28=Lists!$G$8,'Pork Only Calculator'!$A$8:$AJ$95),29,FALSE)</f>
        <v>0</v>
      </c>
      <c r="AG28" s="41">
        <f>VLOOKUP($A28,_xlfn.IFS($D28=Lists!$G$3,'Chicken Only Calculator'!$A$9:$AJ$81,$D28=Lists!$G$4,'Chicken Only Calculator'!$A$9:$AJ$81,$D28=Lists!$G$5,'Chicken Only Calculator'!$A$9:$AJ$81,$D28=Lists!$G$6,'Cheese Only Calculator'!$A$8:$AJ$109,$D28=Lists!$G$7,'Beef Only Calculator'!$A$8:$AJ$41,$D28=Lists!$G$8,'Pork Only Calculator'!$A$8:$AJ$95),30,FALSE)</f>
        <v>0</v>
      </c>
      <c r="AH28" s="41">
        <f>VLOOKUP($A28,_xlfn.IFS($D28=Lists!$G$3,'Chicken Only Calculator'!$A$9:$AJ$81,$D28=Lists!$G$4,'Chicken Only Calculator'!$A$9:$AJ$81,$D28=Lists!$G$5,'Chicken Only Calculator'!$A$9:$AJ$81,$D28=Lists!$G$6,'Cheese Only Calculator'!$A$8:$AJ$109,$D28=Lists!$G$7,'Beef Only Calculator'!$A$8:$AJ$41,$D28=Lists!$G$8,'Pork Only Calculator'!$A$8:$AJ$95),31,FALSE)</f>
        <v>0</v>
      </c>
      <c r="AI28" s="41">
        <f>VLOOKUP($A28,_xlfn.IFS($D28=Lists!$G$3,'Chicken Only Calculator'!$A$9:$AJ$81,$D28=Lists!$G$4,'Chicken Only Calculator'!$A$9:$AJ$81,$D28=Lists!$G$5,'Chicken Only Calculator'!$A$9:$AJ$81,$D28=Lists!$G$6,'Cheese Only Calculator'!$A$8:$AJ$109,$D28=Lists!$G$7,'Beef Only Calculator'!$A$8:$AJ$41,$D28=Lists!$G$8,'Pork Only Calculator'!$A$8:$AJ$95),32,FALSE)</f>
        <v>0</v>
      </c>
      <c r="AJ28" s="41">
        <f>VLOOKUP($A28,_xlfn.IFS($D28=Lists!$G$3,'Chicken Only Calculator'!$A$9:$AJ$81,$D28=Lists!$G$4,'Chicken Only Calculator'!$A$9:$AJ$81,$D28=Lists!$G$5,'Chicken Only Calculator'!$A$9:$AJ$81,$D28=Lists!$G$6,'Cheese Only Calculator'!$A$8:$AJ$109,$D28=Lists!$G$7,'Beef Only Calculator'!$A$8:$AJ$41,$D28=Lists!$G$8,'Pork Only Calculator'!$A$8:$AJ$95),33,FALSE)</f>
        <v>0</v>
      </c>
      <c r="AK28" s="41">
        <f>VLOOKUP($A28,_xlfn.IFS($D28=Lists!$G$3,'Chicken Only Calculator'!$A$9:$AJ$81,$D28=Lists!$G$4,'Chicken Only Calculator'!$A$9:$AJ$81,$D28=Lists!$G$5,'Chicken Only Calculator'!$A$9:$AJ$81,$D28=Lists!$G$6,'Cheese Only Calculator'!$A$8:$AJ$109,$D28=Lists!$G$7,'Beef Only Calculator'!$A$8:$AJ$41,$D28=Lists!$G$8,'Pork Only Calculator'!$A$8:$AJ$95),34,FALSE)</f>
        <v>0</v>
      </c>
      <c r="AL28" s="41">
        <f>VLOOKUP($A28,_xlfn.IFS($D28=Lists!$G$3,'Chicken Only Calculator'!$A$9:$AJ$81,$D28=Lists!$G$4,'Chicken Only Calculator'!$A$9:$AJ$81,$D28=Lists!$G$5,'Chicken Only Calculator'!$A$9:$AJ$81,$D28=Lists!$G$6,'Cheese Only Calculator'!$A$8:$AJ$109,$D28=Lists!$G$7,'Beef Only Calculator'!$A$8:$AJ$41,$D28=Lists!$G$8,'Pork Only Calculator'!$A$8:$AJ$95),35,FALSE)</f>
        <v>0</v>
      </c>
      <c r="AM28" s="41">
        <f t="shared" si="17"/>
        <v>0</v>
      </c>
      <c r="AO28" s="42"/>
    </row>
    <row r="29" spans="1:41" ht="24.5" x14ac:dyDescent="0.55000000000000004">
      <c r="A29" s="28">
        <v>10000052436</v>
      </c>
      <c r="B29" s="28" t="str">
        <f>INDEX('Data Sheet'!$A$1:$R$150,MATCH($A29,'Data Sheet'!$A$1:$A$150,0),MATCH(B$3,'Data Sheet'!$A$1:$R$1,0))</f>
        <v>ACT</v>
      </c>
      <c r="C29" s="29" t="str">
        <f>INDEX('Data Sheet'!$A$1:$R$150,MATCH($A29,'Data Sheet'!$A$1:$A$150,0),MATCH(C$3,'Data Sheet'!$A$1:$R$1,0))</f>
        <v>Fully Cooked Chicken Drumsticks With BBQ Sauce</v>
      </c>
      <c r="D29" s="28" t="str">
        <f>INDEX('Data Sheet'!$A$1:$R$150,MATCH($A29,'Data Sheet'!$A$1:$A$150,0),MATCH(D$3,'Data Sheet'!$A$1:$R$1,0))</f>
        <v>100103 D</v>
      </c>
      <c r="E29" s="28">
        <f>INDEX('Data Sheet'!$A$1:$R$150,MATCH($A29,'Data Sheet'!$A$1:$A$150,0),MATCH(E$3,'Data Sheet'!$A$1:$R$1,0))</f>
        <v>31.25</v>
      </c>
      <c r="F29" s="28" t="str">
        <f>INDEX('Data Sheet'!$A$1:$R$150,MATCH($A29,'Data Sheet'!$A$1:$A$150,0),MATCH(F$3,'Data Sheet'!$A$1:$R$1,0))</f>
        <v>69-110</v>
      </c>
      <c r="G29" s="28">
        <f>INDEX('Data Sheet'!$A$1:$R$150,MATCH($A29,'Data Sheet'!$A$1:$A$150,0),MATCH(G$3,'Data Sheet'!$A$1:$R$1,0))</f>
        <v>89</v>
      </c>
      <c r="H29" s="28">
        <f>INDEX('Data Sheet'!$A$1:$R$150,MATCH($A29,'Data Sheet'!$A$1:$A$150,0),MATCH(H$3,'Data Sheet'!$A$1:$R$1,0))</f>
        <v>40</v>
      </c>
      <c r="I29" s="247" t="str">
        <f>INDEX('Data Sheet'!$A$1:$R$150,MATCH($A29,'Data Sheet'!$A$1:$A$150,0),MATCH(I$3,'Data Sheet'!$A$1:$R$1,0))</f>
        <v>3.75-6.0</v>
      </c>
      <c r="J29" s="28" t="str">
        <f>INDEX('Data Sheet'!$A$1:$R$150,MATCH($A29,'Data Sheet'!$A$1:$A$150,0),MATCH(J$3,'Data Sheet'!$A$1:$R$1,0))</f>
        <v>1 piece</v>
      </c>
      <c r="K29" s="28">
        <f>INDEX('Data Sheet'!$A$1:$R$150,MATCH($A29,'Data Sheet'!$A$1:$A$150,0),MATCH(K$3,'Data Sheet'!$A$1:$R$1,0))</f>
        <v>2.5</v>
      </c>
      <c r="L29" s="28" t="str">
        <f>INDEX('Data Sheet'!$A$1:$R$150,MATCH($A29,'Data Sheet'!$A$1:$A$150,0),MATCH(L$3,'Data Sheet'!$A$1:$R$1,0))</f>
        <v>-</v>
      </c>
      <c r="M29" s="28">
        <f>INDEX('Data Sheet'!$A$1:$R$150,MATCH($A29,'Data Sheet'!$A$1:$A$150,0),MATCH(M$3,'Data Sheet'!$A$1:$R$1,0))</f>
        <v>0</v>
      </c>
      <c r="N29" s="28">
        <f>INDEX('Data Sheet'!$A$1:$R$150,MATCH($A29,'Data Sheet'!$A$1:$A$150,0),MATCH(N$3,'Data Sheet'!$A$1:$R$1,0))</f>
        <v>21.58</v>
      </c>
      <c r="O29" s="28">
        <f>INDEX('Data Sheet'!$A$1:$R$150,MATCH($A29,'Data Sheet'!$A$1:$A$150,0),MATCH(O$3,'Data Sheet'!$A$1:$R$1,0))</f>
        <v>0</v>
      </c>
      <c r="P29" s="28">
        <f>INDEX('Data Sheet'!$A$1:$R$150,MATCH($A29,'Data Sheet'!$A$1:$A$150,0),MATCH(P$3,'Data Sheet'!$A$1:$R$1,0))</f>
        <v>0</v>
      </c>
      <c r="Q29" s="28">
        <f>INDEX('Data Sheet'!$A$1:$R$150,MATCH($A29,'Data Sheet'!$A$1:$A$150,0),MATCH(Q$3,'Data Sheet'!$A$1:$R$1,0))</f>
        <v>0</v>
      </c>
      <c r="R29" s="30" t="str">
        <f>VLOOKUP(A29,_xlfn.IFS(D29=Lists!$G$3,'Chicken Only Calculator'!$A$9:$U$81,D29=Lists!$G$4,'Chicken Only Calculator'!$A$9:$U$81,D29=Lists!$G$5,'Chicken Only Calculator'!$A$9:$U$81,D29=Lists!$G$6,'Cheese Only Calculator'!$A$8:$U$109,D29=Lists!$G$7,'Beef Only Calculator'!$A$8:$U$41,D29=Lists!$G$8,'Pork Only Calculator'!$A$8:$U$95),15,FALSE)</f>
        <v/>
      </c>
      <c r="S29" s="30" t="str">
        <f t="shared" si="10"/>
        <v/>
      </c>
      <c r="T29" s="30">
        <f>VLOOKUP(A29,_xlfn.IFS(D29=Lists!$G$3,'Chicken Only Calculator'!$A$9:$U$81,D29=Lists!$G$4,'Chicken Only Calculator'!$A$9:$U$81,D29=Lists!$G$5,'Chicken Only Calculator'!$A$9:$U$81,D29=Lists!$G$6,'Cheese Only Calculator'!$A$8:$U$109,D29=Lists!$G$7,'Beef Only Calculator'!$A$8:$U$41,D29=Lists!$G$8,'Pork Only Calculator'!$A$8:$U$95),17,FALSE)</f>
        <v>0</v>
      </c>
      <c r="U29" s="30" t="str">
        <f t="shared" si="11"/>
        <v/>
      </c>
      <c r="V29" s="30" t="str">
        <f t="shared" si="12"/>
        <v/>
      </c>
      <c r="W29" s="30" t="str">
        <f t="shared" si="13"/>
        <v/>
      </c>
      <c r="X29" s="30" t="str">
        <f t="shared" si="14"/>
        <v/>
      </c>
      <c r="Y29" s="30" t="str">
        <f t="shared" si="15"/>
        <v/>
      </c>
      <c r="Z29" s="30" t="str">
        <f t="shared" si="16"/>
        <v/>
      </c>
      <c r="AA29" s="30">
        <f>VLOOKUP($A29,_xlfn.IFS($D29=Lists!$G$3,'Chicken Only Calculator'!$A$9:$AJ$81,$D29=Lists!$G$4,'Chicken Only Calculator'!$A$9:$AJ$81,$D29=Lists!$G$5,'Chicken Only Calculator'!$A$9:$AJ$81,$D29=Lists!$G$6,'Cheese Only Calculator'!$A$8:$AJ$109,$D29=Lists!$G$7,'Beef Only Calculator'!$A$8:$AJ$41,$D29=Lists!$G$8,'Pork Only Calculator'!$A$8:$AJ$95),24,FALSE)</f>
        <v>0</v>
      </c>
      <c r="AB29" s="30">
        <f>VLOOKUP($A29,_xlfn.IFS($D29=Lists!$G$3,'Chicken Only Calculator'!$A$9:$AJ$81,$D29=Lists!$G$4,'Chicken Only Calculator'!$A$9:$AJ$81,$D29=Lists!$G$5,'Chicken Only Calculator'!$A$9:$AJ$81,$D29=Lists!$G$6,'Cheese Only Calculator'!$A$8:$AJ$109,$D29=Lists!$G$7,'Beef Only Calculator'!$A$8:$AJ$41,$D29=Lists!$G$8,'Pork Only Calculator'!$A$8:$AJ$95),25,FALSE)</f>
        <v>0</v>
      </c>
      <c r="AC29" s="30">
        <f>VLOOKUP($A29,_xlfn.IFS($D29=Lists!$G$3,'Chicken Only Calculator'!$A$9:$AJ$81,$D29=Lists!$G$4,'Chicken Only Calculator'!$A$9:$AJ$81,$D29=Lists!$G$5,'Chicken Only Calculator'!$A$9:$AJ$81,$D29=Lists!$G$6,'Cheese Only Calculator'!$A$8:$AJ$109,$D29=Lists!$G$7,'Beef Only Calculator'!$A$8:$AJ$41,$D29=Lists!$G$8,'Pork Only Calculator'!$A$8:$AJ$95),26,FALSE)</f>
        <v>0</v>
      </c>
      <c r="AD29" s="30">
        <f>VLOOKUP($A29,_xlfn.IFS($D29=Lists!$G$3,'Chicken Only Calculator'!$A$9:$AJ$81,$D29=Lists!$G$4,'Chicken Only Calculator'!$A$9:$AJ$81,$D29=Lists!$G$5,'Chicken Only Calculator'!$A$9:$AJ$81,$D29=Lists!$G$6,'Cheese Only Calculator'!$A$8:$AJ$109,$D29=Lists!$G$7,'Beef Only Calculator'!$A$8:$AJ$41,$D29=Lists!$G$8,'Pork Only Calculator'!$A$8:$AJ$95),27,FALSE)</f>
        <v>0</v>
      </c>
      <c r="AE29" s="30">
        <f>VLOOKUP($A29,_xlfn.IFS($D29=Lists!$G$3,'Chicken Only Calculator'!$A$9:$AJ$81,$D29=Lists!$G$4,'Chicken Only Calculator'!$A$9:$AJ$81,$D29=Lists!$G$5,'Chicken Only Calculator'!$A$9:$AJ$81,$D29=Lists!$G$6,'Cheese Only Calculator'!$A$8:$AJ$109,$D29=Lists!$G$7,'Beef Only Calculator'!$A$8:$AJ$41,$D29=Lists!$G$8,'Pork Only Calculator'!$A$8:$AJ$95),28,FALSE)</f>
        <v>0</v>
      </c>
      <c r="AF29" s="30">
        <f>VLOOKUP($A29,_xlfn.IFS($D29=Lists!$G$3,'Chicken Only Calculator'!$A$9:$AJ$81,$D29=Lists!$G$4,'Chicken Only Calculator'!$A$9:$AJ$81,$D29=Lists!$G$5,'Chicken Only Calculator'!$A$9:$AJ$81,$D29=Lists!$G$6,'Cheese Only Calculator'!$A$8:$AJ$109,$D29=Lists!$G$7,'Beef Only Calculator'!$A$8:$AJ$41,$D29=Lists!$G$8,'Pork Only Calculator'!$A$8:$AJ$95),29,FALSE)</f>
        <v>0</v>
      </c>
      <c r="AG29" s="30">
        <f>VLOOKUP($A29,_xlfn.IFS($D29=Lists!$G$3,'Chicken Only Calculator'!$A$9:$AJ$81,$D29=Lists!$G$4,'Chicken Only Calculator'!$A$9:$AJ$81,$D29=Lists!$G$5,'Chicken Only Calculator'!$A$9:$AJ$81,$D29=Lists!$G$6,'Cheese Only Calculator'!$A$8:$AJ$109,$D29=Lists!$G$7,'Beef Only Calculator'!$A$8:$AJ$41,$D29=Lists!$G$8,'Pork Only Calculator'!$A$8:$AJ$95),30,FALSE)</f>
        <v>0</v>
      </c>
      <c r="AH29" s="30">
        <f>VLOOKUP($A29,_xlfn.IFS($D29=Lists!$G$3,'Chicken Only Calculator'!$A$9:$AJ$81,$D29=Lists!$G$4,'Chicken Only Calculator'!$A$9:$AJ$81,$D29=Lists!$G$5,'Chicken Only Calculator'!$A$9:$AJ$81,$D29=Lists!$G$6,'Cheese Only Calculator'!$A$8:$AJ$109,$D29=Lists!$G$7,'Beef Only Calculator'!$A$8:$AJ$41,$D29=Lists!$G$8,'Pork Only Calculator'!$A$8:$AJ$95),31,FALSE)</f>
        <v>0</v>
      </c>
      <c r="AI29" s="30">
        <f>VLOOKUP($A29,_xlfn.IFS($D29=Lists!$G$3,'Chicken Only Calculator'!$A$9:$AJ$81,$D29=Lists!$G$4,'Chicken Only Calculator'!$A$9:$AJ$81,$D29=Lists!$G$5,'Chicken Only Calculator'!$A$9:$AJ$81,$D29=Lists!$G$6,'Cheese Only Calculator'!$A$8:$AJ$109,$D29=Lists!$G$7,'Beef Only Calculator'!$A$8:$AJ$41,$D29=Lists!$G$8,'Pork Only Calculator'!$A$8:$AJ$95),32,FALSE)</f>
        <v>0</v>
      </c>
      <c r="AJ29" s="30">
        <f>VLOOKUP($A29,_xlfn.IFS($D29=Lists!$G$3,'Chicken Only Calculator'!$A$9:$AJ$81,$D29=Lists!$G$4,'Chicken Only Calculator'!$A$9:$AJ$81,$D29=Lists!$G$5,'Chicken Only Calculator'!$A$9:$AJ$81,$D29=Lists!$G$6,'Cheese Only Calculator'!$A$8:$AJ$109,$D29=Lists!$G$7,'Beef Only Calculator'!$A$8:$AJ$41,$D29=Lists!$G$8,'Pork Only Calculator'!$A$8:$AJ$95),33,FALSE)</f>
        <v>0</v>
      </c>
      <c r="AK29" s="30">
        <f>VLOOKUP($A29,_xlfn.IFS($D29=Lists!$G$3,'Chicken Only Calculator'!$A$9:$AJ$81,$D29=Lists!$G$4,'Chicken Only Calculator'!$A$9:$AJ$81,$D29=Lists!$G$5,'Chicken Only Calculator'!$A$9:$AJ$81,$D29=Lists!$G$6,'Cheese Only Calculator'!$A$8:$AJ$109,$D29=Lists!$G$7,'Beef Only Calculator'!$A$8:$AJ$41,$D29=Lists!$G$8,'Pork Only Calculator'!$A$8:$AJ$95),34,FALSE)</f>
        <v>0</v>
      </c>
      <c r="AL29" s="30">
        <f>VLOOKUP($A29,_xlfn.IFS($D29=Lists!$G$3,'Chicken Only Calculator'!$A$9:$AJ$81,$D29=Lists!$G$4,'Chicken Only Calculator'!$A$9:$AJ$81,$D29=Lists!$G$5,'Chicken Only Calculator'!$A$9:$AJ$81,$D29=Lists!$G$6,'Cheese Only Calculator'!$A$8:$AJ$109,$D29=Lists!$G$7,'Beef Only Calculator'!$A$8:$AJ$41,$D29=Lists!$G$8,'Pork Only Calculator'!$A$8:$AJ$95),35,FALSE)</f>
        <v>0</v>
      </c>
      <c r="AM29" s="30">
        <f t="shared" si="17"/>
        <v>0</v>
      </c>
      <c r="AO29" s="42"/>
    </row>
    <row r="30" spans="1:41" ht="24.5" x14ac:dyDescent="0.55000000000000004">
      <c r="A30" s="39">
        <v>10000055325</v>
      </c>
      <c r="B30" s="39" t="str">
        <f>INDEX('Data Sheet'!$A$1:$R$150,MATCH($A30,'Data Sheet'!$A$1:$A$150,0),MATCH(B$3,'Data Sheet'!$A$1:$R$1,0))</f>
        <v>ACT</v>
      </c>
      <c r="C30" s="40" t="str">
        <f>INDEX('Data Sheet'!$A$1:$R$150,MATCH($A30,'Data Sheet'!$A$1:$A$150,0),MATCH(C$3,'Data Sheet'!$A$1:$R$1,0))</f>
        <v>IW Loaded Cheeseburger Mini Twin Sandwiches</v>
      </c>
      <c r="D30" s="39" t="str">
        <f>INDEX('Data Sheet'!$A$1:$R$150,MATCH($A30,'Data Sheet'!$A$1:$A$150,0),MATCH(D$3,'Data Sheet'!$A$1:$R$1,0))</f>
        <v>100154 / 100155</v>
      </c>
      <c r="E30" s="39">
        <f>INDEX('Data Sheet'!$A$1:$R$150,MATCH($A30,'Data Sheet'!$A$1:$A$150,0),MATCH(E$3,'Data Sheet'!$A$1:$R$1,0))</f>
        <v>24.3</v>
      </c>
      <c r="F30" s="39">
        <f>INDEX('Data Sheet'!$A$1:$R$150,MATCH($A30,'Data Sheet'!$A$1:$A$150,0),MATCH(F$3,'Data Sheet'!$A$1:$R$1,0))</f>
        <v>80</v>
      </c>
      <c r="G30" s="39">
        <f>INDEX('Data Sheet'!$A$1:$R$150,MATCH($A30,'Data Sheet'!$A$1:$A$150,0),MATCH(G$3,'Data Sheet'!$A$1:$R$1,0))</f>
        <v>80</v>
      </c>
      <c r="H30" s="39">
        <f>INDEX('Data Sheet'!$A$1:$R$150,MATCH($A30,'Data Sheet'!$A$1:$A$150,0),MATCH(H$3,'Data Sheet'!$A$1:$R$1,0))</f>
        <v>40</v>
      </c>
      <c r="I30" s="248">
        <f>INDEX('Data Sheet'!$A$1:$R$150,MATCH($A30,'Data Sheet'!$A$1:$A$150,0),MATCH(I$3,'Data Sheet'!$A$1:$R$1,0))</f>
        <v>4.8600000000000003</v>
      </c>
      <c r="J30" s="39" t="str">
        <f>INDEX('Data Sheet'!$A$1:$R$150,MATCH($A30,'Data Sheet'!$A$1:$A$150,0),MATCH(J$3,'Data Sheet'!$A$1:$R$1,0))</f>
        <v>2 pieces</v>
      </c>
      <c r="K30" s="39">
        <f>INDEX('Data Sheet'!$A$1:$R$150,MATCH($A30,'Data Sheet'!$A$1:$A$150,0),MATCH(K$3,'Data Sheet'!$A$1:$R$1,0))</f>
        <v>2</v>
      </c>
      <c r="L30" s="39">
        <f>INDEX('Data Sheet'!$A$1:$R$150,MATCH($A30,'Data Sheet'!$A$1:$A$150,0),MATCH(L$3,'Data Sheet'!$A$1:$R$1,0))</f>
        <v>2</v>
      </c>
      <c r="M30" s="39">
        <f>INDEX('Data Sheet'!$A$1:$R$150,MATCH($A30,'Data Sheet'!$A$1:$A$150,0),MATCH(M$3,'Data Sheet'!$A$1:$R$1,0))</f>
        <v>0</v>
      </c>
      <c r="N30" s="39">
        <f>INDEX('Data Sheet'!$A$1:$R$150,MATCH($A30,'Data Sheet'!$A$1:$A$150,0),MATCH(N$3,'Data Sheet'!$A$1:$R$1,0))</f>
        <v>0</v>
      </c>
      <c r="O30" s="39">
        <f>INDEX('Data Sheet'!$A$1:$R$150,MATCH($A30,'Data Sheet'!$A$1:$A$150,0),MATCH(O$3,'Data Sheet'!$A$1:$R$1,0))</f>
        <v>0</v>
      </c>
      <c r="P30" s="39">
        <f>INDEX('Data Sheet'!$A$1:$R$150,MATCH($A30,'Data Sheet'!$A$1:$A$150,0),MATCH(P$3,'Data Sheet'!$A$1:$R$1,0))</f>
        <v>10.54</v>
      </c>
      <c r="Q30" s="39">
        <f>INDEX('Data Sheet'!$A$1:$R$150,MATCH($A30,'Data Sheet'!$A$1:$A$150,0),MATCH(Q$3,'Data Sheet'!$A$1:$R$1,0))</f>
        <v>0</v>
      </c>
      <c r="R30" s="41" t="str">
        <f>VLOOKUP(A30,_xlfn.IFS(D30=Lists!$G$3,'Chicken Only Calculator'!$A$9:$U$81,D30=Lists!$G$4,'Chicken Only Calculator'!$A$9:$U$81,D30=Lists!$G$5,'Chicken Only Calculator'!$A$9:$U$81,D30=Lists!$G$6,'Cheese Only Calculator'!$A$8:$U$109,D30=Lists!$G$7,'Beef Only Calculator'!$A$8:$U$41,D30=Lists!$G$8,'Pork Only Calculator'!$A$8:$U$95),15,FALSE)</f>
        <v/>
      </c>
      <c r="S30" s="41" t="str">
        <f t="shared" si="10"/>
        <v/>
      </c>
      <c r="T30" s="41">
        <f>VLOOKUP(A30,_xlfn.IFS(D30=Lists!$G$3,'Chicken Only Calculator'!$A$9:$U$81,D30=Lists!$G$4,'Chicken Only Calculator'!$A$9:$U$81,D30=Lists!$G$5,'Chicken Only Calculator'!$A$9:$U$81,D30=Lists!$G$6,'Cheese Only Calculator'!$A$8:$U$109,D30=Lists!$G$7,'Beef Only Calculator'!$A$8:$U$41,D30=Lists!$G$8,'Pork Only Calculator'!$A$8:$U$95),17,FALSE)</f>
        <v>0</v>
      </c>
      <c r="U30" s="41" t="str">
        <f t="shared" si="11"/>
        <v/>
      </c>
      <c r="V30" s="41" t="str">
        <f t="shared" si="12"/>
        <v/>
      </c>
      <c r="W30" s="41" t="str">
        <f t="shared" si="13"/>
        <v/>
      </c>
      <c r="X30" s="41" t="str">
        <f t="shared" si="14"/>
        <v/>
      </c>
      <c r="Y30" s="41" t="str">
        <f t="shared" si="15"/>
        <v/>
      </c>
      <c r="Z30" s="41" t="str">
        <f t="shared" si="16"/>
        <v/>
      </c>
      <c r="AA30" s="41">
        <f>VLOOKUP($A30,_xlfn.IFS($D30=Lists!$G$3,'Chicken Only Calculator'!$A$9:$AJ$81,$D30=Lists!$G$4,'Chicken Only Calculator'!$A$9:$AJ$81,$D30=Lists!$G$5,'Chicken Only Calculator'!$A$9:$AJ$81,$D30=Lists!$G$6,'Cheese Only Calculator'!$A$8:$AJ$109,$D30=Lists!$G$7,'Beef Only Calculator'!$A$8:$AJ$41,$D30=Lists!$G$8,'Pork Only Calculator'!$A$8:$AJ$95),24,FALSE)</f>
        <v>0</v>
      </c>
      <c r="AB30" s="41">
        <f>VLOOKUP($A30,_xlfn.IFS($D30=Lists!$G$3,'Chicken Only Calculator'!$A$9:$AJ$81,$D30=Lists!$G$4,'Chicken Only Calculator'!$A$9:$AJ$81,$D30=Lists!$G$5,'Chicken Only Calculator'!$A$9:$AJ$81,$D30=Lists!$G$6,'Cheese Only Calculator'!$A$8:$AJ$109,$D30=Lists!$G$7,'Beef Only Calculator'!$A$8:$AJ$41,$D30=Lists!$G$8,'Pork Only Calculator'!$A$8:$AJ$95),25,FALSE)</f>
        <v>0</v>
      </c>
      <c r="AC30" s="41">
        <f>VLOOKUP($A30,_xlfn.IFS($D30=Lists!$G$3,'Chicken Only Calculator'!$A$9:$AJ$81,$D30=Lists!$G$4,'Chicken Only Calculator'!$A$9:$AJ$81,$D30=Lists!$G$5,'Chicken Only Calculator'!$A$9:$AJ$81,$D30=Lists!$G$6,'Cheese Only Calculator'!$A$8:$AJ$109,$D30=Lists!$G$7,'Beef Only Calculator'!$A$8:$AJ$41,$D30=Lists!$G$8,'Pork Only Calculator'!$A$8:$AJ$95),26,FALSE)</f>
        <v>0</v>
      </c>
      <c r="AD30" s="41">
        <f>VLOOKUP($A30,_xlfn.IFS($D30=Lists!$G$3,'Chicken Only Calculator'!$A$9:$AJ$81,$D30=Lists!$G$4,'Chicken Only Calculator'!$A$9:$AJ$81,$D30=Lists!$G$5,'Chicken Only Calculator'!$A$9:$AJ$81,$D30=Lists!$G$6,'Cheese Only Calculator'!$A$8:$AJ$109,$D30=Lists!$G$7,'Beef Only Calculator'!$A$8:$AJ$41,$D30=Lists!$G$8,'Pork Only Calculator'!$A$8:$AJ$95),27,FALSE)</f>
        <v>0</v>
      </c>
      <c r="AE30" s="41">
        <f>VLOOKUP($A30,_xlfn.IFS($D30=Lists!$G$3,'Chicken Only Calculator'!$A$9:$AJ$81,$D30=Lists!$G$4,'Chicken Only Calculator'!$A$9:$AJ$81,$D30=Lists!$G$5,'Chicken Only Calculator'!$A$9:$AJ$81,$D30=Lists!$G$6,'Cheese Only Calculator'!$A$8:$AJ$109,$D30=Lists!$G$7,'Beef Only Calculator'!$A$8:$AJ$41,$D30=Lists!$G$8,'Pork Only Calculator'!$A$8:$AJ$95),28,FALSE)</f>
        <v>0</v>
      </c>
      <c r="AF30" s="41">
        <f>VLOOKUP($A30,_xlfn.IFS($D30=Lists!$G$3,'Chicken Only Calculator'!$A$9:$AJ$81,$D30=Lists!$G$4,'Chicken Only Calculator'!$A$9:$AJ$81,$D30=Lists!$G$5,'Chicken Only Calculator'!$A$9:$AJ$81,$D30=Lists!$G$6,'Cheese Only Calculator'!$A$8:$AJ$109,$D30=Lists!$G$7,'Beef Only Calculator'!$A$8:$AJ$41,$D30=Lists!$G$8,'Pork Only Calculator'!$A$8:$AJ$95),29,FALSE)</f>
        <v>0</v>
      </c>
      <c r="AG30" s="41">
        <f>VLOOKUP($A30,_xlfn.IFS($D30=Lists!$G$3,'Chicken Only Calculator'!$A$9:$AJ$81,$D30=Lists!$G$4,'Chicken Only Calculator'!$A$9:$AJ$81,$D30=Lists!$G$5,'Chicken Only Calculator'!$A$9:$AJ$81,$D30=Lists!$G$6,'Cheese Only Calculator'!$A$8:$AJ$109,$D30=Lists!$G$7,'Beef Only Calculator'!$A$8:$AJ$41,$D30=Lists!$G$8,'Pork Only Calculator'!$A$8:$AJ$95),30,FALSE)</f>
        <v>0</v>
      </c>
      <c r="AH30" s="41">
        <f>VLOOKUP($A30,_xlfn.IFS($D30=Lists!$G$3,'Chicken Only Calculator'!$A$9:$AJ$81,$D30=Lists!$G$4,'Chicken Only Calculator'!$A$9:$AJ$81,$D30=Lists!$G$5,'Chicken Only Calculator'!$A$9:$AJ$81,$D30=Lists!$G$6,'Cheese Only Calculator'!$A$8:$AJ$109,$D30=Lists!$G$7,'Beef Only Calculator'!$A$8:$AJ$41,$D30=Lists!$G$8,'Pork Only Calculator'!$A$8:$AJ$95),31,FALSE)</f>
        <v>0</v>
      </c>
      <c r="AI30" s="41">
        <f>VLOOKUP($A30,_xlfn.IFS($D30=Lists!$G$3,'Chicken Only Calculator'!$A$9:$AJ$81,$D30=Lists!$G$4,'Chicken Only Calculator'!$A$9:$AJ$81,$D30=Lists!$G$5,'Chicken Only Calculator'!$A$9:$AJ$81,$D30=Lists!$G$6,'Cheese Only Calculator'!$A$8:$AJ$109,$D30=Lists!$G$7,'Beef Only Calculator'!$A$8:$AJ$41,$D30=Lists!$G$8,'Pork Only Calculator'!$A$8:$AJ$95),32,FALSE)</f>
        <v>0</v>
      </c>
      <c r="AJ30" s="41">
        <f>VLOOKUP($A30,_xlfn.IFS($D30=Lists!$G$3,'Chicken Only Calculator'!$A$9:$AJ$81,$D30=Lists!$G$4,'Chicken Only Calculator'!$A$9:$AJ$81,$D30=Lists!$G$5,'Chicken Only Calculator'!$A$9:$AJ$81,$D30=Lists!$G$6,'Cheese Only Calculator'!$A$8:$AJ$109,$D30=Lists!$G$7,'Beef Only Calculator'!$A$8:$AJ$41,$D30=Lists!$G$8,'Pork Only Calculator'!$A$8:$AJ$95),33,FALSE)</f>
        <v>0</v>
      </c>
      <c r="AK30" s="41">
        <f>VLOOKUP($A30,_xlfn.IFS($D30=Lists!$G$3,'Chicken Only Calculator'!$A$9:$AJ$81,$D30=Lists!$G$4,'Chicken Only Calculator'!$A$9:$AJ$81,$D30=Lists!$G$5,'Chicken Only Calculator'!$A$9:$AJ$81,$D30=Lists!$G$6,'Cheese Only Calculator'!$A$8:$AJ$109,$D30=Lists!$G$7,'Beef Only Calculator'!$A$8:$AJ$41,$D30=Lists!$G$8,'Pork Only Calculator'!$A$8:$AJ$95),34,FALSE)</f>
        <v>0</v>
      </c>
      <c r="AL30" s="41">
        <f>VLOOKUP($A30,_xlfn.IFS($D30=Lists!$G$3,'Chicken Only Calculator'!$A$9:$AJ$81,$D30=Lists!$G$4,'Chicken Only Calculator'!$A$9:$AJ$81,$D30=Lists!$G$5,'Chicken Only Calculator'!$A$9:$AJ$81,$D30=Lists!$G$6,'Cheese Only Calculator'!$A$8:$AJ$109,$D30=Lists!$G$7,'Beef Only Calculator'!$A$8:$AJ$41,$D30=Lists!$G$8,'Pork Only Calculator'!$A$8:$AJ$95),35,FALSE)</f>
        <v>0</v>
      </c>
      <c r="AM30" s="41">
        <f t="shared" si="17"/>
        <v>0</v>
      </c>
      <c r="AO30" s="42"/>
    </row>
    <row r="31" spans="1:41" ht="24.5" x14ac:dyDescent="0.55000000000000004">
      <c r="A31" s="28">
        <v>10000055327</v>
      </c>
      <c r="B31" s="28" t="str">
        <f>INDEX('Data Sheet'!$A$1:$R$150,MATCH($A31,'Data Sheet'!$A$1:$A$150,0),MATCH(B$3,'Data Sheet'!$A$1:$R$1,0))</f>
        <v>ACT</v>
      </c>
      <c r="C31" s="29" t="str">
        <f>INDEX('Data Sheet'!$A$1:$R$150,MATCH($A31,'Data Sheet'!$A$1:$A$150,0),MATCH(C$3,'Data Sheet'!$A$1:$R$1,0))</f>
        <v>IW Cheeseburger Mini Twin Sandwiches</v>
      </c>
      <c r="D31" s="28" t="str">
        <f>INDEX('Data Sheet'!$A$1:$R$150,MATCH($A31,'Data Sheet'!$A$1:$A$150,0),MATCH(D$3,'Data Sheet'!$A$1:$R$1,0))</f>
        <v>100154 / 100155</v>
      </c>
      <c r="E31" s="28">
        <f>INDEX('Data Sheet'!$A$1:$R$150,MATCH($A31,'Data Sheet'!$A$1:$A$150,0),MATCH(E$3,'Data Sheet'!$A$1:$R$1,0))</f>
        <v>28.2</v>
      </c>
      <c r="F31" s="28">
        <f>INDEX('Data Sheet'!$A$1:$R$150,MATCH($A31,'Data Sheet'!$A$1:$A$150,0),MATCH(F$3,'Data Sheet'!$A$1:$R$1,0))</f>
        <v>96</v>
      </c>
      <c r="G31" s="28">
        <f>INDEX('Data Sheet'!$A$1:$R$150,MATCH($A31,'Data Sheet'!$A$1:$A$150,0),MATCH(G$3,'Data Sheet'!$A$1:$R$1,0))</f>
        <v>96</v>
      </c>
      <c r="H31" s="28">
        <f>INDEX('Data Sheet'!$A$1:$R$150,MATCH($A31,'Data Sheet'!$A$1:$A$150,0),MATCH(H$3,'Data Sheet'!$A$1:$R$1,0))</f>
        <v>40</v>
      </c>
      <c r="I31" s="247">
        <f>INDEX('Data Sheet'!$A$1:$R$150,MATCH($A31,'Data Sheet'!$A$1:$A$150,0),MATCH(I$3,'Data Sheet'!$A$1:$R$1,0))</f>
        <v>4.7</v>
      </c>
      <c r="J31" s="28" t="str">
        <f>INDEX('Data Sheet'!$A$1:$R$150,MATCH($A31,'Data Sheet'!$A$1:$A$150,0),MATCH(J$3,'Data Sheet'!$A$1:$R$1,0))</f>
        <v>2 pieces</v>
      </c>
      <c r="K31" s="28">
        <f>INDEX('Data Sheet'!$A$1:$R$150,MATCH($A31,'Data Sheet'!$A$1:$A$150,0),MATCH(K$3,'Data Sheet'!$A$1:$R$1,0))</f>
        <v>2</v>
      </c>
      <c r="L31" s="28">
        <f>INDEX('Data Sheet'!$A$1:$R$150,MATCH($A31,'Data Sheet'!$A$1:$A$150,0),MATCH(L$3,'Data Sheet'!$A$1:$R$1,0))</f>
        <v>2</v>
      </c>
      <c r="M31" s="28">
        <f>INDEX('Data Sheet'!$A$1:$R$150,MATCH($A31,'Data Sheet'!$A$1:$A$150,0),MATCH(M$3,'Data Sheet'!$A$1:$R$1,0))</f>
        <v>0</v>
      </c>
      <c r="N31" s="28">
        <f>INDEX('Data Sheet'!$A$1:$R$150,MATCH($A31,'Data Sheet'!$A$1:$A$150,0),MATCH(N$3,'Data Sheet'!$A$1:$R$1,0))</f>
        <v>0</v>
      </c>
      <c r="O31" s="28">
        <f>INDEX('Data Sheet'!$A$1:$R$150,MATCH($A31,'Data Sheet'!$A$1:$A$150,0),MATCH(O$3,'Data Sheet'!$A$1:$R$1,0))</f>
        <v>0</v>
      </c>
      <c r="P31" s="28">
        <f>INDEX('Data Sheet'!$A$1:$R$150,MATCH($A31,'Data Sheet'!$A$1:$A$150,0),MATCH(P$3,'Data Sheet'!$A$1:$R$1,0))</f>
        <v>10.41</v>
      </c>
      <c r="Q31" s="28">
        <f>INDEX('Data Sheet'!$A$1:$R$150,MATCH($A31,'Data Sheet'!$A$1:$A$150,0),MATCH(Q$3,'Data Sheet'!$A$1:$R$1,0))</f>
        <v>0</v>
      </c>
      <c r="R31" s="30" t="str">
        <f>VLOOKUP(A31,_xlfn.IFS(D31=Lists!$G$3,'Chicken Only Calculator'!$A$9:$U$81,D31=Lists!$G$4,'Chicken Only Calculator'!$A$9:$U$81,D31=Lists!$G$5,'Chicken Only Calculator'!$A$9:$U$81,D31=Lists!$G$6,'Cheese Only Calculator'!$A$8:$U$109,D31=Lists!$G$7,'Beef Only Calculator'!$A$8:$U$41,D31=Lists!$G$8,'Pork Only Calculator'!$A$8:$U$95),15,FALSE)</f>
        <v/>
      </c>
      <c r="S31" s="30" t="str">
        <f t="shared" si="10"/>
        <v/>
      </c>
      <c r="T31" s="30">
        <f>VLOOKUP(A31,_xlfn.IFS(D31=Lists!$G$3,'Chicken Only Calculator'!$A$9:$U$81,D31=Lists!$G$4,'Chicken Only Calculator'!$A$9:$U$81,D31=Lists!$G$5,'Chicken Only Calculator'!$A$9:$U$81,D31=Lists!$G$6,'Cheese Only Calculator'!$A$8:$U$109,D31=Lists!$G$7,'Beef Only Calculator'!$A$8:$U$41,D31=Lists!$G$8,'Pork Only Calculator'!$A$8:$U$95),17,FALSE)</f>
        <v>0</v>
      </c>
      <c r="U31" s="30" t="str">
        <f t="shared" si="11"/>
        <v/>
      </c>
      <c r="V31" s="30" t="str">
        <f t="shared" si="12"/>
        <v/>
      </c>
      <c r="W31" s="30" t="str">
        <f t="shared" si="13"/>
        <v/>
      </c>
      <c r="X31" s="30" t="str">
        <f t="shared" si="14"/>
        <v/>
      </c>
      <c r="Y31" s="30" t="str">
        <f t="shared" si="15"/>
        <v/>
      </c>
      <c r="Z31" s="30" t="str">
        <f t="shared" si="16"/>
        <v/>
      </c>
      <c r="AA31" s="30">
        <f>VLOOKUP($A31,_xlfn.IFS($D31=Lists!$G$3,'Chicken Only Calculator'!$A$9:$AJ$81,$D31=Lists!$G$4,'Chicken Only Calculator'!$A$9:$AJ$81,$D31=Lists!$G$5,'Chicken Only Calculator'!$A$9:$AJ$81,$D31=Lists!$G$6,'Cheese Only Calculator'!$A$8:$AJ$109,$D31=Lists!$G$7,'Beef Only Calculator'!$A$8:$AJ$41,$D31=Lists!$G$8,'Pork Only Calculator'!$A$8:$AJ$95),24,FALSE)</f>
        <v>0</v>
      </c>
      <c r="AB31" s="30">
        <f>VLOOKUP($A31,_xlfn.IFS($D31=Lists!$G$3,'Chicken Only Calculator'!$A$9:$AJ$81,$D31=Lists!$G$4,'Chicken Only Calculator'!$A$9:$AJ$81,$D31=Lists!$G$5,'Chicken Only Calculator'!$A$9:$AJ$81,$D31=Lists!$G$6,'Cheese Only Calculator'!$A$8:$AJ$109,$D31=Lists!$G$7,'Beef Only Calculator'!$A$8:$AJ$41,$D31=Lists!$G$8,'Pork Only Calculator'!$A$8:$AJ$95),25,FALSE)</f>
        <v>0</v>
      </c>
      <c r="AC31" s="30">
        <f>VLOOKUP($A31,_xlfn.IFS($D31=Lists!$G$3,'Chicken Only Calculator'!$A$9:$AJ$81,$D31=Lists!$G$4,'Chicken Only Calculator'!$A$9:$AJ$81,$D31=Lists!$G$5,'Chicken Only Calculator'!$A$9:$AJ$81,$D31=Lists!$G$6,'Cheese Only Calculator'!$A$8:$AJ$109,$D31=Lists!$G$7,'Beef Only Calculator'!$A$8:$AJ$41,$D31=Lists!$G$8,'Pork Only Calculator'!$A$8:$AJ$95),26,FALSE)</f>
        <v>0</v>
      </c>
      <c r="AD31" s="30">
        <f>VLOOKUP($A31,_xlfn.IFS($D31=Lists!$G$3,'Chicken Only Calculator'!$A$9:$AJ$81,$D31=Lists!$G$4,'Chicken Only Calculator'!$A$9:$AJ$81,$D31=Lists!$G$5,'Chicken Only Calculator'!$A$9:$AJ$81,$D31=Lists!$G$6,'Cheese Only Calculator'!$A$8:$AJ$109,$D31=Lists!$G$7,'Beef Only Calculator'!$A$8:$AJ$41,$D31=Lists!$G$8,'Pork Only Calculator'!$A$8:$AJ$95),27,FALSE)</f>
        <v>0</v>
      </c>
      <c r="AE31" s="30">
        <f>VLOOKUP($A31,_xlfn.IFS($D31=Lists!$G$3,'Chicken Only Calculator'!$A$9:$AJ$81,$D31=Lists!$G$4,'Chicken Only Calculator'!$A$9:$AJ$81,$D31=Lists!$G$5,'Chicken Only Calculator'!$A$9:$AJ$81,$D31=Lists!$G$6,'Cheese Only Calculator'!$A$8:$AJ$109,$D31=Lists!$G$7,'Beef Only Calculator'!$A$8:$AJ$41,$D31=Lists!$G$8,'Pork Only Calculator'!$A$8:$AJ$95),28,FALSE)</f>
        <v>0</v>
      </c>
      <c r="AF31" s="30">
        <f>VLOOKUP($A31,_xlfn.IFS($D31=Lists!$G$3,'Chicken Only Calculator'!$A$9:$AJ$81,$D31=Lists!$G$4,'Chicken Only Calculator'!$A$9:$AJ$81,$D31=Lists!$G$5,'Chicken Only Calculator'!$A$9:$AJ$81,$D31=Lists!$G$6,'Cheese Only Calculator'!$A$8:$AJ$109,$D31=Lists!$G$7,'Beef Only Calculator'!$A$8:$AJ$41,$D31=Lists!$G$8,'Pork Only Calculator'!$A$8:$AJ$95),29,FALSE)</f>
        <v>0</v>
      </c>
      <c r="AG31" s="30">
        <f>VLOOKUP($A31,_xlfn.IFS($D31=Lists!$G$3,'Chicken Only Calculator'!$A$9:$AJ$81,$D31=Lists!$G$4,'Chicken Only Calculator'!$A$9:$AJ$81,$D31=Lists!$G$5,'Chicken Only Calculator'!$A$9:$AJ$81,$D31=Lists!$G$6,'Cheese Only Calculator'!$A$8:$AJ$109,$D31=Lists!$G$7,'Beef Only Calculator'!$A$8:$AJ$41,$D31=Lists!$G$8,'Pork Only Calculator'!$A$8:$AJ$95),30,FALSE)</f>
        <v>0</v>
      </c>
      <c r="AH31" s="30">
        <f>VLOOKUP($A31,_xlfn.IFS($D31=Lists!$G$3,'Chicken Only Calculator'!$A$9:$AJ$81,$D31=Lists!$G$4,'Chicken Only Calculator'!$A$9:$AJ$81,$D31=Lists!$G$5,'Chicken Only Calculator'!$A$9:$AJ$81,$D31=Lists!$G$6,'Cheese Only Calculator'!$A$8:$AJ$109,$D31=Lists!$G$7,'Beef Only Calculator'!$A$8:$AJ$41,$D31=Lists!$G$8,'Pork Only Calculator'!$A$8:$AJ$95),31,FALSE)</f>
        <v>0</v>
      </c>
      <c r="AI31" s="30">
        <f>VLOOKUP($A31,_xlfn.IFS($D31=Lists!$G$3,'Chicken Only Calculator'!$A$9:$AJ$81,$D31=Lists!$G$4,'Chicken Only Calculator'!$A$9:$AJ$81,$D31=Lists!$G$5,'Chicken Only Calculator'!$A$9:$AJ$81,$D31=Lists!$G$6,'Cheese Only Calculator'!$A$8:$AJ$109,$D31=Lists!$G$7,'Beef Only Calculator'!$A$8:$AJ$41,$D31=Lists!$G$8,'Pork Only Calculator'!$A$8:$AJ$95),32,FALSE)</f>
        <v>0</v>
      </c>
      <c r="AJ31" s="30">
        <f>VLOOKUP($A31,_xlfn.IFS($D31=Lists!$G$3,'Chicken Only Calculator'!$A$9:$AJ$81,$D31=Lists!$G$4,'Chicken Only Calculator'!$A$9:$AJ$81,$D31=Lists!$G$5,'Chicken Only Calculator'!$A$9:$AJ$81,$D31=Lists!$G$6,'Cheese Only Calculator'!$A$8:$AJ$109,$D31=Lists!$G$7,'Beef Only Calculator'!$A$8:$AJ$41,$D31=Lists!$G$8,'Pork Only Calculator'!$A$8:$AJ$95),33,FALSE)</f>
        <v>0</v>
      </c>
      <c r="AK31" s="30">
        <f>VLOOKUP($A31,_xlfn.IFS($D31=Lists!$G$3,'Chicken Only Calculator'!$A$9:$AJ$81,$D31=Lists!$G$4,'Chicken Only Calculator'!$A$9:$AJ$81,$D31=Lists!$G$5,'Chicken Only Calculator'!$A$9:$AJ$81,$D31=Lists!$G$6,'Cheese Only Calculator'!$A$8:$AJ$109,$D31=Lists!$G$7,'Beef Only Calculator'!$A$8:$AJ$41,$D31=Lists!$G$8,'Pork Only Calculator'!$A$8:$AJ$95),34,FALSE)</f>
        <v>0</v>
      </c>
      <c r="AL31" s="30">
        <f>VLOOKUP($A31,_xlfn.IFS($D31=Lists!$G$3,'Chicken Only Calculator'!$A$9:$AJ$81,$D31=Lists!$G$4,'Chicken Only Calculator'!$A$9:$AJ$81,$D31=Lists!$G$5,'Chicken Only Calculator'!$A$9:$AJ$81,$D31=Lists!$G$6,'Cheese Only Calculator'!$A$8:$AJ$109,$D31=Lists!$G$7,'Beef Only Calculator'!$A$8:$AJ$41,$D31=Lists!$G$8,'Pork Only Calculator'!$A$8:$AJ$95),35,FALSE)</f>
        <v>0</v>
      </c>
      <c r="AM31" s="30">
        <f t="shared" si="17"/>
        <v>0</v>
      </c>
      <c r="AO31" s="42"/>
    </row>
    <row r="32" spans="1:41" ht="24.5" x14ac:dyDescent="0.55000000000000004">
      <c r="A32" s="39">
        <v>10000055425</v>
      </c>
      <c r="B32" s="39" t="str">
        <f>INDEX('Data Sheet'!$A$1:$R$150,MATCH($A32,'Data Sheet'!$A$1:$A$150,0),MATCH(B$3,'Data Sheet'!$A$1:$R$1,0))</f>
        <v>ACT</v>
      </c>
      <c r="C32" s="40" t="str">
        <f>INDEX('Data Sheet'!$A$1:$R$150,MATCH($A32,'Data Sheet'!$A$1:$A$150,0),MATCH(C$3,'Data Sheet'!$A$1:$R$1,0))</f>
        <v>Flame Grilled Beef Pattie</v>
      </c>
      <c r="D32" s="39" t="str">
        <f>INDEX('Data Sheet'!$A$1:$R$150,MATCH($A32,'Data Sheet'!$A$1:$A$150,0),MATCH(D$3,'Data Sheet'!$A$1:$R$1,0))</f>
        <v>100154 / 100155</v>
      </c>
      <c r="E32" s="39">
        <f>INDEX('Data Sheet'!$A$1:$R$150,MATCH($A32,'Data Sheet'!$A$1:$A$150,0),MATCH(E$3,'Data Sheet'!$A$1:$R$1,0))</f>
        <v>31.25</v>
      </c>
      <c r="F32" s="39">
        <f>INDEX('Data Sheet'!$A$1:$R$150,MATCH($A32,'Data Sheet'!$A$1:$A$150,0),MATCH(F$3,'Data Sheet'!$A$1:$R$1,0))</f>
        <v>200</v>
      </c>
      <c r="G32" s="39">
        <f>INDEX('Data Sheet'!$A$1:$R$150,MATCH($A32,'Data Sheet'!$A$1:$A$150,0),MATCH(G$3,'Data Sheet'!$A$1:$R$1,0))</f>
        <v>200</v>
      </c>
      <c r="H32" s="39">
        <f>INDEX('Data Sheet'!$A$1:$R$150,MATCH($A32,'Data Sheet'!$A$1:$A$150,0),MATCH(H$3,'Data Sheet'!$A$1:$R$1,0))</f>
        <v>0</v>
      </c>
      <c r="I32" s="248">
        <f>INDEX('Data Sheet'!$A$1:$R$150,MATCH($A32,'Data Sheet'!$A$1:$A$150,0),MATCH(I$3,'Data Sheet'!$A$1:$R$1,0))</f>
        <v>2.5</v>
      </c>
      <c r="J32" s="39" t="str">
        <f>INDEX('Data Sheet'!$A$1:$R$150,MATCH($A32,'Data Sheet'!$A$1:$A$150,0),MATCH(J$3,'Data Sheet'!$A$1:$R$1,0))</f>
        <v>1 piece</v>
      </c>
      <c r="K32" s="39">
        <f>INDEX('Data Sheet'!$A$1:$R$150,MATCH($A32,'Data Sheet'!$A$1:$A$150,0),MATCH(K$3,'Data Sheet'!$A$1:$R$1,0))</f>
        <v>2</v>
      </c>
      <c r="L32" s="39" t="str">
        <f>INDEX('Data Sheet'!$A$1:$R$150,MATCH($A32,'Data Sheet'!$A$1:$A$150,0),MATCH(L$3,'Data Sheet'!$A$1:$R$1,0))</f>
        <v>-</v>
      </c>
      <c r="M32" s="39">
        <f>INDEX('Data Sheet'!$A$1:$R$150,MATCH($A32,'Data Sheet'!$A$1:$A$150,0),MATCH(M$3,'Data Sheet'!$A$1:$R$1,0))</f>
        <v>0</v>
      </c>
      <c r="N32" s="39">
        <f>INDEX('Data Sheet'!$A$1:$R$150,MATCH($A32,'Data Sheet'!$A$1:$A$150,0),MATCH(N$3,'Data Sheet'!$A$1:$R$1,0))</f>
        <v>0</v>
      </c>
      <c r="O32" s="39">
        <f>INDEX('Data Sheet'!$A$1:$R$150,MATCH($A32,'Data Sheet'!$A$1:$A$150,0),MATCH(O$3,'Data Sheet'!$A$1:$R$1,0))</f>
        <v>0</v>
      </c>
      <c r="P32" s="39">
        <f>INDEX('Data Sheet'!$A$1:$R$150,MATCH($A32,'Data Sheet'!$A$1:$A$150,0),MATCH(P$3,'Data Sheet'!$A$1:$R$1,0))</f>
        <v>26.87</v>
      </c>
      <c r="Q32" s="39">
        <f>INDEX('Data Sheet'!$A$1:$R$150,MATCH($A32,'Data Sheet'!$A$1:$A$150,0),MATCH(Q$3,'Data Sheet'!$A$1:$R$1,0))</f>
        <v>0</v>
      </c>
      <c r="R32" s="41" t="str">
        <f>VLOOKUP(A32,_xlfn.IFS(D32=Lists!$G$3,'Chicken Only Calculator'!$A$9:$U$81,D32=Lists!$G$4,'Chicken Only Calculator'!$A$9:$U$81,D32=Lists!$G$5,'Chicken Only Calculator'!$A$9:$U$81,D32=Lists!$G$6,'Cheese Only Calculator'!$A$8:$U$109,D32=Lists!$G$7,'Beef Only Calculator'!$A$8:$U$41,D32=Lists!$G$8,'Pork Only Calculator'!$A$8:$U$95),15,FALSE)</f>
        <v/>
      </c>
      <c r="S32" s="41" t="str">
        <f t="shared" ref="S32:S33" si="18">IFERROR(ROUNDUP(R32/G32,0),"")</f>
        <v/>
      </c>
      <c r="T32" s="41">
        <f>VLOOKUP(A32,_xlfn.IFS(D32=Lists!$G$3,'Chicken Only Calculator'!$A$9:$U$81,D32=Lists!$G$4,'Chicken Only Calculator'!$A$9:$U$81,D32=Lists!$G$5,'Chicken Only Calculator'!$A$9:$U$81,D32=Lists!$G$6,'Cheese Only Calculator'!$A$8:$U$109,D32=Lists!$G$7,'Beef Only Calculator'!$A$8:$U$41,D32=Lists!$G$8,'Pork Only Calculator'!$A$8:$U$95),17,FALSE)</f>
        <v>0</v>
      </c>
      <c r="U32" s="41" t="str">
        <f t="shared" ref="U32:U33" si="19">IFERROR($S32*H32,"")</f>
        <v/>
      </c>
      <c r="V32" s="41" t="str">
        <f t="shared" ref="V32:V33" si="20">IFERROR($S32*M32,"")</f>
        <v/>
      </c>
      <c r="W32" s="41" t="str">
        <f t="shared" ref="W32:W33" si="21">IFERROR($S32*N32,"")</f>
        <v/>
      </c>
      <c r="X32" s="41" t="str">
        <f t="shared" ref="X32:X33" si="22">IFERROR($S32*O32,"")</f>
        <v/>
      </c>
      <c r="Y32" s="41" t="str">
        <f t="shared" ref="Y32:Y33" si="23">IFERROR($S32*P32,"")</f>
        <v/>
      </c>
      <c r="Z32" s="41" t="str">
        <f t="shared" ref="Z32:Z33" si="24">IFERROR($S32*Q32,"")</f>
        <v/>
      </c>
      <c r="AA32" s="41">
        <f>VLOOKUP($A32,_xlfn.IFS($D32=Lists!$G$3,'Chicken Only Calculator'!$A$9:$AJ$81,$D32=Lists!$G$4,'Chicken Only Calculator'!$A$9:$AJ$81,$D32=Lists!$G$5,'Chicken Only Calculator'!$A$9:$AJ$81,$D32=Lists!$G$6,'Cheese Only Calculator'!$A$8:$AJ$109,$D32=Lists!$G$7,'Beef Only Calculator'!$A$8:$AJ$41,$D32=Lists!$G$8,'Pork Only Calculator'!$A$8:$AJ$95),24,FALSE)</f>
        <v>0</v>
      </c>
      <c r="AB32" s="41">
        <f>VLOOKUP($A32,_xlfn.IFS($D32=Lists!$G$3,'Chicken Only Calculator'!$A$9:$AJ$81,$D32=Lists!$G$4,'Chicken Only Calculator'!$A$9:$AJ$81,$D32=Lists!$G$5,'Chicken Only Calculator'!$A$9:$AJ$81,$D32=Lists!$G$6,'Cheese Only Calculator'!$A$8:$AJ$109,$D32=Lists!$G$7,'Beef Only Calculator'!$A$8:$AJ$41,$D32=Lists!$G$8,'Pork Only Calculator'!$A$8:$AJ$95),25,FALSE)</f>
        <v>0</v>
      </c>
      <c r="AC32" s="41">
        <f>VLOOKUP($A32,_xlfn.IFS($D32=Lists!$G$3,'Chicken Only Calculator'!$A$9:$AJ$81,$D32=Lists!$G$4,'Chicken Only Calculator'!$A$9:$AJ$81,$D32=Lists!$G$5,'Chicken Only Calculator'!$A$9:$AJ$81,$D32=Lists!$G$6,'Cheese Only Calculator'!$A$8:$AJ$109,$D32=Lists!$G$7,'Beef Only Calculator'!$A$8:$AJ$41,$D32=Lists!$G$8,'Pork Only Calculator'!$A$8:$AJ$95),26,FALSE)</f>
        <v>0</v>
      </c>
      <c r="AD32" s="41">
        <f>VLOOKUP($A32,_xlfn.IFS($D32=Lists!$G$3,'Chicken Only Calculator'!$A$9:$AJ$81,$D32=Lists!$G$4,'Chicken Only Calculator'!$A$9:$AJ$81,$D32=Lists!$G$5,'Chicken Only Calculator'!$A$9:$AJ$81,$D32=Lists!$G$6,'Cheese Only Calculator'!$A$8:$AJ$109,$D32=Lists!$G$7,'Beef Only Calculator'!$A$8:$AJ$41,$D32=Lists!$G$8,'Pork Only Calculator'!$A$8:$AJ$95),27,FALSE)</f>
        <v>0</v>
      </c>
      <c r="AE32" s="41">
        <f>VLOOKUP($A32,_xlfn.IFS($D32=Lists!$G$3,'Chicken Only Calculator'!$A$9:$AJ$81,$D32=Lists!$G$4,'Chicken Only Calculator'!$A$9:$AJ$81,$D32=Lists!$G$5,'Chicken Only Calculator'!$A$9:$AJ$81,$D32=Lists!$G$6,'Cheese Only Calculator'!$A$8:$AJ$109,$D32=Lists!$G$7,'Beef Only Calculator'!$A$8:$AJ$41,$D32=Lists!$G$8,'Pork Only Calculator'!$A$8:$AJ$95),28,FALSE)</f>
        <v>0</v>
      </c>
      <c r="AF32" s="41">
        <f>VLOOKUP($A32,_xlfn.IFS($D32=Lists!$G$3,'Chicken Only Calculator'!$A$9:$AJ$81,$D32=Lists!$G$4,'Chicken Only Calculator'!$A$9:$AJ$81,$D32=Lists!$G$5,'Chicken Only Calculator'!$A$9:$AJ$81,$D32=Lists!$G$6,'Cheese Only Calculator'!$A$8:$AJ$109,$D32=Lists!$G$7,'Beef Only Calculator'!$A$8:$AJ$41,$D32=Lists!$G$8,'Pork Only Calculator'!$A$8:$AJ$95),29,FALSE)</f>
        <v>0</v>
      </c>
      <c r="AG32" s="41">
        <f>VLOOKUP($A32,_xlfn.IFS($D32=Lists!$G$3,'Chicken Only Calculator'!$A$9:$AJ$81,$D32=Lists!$G$4,'Chicken Only Calculator'!$A$9:$AJ$81,$D32=Lists!$G$5,'Chicken Only Calculator'!$A$9:$AJ$81,$D32=Lists!$G$6,'Cheese Only Calculator'!$A$8:$AJ$109,$D32=Lists!$G$7,'Beef Only Calculator'!$A$8:$AJ$41,$D32=Lists!$G$8,'Pork Only Calculator'!$A$8:$AJ$95),30,FALSE)</f>
        <v>0</v>
      </c>
      <c r="AH32" s="41">
        <f>VLOOKUP($A32,_xlfn.IFS($D32=Lists!$G$3,'Chicken Only Calculator'!$A$9:$AJ$81,$D32=Lists!$G$4,'Chicken Only Calculator'!$A$9:$AJ$81,$D32=Lists!$G$5,'Chicken Only Calculator'!$A$9:$AJ$81,$D32=Lists!$G$6,'Cheese Only Calculator'!$A$8:$AJ$109,$D32=Lists!$G$7,'Beef Only Calculator'!$A$8:$AJ$41,$D32=Lists!$G$8,'Pork Only Calculator'!$A$8:$AJ$95),31,FALSE)</f>
        <v>0</v>
      </c>
      <c r="AI32" s="41">
        <f>VLOOKUP($A32,_xlfn.IFS($D32=Lists!$G$3,'Chicken Only Calculator'!$A$9:$AJ$81,$D32=Lists!$G$4,'Chicken Only Calculator'!$A$9:$AJ$81,$D32=Lists!$G$5,'Chicken Only Calculator'!$A$9:$AJ$81,$D32=Lists!$G$6,'Cheese Only Calculator'!$A$8:$AJ$109,$D32=Lists!$G$7,'Beef Only Calculator'!$A$8:$AJ$41,$D32=Lists!$G$8,'Pork Only Calculator'!$A$8:$AJ$95),32,FALSE)</f>
        <v>0</v>
      </c>
      <c r="AJ32" s="41">
        <f>VLOOKUP($A32,_xlfn.IFS($D32=Lists!$G$3,'Chicken Only Calculator'!$A$9:$AJ$81,$D32=Lists!$G$4,'Chicken Only Calculator'!$A$9:$AJ$81,$D32=Lists!$G$5,'Chicken Only Calculator'!$A$9:$AJ$81,$D32=Lists!$G$6,'Cheese Only Calculator'!$A$8:$AJ$109,$D32=Lists!$G$7,'Beef Only Calculator'!$A$8:$AJ$41,$D32=Lists!$G$8,'Pork Only Calculator'!$A$8:$AJ$95),33,FALSE)</f>
        <v>0</v>
      </c>
      <c r="AK32" s="41">
        <f>VLOOKUP($A32,_xlfn.IFS($D32=Lists!$G$3,'Chicken Only Calculator'!$A$9:$AJ$81,$D32=Lists!$G$4,'Chicken Only Calculator'!$A$9:$AJ$81,$D32=Lists!$G$5,'Chicken Only Calculator'!$A$9:$AJ$81,$D32=Lists!$G$6,'Cheese Only Calculator'!$A$8:$AJ$109,$D32=Lists!$G$7,'Beef Only Calculator'!$A$8:$AJ$41,$D32=Lists!$G$8,'Pork Only Calculator'!$A$8:$AJ$95),34,FALSE)</f>
        <v>0</v>
      </c>
      <c r="AL32" s="41">
        <f>VLOOKUP($A32,_xlfn.IFS($D32=Lists!$G$3,'Chicken Only Calculator'!$A$9:$AJ$81,$D32=Lists!$G$4,'Chicken Only Calculator'!$A$9:$AJ$81,$D32=Lists!$G$5,'Chicken Only Calculator'!$A$9:$AJ$81,$D32=Lists!$G$6,'Cheese Only Calculator'!$A$8:$AJ$109,$D32=Lists!$G$7,'Beef Only Calculator'!$A$8:$AJ$41,$D32=Lists!$G$8,'Pork Only Calculator'!$A$8:$AJ$95),35,FALSE)</f>
        <v>0</v>
      </c>
      <c r="AM32" s="41">
        <f t="shared" ref="AM32:AM33" si="25">SUM(AA32:AL32)</f>
        <v>0</v>
      </c>
      <c r="AO32" s="42"/>
    </row>
    <row r="33" spans="1:41" ht="24.5" x14ac:dyDescent="0.55000000000000004">
      <c r="A33" s="28">
        <v>10000059993</v>
      </c>
      <c r="B33" s="28" t="str">
        <f>INDEX('Data Sheet'!$A$1:$R$150,MATCH($A33,'Data Sheet'!$A$1:$A$150,0),MATCH(B$3,'Data Sheet'!$A$1:$R$1,0))</f>
        <v>ACT</v>
      </c>
      <c r="C33" s="29" t="str">
        <f>INDEX('Data Sheet'!$A$1:$R$150,MATCH($A33,'Data Sheet'!$A$1:$A$150,0),MATCH(C$3,'Data Sheet'!$A$1:$R$1,0))</f>
        <v>AdvancePierre™ Philly Beef Steak</v>
      </c>
      <c r="D33" s="28" t="str">
        <f>INDEX('Data Sheet'!$A$1:$R$150,MATCH($A33,'Data Sheet'!$A$1:$A$150,0),MATCH(D$3,'Data Sheet'!$A$1:$R$1,0))</f>
        <v>100154 / 100155</v>
      </c>
      <c r="E33" s="28">
        <f>INDEX('Data Sheet'!$A$1:$R$150,MATCH($A33,'Data Sheet'!$A$1:$A$150,0),MATCH(E$3,'Data Sheet'!$A$1:$R$1,0))</f>
        <v>20</v>
      </c>
      <c r="F33" s="28">
        <f>INDEX('Data Sheet'!$A$1:$R$150,MATCH($A33,'Data Sheet'!$A$1:$A$150,0),MATCH(F$3,'Data Sheet'!$A$1:$R$1,0))</f>
        <v>118</v>
      </c>
      <c r="G33" s="28">
        <f>INDEX('Data Sheet'!$A$1:$R$150,MATCH($A33,'Data Sheet'!$A$1:$A$150,0),MATCH(G$3,'Data Sheet'!$A$1:$R$1,0))</f>
        <v>118</v>
      </c>
      <c r="H33" s="28">
        <f>INDEX('Data Sheet'!$A$1:$R$150,MATCH($A33,'Data Sheet'!$A$1:$A$150,0),MATCH(H$3,'Data Sheet'!$A$1:$R$1,0))</f>
        <v>0</v>
      </c>
      <c r="I33" s="247">
        <f>INDEX('Data Sheet'!$A$1:$R$150,MATCH($A33,'Data Sheet'!$A$1:$A$150,0),MATCH(I$3,'Data Sheet'!$A$1:$R$1,0))</f>
        <v>2.7</v>
      </c>
      <c r="J33" s="28" t="str">
        <f>INDEX('Data Sheet'!$A$1:$R$150,MATCH($A33,'Data Sheet'!$A$1:$A$150,0),MATCH(J$3,'Data Sheet'!$A$1:$R$1,0))</f>
        <v>2.7 oz</v>
      </c>
      <c r="K33" s="28">
        <f>INDEX('Data Sheet'!$A$1:$R$150,MATCH($A33,'Data Sheet'!$A$1:$A$150,0),MATCH(K$3,'Data Sheet'!$A$1:$R$1,0))</f>
        <v>2</v>
      </c>
      <c r="L33" s="28" t="str">
        <f>INDEX('Data Sheet'!$A$1:$R$150,MATCH($A33,'Data Sheet'!$A$1:$A$150,0),MATCH(L$3,'Data Sheet'!$A$1:$R$1,0))</f>
        <v>-</v>
      </c>
      <c r="M33" s="28">
        <f>INDEX('Data Sheet'!$A$1:$R$150,MATCH($A33,'Data Sheet'!$A$1:$A$150,0),MATCH(M$3,'Data Sheet'!$A$1:$R$1,0))</f>
        <v>0</v>
      </c>
      <c r="N33" s="28">
        <f>INDEX('Data Sheet'!$A$1:$R$150,MATCH($A33,'Data Sheet'!$A$1:$A$150,0),MATCH(N$3,'Data Sheet'!$A$1:$R$1,0))</f>
        <v>0</v>
      </c>
      <c r="O33" s="28">
        <f>INDEX('Data Sheet'!$A$1:$R$150,MATCH($A33,'Data Sheet'!$A$1:$A$150,0),MATCH(O$3,'Data Sheet'!$A$1:$R$1,0))</f>
        <v>0</v>
      </c>
      <c r="P33" s="28">
        <f>INDEX('Data Sheet'!$A$1:$R$150,MATCH($A33,'Data Sheet'!$A$1:$A$150,0),MATCH(P$3,'Data Sheet'!$A$1:$R$1,0))</f>
        <v>20.079999999999998</v>
      </c>
      <c r="Q33" s="28">
        <f>INDEX('Data Sheet'!$A$1:$R$150,MATCH($A33,'Data Sheet'!$A$1:$A$150,0),MATCH(Q$3,'Data Sheet'!$A$1:$R$1,0))</f>
        <v>0</v>
      </c>
      <c r="R33" s="30" t="str">
        <f>VLOOKUP(A33,_xlfn.IFS(D33=Lists!$G$3,'Chicken Only Calculator'!$A$9:$U$81,D33=Lists!$G$4,'Chicken Only Calculator'!$A$9:$U$81,D33=Lists!$G$5,'Chicken Only Calculator'!$A$9:$U$81,D33=Lists!$G$6,'Cheese Only Calculator'!$A$8:$U$109,D33=Lists!$G$7,'Beef Only Calculator'!$A$8:$U$41,D33=Lists!$G$8,'Pork Only Calculator'!$A$8:$U$95),15,FALSE)</f>
        <v/>
      </c>
      <c r="S33" s="30" t="str">
        <f t="shared" si="18"/>
        <v/>
      </c>
      <c r="T33" s="30">
        <f>VLOOKUP(A33,_xlfn.IFS(D33=Lists!$G$3,'Chicken Only Calculator'!$A$9:$U$81,D33=Lists!$G$4,'Chicken Only Calculator'!$A$9:$U$81,D33=Lists!$G$5,'Chicken Only Calculator'!$A$9:$U$81,D33=Lists!$G$6,'Cheese Only Calculator'!$A$8:$U$109,D33=Lists!$G$7,'Beef Only Calculator'!$A$8:$U$41,D33=Lists!$G$8,'Pork Only Calculator'!$A$8:$U$95),17,FALSE)</f>
        <v>0</v>
      </c>
      <c r="U33" s="30" t="str">
        <f t="shared" si="19"/>
        <v/>
      </c>
      <c r="V33" s="30" t="str">
        <f t="shared" si="20"/>
        <v/>
      </c>
      <c r="W33" s="30" t="str">
        <f t="shared" si="21"/>
        <v/>
      </c>
      <c r="X33" s="30" t="str">
        <f t="shared" si="22"/>
        <v/>
      </c>
      <c r="Y33" s="30" t="str">
        <f t="shared" si="23"/>
        <v/>
      </c>
      <c r="Z33" s="30" t="str">
        <f t="shared" si="24"/>
        <v/>
      </c>
      <c r="AA33" s="30">
        <f>VLOOKUP($A33,_xlfn.IFS($D33=Lists!$G$3,'Chicken Only Calculator'!$A$9:$AJ$81,$D33=Lists!$G$4,'Chicken Only Calculator'!$A$9:$AJ$81,$D33=Lists!$G$5,'Chicken Only Calculator'!$A$9:$AJ$81,$D33=Lists!$G$6,'Cheese Only Calculator'!$A$8:$AJ$109,$D33=Lists!$G$7,'Beef Only Calculator'!$A$8:$AJ$41,$D33=Lists!$G$8,'Pork Only Calculator'!$A$8:$AJ$95),24,FALSE)</f>
        <v>0</v>
      </c>
      <c r="AB33" s="30">
        <f>VLOOKUP($A33,_xlfn.IFS($D33=Lists!$G$3,'Chicken Only Calculator'!$A$9:$AJ$81,$D33=Lists!$G$4,'Chicken Only Calculator'!$A$9:$AJ$81,$D33=Lists!$G$5,'Chicken Only Calculator'!$A$9:$AJ$81,$D33=Lists!$G$6,'Cheese Only Calculator'!$A$8:$AJ$109,$D33=Lists!$G$7,'Beef Only Calculator'!$A$8:$AJ$41,$D33=Lists!$G$8,'Pork Only Calculator'!$A$8:$AJ$95),25,FALSE)</f>
        <v>0</v>
      </c>
      <c r="AC33" s="30">
        <f>VLOOKUP($A33,_xlfn.IFS($D33=Lists!$G$3,'Chicken Only Calculator'!$A$9:$AJ$81,$D33=Lists!$G$4,'Chicken Only Calculator'!$A$9:$AJ$81,$D33=Lists!$G$5,'Chicken Only Calculator'!$A$9:$AJ$81,$D33=Lists!$G$6,'Cheese Only Calculator'!$A$8:$AJ$109,$D33=Lists!$G$7,'Beef Only Calculator'!$A$8:$AJ$41,$D33=Lists!$G$8,'Pork Only Calculator'!$A$8:$AJ$95),26,FALSE)</f>
        <v>0</v>
      </c>
      <c r="AD33" s="30">
        <f>VLOOKUP($A33,_xlfn.IFS($D33=Lists!$G$3,'Chicken Only Calculator'!$A$9:$AJ$81,$D33=Lists!$G$4,'Chicken Only Calculator'!$A$9:$AJ$81,$D33=Lists!$G$5,'Chicken Only Calculator'!$A$9:$AJ$81,$D33=Lists!$G$6,'Cheese Only Calculator'!$A$8:$AJ$109,$D33=Lists!$G$7,'Beef Only Calculator'!$A$8:$AJ$41,$D33=Lists!$G$8,'Pork Only Calculator'!$A$8:$AJ$95),27,FALSE)</f>
        <v>0</v>
      </c>
      <c r="AE33" s="30">
        <f>VLOOKUP($A33,_xlfn.IFS($D33=Lists!$G$3,'Chicken Only Calculator'!$A$9:$AJ$81,$D33=Lists!$G$4,'Chicken Only Calculator'!$A$9:$AJ$81,$D33=Lists!$G$5,'Chicken Only Calculator'!$A$9:$AJ$81,$D33=Lists!$G$6,'Cheese Only Calculator'!$A$8:$AJ$109,$D33=Lists!$G$7,'Beef Only Calculator'!$A$8:$AJ$41,$D33=Lists!$G$8,'Pork Only Calculator'!$A$8:$AJ$95),28,FALSE)</f>
        <v>0</v>
      </c>
      <c r="AF33" s="30">
        <f>VLOOKUP($A33,_xlfn.IFS($D33=Lists!$G$3,'Chicken Only Calculator'!$A$9:$AJ$81,$D33=Lists!$G$4,'Chicken Only Calculator'!$A$9:$AJ$81,$D33=Lists!$G$5,'Chicken Only Calculator'!$A$9:$AJ$81,$D33=Lists!$G$6,'Cheese Only Calculator'!$A$8:$AJ$109,$D33=Lists!$G$7,'Beef Only Calculator'!$A$8:$AJ$41,$D33=Lists!$G$8,'Pork Only Calculator'!$A$8:$AJ$95),29,FALSE)</f>
        <v>0</v>
      </c>
      <c r="AG33" s="30">
        <f>VLOOKUP($A33,_xlfn.IFS($D33=Lists!$G$3,'Chicken Only Calculator'!$A$9:$AJ$81,$D33=Lists!$G$4,'Chicken Only Calculator'!$A$9:$AJ$81,$D33=Lists!$G$5,'Chicken Only Calculator'!$A$9:$AJ$81,$D33=Lists!$G$6,'Cheese Only Calculator'!$A$8:$AJ$109,$D33=Lists!$G$7,'Beef Only Calculator'!$A$8:$AJ$41,$D33=Lists!$G$8,'Pork Only Calculator'!$A$8:$AJ$95),30,FALSE)</f>
        <v>0</v>
      </c>
      <c r="AH33" s="30">
        <f>VLOOKUP($A33,_xlfn.IFS($D33=Lists!$G$3,'Chicken Only Calculator'!$A$9:$AJ$81,$D33=Lists!$G$4,'Chicken Only Calculator'!$A$9:$AJ$81,$D33=Lists!$G$5,'Chicken Only Calculator'!$A$9:$AJ$81,$D33=Lists!$G$6,'Cheese Only Calculator'!$A$8:$AJ$109,$D33=Lists!$G$7,'Beef Only Calculator'!$A$8:$AJ$41,$D33=Lists!$G$8,'Pork Only Calculator'!$A$8:$AJ$95),31,FALSE)</f>
        <v>0</v>
      </c>
      <c r="AI33" s="30">
        <f>VLOOKUP($A33,_xlfn.IFS($D33=Lists!$G$3,'Chicken Only Calculator'!$A$9:$AJ$81,$D33=Lists!$G$4,'Chicken Only Calculator'!$A$9:$AJ$81,$D33=Lists!$G$5,'Chicken Only Calculator'!$A$9:$AJ$81,$D33=Lists!$G$6,'Cheese Only Calculator'!$A$8:$AJ$109,$D33=Lists!$G$7,'Beef Only Calculator'!$A$8:$AJ$41,$D33=Lists!$G$8,'Pork Only Calculator'!$A$8:$AJ$95),32,FALSE)</f>
        <v>0</v>
      </c>
      <c r="AJ33" s="30">
        <f>VLOOKUP($A33,_xlfn.IFS($D33=Lists!$G$3,'Chicken Only Calculator'!$A$9:$AJ$81,$D33=Lists!$G$4,'Chicken Only Calculator'!$A$9:$AJ$81,$D33=Lists!$G$5,'Chicken Only Calculator'!$A$9:$AJ$81,$D33=Lists!$G$6,'Cheese Only Calculator'!$A$8:$AJ$109,$D33=Lists!$G$7,'Beef Only Calculator'!$A$8:$AJ$41,$D33=Lists!$G$8,'Pork Only Calculator'!$A$8:$AJ$95),33,FALSE)</f>
        <v>0</v>
      </c>
      <c r="AK33" s="30">
        <f>VLOOKUP($A33,_xlfn.IFS($D33=Lists!$G$3,'Chicken Only Calculator'!$A$9:$AJ$81,$D33=Lists!$G$4,'Chicken Only Calculator'!$A$9:$AJ$81,$D33=Lists!$G$5,'Chicken Only Calculator'!$A$9:$AJ$81,$D33=Lists!$G$6,'Cheese Only Calculator'!$A$8:$AJ$109,$D33=Lists!$G$7,'Beef Only Calculator'!$A$8:$AJ$41,$D33=Lists!$G$8,'Pork Only Calculator'!$A$8:$AJ$95),34,FALSE)</f>
        <v>0</v>
      </c>
      <c r="AL33" s="30">
        <f>VLOOKUP($A33,_xlfn.IFS($D33=Lists!$G$3,'Chicken Only Calculator'!$A$9:$AJ$81,$D33=Lists!$G$4,'Chicken Only Calculator'!$A$9:$AJ$81,$D33=Lists!$G$5,'Chicken Only Calculator'!$A$9:$AJ$81,$D33=Lists!$G$6,'Cheese Only Calculator'!$A$8:$AJ$109,$D33=Lists!$G$7,'Beef Only Calculator'!$A$8:$AJ$41,$D33=Lists!$G$8,'Pork Only Calculator'!$A$8:$AJ$95),35,FALSE)</f>
        <v>0</v>
      </c>
      <c r="AM33" s="30">
        <f t="shared" si="25"/>
        <v>0</v>
      </c>
      <c r="AO33" s="42"/>
    </row>
    <row r="34" spans="1:41" ht="24.5" x14ac:dyDescent="0.55000000000000004">
      <c r="A34" s="39">
        <v>10000060843</v>
      </c>
      <c r="B34" s="39" t="str">
        <f>INDEX('Data Sheet'!$A$1:$R$150,MATCH($A34,'Data Sheet'!$A$1:$A$150,0),MATCH(B$3,'Data Sheet'!$A$1:$R$1,0))</f>
        <v>ACT</v>
      </c>
      <c r="C34" s="40" t="str">
        <f>INDEX('Data Sheet'!$A$1:$R$150,MATCH($A34,'Data Sheet'!$A$1:$A$150,0),MATCH(C$3,'Data Sheet'!$A$1:$R$1,0))</f>
        <v>Mega Minis® Whole Grain Breaded Homestyle Chicken Chunks</v>
      </c>
      <c r="D34" s="39" t="str">
        <f>INDEX('Data Sheet'!$A$1:$R$150,MATCH($A34,'Data Sheet'!$A$1:$A$150,0),MATCH(D$3,'Data Sheet'!$A$1:$R$1,0))</f>
        <v>100103 D</v>
      </c>
      <c r="E34" s="39">
        <f>INDEX('Data Sheet'!$A$1:$R$150,MATCH($A34,'Data Sheet'!$A$1:$A$150,0),MATCH(E$3,'Data Sheet'!$A$1:$R$1,0))</f>
        <v>30.26</v>
      </c>
      <c r="F34" s="39">
        <f>INDEX('Data Sheet'!$A$1:$R$150,MATCH($A34,'Data Sheet'!$A$1:$A$150,0),MATCH(F$3,'Data Sheet'!$A$1:$R$1,0))</f>
        <v>112</v>
      </c>
      <c r="G34" s="39">
        <f>INDEX('Data Sheet'!$A$1:$R$150,MATCH($A34,'Data Sheet'!$A$1:$A$150,0),MATCH(G$3,'Data Sheet'!$A$1:$R$1,0))</f>
        <v>112</v>
      </c>
      <c r="H34" s="39">
        <f>INDEX('Data Sheet'!$A$1:$R$150,MATCH($A34,'Data Sheet'!$A$1:$A$150,0),MATCH(H$3,'Data Sheet'!$A$1:$R$1,0))</f>
        <v>0</v>
      </c>
      <c r="I34" s="248">
        <f>INDEX('Data Sheet'!$A$1:$R$150,MATCH($A34,'Data Sheet'!$A$1:$A$150,0),MATCH(I$3,'Data Sheet'!$A$1:$R$1,0))</f>
        <v>4.3</v>
      </c>
      <c r="J34" s="39" t="str">
        <f>INDEX('Data Sheet'!$A$1:$R$150,MATCH($A34,'Data Sheet'!$A$1:$A$150,0),MATCH(J$3,'Data Sheet'!$A$1:$R$1,0))</f>
        <v>10 pieces</v>
      </c>
      <c r="K34" s="39">
        <f>INDEX('Data Sheet'!$A$1:$R$150,MATCH($A34,'Data Sheet'!$A$1:$A$150,0),MATCH(K$3,'Data Sheet'!$A$1:$R$1,0))</f>
        <v>2</v>
      </c>
      <c r="L34" s="39">
        <f>INDEX('Data Sheet'!$A$1:$R$150,MATCH($A34,'Data Sheet'!$A$1:$A$150,0),MATCH(L$3,'Data Sheet'!$A$1:$R$1,0))</f>
        <v>1</v>
      </c>
      <c r="M34" s="39">
        <f>INDEX('Data Sheet'!$A$1:$R$150,MATCH($A34,'Data Sheet'!$A$1:$A$150,0),MATCH(M$3,'Data Sheet'!$A$1:$R$1,0))</f>
        <v>0</v>
      </c>
      <c r="N34" s="39">
        <f>INDEX('Data Sheet'!$A$1:$R$150,MATCH($A34,'Data Sheet'!$A$1:$A$150,0),MATCH(N$3,'Data Sheet'!$A$1:$R$1,0))</f>
        <v>35.57</v>
      </c>
      <c r="O34" s="39">
        <f>INDEX('Data Sheet'!$A$1:$R$150,MATCH($A34,'Data Sheet'!$A$1:$A$150,0),MATCH(O$3,'Data Sheet'!$A$1:$R$1,0))</f>
        <v>0</v>
      </c>
      <c r="P34" s="39">
        <f>INDEX('Data Sheet'!$A$1:$R$150,MATCH($A34,'Data Sheet'!$A$1:$A$150,0),MATCH(P$3,'Data Sheet'!$A$1:$R$1,0))</f>
        <v>0</v>
      </c>
      <c r="Q34" s="39">
        <f>INDEX('Data Sheet'!$A$1:$R$150,MATCH($A34,'Data Sheet'!$A$1:$A$150,0),MATCH(Q$3,'Data Sheet'!$A$1:$R$1,0))</f>
        <v>0</v>
      </c>
      <c r="R34" s="41" t="str">
        <f>VLOOKUP(A34,_xlfn.IFS(D34=Lists!$G$3,'Chicken Only Calculator'!$A$9:$U$81,D34=Lists!$G$4,'Chicken Only Calculator'!$A$9:$U$81,D34=Lists!$G$5,'Chicken Only Calculator'!$A$9:$U$81,D34=Lists!$G$6,'Cheese Only Calculator'!$A$8:$U$109,D34=Lists!$G$7,'Beef Only Calculator'!$A$8:$U$41,D34=Lists!$G$8,'Pork Only Calculator'!$A$8:$U$95),15,FALSE)</f>
        <v/>
      </c>
      <c r="S34" s="41" t="str">
        <f t="shared" si="10"/>
        <v/>
      </c>
      <c r="T34" s="41">
        <f>VLOOKUP(A34,_xlfn.IFS(D34=Lists!$G$3,'Chicken Only Calculator'!$A$9:$U$81,D34=Lists!$G$4,'Chicken Only Calculator'!$A$9:$U$81,D34=Lists!$G$5,'Chicken Only Calculator'!$A$9:$U$81,D34=Lists!$G$6,'Cheese Only Calculator'!$A$8:$U$109,D34=Lists!$G$7,'Beef Only Calculator'!$A$8:$U$41,D34=Lists!$G$8,'Pork Only Calculator'!$A$8:$U$95),17,FALSE)</f>
        <v>0</v>
      </c>
      <c r="U34" s="41" t="str">
        <f t="shared" si="11"/>
        <v/>
      </c>
      <c r="V34" s="41" t="str">
        <f t="shared" si="12"/>
        <v/>
      </c>
      <c r="W34" s="41" t="str">
        <f t="shared" si="13"/>
        <v/>
      </c>
      <c r="X34" s="41" t="str">
        <f t="shared" si="14"/>
        <v/>
      </c>
      <c r="Y34" s="41" t="str">
        <f t="shared" si="15"/>
        <v/>
      </c>
      <c r="Z34" s="41" t="str">
        <f t="shared" si="16"/>
        <v/>
      </c>
      <c r="AA34" s="41">
        <f>VLOOKUP($A34,_xlfn.IFS($D34=Lists!$G$3,'Chicken Only Calculator'!$A$9:$AJ$81,$D34=Lists!$G$4,'Chicken Only Calculator'!$A$9:$AJ$81,$D34=Lists!$G$5,'Chicken Only Calculator'!$A$9:$AJ$81,$D34=Lists!$G$6,'Cheese Only Calculator'!$A$8:$AJ$109,$D34=Lists!$G$7,'Beef Only Calculator'!$A$8:$AJ$41,$D34=Lists!$G$8,'Pork Only Calculator'!$A$8:$AJ$95),24,FALSE)</f>
        <v>0</v>
      </c>
      <c r="AB34" s="41">
        <f>VLOOKUP($A34,_xlfn.IFS($D34=Lists!$G$3,'Chicken Only Calculator'!$A$9:$AJ$81,$D34=Lists!$G$4,'Chicken Only Calculator'!$A$9:$AJ$81,$D34=Lists!$G$5,'Chicken Only Calculator'!$A$9:$AJ$81,$D34=Lists!$G$6,'Cheese Only Calculator'!$A$8:$AJ$109,$D34=Lists!$G$7,'Beef Only Calculator'!$A$8:$AJ$41,$D34=Lists!$G$8,'Pork Only Calculator'!$A$8:$AJ$95),25,FALSE)</f>
        <v>0</v>
      </c>
      <c r="AC34" s="41">
        <f>VLOOKUP($A34,_xlfn.IFS($D34=Lists!$G$3,'Chicken Only Calculator'!$A$9:$AJ$81,$D34=Lists!$G$4,'Chicken Only Calculator'!$A$9:$AJ$81,$D34=Lists!$G$5,'Chicken Only Calculator'!$A$9:$AJ$81,$D34=Lists!$G$6,'Cheese Only Calculator'!$A$8:$AJ$109,$D34=Lists!$G$7,'Beef Only Calculator'!$A$8:$AJ$41,$D34=Lists!$G$8,'Pork Only Calculator'!$A$8:$AJ$95),26,FALSE)</f>
        <v>0</v>
      </c>
      <c r="AD34" s="41">
        <f>VLOOKUP($A34,_xlfn.IFS($D34=Lists!$G$3,'Chicken Only Calculator'!$A$9:$AJ$81,$D34=Lists!$G$4,'Chicken Only Calculator'!$A$9:$AJ$81,$D34=Lists!$G$5,'Chicken Only Calculator'!$A$9:$AJ$81,$D34=Lists!$G$6,'Cheese Only Calculator'!$A$8:$AJ$109,$D34=Lists!$G$7,'Beef Only Calculator'!$A$8:$AJ$41,$D34=Lists!$G$8,'Pork Only Calculator'!$A$8:$AJ$95),27,FALSE)</f>
        <v>0</v>
      </c>
      <c r="AE34" s="41">
        <f>VLOOKUP($A34,_xlfn.IFS($D34=Lists!$G$3,'Chicken Only Calculator'!$A$9:$AJ$81,$D34=Lists!$G$4,'Chicken Only Calculator'!$A$9:$AJ$81,$D34=Lists!$G$5,'Chicken Only Calculator'!$A$9:$AJ$81,$D34=Lists!$G$6,'Cheese Only Calculator'!$A$8:$AJ$109,$D34=Lists!$G$7,'Beef Only Calculator'!$A$8:$AJ$41,$D34=Lists!$G$8,'Pork Only Calculator'!$A$8:$AJ$95),28,FALSE)</f>
        <v>0</v>
      </c>
      <c r="AF34" s="41">
        <f>VLOOKUP($A34,_xlfn.IFS($D34=Lists!$G$3,'Chicken Only Calculator'!$A$9:$AJ$81,$D34=Lists!$G$4,'Chicken Only Calculator'!$A$9:$AJ$81,$D34=Lists!$G$5,'Chicken Only Calculator'!$A$9:$AJ$81,$D34=Lists!$G$6,'Cheese Only Calculator'!$A$8:$AJ$109,$D34=Lists!$G$7,'Beef Only Calculator'!$A$8:$AJ$41,$D34=Lists!$G$8,'Pork Only Calculator'!$A$8:$AJ$95),29,FALSE)</f>
        <v>0</v>
      </c>
      <c r="AG34" s="41">
        <f>VLOOKUP($A34,_xlfn.IFS($D34=Lists!$G$3,'Chicken Only Calculator'!$A$9:$AJ$81,$D34=Lists!$G$4,'Chicken Only Calculator'!$A$9:$AJ$81,$D34=Lists!$G$5,'Chicken Only Calculator'!$A$9:$AJ$81,$D34=Lists!$G$6,'Cheese Only Calculator'!$A$8:$AJ$109,$D34=Lists!$G$7,'Beef Only Calculator'!$A$8:$AJ$41,$D34=Lists!$G$8,'Pork Only Calculator'!$A$8:$AJ$95),30,FALSE)</f>
        <v>0</v>
      </c>
      <c r="AH34" s="41">
        <f>VLOOKUP($A34,_xlfn.IFS($D34=Lists!$G$3,'Chicken Only Calculator'!$A$9:$AJ$81,$D34=Lists!$G$4,'Chicken Only Calculator'!$A$9:$AJ$81,$D34=Lists!$G$5,'Chicken Only Calculator'!$A$9:$AJ$81,$D34=Lists!$G$6,'Cheese Only Calculator'!$A$8:$AJ$109,$D34=Lists!$G$7,'Beef Only Calculator'!$A$8:$AJ$41,$D34=Lists!$G$8,'Pork Only Calculator'!$A$8:$AJ$95),31,FALSE)</f>
        <v>0</v>
      </c>
      <c r="AI34" s="41">
        <f>VLOOKUP($A34,_xlfn.IFS($D34=Lists!$G$3,'Chicken Only Calculator'!$A$9:$AJ$81,$D34=Lists!$G$4,'Chicken Only Calculator'!$A$9:$AJ$81,$D34=Lists!$G$5,'Chicken Only Calculator'!$A$9:$AJ$81,$D34=Lists!$G$6,'Cheese Only Calculator'!$A$8:$AJ$109,$D34=Lists!$G$7,'Beef Only Calculator'!$A$8:$AJ$41,$D34=Lists!$G$8,'Pork Only Calculator'!$A$8:$AJ$95),32,FALSE)</f>
        <v>0</v>
      </c>
      <c r="AJ34" s="41">
        <f>VLOOKUP($A34,_xlfn.IFS($D34=Lists!$G$3,'Chicken Only Calculator'!$A$9:$AJ$81,$D34=Lists!$G$4,'Chicken Only Calculator'!$A$9:$AJ$81,$D34=Lists!$G$5,'Chicken Only Calculator'!$A$9:$AJ$81,$D34=Lists!$G$6,'Cheese Only Calculator'!$A$8:$AJ$109,$D34=Lists!$G$7,'Beef Only Calculator'!$A$8:$AJ$41,$D34=Lists!$G$8,'Pork Only Calculator'!$A$8:$AJ$95),33,FALSE)</f>
        <v>0</v>
      </c>
      <c r="AK34" s="41">
        <f>VLOOKUP($A34,_xlfn.IFS($D34=Lists!$G$3,'Chicken Only Calculator'!$A$9:$AJ$81,$D34=Lists!$G$4,'Chicken Only Calculator'!$A$9:$AJ$81,$D34=Lists!$G$5,'Chicken Only Calculator'!$A$9:$AJ$81,$D34=Lists!$G$6,'Cheese Only Calculator'!$A$8:$AJ$109,$D34=Lists!$G$7,'Beef Only Calculator'!$A$8:$AJ$41,$D34=Lists!$G$8,'Pork Only Calculator'!$A$8:$AJ$95),34,FALSE)</f>
        <v>0</v>
      </c>
      <c r="AL34" s="41">
        <f>VLOOKUP($A34,_xlfn.IFS($D34=Lists!$G$3,'Chicken Only Calculator'!$A$9:$AJ$81,$D34=Lists!$G$4,'Chicken Only Calculator'!$A$9:$AJ$81,$D34=Lists!$G$5,'Chicken Only Calculator'!$A$9:$AJ$81,$D34=Lists!$G$6,'Cheese Only Calculator'!$A$8:$AJ$109,$D34=Lists!$G$7,'Beef Only Calculator'!$A$8:$AJ$41,$D34=Lists!$G$8,'Pork Only Calculator'!$A$8:$AJ$95),35,FALSE)</f>
        <v>0</v>
      </c>
      <c r="AM34" s="41">
        <f t="shared" si="17"/>
        <v>0</v>
      </c>
      <c r="AO34" s="42"/>
    </row>
    <row r="35" spans="1:41" ht="24.5" x14ac:dyDescent="0.55000000000000004">
      <c r="A35" s="28">
        <v>10000064752</v>
      </c>
      <c r="B35" s="28" t="str">
        <f>INDEX('Data Sheet'!$A$1:$R$150,MATCH($A35,'Data Sheet'!$A$1:$A$150,0),MATCH(B$3,'Data Sheet'!$A$1:$R$1,0))</f>
        <v>ACT</v>
      </c>
      <c r="C35" s="29" t="str">
        <f>INDEX('Data Sheet'!$A$1:$R$150,MATCH($A35,'Data Sheet'!$A$1:$A$150,0),MATCH(C$3,'Data Sheet'!$A$1:$R$1,0))</f>
        <v>Mega Minis® Whole Grain Breaded Waffle Flavored Chicken Chunks</v>
      </c>
      <c r="D35" s="28" t="str">
        <f>INDEX('Data Sheet'!$A$1:$R$150,MATCH($A35,'Data Sheet'!$A$1:$A$150,0),MATCH(D$3,'Data Sheet'!$A$1:$R$1,0))</f>
        <v>100103 W</v>
      </c>
      <c r="E35" s="28">
        <f>INDEX('Data Sheet'!$A$1:$R$150,MATCH($A35,'Data Sheet'!$A$1:$A$150,0),MATCH(E$3,'Data Sheet'!$A$1:$R$1,0))</f>
        <v>30.26</v>
      </c>
      <c r="F35" s="28">
        <f>INDEX('Data Sheet'!$A$1:$R$150,MATCH($A35,'Data Sheet'!$A$1:$A$150,0),MATCH(F$3,'Data Sheet'!$A$1:$R$1,0))</f>
        <v>149</v>
      </c>
      <c r="G35" s="28">
        <f>INDEX('Data Sheet'!$A$1:$R$150,MATCH($A35,'Data Sheet'!$A$1:$A$150,0),MATCH(G$3,'Data Sheet'!$A$1:$R$1,0))</f>
        <v>149</v>
      </c>
      <c r="H35" s="28">
        <f>INDEX('Data Sheet'!$A$1:$R$150,MATCH($A35,'Data Sheet'!$A$1:$A$150,0),MATCH(H$3,'Data Sheet'!$A$1:$R$1,0))</f>
        <v>0</v>
      </c>
      <c r="I35" s="247">
        <f>INDEX('Data Sheet'!$A$1:$R$150,MATCH($A35,'Data Sheet'!$A$1:$A$150,0),MATCH(I$3,'Data Sheet'!$A$1:$R$1,0))</f>
        <v>3.24</v>
      </c>
      <c r="J35" s="28" t="str">
        <f>INDEX('Data Sheet'!$A$1:$R$150,MATCH($A35,'Data Sheet'!$A$1:$A$150,0),MATCH(J$3,'Data Sheet'!$A$1:$R$1,0))</f>
        <v>6 pieces</v>
      </c>
      <c r="K35" s="28">
        <f>INDEX('Data Sheet'!$A$1:$R$150,MATCH($A35,'Data Sheet'!$A$1:$A$150,0),MATCH(K$3,'Data Sheet'!$A$1:$R$1,0))</f>
        <v>1</v>
      </c>
      <c r="L35" s="28">
        <f>INDEX('Data Sheet'!$A$1:$R$150,MATCH($A35,'Data Sheet'!$A$1:$A$150,0),MATCH(L$3,'Data Sheet'!$A$1:$R$1,0))</f>
        <v>1</v>
      </c>
      <c r="M35" s="28">
        <f>INDEX('Data Sheet'!$A$1:$R$150,MATCH($A35,'Data Sheet'!$A$1:$A$150,0),MATCH(M$3,'Data Sheet'!$A$1:$R$1,0))</f>
        <v>25.02</v>
      </c>
      <c r="N35" s="28">
        <f>INDEX('Data Sheet'!$A$1:$R$150,MATCH($A35,'Data Sheet'!$A$1:$A$150,0),MATCH(N$3,'Data Sheet'!$A$1:$R$1,0))</f>
        <v>0</v>
      </c>
      <c r="O35" s="28">
        <f>INDEX('Data Sheet'!$A$1:$R$150,MATCH($A35,'Data Sheet'!$A$1:$A$150,0),MATCH(O$3,'Data Sheet'!$A$1:$R$1,0))</f>
        <v>0</v>
      </c>
      <c r="P35" s="28">
        <f>INDEX('Data Sheet'!$A$1:$R$150,MATCH($A35,'Data Sheet'!$A$1:$A$150,0),MATCH(P$3,'Data Sheet'!$A$1:$R$1,0))</f>
        <v>0</v>
      </c>
      <c r="Q35" s="28">
        <f>INDEX('Data Sheet'!$A$1:$R$150,MATCH($A35,'Data Sheet'!$A$1:$A$150,0),MATCH(Q$3,'Data Sheet'!$A$1:$R$1,0))</f>
        <v>0</v>
      </c>
      <c r="R35" s="30" t="str">
        <f>VLOOKUP(A35,_xlfn.IFS(D35=Lists!$G$3,'Chicken Only Calculator'!$A$9:$U$81,D35=Lists!$G$4,'Chicken Only Calculator'!$A$9:$U$81,D35=Lists!$G$5,'Chicken Only Calculator'!$A$9:$U$81,D35=Lists!$G$6,'Cheese Only Calculator'!$A$8:$U$109,D35=Lists!$G$7,'Beef Only Calculator'!$A$8:$U$41,D35=Lists!$G$8,'Pork Only Calculator'!$A$8:$U$95),15,FALSE)</f>
        <v/>
      </c>
      <c r="S35" s="30" t="str">
        <f t="shared" si="10"/>
        <v/>
      </c>
      <c r="T35" s="30">
        <f>VLOOKUP(A35,_xlfn.IFS(D35=Lists!$G$3,'Chicken Only Calculator'!$A$9:$U$81,D35=Lists!$G$4,'Chicken Only Calculator'!$A$9:$U$81,D35=Lists!$G$5,'Chicken Only Calculator'!$A$9:$U$81,D35=Lists!$G$6,'Cheese Only Calculator'!$A$8:$U$109,D35=Lists!$G$7,'Beef Only Calculator'!$A$8:$U$41,D35=Lists!$G$8,'Pork Only Calculator'!$A$8:$U$95),17,FALSE)</f>
        <v>0</v>
      </c>
      <c r="U35" s="30" t="str">
        <f t="shared" si="11"/>
        <v/>
      </c>
      <c r="V35" s="30" t="str">
        <f t="shared" si="12"/>
        <v/>
      </c>
      <c r="W35" s="30" t="str">
        <f t="shared" si="13"/>
        <v/>
      </c>
      <c r="X35" s="30" t="str">
        <f t="shared" si="14"/>
        <v/>
      </c>
      <c r="Y35" s="30" t="str">
        <f t="shared" si="15"/>
        <v/>
      </c>
      <c r="Z35" s="30" t="str">
        <f t="shared" si="16"/>
        <v/>
      </c>
      <c r="AA35" s="30">
        <f>VLOOKUP($A35,_xlfn.IFS($D35=Lists!$G$3,'Chicken Only Calculator'!$A$9:$AJ$81,$D35=Lists!$G$4,'Chicken Only Calculator'!$A$9:$AJ$81,$D35=Lists!$G$5,'Chicken Only Calculator'!$A$9:$AJ$81,$D35=Lists!$G$6,'Cheese Only Calculator'!$A$8:$AJ$109,$D35=Lists!$G$7,'Beef Only Calculator'!$A$8:$AJ$41,$D35=Lists!$G$8,'Pork Only Calculator'!$A$8:$AJ$95),24,FALSE)</f>
        <v>0</v>
      </c>
      <c r="AB35" s="30">
        <f>VLOOKUP($A35,_xlfn.IFS($D35=Lists!$G$3,'Chicken Only Calculator'!$A$9:$AJ$81,$D35=Lists!$G$4,'Chicken Only Calculator'!$A$9:$AJ$81,$D35=Lists!$G$5,'Chicken Only Calculator'!$A$9:$AJ$81,$D35=Lists!$G$6,'Cheese Only Calculator'!$A$8:$AJ$109,$D35=Lists!$G$7,'Beef Only Calculator'!$A$8:$AJ$41,$D35=Lists!$G$8,'Pork Only Calculator'!$A$8:$AJ$95),25,FALSE)</f>
        <v>0</v>
      </c>
      <c r="AC35" s="30">
        <f>VLOOKUP($A35,_xlfn.IFS($D35=Lists!$G$3,'Chicken Only Calculator'!$A$9:$AJ$81,$D35=Lists!$G$4,'Chicken Only Calculator'!$A$9:$AJ$81,$D35=Lists!$G$5,'Chicken Only Calculator'!$A$9:$AJ$81,$D35=Lists!$G$6,'Cheese Only Calculator'!$A$8:$AJ$109,$D35=Lists!$G$7,'Beef Only Calculator'!$A$8:$AJ$41,$D35=Lists!$G$8,'Pork Only Calculator'!$A$8:$AJ$95),26,FALSE)</f>
        <v>0</v>
      </c>
      <c r="AD35" s="30">
        <f>VLOOKUP($A35,_xlfn.IFS($D35=Lists!$G$3,'Chicken Only Calculator'!$A$9:$AJ$81,$D35=Lists!$G$4,'Chicken Only Calculator'!$A$9:$AJ$81,$D35=Lists!$G$5,'Chicken Only Calculator'!$A$9:$AJ$81,$D35=Lists!$G$6,'Cheese Only Calculator'!$A$8:$AJ$109,$D35=Lists!$G$7,'Beef Only Calculator'!$A$8:$AJ$41,$D35=Lists!$G$8,'Pork Only Calculator'!$A$8:$AJ$95),27,FALSE)</f>
        <v>0</v>
      </c>
      <c r="AE35" s="30">
        <f>VLOOKUP($A35,_xlfn.IFS($D35=Lists!$G$3,'Chicken Only Calculator'!$A$9:$AJ$81,$D35=Lists!$G$4,'Chicken Only Calculator'!$A$9:$AJ$81,$D35=Lists!$G$5,'Chicken Only Calculator'!$A$9:$AJ$81,$D35=Lists!$G$6,'Cheese Only Calculator'!$A$8:$AJ$109,$D35=Lists!$G$7,'Beef Only Calculator'!$A$8:$AJ$41,$D35=Lists!$G$8,'Pork Only Calculator'!$A$8:$AJ$95),28,FALSE)</f>
        <v>0</v>
      </c>
      <c r="AF35" s="30">
        <f>VLOOKUP($A35,_xlfn.IFS($D35=Lists!$G$3,'Chicken Only Calculator'!$A$9:$AJ$81,$D35=Lists!$G$4,'Chicken Only Calculator'!$A$9:$AJ$81,$D35=Lists!$G$5,'Chicken Only Calculator'!$A$9:$AJ$81,$D35=Lists!$G$6,'Cheese Only Calculator'!$A$8:$AJ$109,$D35=Lists!$G$7,'Beef Only Calculator'!$A$8:$AJ$41,$D35=Lists!$G$8,'Pork Only Calculator'!$A$8:$AJ$95),29,FALSE)</f>
        <v>0</v>
      </c>
      <c r="AG35" s="30">
        <f>VLOOKUP($A35,_xlfn.IFS($D35=Lists!$G$3,'Chicken Only Calculator'!$A$9:$AJ$81,$D35=Lists!$G$4,'Chicken Only Calculator'!$A$9:$AJ$81,$D35=Lists!$G$5,'Chicken Only Calculator'!$A$9:$AJ$81,$D35=Lists!$G$6,'Cheese Only Calculator'!$A$8:$AJ$109,$D35=Lists!$G$7,'Beef Only Calculator'!$A$8:$AJ$41,$D35=Lists!$G$8,'Pork Only Calculator'!$A$8:$AJ$95),30,FALSE)</f>
        <v>0</v>
      </c>
      <c r="AH35" s="30">
        <f>VLOOKUP($A35,_xlfn.IFS($D35=Lists!$G$3,'Chicken Only Calculator'!$A$9:$AJ$81,$D35=Lists!$G$4,'Chicken Only Calculator'!$A$9:$AJ$81,$D35=Lists!$G$5,'Chicken Only Calculator'!$A$9:$AJ$81,$D35=Lists!$G$6,'Cheese Only Calculator'!$A$8:$AJ$109,$D35=Lists!$G$7,'Beef Only Calculator'!$A$8:$AJ$41,$D35=Lists!$G$8,'Pork Only Calculator'!$A$8:$AJ$95),31,FALSE)</f>
        <v>0</v>
      </c>
      <c r="AI35" s="30">
        <f>VLOOKUP($A35,_xlfn.IFS($D35=Lists!$G$3,'Chicken Only Calculator'!$A$9:$AJ$81,$D35=Lists!$G$4,'Chicken Only Calculator'!$A$9:$AJ$81,$D35=Lists!$G$5,'Chicken Only Calculator'!$A$9:$AJ$81,$D35=Lists!$G$6,'Cheese Only Calculator'!$A$8:$AJ$109,$D35=Lists!$G$7,'Beef Only Calculator'!$A$8:$AJ$41,$D35=Lists!$G$8,'Pork Only Calculator'!$A$8:$AJ$95),32,FALSE)</f>
        <v>0</v>
      </c>
      <c r="AJ35" s="30">
        <f>VLOOKUP($A35,_xlfn.IFS($D35=Lists!$G$3,'Chicken Only Calculator'!$A$9:$AJ$81,$D35=Lists!$G$4,'Chicken Only Calculator'!$A$9:$AJ$81,$D35=Lists!$G$5,'Chicken Only Calculator'!$A$9:$AJ$81,$D35=Lists!$G$6,'Cheese Only Calculator'!$A$8:$AJ$109,$D35=Lists!$G$7,'Beef Only Calculator'!$A$8:$AJ$41,$D35=Lists!$G$8,'Pork Only Calculator'!$A$8:$AJ$95),33,FALSE)</f>
        <v>0</v>
      </c>
      <c r="AK35" s="30">
        <f>VLOOKUP($A35,_xlfn.IFS($D35=Lists!$G$3,'Chicken Only Calculator'!$A$9:$AJ$81,$D35=Lists!$G$4,'Chicken Only Calculator'!$A$9:$AJ$81,$D35=Lists!$G$5,'Chicken Only Calculator'!$A$9:$AJ$81,$D35=Lists!$G$6,'Cheese Only Calculator'!$A$8:$AJ$109,$D35=Lists!$G$7,'Beef Only Calculator'!$A$8:$AJ$41,$D35=Lists!$G$8,'Pork Only Calculator'!$A$8:$AJ$95),34,FALSE)</f>
        <v>0</v>
      </c>
      <c r="AL35" s="30">
        <f>VLOOKUP($A35,_xlfn.IFS($D35=Lists!$G$3,'Chicken Only Calculator'!$A$9:$AJ$81,$D35=Lists!$G$4,'Chicken Only Calculator'!$A$9:$AJ$81,$D35=Lists!$G$5,'Chicken Only Calculator'!$A$9:$AJ$81,$D35=Lists!$G$6,'Cheese Only Calculator'!$A$8:$AJ$109,$D35=Lists!$G$7,'Beef Only Calculator'!$A$8:$AJ$41,$D35=Lists!$G$8,'Pork Only Calculator'!$A$8:$AJ$95),35,FALSE)</f>
        <v>0</v>
      </c>
      <c r="AM35" s="30">
        <f t="shared" si="17"/>
        <v>0</v>
      </c>
      <c r="AO35" s="42"/>
    </row>
    <row r="36" spans="1:41" ht="24.5" x14ac:dyDescent="0.55000000000000004">
      <c r="A36" s="39">
        <v>10000065887</v>
      </c>
      <c r="B36" s="39" t="str">
        <f>INDEX('Data Sheet'!$A$1:$R$150,MATCH($A36,'Data Sheet'!$A$1:$A$150,0),MATCH(B$3,'Data Sheet'!$A$1:$R$1,0))</f>
        <v>ACT</v>
      </c>
      <c r="C36" s="40" t="str">
        <f>INDEX('Data Sheet'!$A$1:$R$150,MATCH($A36,'Data Sheet'!$A$1:$A$150,0),MATCH(C$3,'Data Sheet'!$A$1:$R$1,0))</f>
        <v>Golden Crispy Breaded Beef Bites</v>
      </c>
      <c r="D36" s="39" t="str">
        <f>INDEX('Data Sheet'!$A$1:$R$150,MATCH($A36,'Data Sheet'!$A$1:$A$150,0),MATCH(D$3,'Data Sheet'!$A$1:$R$1,0))</f>
        <v>100154 / 100155</v>
      </c>
      <c r="E36" s="39">
        <f>INDEX('Data Sheet'!$A$1:$R$150,MATCH($A36,'Data Sheet'!$A$1:$A$150,0),MATCH(E$3,'Data Sheet'!$A$1:$R$1,0))</f>
        <v>29.9</v>
      </c>
      <c r="F36" s="39">
        <f>INDEX('Data Sheet'!$A$1:$R$150,MATCH($A36,'Data Sheet'!$A$1:$A$150,0),MATCH(F$3,'Data Sheet'!$A$1:$R$1,0))</f>
        <v>137</v>
      </c>
      <c r="G36" s="39">
        <f>INDEX('Data Sheet'!$A$1:$R$150,MATCH($A36,'Data Sheet'!$A$1:$A$150,0),MATCH(G$3,'Data Sheet'!$A$1:$R$1,0))</f>
        <v>137</v>
      </c>
      <c r="H36" s="39">
        <f>INDEX('Data Sheet'!$A$1:$R$150,MATCH($A36,'Data Sheet'!$A$1:$A$150,0),MATCH(H$3,'Data Sheet'!$A$1:$R$1,0))</f>
        <v>30</v>
      </c>
      <c r="I36" s="248">
        <f>INDEX('Data Sheet'!$A$1:$R$150,MATCH($A36,'Data Sheet'!$A$1:$A$150,0),MATCH(I$3,'Data Sheet'!$A$1:$R$1,0))</f>
        <v>3.48</v>
      </c>
      <c r="J36" s="39" t="str">
        <f>INDEX('Data Sheet'!$A$1:$R$150,MATCH($A36,'Data Sheet'!$A$1:$A$150,0),MATCH(J$3,'Data Sheet'!$A$1:$R$1,0))</f>
        <v>6 pieces</v>
      </c>
      <c r="K36" s="39">
        <f>INDEX('Data Sheet'!$A$1:$R$150,MATCH($A36,'Data Sheet'!$A$1:$A$150,0),MATCH(K$3,'Data Sheet'!$A$1:$R$1,0))</f>
        <v>2</v>
      </c>
      <c r="L36" s="39">
        <f>INDEX('Data Sheet'!$A$1:$R$150,MATCH($A36,'Data Sheet'!$A$1:$A$150,0),MATCH(L$3,'Data Sheet'!$A$1:$R$1,0))</f>
        <v>1</v>
      </c>
      <c r="M36" s="39">
        <f>INDEX('Data Sheet'!$A$1:$R$150,MATCH($A36,'Data Sheet'!$A$1:$A$150,0),MATCH(M$3,'Data Sheet'!$A$1:$R$1,0))</f>
        <v>0</v>
      </c>
      <c r="N36" s="39">
        <f>INDEX('Data Sheet'!$A$1:$R$150,MATCH($A36,'Data Sheet'!$A$1:$A$150,0),MATCH(N$3,'Data Sheet'!$A$1:$R$1,0))</f>
        <v>0</v>
      </c>
      <c r="O36" s="39">
        <f>INDEX('Data Sheet'!$A$1:$R$150,MATCH($A36,'Data Sheet'!$A$1:$A$150,0),MATCH(O$3,'Data Sheet'!$A$1:$R$1,0))</f>
        <v>0</v>
      </c>
      <c r="P36" s="39">
        <f>INDEX('Data Sheet'!$A$1:$R$150,MATCH($A36,'Data Sheet'!$A$1:$A$150,0),MATCH(P$3,'Data Sheet'!$A$1:$R$1,0))</f>
        <v>24.14</v>
      </c>
      <c r="Q36" s="39">
        <f>INDEX('Data Sheet'!$A$1:$R$150,MATCH($A36,'Data Sheet'!$A$1:$A$150,0),MATCH(Q$3,'Data Sheet'!$A$1:$R$1,0))</f>
        <v>0</v>
      </c>
      <c r="R36" s="41" t="str">
        <f>VLOOKUP(A36,_xlfn.IFS(D36=Lists!$G$3,'Chicken Only Calculator'!$A$9:$U$81,D36=Lists!$G$4,'Chicken Only Calculator'!$A$9:$U$81,D36=Lists!$G$5,'Chicken Only Calculator'!$A$9:$U$81,D36=Lists!$G$6,'Cheese Only Calculator'!$A$8:$U$109,D36=Lists!$G$7,'Beef Only Calculator'!$A$8:$U$41,D36=Lists!$G$8,'Pork Only Calculator'!$A$8:$U$95),15,FALSE)</f>
        <v/>
      </c>
      <c r="S36" s="41" t="str">
        <f t="shared" si="10"/>
        <v/>
      </c>
      <c r="T36" s="41">
        <f>VLOOKUP(A36,_xlfn.IFS(D36=Lists!$G$3,'Chicken Only Calculator'!$A$9:$U$81,D36=Lists!$G$4,'Chicken Only Calculator'!$A$9:$U$81,D36=Lists!$G$5,'Chicken Only Calculator'!$A$9:$U$81,D36=Lists!$G$6,'Cheese Only Calculator'!$A$8:$U$109,D36=Lists!$G$7,'Beef Only Calculator'!$A$8:$U$41,D36=Lists!$G$8,'Pork Only Calculator'!$A$8:$U$95),17,FALSE)</f>
        <v>0</v>
      </c>
      <c r="U36" s="41" t="str">
        <f t="shared" si="11"/>
        <v/>
      </c>
      <c r="V36" s="41" t="str">
        <f t="shared" si="12"/>
        <v/>
      </c>
      <c r="W36" s="41" t="str">
        <f t="shared" si="13"/>
        <v/>
      </c>
      <c r="X36" s="41" t="str">
        <f t="shared" si="14"/>
        <v/>
      </c>
      <c r="Y36" s="41" t="str">
        <f t="shared" si="15"/>
        <v/>
      </c>
      <c r="Z36" s="41" t="str">
        <f t="shared" si="16"/>
        <v/>
      </c>
      <c r="AA36" s="41">
        <f>VLOOKUP($A36,_xlfn.IFS($D36=Lists!$G$3,'Chicken Only Calculator'!$A$9:$AJ$81,$D36=Lists!$G$4,'Chicken Only Calculator'!$A$9:$AJ$81,$D36=Lists!$G$5,'Chicken Only Calculator'!$A$9:$AJ$81,$D36=Lists!$G$6,'Cheese Only Calculator'!$A$8:$AJ$109,$D36=Lists!$G$7,'Beef Only Calculator'!$A$8:$AJ$41,$D36=Lists!$G$8,'Pork Only Calculator'!$A$8:$AJ$95),24,FALSE)</f>
        <v>0</v>
      </c>
      <c r="AB36" s="41">
        <f>VLOOKUP($A36,_xlfn.IFS($D36=Lists!$G$3,'Chicken Only Calculator'!$A$9:$AJ$81,$D36=Lists!$G$4,'Chicken Only Calculator'!$A$9:$AJ$81,$D36=Lists!$G$5,'Chicken Only Calculator'!$A$9:$AJ$81,$D36=Lists!$G$6,'Cheese Only Calculator'!$A$8:$AJ$109,$D36=Lists!$G$7,'Beef Only Calculator'!$A$8:$AJ$41,$D36=Lists!$G$8,'Pork Only Calculator'!$A$8:$AJ$95),25,FALSE)</f>
        <v>0</v>
      </c>
      <c r="AC36" s="41">
        <f>VLOOKUP($A36,_xlfn.IFS($D36=Lists!$G$3,'Chicken Only Calculator'!$A$9:$AJ$81,$D36=Lists!$G$4,'Chicken Only Calculator'!$A$9:$AJ$81,$D36=Lists!$G$5,'Chicken Only Calculator'!$A$9:$AJ$81,$D36=Lists!$G$6,'Cheese Only Calculator'!$A$8:$AJ$109,$D36=Lists!$G$7,'Beef Only Calculator'!$A$8:$AJ$41,$D36=Lists!$G$8,'Pork Only Calculator'!$A$8:$AJ$95),26,FALSE)</f>
        <v>0</v>
      </c>
      <c r="AD36" s="41">
        <f>VLOOKUP($A36,_xlfn.IFS($D36=Lists!$G$3,'Chicken Only Calculator'!$A$9:$AJ$81,$D36=Lists!$G$4,'Chicken Only Calculator'!$A$9:$AJ$81,$D36=Lists!$G$5,'Chicken Only Calculator'!$A$9:$AJ$81,$D36=Lists!$G$6,'Cheese Only Calculator'!$A$8:$AJ$109,$D36=Lists!$G$7,'Beef Only Calculator'!$A$8:$AJ$41,$D36=Lists!$G$8,'Pork Only Calculator'!$A$8:$AJ$95),27,FALSE)</f>
        <v>0</v>
      </c>
      <c r="AE36" s="41">
        <f>VLOOKUP($A36,_xlfn.IFS($D36=Lists!$G$3,'Chicken Only Calculator'!$A$9:$AJ$81,$D36=Lists!$G$4,'Chicken Only Calculator'!$A$9:$AJ$81,$D36=Lists!$G$5,'Chicken Only Calculator'!$A$9:$AJ$81,$D36=Lists!$G$6,'Cheese Only Calculator'!$A$8:$AJ$109,$D36=Lists!$G$7,'Beef Only Calculator'!$A$8:$AJ$41,$D36=Lists!$G$8,'Pork Only Calculator'!$A$8:$AJ$95),28,FALSE)</f>
        <v>0</v>
      </c>
      <c r="AF36" s="41">
        <f>VLOOKUP($A36,_xlfn.IFS($D36=Lists!$G$3,'Chicken Only Calculator'!$A$9:$AJ$81,$D36=Lists!$G$4,'Chicken Only Calculator'!$A$9:$AJ$81,$D36=Lists!$G$5,'Chicken Only Calculator'!$A$9:$AJ$81,$D36=Lists!$G$6,'Cheese Only Calculator'!$A$8:$AJ$109,$D36=Lists!$G$7,'Beef Only Calculator'!$A$8:$AJ$41,$D36=Lists!$G$8,'Pork Only Calculator'!$A$8:$AJ$95),29,FALSE)</f>
        <v>0</v>
      </c>
      <c r="AG36" s="41">
        <f>VLOOKUP($A36,_xlfn.IFS($D36=Lists!$G$3,'Chicken Only Calculator'!$A$9:$AJ$81,$D36=Lists!$G$4,'Chicken Only Calculator'!$A$9:$AJ$81,$D36=Lists!$G$5,'Chicken Only Calculator'!$A$9:$AJ$81,$D36=Lists!$G$6,'Cheese Only Calculator'!$A$8:$AJ$109,$D36=Lists!$G$7,'Beef Only Calculator'!$A$8:$AJ$41,$D36=Lists!$G$8,'Pork Only Calculator'!$A$8:$AJ$95),30,FALSE)</f>
        <v>0</v>
      </c>
      <c r="AH36" s="41">
        <f>VLOOKUP($A36,_xlfn.IFS($D36=Lists!$G$3,'Chicken Only Calculator'!$A$9:$AJ$81,$D36=Lists!$G$4,'Chicken Only Calculator'!$A$9:$AJ$81,$D36=Lists!$G$5,'Chicken Only Calculator'!$A$9:$AJ$81,$D36=Lists!$G$6,'Cheese Only Calculator'!$A$8:$AJ$109,$D36=Lists!$G$7,'Beef Only Calculator'!$A$8:$AJ$41,$D36=Lists!$G$8,'Pork Only Calculator'!$A$8:$AJ$95),31,FALSE)</f>
        <v>0</v>
      </c>
      <c r="AI36" s="41">
        <f>VLOOKUP($A36,_xlfn.IFS($D36=Lists!$G$3,'Chicken Only Calculator'!$A$9:$AJ$81,$D36=Lists!$G$4,'Chicken Only Calculator'!$A$9:$AJ$81,$D36=Lists!$G$5,'Chicken Only Calculator'!$A$9:$AJ$81,$D36=Lists!$G$6,'Cheese Only Calculator'!$A$8:$AJ$109,$D36=Lists!$G$7,'Beef Only Calculator'!$A$8:$AJ$41,$D36=Lists!$G$8,'Pork Only Calculator'!$A$8:$AJ$95),32,FALSE)</f>
        <v>0</v>
      </c>
      <c r="AJ36" s="41">
        <f>VLOOKUP($A36,_xlfn.IFS($D36=Lists!$G$3,'Chicken Only Calculator'!$A$9:$AJ$81,$D36=Lists!$G$4,'Chicken Only Calculator'!$A$9:$AJ$81,$D36=Lists!$G$5,'Chicken Only Calculator'!$A$9:$AJ$81,$D36=Lists!$G$6,'Cheese Only Calculator'!$A$8:$AJ$109,$D36=Lists!$G$7,'Beef Only Calculator'!$A$8:$AJ$41,$D36=Lists!$G$8,'Pork Only Calculator'!$A$8:$AJ$95),33,FALSE)</f>
        <v>0</v>
      </c>
      <c r="AK36" s="41">
        <f>VLOOKUP($A36,_xlfn.IFS($D36=Lists!$G$3,'Chicken Only Calculator'!$A$9:$AJ$81,$D36=Lists!$G$4,'Chicken Only Calculator'!$A$9:$AJ$81,$D36=Lists!$G$5,'Chicken Only Calculator'!$A$9:$AJ$81,$D36=Lists!$G$6,'Cheese Only Calculator'!$A$8:$AJ$109,$D36=Lists!$G$7,'Beef Only Calculator'!$A$8:$AJ$41,$D36=Lists!$G$8,'Pork Only Calculator'!$A$8:$AJ$95),34,FALSE)</f>
        <v>0</v>
      </c>
      <c r="AL36" s="41">
        <f>VLOOKUP($A36,_xlfn.IFS($D36=Lists!$G$3,'Chicken Only Calculator'!$A$9:$AJ$81,$D36=Lists!$G$4,'Chicken Only Calculator'!$A$9:$AJ$81,$D36=Lists!$G$5,'Chicken Only Calculator'!$A$9:$AJ$81,$D36=Lists!$G$6,'Cheese Only Calculator'!$A$8:$AJ$109,$D36=Lists!$G$7,'Beef Only Calculator'!$A$8:$AJ$41,$D36=Lists!$G$8,'Pork Only Calculator'!$A$8:$AJ$95),35,FALSE)</f>
        <v>0</v>
      </c>
      <c r="AM36" s="41">
        <f t="shared" si="17"/>
        <v>0</v>
      </c>
      <c r="AO36" s="42"/>
    </row>
    <row r="37" spans="1:41" ht="24.5" x14ac:dyDescent="0.55000000000000004">
      <c r="A37" s="28">
        <v>10000065888</v>
      </c>
      <c r="B37" s="28" t="str">
        <f>INDEX('Data Sheet'!$A$1:$R$150,MATCH($A37,'Data Sheet'!$A$1:$A$150,0),MATCH(B$3,'Data Sheet'!$A$1:$R$1,0))</f>
        <v>ACT</v>
      </c>
      <c r="C37" s="29" t="str">
        <f>INDEX('Data Sheet'!$A$1:$R$150,MATCH($A37,'Data Sheet'!$A$1:$A$150,0),MATCH(C$3,'Data Sheet'!$A$1:$R$1,0))</f>
        <v>Hot 'N Spicy Breaded Beef Bites</v>
      </c>
      <c r="D37" s="28" t="str">
        <f>INDEX('Data Sheet'!$A$1:$R$150,MATCH($A37,'Data Sheet'!$A$1:$A$150,0),MATCH(D$3,'Data Sheet'!$A$1:$R$1,0))</f>
        <v>100154 / 100155</v>
      </c>
      <c r="E37" s="28">
        <f>INDEX('Data Sheet'!$A$1:$R$150,MATCH($A37,'Data Sheet'!$A$1:$A$150,0),MATCH(E$3,'Data Sheet'!$A$1:$R$1,0))</f>
        <v>29.9</v>
      </c>
      <c r="F37" s="28">
        <f>INDEX('Data Sheet'!$A$1:$R$150,MATCH($A37,'Data Sheet'!$A$1:$A$150,0),MATCH(F$3,'Data Sheet'!$A$1:$R$1,0))</f>
        <v>137</v>
      </c>
      <c r="G37" s="28">
        <f>INDEX('Data Sheet'!$A$1:$R$150,MATCH($A37,'Data Sheet'!$A$1:$A$150,0),MATCH(G$3,'Data Sheet'!$A$1:$R$1,0))</f>
        <v>137</v>
      </c>
      <c r="H37" s="28">
        <f>INDEX('Data Sheet'!$A$1:$R$150,MATCH($A37,'Data Sheet'!$A$1:$A$150,0),MATCH(H$3,'Data Sheet'!$A$1:$R$1,0))</f>
        <v>30</v>
      </c>
      <c r="I37" s="247">
        <f>INDEX('Data Sheet'!$A$1:$R$150,MATCH($A37,'Data Sheet'!$A$1:$A$150,0),MATCH(I$3,'Data Sheet'!$A$1:$R$1,0))</f>
        <v>3.48</v>
      </c>
      <c r="J37" s="28" t="str">
        <f>INDEX('Data Sheet'!$A$1:$R$150,MATCH($A37,'Data Sheet'!$A$1:$A$150,0),MATCH(J$3,'Data Sheet'!$A$1:$R$1,0))</f>
        <v>6 pieces</v>
      </c>
      <c r="K37" s="28">
        <f>INDEX('Data Sheet'!$A$1:$R$150,MATCH($A37,'Data Sheet'!$A$1:$A$150,0),MATCH(K$3,'Data Sheet'!$A$1:$R$1,0))</f>
        <v>2</v>
      </c>
      <c r="L37" s="28">
        <f>INDEX('Data Sheet'!$A$1:$R$150,MATCH($A37,'Data Sheet'!$A$1:$A$150,0),MATCH(L$3,'Data Sheet'!$A$1:$R$1,0))</f>
        <v>1</v>
      </c>
      <c r="M37" s="28">
        <f>INDEX('Data Sheet'!$A$1:$R$150,MATCH($A37,'Data Sheet'!$A$1:$A$150,0),MATCH(M$3,'Data Sheet'!$A$1:$R$1,0))</f>
        <v>0</v>
      </c>
      <c r="N37" s="28">
        <f>INDEX('Data Sheet'!$A$1:$R$150,MATCH($A37,'Data Sheet'!$A$1:$A$150,0),MATCH(N$3,'Data Sheet'!$A$1:$R$1,0))</f>
        <v>0</v>
      </c>
      <c r="O37" s="28">
        <f>INDEX('Data Sheet'!$A$1:$R$150,MATCH($A37,'Data Sheet'!$A$1:$A$150,0),MATCH(O$3,'Data Sheet'!$A$1:$R$1,0))</f>
        <v>0</v>
      </c>
      <c r="P37" s="28">
        <f>INDEX('Data Sheet'!$A$1:$R$150,MATCH($A37,'Data Sheet'!$A$1:$A$150,0),MATCH(P$3,'Data Sheet'!$A$1:$R$1,0))</f>
        <v>24.14</v>
      </c>
      <c r="Q37" s="28">
        <f>INDEX('Data Sheet'!$A$1:$R$150,MATCH($A37,'Data Sheet'!$A$1:$A$150,0),MATCH(Q$3,'Data Sheet'!$A$1:$R$1,0))</f>
        <v>0</v>
      </c>
      <c r="R37" s="30" t="str">
        <f>VLOOKUP(A37,_xlfn.IFS(D37=Lists!$G$3,'Chicken Only Calculator'!$A$9:$U$81,D37=Lists!$G$4,'Chicken Only Calculator'!$A$9:$U$81,D37=Lists!$G$5,'Chicken Only Calculator'!$A$9:$U$81,D37=Lists!$G$6,'Cheese Only Calculator'!$A$8:$U$109,D37=Lists!$G$7,'Beef Only Calculator'!$A$8:$U$41,D37=Lists!$G$8,'Pork Only Calculator'!$A$8:$U$95),15,FALSE)</f>
        <v/>
      </c>
      <c r="S37" s="30" t="str">
        <f t="shared" si="10"/>
        <v/>
      </c>
      <c r="T37" s="30">
        <f>VLOOKUP(A37,_xlfn.IFS(D37=Lists!$G$3,'Chicken Only Calculator'!$A$9:$U$81,D37=Lists!$G$4,'Chicken Only Calculator'!$A$9:$U$81,D37=Lists!$G$5,'Chicken Only Calculator'!$A$9:$U$81,D37=Lists!$G$6,'Cheese Only Calculator'!$A$8:$U$109,D37=Lists!$G$7,'Beef Only Calculator'!$A$8:$U$41,D37=Lists!$G$8,'Pork Only Calculator'!$A$8:$U$95),17,FALSE)</f>
        <v>0</v>
      </c>
      <c r="U37" s="30" t="str">
        <f t="shared" si="11"/>
        <v/>
      </c>
      <c r="V37" s="30" t="str">
        <f t="shared" si="12"/>
        <v/>
      </c>
      <c r="W37" s="30" t="str">
        <f t="shared" si="13"/>
        <v/>
      </c>
      <c r="X37" s="30" t="str">
        <f t="shared" si="14"/>
        <v/>
      </c>
      <c r="Y37" s="30" t="str">
        <f t="shared" si="15"/>
        <v/>
      </c>
      <c r="Z37" s="30" t="str">
        <f t="shared" si="16"/>
        <v/>
      </c>
      <c r="AA37" s="30">
        <f>VLOOKUP($A37,_xlfn.IFS($D37=Lists!$G$3,'Chicken Only Calculator'!$A$9:$AJ$81,$D37=Lists!$G$4,'Chicken Only Calculator'!$A$9:$AJ$81,$D37=Lists!$G$5,'Chicken Only Calculator'!$A$9:$AJ$81,$D37=Lists!$G$6,'Cheese Only Calculator'!$A$8:$AJ$109,$D37=Lists!$G$7,'Beef Only Calculator'!$A$8:$AJ$41,$D37=Lists!$G$8,'Pork Only Calculator'!$A$8:$AJ$95),24,FALSE)</f>
        <v>0</v>
      </c>
      <c r="AB37" s="30">
        <f>VLOOKUP($A37,_xlfn.IFS($D37=Lists!$G$3,'Chicken Only Calculator'!$A$9:$AJ$81,$D37=Lists!$G$4,'Chicken Only Calculator'!$A$9:$AJ$81,$D37=Lists!$G$5,'Chicken Only Calculator'!$A$9:$AJ$81,$D37=Lists!$G$6,'Cheese Only Calculator'!$A$8:$AJ$109,$D37=Lists!$G$7,'Beef Only Calculator'!$A$8:$AJ$41,$D37=Lists!$G$8,'Pork Only Calculator'!$A$8:$AJ$95),25,FALSE)</f>
        <v>0</v>
      </c>
      <c r="AC37" s="30">
        <f>VLOOKUP($A37,_xlfn.IFS($D37=Lists!$G$3,'Chicken Only Calculator'!$A$9:$AJ$81,$D37=Lists!$G$4,'Chicken Only Calculator'!$A$9:$AJ$81,$D37=Lists!$G$5,'Chicken Only Calculator'!$A$9:$AJ$81,$D37=Lists!$G$6,'Cheese Only Calculator'!$A$8:$AJ$109,$D37=Lists!$G$7,'Beef Only Calculator'!$A$8:$AJ$41,$D37=Lists!$G$8,'Pork Only Calculator'!$A$8:$AJ$95),26,FALSE)</f>
        <v>0</v>
      </c>
      <c r="AD37" s="30">
        <f>VLOOKUP($A37,_xlfn.IFS($D37=Lists!$G$3,'Chicken Only Calculator'!$A$9:$AJ$81,$D37=Lists!$G$4,'Chicken Only Calculator'!$A$9:$AJ$81,$D37=Lists!$G$5,'Chicken Only Calculator'!$A$9:$AJ$81,$D37=Lists!$G$6,'Cheese Only Calculator'!$A$8:$AJ$109,$D37=Lists!$G$7,'Beef Only Calculator'!$A$8:$AJ$41,$D37=Lists!$G$8,'Pork Only Calculator'!$A$8:$AJ$95),27,FALSE)</f>
        <v>0</v>
      </c>
      <c r="AE37" s="30">
        <f>VLOOKUP($A37,_xlfn.IFS($D37=Lists!$G$3,'Chicken Only Calculator'!$A$9:$AJ$81,$D37=Lists!$G$4,'Chicken Only Calculator'!$A$9:$AJ$81,$D37=Lists!$G$5,'Chicken Only Calculator'!$A$9:$AJ$81,$D37=Lists!$G$6,'Cheese Only Calculator'!$A$8:$AJ$109,$D37=Lists!$G$7,'Beef Only Calculator'!$A$8:$AJ$41,$D37=Lists!$G$8,'Pork Only Calculator'!$A$8:$AJ$95),28,FALSE)</f>
        <v>0</v>
      </c>
      <c r="AF37" s="30">
        <f>VLOOKUP($A37,_xlfn.IFS($D37=Lists!$G$3,'Chicken Only Calculator'!$A$9:$AJ$81,$D37=Lists!$G$4,'Chicken Only Calculator'!$A$9:$AJ$81,$D37=Lists!$G$5,'Chicken Only Calculator'!$A$9:$AJ$81,$D37=Lists!$G$6,'Cheese Only Calculator'!$A$8:$AJ$109,$D37=Lists!$G$7,'Beef Only Calculator'!$A$8:$AJ$41,$D37=Lists!$G$8,'Pork Only Calculator'!$A$8:$AJ$95),29,FALSE)</f>
        <v>0</v>
      </c>
      <c r="AG37" s="30">
        <f>VLOOKUP($A37,_xlfn.IFS($D37=Lists!$G$3,'Chicken Only Calculator'!$A$9:$AJ$81,$D37=Lists!$G$4,'Chicken Only Calculator'!$A$9:$AJ$81,$D37=Lists!$G$5,'Chicken Only Calculator'!$A$9:$AJ$81,$D37=Lists!$G$6,'Cheese Only Calculator'!$A$8:$AJ$109,$D37=Lists!$G$7,'Beef Only Calculator'!$A$8:$AJ$41,$D37=Lists!$G$8,'Pork Only Calculator'!$A$8:$AJ$95),30,FALSE)</f>
        <v>0</v>
      </c>
      <c r="AH37" s="30">
        <f>VLOOKUP($A37,_xlfn.IFS($D37=Lists!$G$3,'Chicken Only Calculator'!$A$9:$AJ$81,$D37=Lists!$G$4,'Chicken Only Calculator'!$A$9:$AJ$81,$D37=Lists!$G$5,'Chicken Only Calculator'!$A$9:$AJ$81,$D37=Lists!$G$6,'Cheese Only Calculator'!$A$8:$AJ$109,$D37=Lists!$G$7,'Beef Only Calculator'!$A$8:$AJ$41,$D37=Lists!$G$8,'Pork Only Calculator'!$A$8:$AJ$95),31,FALSE)</f>
        <v>0</v>
      </c>
      <c r="AI37" s="30">
        <f>VLOOKUP($A37,_xlfn.IFS($D37=Lists!$G$3,'Chicken Only Calculator'!$A$9:$AJ$81,$D37=Lists!$G$4,'Chicken Only Calculator'!$A$9:$AJ$81,$D37=Lists!$G$5,'Chicken Only Calculator'!$A$9:$AJ$81,$D37=Lists!$G$6,'Cheese Only Calculator'!$A$8:$AJ$109,$D37=Lists!$G$7,'Beef Only Calculator'!$A$8:$AJ$41,$D37=Lists!$G$8,'Pork Only Calculator'!$A$8:$AJ$95),32,FALSE)</f>
        <v>0</v>
      </c>
      <c r="AJ37" s="30">
        <f>VLOOKUP($A37,_xlfn.IFS($D37=Lists!$G$3,'Chicken Only Calculator'!$A$9:$AJ$81,$D37=Lists!$G$4,'Chicken Only Calculator'!$A$9:$AJ$81,$D37=Lists!$G$5,'Chicken Only Calculator'!$A$9:$AJ$81,$D37=Lists!$G$6,'Cheese Only Calculator'!$A$8:$AJ$109,$D37=Lists!$G$7,'Beef Only Calculator'!$A$8:$AJ$41,$D37=Lists!$G$8,'Pork Only Calculator'!$A$8:$AJ$95),33,FALSE)</f>
        <v>0</v>
      </c>
      <c r="AK37" s="30">
        <f>VLOOKUP($A37,_xlfn.IFS($D37=Lists!$G$3,'Chicken Only Calculator'!$A$9:$AJ$81,$D37=Lists!$G$4,'Chicken Only Calculator'!$A$9:$AJ$81,$D37=Lists!$G$5,'Chicken Only Calculator'!$A$9:$AJ$81,$D37=Lists!$G$6,'Cheese Only Calculator'!$A$8:$AJ$109,$D37=Lists!$G$7,'Beef Only Calculator'!$A$8:$AJ$41,$D37=Lists!$G$8,'Pork Only Calculator'!$A$8:$AJ$95),34,FALSE)</f>
        <v>0</v>
      </c>
      <c r="AL37" s="30">
        <f>VLOOKUP($A37,_xlfn.IFS($D37=Lists!$G$3,'Chicken Only Calculator'!$A$9:$AJ$81,$D37=Lists!$G$4,'Chicken Only Calculator'!$A$9:$AJ$81,$D37=Lists!$G$5,'Chicken Only Calculator'!$A$9:$AJ$81,$D37=Lists!$G$6,'Cheese Only Calculator'!$A$8:$AJ$109,$D37=Lists!$G$7,'Beef Only Calculator'!$A$8:$AJ$41,$D37=Lists!$G$8,'Pork Only Calculator'!$A$8:$AJ$95),35,FALSE)</f>
        <v>0</v>
      </c>
      <c r="AM37" s="30">
        <f t="shared" si="17"/>
        <v>0</v>
      </c>
      <c r="AO37" s="42"/>
    </row>
    <row r="38" spans="1:41" ht="24.5" x14ac:dyDescent="0.55000000000000004">
      <c r="A38" s="39">
        <v>10000068472</v>
      </c>
      <c r="B38" s="39" t="str">
        <f>INDEX('Data Sheet'!$A$1:$R$150,MATCH($A38,'Data Sheet'!$A$1:$A$150,0),MATCH(B$3,'Data Sheet'!$A$1:$R$1,0))</f>
        <v>ACT</v>
      </c>
      <c r="C38" s="40" t="str">
        <f>INDEX('Data Sheet'!$A$1:$R$150,MATCH($A38,'Data Sheet'!$A$1:$A$150,0),MATCH(C$3,'Data Sheet'!$A$1:$R$1,0))</f>
        <v>Beef Taco Meat</v>
      </c>
      <c r="D38" s="39" t="str">
        <f>INDEX('Data Sheet'!$A$1:$R$150,MATCH($A38,'Data Sheet'!$A$1:$A$150,0),MATCH(D$3,'Data Sheet'!$A$1:$R$1,0))</f>
        <v>100154 / 100155</v>
      </c>
      <c r="E38" s="39">
        <f>INDEX('Data Sheet'!$A$1:$R$150,MATCH($A38,'Data Sheet'!$A$1:$A$150,0),MATCH(E$3,'Data Sheet'!$A$1:$R$1,0))</f>
        <v>12</v>
      </c>
      <c r="F38" s="39">
        <f>INDEX('Data Sheet'!$A$1:$R$150,MATCH($A38,'Data Sheet'!$A$1:$A$150,0),MATCH(F$3,'Data Sheet'!$A$1:$R$1,0))</f>
        <v>71</v>
      </c>
      <c r="G38" s="39">
        <f>INDEX('Data Sheet'!$A$1:$R$150,MATCH($A38,'Data Sheet'!$A$1:$A$150,0),MATCH(G$3,'Data Sheet'!$A$1:$R$1,0))</f>
        <v>71</v>
      </c>
      <c r="H38" s="39">
        <f>INDEX('Data Sheet'!$A$1:$R$150,MATCH($A38,'Data Sheet'!$A$1:$A$150,0),MATCH(H$3,'Data Sheet'!$A$1:$R$1,0))</f>
        <v>0</v>
      </c>
      <c r="I38" s="248">
        <f>INDEX('Data Sheet'!$A$1:$R$150,MATCH($A38,'Data Sheet'!$A$1:$A$150,0),MATCH(I$3,'Data Sheet'!$A$1:$R$1,0))</f>
        <v>2.7</v>
      </c>
      <c r="J38" s="39" t="str">
        <f>INDEX('Data Sheet'!$A$1:$R$150,MATCH($A38,'Data Sheet'!$A$1:$A$150,0),MATCH(J$3,'Data Sheet'!$A$1:$R$1,0))</f>
        <v>2.70 oz.</v>
      </c>
      <c r="K38" s="39">
        <f>INDEX('Data Sheet'!$A$1:$R$150,MATCH($A38,'Data Sheet'!$A$1:$A$150,0),MATCH(K$3,'Data Sheet'!$A$1:$R$1,0))</f>
        <v>2</v>
      </c>
      <c r="L38" s="39" t="str">
        <f>INDEX('Data Sheet'!$A$1:$R$150,MATCH($A38,'Data Sheet'!$A$1:$A$150,0),MATCH(L$3,'Data Sheet'!$A$1:$R$1,0))</f>
        <v>-</v>
      </c>
      <c r="M38" s="39">
        <f>INDEX('Data Sheet'!$A$1:$R$150,MATCH($A38,'Data Sheet'!$A$1:$A$150,0),MATCH(M$3,'Data Sheet'!$A$1:$R$1,0))</f>
        <v>0</v>
      </c>
      <c r="N38" s="39">
        <f>INDEX('Data Sheet'!$A$1:$R$150,MATCH($A38,'Data Sheet'!$A$1:$A$150,0),MATCH(N$3,'Data Sheet'!$A$1:$R$1,0))</f>
        <v>0</v>
      </c>
      <c r="O38" s="39">
        <f>INDEX('Data Sheet'!$A$1:$R$150,MATCH($A38,'Data Sheet'!$A$1:$A$150,0),MATCH(O$3,'Data Sheet'!$A$1:$R$1,0))</f>
        <v>0</v>
      </c>
      <c r="P38" s="39">
        <f>INDEX('Data Sheet'!$A$1:$R$150,MATCH($A38,'Data Sheet'!$A$1:$A$150,0),MATCH(P$3,'Data Sheet'!$A$1:$R$1,0))</f>
        <v>12.05</v>
      </c>
      <c r="Q38" s="39">
        <f>INDEX('Data Sheet'!$A$1:$R$150,MATCH($A38,'Data Sheet'!$A$1:$A$150,0),MATCH(Q$3,'Data Sheet'!$A$1:$R$1,0))</f>
        <v>0</v>
      </c>
      <c r="R38" s="41" t="str">
        <f>VLOOKUP(A38,_xlfn.IFS(D38=Lists!$G$3,'Chicken Only Calculator'!$A$9:$U$81,D38=Lists!$G$4,'Chicken Only Calculator'!$A$9:$U$81,D38=Lists!$G$5,'Chicken Only Calculator'!$A$9:$U$81,D38=Lists!$G$6,'Cheese Only Calculator'!$A$8:$U$109,D38=Lists!$G$7,'Beef Only Calculator'!$A$8:$U$41,D38=Lists!$G$8,'Pork Only Calculator'!$A$8:$U$95),15,FALSE)</f>
        <v/>
      </c>
      <c r="S38" s="41" t="str">
        <f t="shared" si="10"/>
        <v/>
      </c>
      <c r="T38" s="41">
        <f>VLOOKUP(A38,_xlfn.IFS(D38=Lists!$G$3,'Chicken Only Calculator'!$A$9:$U$81,D38=Lists!$G$4,'Chicken Only Calculator'!$A$9:$U$81,D38=Lists!$G$5,'Chicken Only Calculator'!$A$9:$U$81,D38=Lists!$G$6,'Cheese Only Calculator'!$A$8:$U$109,D38=Lists!$G$7,'Beef Only Calculator'!$A$8:$U$41,D38=Lists!$G$8,'Pork Only Calculator'!$A$8:$U$95),17,FALSE)</f>
        <v>0</v>
      </c>
      <c r="U38" s="41" t="str">
        <f t="shared" si="11"/>
        <v/>
      </c>
      <c r="V38" s="41" t="str">
        <f t="shared" si="12"/>
        <v/>
      </c>
      <c r="W38" s="41" t="str">
        <f t="shared" si="13"/>
        <v/>
      </c>
      <c r="X38" s="41" t="str">
        <f t="shared" si="14"/>
        <v/>
      </c>
      <c r="Y38" s="41" t="str">
        <f t="shared" si="15"/>
        <v/>
      </c>
      <c r="Z38" s="41" t="str">
        <f t="shared" si="16"/>
        <v/>
      </c>
      <c r="AA38" s="41">
        <f>VLOOKUP($A38,_xlfn.IFS($D38=Lists!$G$3,'Chicken Only Calculator'!$A$9:$AJ$81,$D38=Lists!$G$4,'Chicken Only Calculator'!$A$9:$AJ$81,$D38=Lists!$G$5,'Chicken Only Calculator'!$A$9:$AJ$81,$D38=Lists!$G$6,'Cheese Only Calculator'!$A$8:$AJ$109,$D38=Lists!$G$7,'Beef Only Calculator'!$A$8:$AJ$41,$D38=Lists!$G$8,'Pork Only Calculator'!$A$8:$AJ$95),24,FALSE)</f>
        <v>0</v>
      </c>
      <c r="AB38" s="41">
        <f>VLOOKUP($A38,_xlfn.IFS($D38=Lists!$G$3,'Chicken Only Calculator'!$A$9:$AJ$81,$D38=Lists!$G$4,'Chicken Only Calculator'!$A$9:$AJ$81,$D38=Lists!$G$5,'Chicken Only Calculator'!$A$9:$AJ$81,$D38=Lists!$G$6,'Cheese Only Calculator'!$A$8:$AJ$109,$D38=Lists!$G$7,'Beef Only Calculator'!$A$8:$AJ$41,$D38=Lists!$G$8,'Pork Only Calculator'!$A$8:$AJ$95),25,FALSE)</f>
        <v>0</v>
      </c>
      <c r="AC38" s="41">
        <f>VLOOKUP($A38,_xlfn.IFS($D38=Lists!$G$3,'Chicken Only Calculator'!$A$9:$AJ$81,$D38=Lists!$G$4,'Chicken Only Calculator'!$A$9:$AJ$81,$D38=Lists!$G$5,'Chicken Only Calculator'!$A$9:$AJ$81,$D38=Lists!$G$6,'Cheese Only Calculator'!$A$8:$AJ$109,$D38=Lists!$G$7,'Beef Only Calculator'!$A$8:$AJ$41,$D38=Lists!$G$8,'Pork Only Calculator'!$A$8:$AJ$95),26,FALSE)</f>
        <v>0</v>
      </c>
      <c r="AD38" s="41">
        <f>VLOOKUP($A38,_xlfn.IFS($D38=Lists!$G$3,'Chicken Only Calculator'!$A$9:$AJ$81,$D38=Lists!$G$4,'Chicken Only Calculator'!$A$9:$AJ$81,$D38=Lists!$G$5,'Chicken Only Calculator'!$A$9:$AJ$81,$D38=Lists!$G$6,'Cheese Only Calculator'!$A$8:$AJ$109,$D38=Lists!$G$7,'Beef Only Calculator'!$A$8:$AJ$41,$D38=Lists!$G$8,'Pork Only Calculator'!$A$8:$AJ$95),27,FALSE)</f>
        <v>0</v>
      </c>
      <c r="AE38" s="41">
        <f>VLOOKUP($A38,_xlfn.IFS($D38=Lists!$G$3,'Chicken Only Calculator'!$A$9:$AJ$81,$D38=Lists!$G$4,'Chicken Only Calculator'!$A$9:$AJ$81,$D38=Lists!$G$5,'Chicken Only Calculator'!$A$9:$AJ$81,$D38=Lists!$G$6,'Cheese Only Calculator'!$A$8:$AJ$109,$D38=Lists!$G$7,'Beef Only Calculator'!$A$8:$AJ$41,$D38=Lists!$G$8,'Pork Only Calculator'!$A$8:$AJ$95),28,FALSE)</f>
        <v>0</v>
      </c>
      <c r="AF38" s="41">
        <f>VLOOKUP($A38,_xlfn.IFS($D38=Lists!$G$3,'Chicken Only Calculator'!$A$9:$AJ$81,$D38=Lists!$G$4,'Chicken Only Calculator'!$A$9:$AJ$81,$D38=Lists!$G$5,'Chicken Only Calculator'!$A$9:$AJ$81,$D38=Lists!$G$6,'Cheese Only Calculator'!$A$8:$AJ$109,$D38=Lists!$G$7,'Beef Only Calculator'!$A$8:$AJ$41,$D38=Lists!$G$8,'Pork Only Calculator'!$A$8:$AJ$95),29,FALSE)</f>
        <v>0</v>
      </c>
      <c r="AG38" s="41">
        <f>VLOOKUP($A38,_xlfn.IFS($D38=Lists!$G$3,'Chicken Only Calculator'!$A$9:$AJ$81,$D38=Lists!$G$4,'Chicken Only Calculator'!$A$9:$AJ$81,$D38=Lists!$G$5,'Chicken Only Calculator'!$A$9:$AJ$81,$D38=Lists!$G$6,'Cheese Only Calculator'!$A$8:$AJ$109,$D38=Lists!$G$7,'Beef Only Calculator'!$A$8:$AJ$41,$D38=Lists!$G$8,'Pork Only Calculator'!$A$8:$AJ$95),30,FALSE)</f>
        <v>0</v>
      </c>
      <c r="AH38" s="41">
        <f>VLOOKUP($A38,_xlfn.IFS($D38=Lists!$G$3,'Chicken Only Calculator'!$A$9:$AJ$81,$D38=Lists!$G$4,'Chicken Only Calculator'!$A$9:$AJ$81,$D38=Lists!$G$5,'Chicken Only Calculator'!$A$9:$AJ$81,$D38=Lists!$G$6,'Cheese Only Calculator'!$A$8:$AJ$109,$D38=Lists!$G$7,'Beef Only Calculator'!$A$8:$AJ$41,$D38=Lists!$G$8,'Pork Only Calculator'!$A$8:$AJ$95),31,FALSE)</f>
        <v>0</v>
      </c>
      <c r="AI38" s="41">
        <f>VLOOKUP($A38,_xlfn.IFS($D38=Lists!$G$3,'Chicken Only Calculator'!$A$9:$AJ$81,$D38=Lists!$G$4,'Chicken Only Calculator'!$A$9:$AJ$81,$D38=Lists!$G$5,'Chicken Only Calculator'!$A$9:$AJ$81,$D38=Lists!$G$6,'Cheese Only Calculator'!$A$8:$AJ$109,$D38=Lists!$G$7,'Beef Only Calculator'!$A$8:$AJ$41,$D38=Lists!$G$8,'Pork Only Calculator'!$A$8:$AJ$95),32,FALSE)</f>
        <v>0</v>
      </c>
      <c r="AJ38" s="41">
        <f>VLOOKUP($A38,_xlfn.IFS($D38=Lists!$G$3,'Chicken Only Calculator'!$A$9:$AJ$81,$D38=Lists!$G$4,'Chicken Only Calculator'!$A$9:$AJ$81,$D38=Lists!$G$5,'Chicken Only Calculator'!$A$9:$AJ$81,$D38=Lists!$G$6,'Cheese Only Calculator'!$A$8:$AJ$109,$D38=Lists!$G$7,'Beef Only Calculator'!$A$8:$AJ$41,$D38=Lists!$G$8,'Pork Only Calculator'!$A$8:$AJ$95),33,FALSE)</f>
        <v>0</v>
      </c>
      <c r="AK38" s="41">
        <f>VLOOKUP($A38,_xlfn.IFS($D38=Lists!$G$3,'Chicken Only Calculator'!$A$9:$AJ$81,$D38=Lists!$G$4,'Chicken Only Calculator'!$A$9:$AJ$81,$D38=Lists!$G$5,'Chicken Only Calculator'!$A$9:$AJ$81,$D38=Lists!$G$6,'Cheese Only Calculator'!$A$8:$AJ$109,$D38=Lists!$G$7,'Beef Only Calculator'!$A$8:$AJ$41,$D38=Lists!$G$8,'Pork Only Calculator'!$A$8:$AJ$95),34,FALSE)</f>
        <v>0</v>
      </c>
      <c r="AL38" s="41">
        <f>VLOOKUP($A38,_xlfn.IFS($D38=Lists!$G$3,'Chicken Only Calculator'!$A$9:$AJ$81,$D38=Lists!$G$4,'Chicken Only Calculator'!$A$9:$AJ$81,$D38=Lists!$G$5,'Chicken Only Calculator'!$A$9:$AJ$81,$D38=Lists!$G$6,'Cheese Only Calculator'!$A$8:$AJ$109,$D38=Lists!$G$7,'Beef Only Calculator'!$A$8:$AJ$41,$D38=Lists!$G$8,'Pork Only Calculator'!$A$8:$AJ$95),35,FALSE)</f>
        <v>0</v>
      </c>
      <c r="AM38" s="41">
        <f t="shared" si="17"/>
        <v>0</v>
      </c>
      <c r="AO38" s="42"/>
    </row>
    <row r="39" spans="1:41" ht="24.5" x14ac:dyDescent="0.55000000000000004">
      <c r="A39" s="28">
        <v>10000068745</v>
      </c>
      <c r="B39" s="28" t="str">
        <f>INDEX('Data Sheet'!$A$1:$R$150,MATCH($A39,'Data Sheet'!$A$1:$A$150,0),MATCH(B$3,'Data Sheet'!$A$1:$R$1,0))</f>
        <v>ACT</v>
      </c>
      <c r="C39" s="29" t="str">
        <f>INDEX('Data Sheet'!$A$1:$R$150,MATCH($A39,'Data Sheet'!$A$1:$A$150,0),MATCH(C$3,'Data Sheet'!$A$1:$R$1,0))</f>
        <v>Whole Grain Breaded Hot 'N Spicy MWWM Chicken Filets</v>
      </c>
      <c r="D39" s="28" t="str">
        <f>INDEX('Data Sheet'!$A$1:$R$150,MATCH($A39,'Data Sheet'!$A$1:$A$150,0),MATCH(D$3,'Data Sheet'!$A$1:$R$1,0))</f>
        <v>100103 W</v>
      </c>
      <c r="E39" s="28">
        <f>INDEX('Data Sheet'!$A$1:$R$150,MATCH($A39,'Data Sheet'!$A$1:$A$150,0),MATCH(E$3,'Data Sheet'!$A$1:$R$1,0))</f>
        <v>30</v>
      </c>
      <c r="F39" s="28">
        <f>INDEX('Data Sheet'!$A$1:$R$150,MATCH($A39,'Data Sheet'!$A$1:$A$150,0),MATCH(F$3,'Data Sheet'!$A$1:$R$1,0))</f>
        <v>211</v>
      </c>
      <c r="G39" s="28">
        <f>INDEX('Data Sheet'!$A$1:$R$150,MATCH($A39,'Data Sheet'!$A$1:$A$150,0),MATCH(G$3,'Data Sheet'!$A$1:$R$1,0))</f>
        <v>211</v>
      </c>
      <c r="H39" s="28">
        <f>INDEX('Data Sheet'!$A$1:$R$150,MATCH($A39,'Data Sheet'!$A$1:$A$150,0),MATCH(H$3,'Data Sheet'!$A$1:$R$1,0))</f>
        <v>25</v>
      </c>
      <c r="I39" s="247">
        <f>INDEX('Data Sheet'!$A$1:$R$150,MATCH($A39,'Data Sheet'!$A$1:$A$150,0),MATCH(I$3,'Data Sheet'!$A$1:$R$1,0))</f>
        <v>2.27</v>
      </c>
      <c r="J39" s="28" t="str">
        <f>INDEX('Data Sheet'!$A$1:$R$150,MATCH($A39,'Data Sheet'!$A$1:$A$150,0),MATCH(J$3,'Data Sheet'!$A$1:$R$1,0))</f>
        <v>1 piece</v>
      </c>
      <c r="K39" s="28">
        <f>INDEX('Data Sheet'!$A$1:$R$150,MATCH($A39,'Data Sheet'!$A$1:$A$150,0),MATCH(K$3,'Data Sheet'!$A$1:$R$1,0))</f>
        <v>1</v>
      </c>
      <c r="L39" s="28">
        <f>INDEX('Data Sheet'!$A$1:$R$150,MATCH($A39,'Data Sheet'!$A$1:$A$150,0),MATCH(L$3,'Data Sheet'!$A$1:$R$1,0))</f>
        <v>0.5</v>
      </c>
      <c r="M39" s="28">
        <f>INDEX('Data Sheet'!$A$1:$R$150,MATCH($A39,'Data Sheet'!$A$1:$A$150,0),MATCH(M$3,'Data Sheet'!$A$1:$R$1,0))</f>
        <v>32.380000000000003</v>
      </c>
      <c r="N39" s="28">
        <f>INDEX('Data Sheet'!$A$1:$R$150,MATCH($A39,'Data Sheet'!$A$1:$A$150,0),MATCH(N$3,'Data Sheet'!$A$1:$R$1,0))</f>
        <v>0</v>
      </c>
      <c r="O39" s="28">
        <f>INDEX('Data Sheet'!$A$1:$R$150,MATCH($A39,'Data Sheet'!$A$1:$A$150,0),MATCH(O$3,'Data Sheet'!$A$1:$R$1,0))</f>
        <v>0</v>
      </c>
      <c r="P39" s="28">
        <f>INDEX('Data Sheet'!$A$1:$R$150,MATCH($A39,'Data Sheet'!$A$1:$A$150,0),MATCH(P$3,'Data Sheet'!$A$1:$R$1,0))</f>
        <v>0</v>
      </c>
      <c r="Q39" s="28">
        <f>INDEX('Data Sheet'!$A$1:$R$150,MATCH($A39,'Data Sheet'!$A$1:$A$150,0),MATCH(Q$3,'Data Sheet'!$A$1:$R$1,0))</f>
        <v>0</v>
      </c>
      <c r="R39" s="30" t="str">
        <f>VLOOKUP(A39,_xlfn.IFS(D39=Lists!$G$3,'Chicken Only Calculator'!$A$9:$U$81,D39=Lists!$G$4,'Chicken Only Calculator'!$A$9:$U$81,D39=Lists!$G$5,'Chicken Only Calculator'!$A$9:$U$81,D39=Lists!$G$6,'Cheese Only Calculator'!$A$8:$U$109,D39=Lists!$G$7,'Beef Only Calculator'!$A$8:$U$41,D39=Lists!$G$8,'Pork Only Calculator'!$A$8:$U$95),15,FALSE)</f>
        <v/>
      </c>
      <c r="S39" s="30" t="str">
        <f t="shared" si="10"/>
        <v/>
      </c>
      <c r="T39" s="30">
        <f>VLOOKUP(A39,_xlfn.IFS(D39=Lists!$G$3,'Chicken Only Calculator'!$A$9:$U$81,D39=Lists!$G$4,'Chicken Only Calculator'!$A$9:$U$81,D39=Lists!$G$5,'Chicken Only Calculator'!$A$9:$U$81,D39=Lists!$G$6,'Cheese Only Calculator'!$A$8:$U$109,D39=Lists!$G$7,'Beef Only Calculator'!$A$8:$U$41,D39=Lists!$G$8,'Pork Only Calculator'!$A$8:$U$95),17,FALSE)</f>
        <v>0</v>
      </c>
      <c r="U39" s="30" t="str">
        <f t="shared" si="11"/>
        <v/>
      </c>
      <c r="V39" s="30" t="str">
        <f t="shared" si="12"/>
        <v/>
      </c>
      <c r="W39" s="30" t="str">
        <f t="shared" si="13"/>
        <v/>
      </c>
      <c r="X39" s="30" t="str">
        <f t="shared" si="14"/>
        <v/>
      </c>
      <c r="Y39" s="30" t="str">
        <f t="shared" si="15"/>
        <v/>
      </c>
      <c r="Z39" s="30" t="str">
        <f t="shared" si="16"/>
        <v/>
      </c>
      <c r="AA39" s="30">
        <f>VLOOKUP($A39,_xlfn.IFS($D39=Lists!$G$3,'Chicken Only Calculator'!$A$9:$AJ$81,$D39=Lists!$G$4,'Chicken Only Calculator'!$A$9:$AJ$81,$D39=Lists!$G$5,'Chicken Only Calculator'!$A$9:$AJ$81,$D39=Lists!$G$6,'Cheese Only Calculator'!$A$8:$AJ$109,$D39=Lists!$G$7,'Beef Only Calculator'!$A$8:$AJ$41,$D39=Lists!$G$8,'Pork Only Calculator'!$A$8:$AJ$95),24,FALSE)</f>
        <v>0</v>
      </c>
      <c r="AB39" s="30">
        <f>VLOOKUP($A39,_xlfn.IFS($D39=Lists!$G$3,'Chicken Only Calculator'!$A$9:$AJ$81,$D39=Lists!$G$4,'Chicken Only Calculator'!$A$9:$AJ$81,$D39=Lists!$G$5,'Chicken Only Calculator'!$A$9:$AJ$81,$D39=Lists!$G$6,'Cheese Only Calculator'!$A$8:$AJ$109,$D39=Lists!$G$7,'Beef Only Calculator'!$A$8:$AJ$41,$D39=Lists!$G$8,'Pork Only Calculator'!$A$8:$AJ$95),25,FALSE)</f>
        <v>0</v>
      </c>
      <c r="AC39" s="30">
        <f>VLOOKUP($A39,_xlfn.IFS($D39=Lists!$G$3,'Chicken Only Calculator'!$A$9:$AJ$81,$D39=Lists!$G$4,'Chicken Only Calculator'!$A$9:$AJ$81,$D39=Lists!$G$5,'Chicken Only Calculator'!$A$9:$AJ$81,$D39=Lists!$G$6,'Cheese Only Calculator'!$A$8:$AJ$109,$D39=Lists!$G$7,'Beef Only Calculator'!$A$8:$AJ$41,$D39=Lists!$G$8,'Pork Only Calculator'!$A$8:$AJ$95),26,FALSE)</f>
        <v>0</v>
      </c>
      <c r="AD39" s="30">
        <f>VLOOKUP($A39,_xlfn.IFS($D39=Lists!$G$3,'Chicken Only Calculator'!$A$9:$AJ$81,$D39=Lists!$G$4,'Chicken Only Calculator'!$A$9:$AJ$81,$D39=Lists!$G$5,'Chicken Only Calculator'!$A$9:$AJ$81,$D39=Lists!$G$6,'Cheese Only Calculator'!$A$8:$AJ$109,$D39=Lists!$G$7,'Beef Only Calculator'!$A$8:$AJ$41,$D39=Lists!$G$8,'Pork Only Calculator'!$A$8:$AJ$95),27,FALSE)</f>
        <v>0</v>
      </c>
      <c r="AE39" s="30">
        <f>VLOOKUP($A39,_xlfn.IFS($D39=Lists!$G$3,'Chicken Only Calculator'!$A$9:$AJ$81,$D39=Lists!$G$4,'Chicken Only Calculator'!$A$9:$AJ$81,$D39=Lists!$G$5,'Chicken Only Calculator'!$A$9:$AJ$81,$D39=Lists!$G$6,'Cheese Only Calculator'!$A$8:$AJ$109,$D39=Lists!$G$7,'Beef Only Calculator'!$A$8:$AJ$41,$D39=Lists!$G$8,'Pork Only Calculator'!$A$8:$AJ$95),28,FALSE)</f>
        <v>0</v>
      </c>
      <c r="AF39" s="30">
        <f>VLOOKUP($A39,_xlfn.IFS($D39=Lists!$G$3,'Chicken Only Calculator'!$A$9:$AJ$81,$D39=Lists!$G$4,'Chicken Only Calculator'!$A$9:$AJ$81,$D39=Lists!$G$5,'Chicken Only Calculator'!$A$9:$AJ$81,$D39=Lists!$G$6,'Cheese Only Calculator'!$A$8:$AJ$109,$D39=Lists!$G$7,'Beef Only Calculator'!$A$8:$AJ$41,$D39=Lists!$G$8,'Pork Only Calculator'!$A$8:$AJ$95),29,FALSE)</f>
        <v>0</v>
      </c>
      <c r="AG39" s="30">
        <f>VLOOKUP($A39,_xlfn.IFS($D39=Lists!$G$3,'Chicken Only Calculator'!$A$9:$AJ$81,$D39=Lists!$G$4,'Chicken Only Calculator'!$A$9:$AJ$81,$D39=Lists!$G$5,'Chicken Only Calculator'!$A$9:$AJ$81,$D39=Lists!$G$6,'Cheese Only Calculator'!$A$8:$AJ$109,$D39=Lists!$G$7,'Beef Only Calculator'!$A$8:$AJ$41,$D39=Lists!$G$8,'Pork Only Calculator'!$A$8:$AJ$95),30,FALSE)</f>
        <v>0</v>
      </c>
      <c r="AH39" s="30">
        <f>VLOOKUP($A39,_xlfn.IFS($D39=Lists!$G$3,'Chicken Only Calculator'!$A$9:$AJ$81,$D39=Lists!$G$4,'Chicken Only Calculator'!$A$9:$AJ$81,$D39=Lists!$G$5,'Chicken Only Calculator'!$A$9:$AJ$81,$D39=Lists!$G$6,'Cheese Only Calculator'!$A$8:$AJ$109,$D39=Lists!$G$7,'Beef Only Calculator'!$A$8:$AJ$41,$D39=Lists!$G$8,'Pork Only Calculator'!$A$8:$AJ$95),31,FALSE)</f>
        <v>0</v>
      </c>
      <c r="AI39" s="30">
        <f>VLOOKUP($A39,_xlfn.IFS($D39=Lists!$G$3,'Chicken Only Calculator'!$A$9:$AJ$81,$D39=Lists!$G$4,'Chicken Only Calculator'!$A$9:$AJ$81,$D39=Lists!$G$5,'Chicken Only Calculator'!$A$9:$AJ$81,$D39=Lists!$G$6,'Cheese Only Calculator'!$A$8:$AJ$109,$D39=Lists!$G$7,'Beef Only Calculator'!$A$8:$AJ$41,$D39=Lists!$G$8,'Pork Only Calculator'!$A$8:$AJ$95),32,FALSE)</f>
        <v>0</v>
      </c>
      <c r="AJ39" s="30">
        <f>VLOOKUP($A39,_xlfn.IFS($D39=Lists!$G$3,'Chicken Only Calculator'!$A$9:$AJ$81,$D39=Lists!$G$4,'Chicken Only Calculator'!$A$9:$AJ$81,$D39=Lists!$G$5,'Chicken Only Calculator'!$A$9:$AJ$81,$D39=Lists!$G$6,'Cheese Only Calculator'!$A$8:$AJ$109,$D39=Lists!$G$7,'Beef Only Calculator'!$A$8:$AJ$41,$D39=Lists!$G$8,'Pork Only Calculator'!$A$8:$AJ$95),33,FALSE)</f>
        <v>0</v>
      </c>
      <c r="AK39" s="30">
        <f>VLOOKUP($A39,_xlfn.IFS($D39=Lists!$G$3,'Chicken Only Calculator'!$A$9:$AJ$81,$D39=Lists!$G$4,'Chicken Only Calculator'!$A$9:$AJ$81,$D39=Lists!$G$5,'Chicken Only Calculator'!$A$9:$AJ$81,$D39=Lists!$G$6,'Cheese Only Calculator'!$A$8:$AJ$109,$D39=Lists!$G$7,'Beef Only Calculator'!$A$8:$AJ$41,$D39=Lists!$G$8,'Pork Only Calculator'!$A$8:$AJ$95),34,FALSE)</f>
        <v>0</v>
      </c>
      <c r="AL39" s="30">
        <f>VLOOKUP($A39,_xlfn.IFS($D39=Lists!$G$3,'Chicken Only Calculator'!$A$9:$AJ$81,$D39=Lists!$G$4,'Chicken Only Calculator'!$A$9:$AJ$81,$D39=Lists!$G$5,'Chicken Only Calculator'!$A$9:$AJ$81,$D39=Lists!$G$6,'Cheese Only Calculator'!$A$8:$AJ$109,$D39=Lists!$G$7,'Beef Only Calculator'!$A$8:$AJ$41,$D39=Lists!$G$8,'Pork Only Calculator'!$A$8:$AJ$95),35,FALSE)</f>
        <v>0</v>
      </c>
      <c r="AM39" s="30">
        <f t="shared" si="17"/>
        <v>0</v>
      </c>
      <c r="AO39" s="42"/>
    </row>
    <row r="40" spans="1:41" ht="24.5" x14ac:dyDescent="0.55000000000000004">
      <c r="A40" s="39">
        <v>10000069005</v>
      </c>
      <c r="B40" s="39" t="str">
        <f>INDEX('Data Sheet'!$A$1:$R$150,MATCH($A40,'Data Sheet'!$A$1:$A$150,0),MATCH(B$3,'Data Sheet'!$A$1:$R$1,0))</f>
        <v>ACT</v>
      </c>
      <c r="C40" s="40" t="str">
        <f>INDEX('Data Sheet'!$A$1:$R$150,MATCH($A40,'Data Sheet'!$A$1:$A$150,0),MATCH(C$3,'Data Sheet'!$A$1:$R$1,0))</f>
        <v>Harvest Breaded Beef Pattie</v>
      </c>
      <c r="D40" s="39" t="str">
        <f>INDEX('Data Sheet'!$A$1:$R$150,MATCH($A40,'Data Sheet'!$A$1:$A$150,0),MATCH(D$3,'Data Sheet'!$A$1:$R$1,0))</f>
        <v>100154 / 100155</v>
      </c>
      <c r="E40" s="39">
        <f>INDEX('Data Sheet'!$A$1:$R$150,MATCH($A40,'Data Sheet'!$A$1:$A$150,0),MATCH(E$3,'Data Sheet'!$A$1:$R$1,0))</f>
        <v>30</v>
      </c>
      <c r="F40" s="39">
        <f>INDEX('Data Sheet'!$A$1:$R$150,MATCH($A40,'Data Sheet'!$A$1:$A$150,0),MATCH(F$3,'Data Sheet'!$A$1:$R$1,0))</f>
        <v>150</v>
      </c>
      <c r="G40" s="39">
        <f>INDEX('Data Sheet'!$A$1:$R$150,MATCH($A40,'Data Sheet'!$A$1:$A$150,0),MATCH(G$3,'Data Sheet'!$A$1:$R$1,0))</f>
        <v>150</v>
      </c>
      <c r="H40" s="39">
        <f>INDEX('Data Sheet'!$A$1:$R$150,MATCH($A40,'Data Sheet'!$A$1:$A$150,0),MATCH(H$3,'Data Sheet'!$A$1:$R$1,0))</f>
        <v>30</v>
      </c>
      <c r="I40" s="248">
        <f>INDEX('Data Sheet'!$A$1:$R$150,MATCH($A40,'Data Sheet'!$A$1:$A$150,0),MATCH(I$3,'Data Sheet'!$A$1:$R$1,0))</f>
        <v>3.2</v>
      </c>
      <c r="J40" s="39" t="str">
        <f>INDEX('Data Sheet'!$A$1:$R$150,MATCH($A40,'Data Sheet'!$A$1:$A$150,0),MATCH(J$3,'Data Sheet'!$A$1:$R$1,0))</f>
        <v>1 piece</v>
      </c>
      <c r="K40" s="39">
        <f>INDEX('Data Sheet'!$A$1:$R$150,MATCH($A40,'Data Sheet'!$A$1:$A$150,0),MATCH(K$3,'Data Sheet'!$A$1:$R$1,0))</f>
        <v>2</v>
      </c>
      <c r="L40" s="39">
        <f>INDEX('Data Sheet'!$A$1:$R$150,MATCH($A40,'Data Sheet'!$A$1:$A$150,0),MATCH(L$3,'Data Sheet'!$A$1:$R$1,0))</f>
        <v>1</v>
      </c>
      <c r="M40" s="39">
        <f>INDEX('Data Sheet'!$A$1:$R$150,MATCH($A40,'Data Sheet'!$A$1:$A$150,0),MATCH(M$3,'Data Sheet'!$A$1:$R$1,0))</f>
        <v>0</v>
      </c>
      <c r="N40" s="39">
        <f>INDEX('Data Sheet'!$A$1:$R$150,MATCH($A40,'Data Sheet'!$A$1:$A$150,0),MATCH(N$3,'Data Sheet'!$A$1:$R$1,0))</f>
        <v>0</v>
      </c>
      <c r="O40" s="39">
        <f>INDEX('Data Sheet'!$A$1:$R$150,MATCH($A40,'Data Sheet'!$A$1:$A$150,0),MATCH(O$3,'Data Sheet'!$A$1:$R$1,0))</f>
        <v>0</v>
      </c>
      <c r="P40" s="39">
        <f>INDEX('Data Sheet'!$A$1:$R$150,MATCH($A40,'Data Sheet'!$A$1:$A$150,0),MATCH(P$3,'Data Sheet'!$A$1:$R$1,0))</f>
        <v>15.47</v>
      </c>
      <c r="Q40" s="39">
        <f>INDEX('Data Sheet'!$A$1:$R$150,MATCH($A40,'Data Sheet'!$A$1:$A$150,0),MATCH(Q$3,'Data Sheet'!$A$1:$R$1,0))</f>
        <v>0</v>
      </c>
      <c r="R40" s="41" t="str">
        <f>VLOOKUP(A40,_xlfn.IFS(D40=Lists!$G$3,'Chicken Only Calculator'!$A$9:$U$81,D40=Lists!$G$4,'Chicken Only Calculator'!$A$9:$U$81,D40=Lists!$G$5,'Chicken Only Calculator'!$A$9:$U$81,D40=Lists!$G$6,'Cheese Only Calculator'!$A$8:$U$109,D40=Lists!$G$7,'Beef Only Calculator'!$A$8:$U$41,D40=Lists!$G$8,'Pork Only Calculator'!$A$8:$U$95),15,FALSE)</f>
        <v/>
      </c>
      <c r="S40" s="41" t="str">
        <f t="shared" si="10"/>
        <v/>
      </c>
      <c r="T40" s="41">
        <f>VLOOKUP(A40,_xlfn.IFS(D40=Lists!$G$3,'Chicken Only Calculator'!$A$9:$U$81,D40=Lists!$G$4,'Chicken Only Calculator'!$A$9:$U$81,D40=Lists!$G$5,'Chicken Only Calculator'!$A$9:$U$81,D40=Lists!$G$6,'Cheese Only Calculator'!$A$8:$U$109,D40=Lists!$G$7,'Beef Only Calculator'!$A$8:$U$41,D40=Lists!$G$8,'Pork Only Calculator'!$A$8:$U$95),17,FALSE)</f>
        <v>0</v>
      </c>
      <c r="U40" s="41" t="str">
        <f t="shared" si="11"/>
        <v/>
      </c>
      <c r="V40" s="41" t="str">
        <f t="shared" si="12"/>
        <v/>
      </c>
      <c r="W40" s="41" t="str">
        <f t="shared" si="13"/>
        <v/>
      </c>
      <c r="X40" s="41" t="str">
        <f t="shared" si="14"/>
        <v/>
      </c>
      <c r="Y40" s="41" t="str">
        <f t="shared" si="15"/>
        <v/>
      </c>
      <c r="Z40" s="41" t="str">
        <f t="shared" si="16"/>
        <v/>
      </c>
      <c r="AA40" s="41">
        <f>VLOOKUP($A40,_xlfn.IFS($D40=Lists!$G$3,'Chicken Only Calculator'!$A$9:$AJ$81,$D40=Lists!$G$4,'Chicken Only Calculator'!$A$9:$AJ$81,$D40=Lists!$G$5,'Chicken Only Calculator'!$A$9:$AJ$81,$D40=Lists!$G$6,'Cheese Only Calculator'!$A$8:$AJ$109,$D40=Lists!$G$7,'Beef Only Calculator'!$A$8:$AJ$41,$D40=Lists!$G$8,'Pork Only Calculator'!$A$8:$AJ$95),24,FALSE)</f>
        <v>0</v>
      </c>
      <c r="AB40" s="41">
        <f>VLOOKUP($A40,_xlfn.IFS($D40=Lists!$G$3,'Chicken Only Calculator'!$A$9:$AJ$81,$D40=Lists!$G$4,'Chicken Only Calculator'!$A$9:$AJ$81,$D40=Lists!$G$5,'Chicken Only Calculator'!$A$9:$AJ$81,$D40=Lists!$G$6,'Cheese Only Calculator'!$A$8:$AJ$109,$D40=Lists!$G$7,'Beef Only Calculator'!$A$8:$AJ$41,$D40=Lists!$G$8,'Pork Only Calculator'!$A$8:$AJ$95),25,FALSE)</f>
        <v>0</v>
      </c>
      <c r="AC40" s="41">
        <f>VLOOKUP($A40,_xlfn.IFS($D40=Lists!$G$3,'Chicken Only Calculator'!$A$9:$AJ$81,$D40=Lists!$G$4,'Chicken Only Calculator'!$A$9:$AJ$81,$D40=Lists!$G$5,'Chicken Only Calculator'!$A$9:$AJ$81,$D40=Lists!$G$6,'Cheese Only Calculator'!$A$8:$AJ$109,$D40=Lists!$G$7,'Beef Only Calculator'!$A$8:$AJ$41,$D40=Lists!$G$8,'Pork Only Calculator'!$A$8:$AJ$95),26,FALSE)</f>
        <v>0</v>
      </c>
      <c r="AD40" s="41">
        <f>VLOOKUP($A40,_xlfn.IFS($D40=Lists!$G$3,'Chicken Only Calculator'!$A$9:$AJ$81,$D40=Lists!$G$4,'Chicken Only Calculator'!$A$9:$AJ$81,$D40=Lists!$G$5,'Chicken Only Calculator'!$A$9:$AJ$81,$D40=Lists!$G$6,'Cheese Only Calculator'!$A$8:$AJ$109,$D40=Lists!$G$7,'Beef Only Calculator'!$A$8:$AJ$41,$D40=Lists!$G$8,'Pork Only Calculator'!$A$8:$AJ$95),27,FALSE)</f>
        <v>0</v>
      </c>
      <c r="AE40" s="41">
        <f>VLOOKUP($A40,_xlfn.IFS($D40=Lists!$G$3,'Chicken Only Calculator'!$A$9:$AJ$81,$D40=Lists!$G$4,'Chicken Only Calculator'!$A$9:$AJ$81,$D40=Lists!$G$5,'Chicken Only Calculator'!$A$9:$AJ$81,$D40=Lists!$G$6,'Cheese Only Calculator'!$A$8:$AJ$109,$D40=Lists!$G$7,'Beef Only Calculator'!$A$8:$AJ$41,$D40=Lists!$G$8,'Pork Only Calculator'!$A$8:$AJ$95),28,FALSE)</f>
        <v>0</v>
      </c>
      <c r="AF40" s="41">
        <f>VLOOKUP($A40,_xlfn.IFS($D40=Lists!$G$3,'Chicken Only Calculator'!$A$9:$AJ$81,$D40=Lists!$G$4,'Chicken Only Calculator'!$A$9:$AJ$81,$D40=Lists!$G$5,'Chicken Only Calculator'!$A$9:$AJ$81,$D40=Lists!$G$6,'Cheese Only Calculator'!$A$8:$AJ$109,$D40=Lists!$G$7,'Beef Only Calculator'!$A$8:$AJ$41,$D40=Lists!$G$8,'Pork Only Calculator'!$A$8:$AJ$95),29,FALSE)</f>
        <v>0</v>
      </c>
      <c r="AG40" s="41">
        <f>VLOOKUP($A40,_xlfn.IFS($D40=Lists!$G$3,'Chicken Only Calculator'!$A$9:$AJ$81,$D40=Lists!$G$4,'Chicken Only Calculator'!$A$9:$AJ$81,$D40=Lists!$G$5,'Chicken Only Calculator'!$A$9:$AJ$81,$D40=Lists!$G$6,'Cheese Only Calculator'!$A$8:$AJ$109,$D40=Lists!$G$7,'Beef Only Calculator'!$A$8:$AJ$41,$D40=Lists!$G$8,'Pork Only Calculator'!$A$8:$AJ$95),30,FALSE)</f>
        <v>0</v>
      </c>
      <c r="AH40" s="41">
        <f>VLOOKUP($A40,_xlfn.IFS($D40=Lists!$G$3,'Chicken Only Calculator'!$A$9:$AJ$81,$D40=Lists!$G$4,'Chicken Only Calculator'!$A$9:$AJ$81,$D40=Lists!$G$5,'Chicken Only Calculator'!$A$9:$AJ$81,$D40=Lists!$G$6,'Cheese Only Calculator'!$A$8:$AJ$109,$D40=Lists!$G$7,'Beef Only Calculator'!$A$8:$AJ$41,$D40=Lists!$G$8,'Pork Only Calculator'!$A$8:$AJ$95),31,FALSE)</f>
        <v>0</v>
      </c>
      <c r="AI40" s="41">
        <f>VLOOKUP($A40,_xlfn.IFS($D40=Lists!$G$3,'Chicken Only Calculator'!$A$9:$AJ$81,$D40=Lists!$G$4,'Chicken Only Calculator'!$A$9:$AJ$81,$D40=Lists!$G$5,'Chicken Only Calculator'!$A$9:$AJ$81,$D40=Lists!$G$6,'Cheese Only Calculator'!$A$8:$AJ$109,$D40=Lists!$G$7,'Beef Only Calculator'!$A$8:$AJ$41,$D40=Lists!$G$8,'Pork Only Calculator'!$A$8:$AJ$95),32,FALSE)</f>
        <v>0</v>
      </c>
      <c r="AJ40" s="41">
        <f>VLOOKUP($A40,_xlfn.IFS($D40=Lists!$G$3,'Chicken Only Calculator'!$A$9:$AJ$81,$D40=Lists!$G$4,'Chicken Only Calculator'!$A$9:$AJ$81,$D40=Lists!$G$5,'Chicken Only Calculator'!$A$9:$AJ$81,$D40=Lists!$G$6,'Cheese Only Calculator'!$A$8:$AJ$109,$D40=Lists!$G$7,'Beef Only Calculator'!$A$8:$AJ$41,$D40=Lists!$G$8,'Pork Only Calculator'!$A$8:$AJ$95),33,FALSE)</f>
        <v>0</v>
      </c>
      <c r="AK40" s="41">
        <f>VLOOKUP($A40,_xlfn.IFS($D40=Lists!$G$3,'Chicken Only Calculator'!$A$9:$AJ$81,$D40=Lists!$G$4,'Chicken Only Calculator'!$A$9:$AJ$81,$D40=Lists!$G$5,'Chicken Only Calculator'!$A$9:$AJ$81,$D40=Lists!$G$6,'Cheese Only Calculator'!$A$8:$AJ$109,$D40=Lists!$G$7,'Beef Only Calculator'!$A$8:$AJ$41,$D40=Lists!$G$8,'Pork Only Calculator'!$A$8:$AJ$95),34,FALSE)</f>
        <v>0</v>
      </c>
      <c r="AL40" s="41">
        <f>VLOOKUP($A40,_xlfn.IFS($D40=Lists!$G$3,'Chicken Only Calculator'!$A$9:$AJ$81,$D40=Lists!$G$4,'Chicken Only Calculator'!$A$9:$AJ$81,$D40=Lists!$G$5,'Chicken Only Calculator'!$A$9:$AJ$81,$D40=Lists!$G$6,'Cheese Only Calculator'!$A$8:$AJ$109,$D40=Lists!$G$7,'Beef Only Calculator'!$A$8:$AJ$41,$D40=Lists!$G$8,'Pork Only Calculator'!$A$8:$AJ$95),35,FALSE)</f>
        <v>0</v>
      </c>
      <c r="AM40" s="41">
        <f t="shared" si="17"/>
        <v>0</v>
      </c>
      <c r="AO40" s="42"/>
    </row>
    <row r="41" spans="1:41" ht="24.5" x14ac:dyDescent="0.55000000000000004">
      <c r="A41" s="28">
        <v>10000069033</v>
      </c>
      <c r="B41" s="28" t="str">
        <f>INDEX('Data Sheet'!$A$1:$R$150,MATCH($A41,'Data Sheet'!$A$1:$A$150,0),MATCH(B$3,'Data Sheet'!$A$1:$R$1,0))</f>
        <v>ACT</v>
      </c>
      <c r="C41" s="29" t="str">
        <f>INDEX('Data Sheet'!$A$1:$R$150,MATCH($A41,'Data Sheet'!$A$1:$A$150,0),MATCH(C$3,'Data Sheet'!$A$1:$R$1,0))</f>
        <v>Mini Breaded Beef Pattie</v>
      </c>
      <c r="D41" s="28" t="str">
        <f>INDEX('Data Sheet'!$A$1:$R$150,MATCH($A41,'Data Sheet'!$A$1:$A$150,0),MATCH(D$3,'Data Sheet'!$A$1:$R$1,0))</f>
        <v>100154 / 100155</v>
      </c>
      <c r="E41" s="28">
        <f>INDEX('Data Sheet'!$A$1:$R$150,MATCH($A41,'Data Sheet'!$A$1:$A$150,0),MATCH(E$3,'Data Sheet'!$A$1:$R$1,0))</f>
        <v>30.78</v>
      </c>
      <c r="F41" s="28">
        <f>INDEX('Data Sheet'!$A$1:$R$150,MATCH($A41,'Data Sheet'!$A$1:$A$150,0),MATCH(F$3,'Data Sheet'!$A$1:$R$1,0))</f>
        <v>250</v>
      </c>
      <c r="G41" s="28">
        <f>INDEX('Data Sheet'!$A$1:$R$150,MATCH($A41,'Data Sheet'!$A$1:$A$150,0),MATCH(G$3,'Data Sheet'!$A$1:$R$1,0))</f>
        <v>250</v>
      </c>
      <c r="H41" s="28">
        <f>INDEX('Data Sheet'!$A$1:$R$150,MATCH($A41,'Data Sheet'!$A$1:$A$150,0),MATCH(H$3,'Data Sheet'!$A$1:$R$1,0))</f>
        <v>0</v>
      </c>
      <c r="I41" s="247">
        <f>INDEX('Data Sheet'!$A$1:$R$150,MATCH($A41,'Data Sheet'!$A$1:$A$150,0),MATCH(I$3,'Data Sheet'!$A$1:$R$1,0))</f>
        <v>1.97</v>
      </c>
      <c r="J41" s="28" t="str">
        <f>INDEX('Data Sheet'!$A$1:$R$150,MATCH($A41,'Data Sheet'!$A$1:$A$150,0),MATCH(J$3,'Data Sheet'!$A$1:$R$1,0))</f>
        <v>1 piece</v>
      </c>
      <c r="K41" s="28">
        <f>INDEX('Data Sheet'!$A$1:$R$150,MATCH($A41,'Data Sheet'!$A$1:$A$150,0),MATCH(K$3,'Data Sheet'!$A$1:$R$1,0))</f>
        <v>1</v>
      </c>
      <c r="L41" s="28">
        <f>INDEX('Data Sheet'!$A$1:$R$150,MATCH($A41,'Data Sheet'!$A$1:$A$150,0),MATCH(L$3,'Data Sheet'!$A$1:$R$1,0))</f>
        <v>0.5</v>
      </c>
      <c r="M41" s="28">
        <f>INDEX('Data Sheet'!$A$1:$R$150,MATCH($A41,'Data Sheet'!$A$1:$A$150,0),MATCH(M$3,'Data Sheet'!$A$1:$R$1,0))</f>
        <v>0</v>
      </c>
      <c r="N41" s="28">
        <f>INDEX('Data Sheet'!$A$1:$R$150,MATCH($A41,'Data Sheet'!$A$1:$A$150,0),MATCH(N$3,'Data Sheet'!$A$1:$R$1,0))</f>
        <v>0</v>
      </c>
      <c r="O41" s="28">
        <f>INDEX('Data Sheet'!$A$1:$R$150,MATCH($A41,'Data Sheet'!$A$1:$A$150,0),MATCH(O$3,'Data Sheet'!$A$1:$R$1,0))</f>
        <v>0</v>
      </c>
      <c r="P41" s="28">
        <f>INDEX('Data Sheet'!$A$1:$R$150,MATCH($A41,'Data Sheet'!$A$1:$A$150,0),MATCH(P$3,'Data Sheet'!$A$1:$R$1,0))</f>
        <v>23.04</v>
      </c>
      <c r="Q41" s="28">
        <f>INDEX('Data Sheet'!$A$1:$R$150,MATCH($A41,'Data Sheet'!$A$1:$A$150,0),MATCH(Q$3,'Data Sheet'!$A$1:$R$1,0))</f>
        <v>0</v>
      </c>
      <c r="R41" s="30" t="str">
        <f>VLOOKUP(A41,_xlfn.IFS(D41=Lists!$G$3,'Chicken Only Calculator'!$A$9:$U$81,D41=Lists!$G$4,'Chicken Only Calculator'!$A$9:$U$81,D41=Lists!$G$5,'Chicken Only Calculator'!$A$9:$U$81,D41=Lists!$G$6,'Cheese Only Calculator'!$A$8:$U$109,D41=Lists!$G$7,'Beef Only Calculator'!$A$8:$U$41,D41=Lists!$G$8,'Pork Only Calculator'!$A$8:$U$95),15,FALSE)</f>
        <v/>
      </c>
      <c r="S41" s="30" t="str">
        <f t="shared" si="10"/>
        <v/>
      </c>
      <c r="T41" s="30">
        <f>VLOOKUP(A41,_xlfn.IFS(D41=Lists!$G$3,'Chicken Only Calculator'!$A$9:$U$81,D41=Lists!$G$4,'Chicken Only Calculator'!$A$9:$U$81,D41=Lists!$G$5,'Chicken Only Calculator'!$A$9:$U$81,D41=Lists!$G$6,'Cheese Only Calculator'!$A$8:$U$109,D41=Lists!$G$7,'Beef Only Calculator'!$A$8:$U$41,D41=Lists!$G$8,'Pork Only Calculator'!$A$8:$U$95),17,FALSE)</f>
        <v>0</v>
      </c>
      <c r="U41" s="30" t="str">
        <f t="shared" si="11"/>
        <v/>
      </c>
      <c r="V41" s="30" t="str">
        <f t="shared" si="12"/>
        <v/>
      </c>
      <c r="W41" s="30" t="str">
        <f t="shared" si="13"/>
        <v/>
      </c>
      <c r="X41" s="30" t="str">
        <f t="shared" si="14"/>
        <v/>
      </c>
      <c r="Y41" s="30" t="str">
        <f t="shared" si="15"/>
        <v/>
      </c>
      <c r="Z41" s="30" t="str">
        <f t="shared" si="16"/>
        <v/>
      </c>
      <c r="AA41" s="30">
        <f>VLOOKUP($A41,_xlfn.IFS($D41=Lists!$G$3,'Chicken Only Calculator'!$A$9:$AJ$81,$D41=Lists!$G$4,'Chicken Only Calculator'!$A$9:$AJ$81,$D41=Lists!$G$5,'Chicken Only Calculator'!$A$9:$AJ$81,$D41=Lists!$G$6,'Cheese Only Calculator'!$A$8:$AJ$109,$D41=Lists!$G$7,'Beef Only Calculator'!$A$8:$AJ$41,$D41=Lists!$G$8,'Pork Only Calculator'!$A$8:$AJ$95),24,FALSE)</f>
        <v>0</v>
      </c>
      <c r="AB41" s="30">
        <f>VLOOKUP($A41,_xlfn.IFS($D41=Lists!$G$3,'Chicken Only Calculator'!$A$9:$AJ$81,$D41=Lists!$G$4,'Chicken Only Calculator'!$A$9:$AJ$81,$D41=Lists!$G$5,'Chicken Only Calculator'!$A$9:$AJ$81,$D41=Lists!$G$6,'Cheese Only Calculator'!$A$8:$AJ$109,$D41=Lists!$G$7,'Beef Only Calculator'!$A$8:$AJ$41,$D41=Lists!$G$8,'Pork Only Calculator'!$A$8:$AJ$95),25,FALSE)</f>
        <v>0</v>
      </c>
      <c r="AC41" s="30">
        <f>VLOOKUP($A41,_xlfn.IFS($D41=Lists!$G$3,'Chicken Only Calculator'!$A$9:$AJ$81,$D41=Lists!$G$4,'Chicken Only Calculator'!$A$9:$AJ$81,$D41=Lists!$G$5,'Chicken Only Calculator'!$A$9:$AJ$81,$D41=Lists!$G$6,'Cheese Only Calculator'!$A$8:$AJ$109,$D41=Lists!$G$7,'Beef Only Calculator'!$A$8:$AJ$41,$D41=Lists!$G$8,'Pork Only Calculator'!$A$8:$AJ$95),26,FALSE)</f>
        <v>0</v>
      </c>
      <c r="AD41" s="30">
        <f>VLOOKUP($A41,_xlfn.IFS($D41=Lists!$G$3,'Chicken Only Calculator'!$A$9:$AJ$81,$D41=Lists!$G$4,'Chicken Only Calculator'!$A$9:$AJ$81,$D41=Lists!$G$5,'Chicken Only Calculator'!$A$9:$AJ$81,$D41=Lists!$G$6,'Cheese Only Calculator'!$A$8:$AJ$109,$D41=Lists!$G$7,'Beef Only Calculator'!$A$8:$AJ$41,$D41=Lists!$G$8,'Pork Only Calculator'!$A$8:$AJ$95),27,FALSE)</f>
        <v>0</v>
      </c>
      <c r="AE41" s="30">
        <f>VLOOKUP($A41,_xlfn.IFS($D41=Lists!$G$3,'Chicken Only Calculator'!$A$9:$AJ$81,$D41=Lists!$G$4,'Chicken Only Calculator'!$A$9:$AJ$81,$D41=Lists!$G$5,'Chicken Only Calculator'!$A$9:$AJ$81,$D41=Lists!$G$6,'Cheese Only Calculator'!$A$8:$AJ$109,$D41=Lists!$G$7,'Beef Only Calculator'!$A$8:$AJ$41,$D41=Lists!$G$8,'Pork Only Calculator'!$A$8:$AJ$95),28,FALSE)</f>
        <v>0</v>
      </c>
      <c r="AF41" s="30">
        <f>VLOOKUP($A41,_xlfn.IFS($D41=Lists!$G$3,'Chicken Only Calculator'!$A$9:$AJ$81,$D41=Lists!$G$4,'Chicken Only Calculator'!$A$9:$AJ$81,$D41=Lists!$G$5,'Chicken Only Calculator'!$A$9:$AJ$81,$D41=Lists!$G$6,'Cheese Only Calculator'!$A$8:$AJ$109,$D41=Lists!$G$7,'Beef Only Calculator'!$A$8:$AJ$41,$D41=Lists!$G$8,'Pork Only Calculator'!$A$8:$AJ$95),29,FALSE)</f>
        <v>0</v>
      </c>
      <c r="AG41" s="30">
        <f>VLOOKUP($A41,_xlfn.IFS($D41=Lists!$G$3,'Chicken Only Calculator'!$A$9:$AJ$81,$D41=Lists!$G$4,'Chicken Only Calculator'!$A$9:$AJ$81,$D41=Lists!$G$5,'Chicken Only Calculator'!$A$9:$AJ$81,$D41=Lists!$G$6,'Cheese Only Calculator'!$A$8:$AJ$109,$D41=Lists!$G$7,'Beef Only Calculator'!$A$8:$AJ$41,$D41=Lists!$G$8,'Pork Only Calculator'!$A$8:$AJ$95),30,FALSE)</f>
        <v>0</v>
      </c>
      <c r="AH41" s="30">
        <f>VLOOKUP($A41,_xlfn.IFS($D41=Lists!$G$3,'Chicken Only Calculator'!$A$9:$AJ$81,$D41=Lists!$G$4,'Chicken Only Calculator'!$A$9:$AJ$81,$D41=Lists!$G$5,'Chicken Only Calculator'!$A$9:$AJ$81,$D41=Lists!$G$6,'Cheese Only Calculator'!$A$8:$AJ$109,$D41=Lists!$G$7,'Beef Only Calculator'!$A$8:$AJ$41,$D41=Lists!$G$8,'Pork Only Calculator'!$A$8:$AJ$95),31,FALSE)</f>
        <v>0</v>
      </c>
      <c r="AI41" s="30">
        <f>VLOOKUP($A41,_xlfn.IFS($D41=Lists!$G$3,'Chicken Only Calculator'!$A$9:$AJ$81,$D41=Lists!$G$4,'Chicken Only Calculator'!$A$9:$AJ$81,$D41=Lists!$G$5,'Chicken Only Calculator'!$A$9:$AJ$81,$D41=Lists!$G$6,'Cheese Only Calculator'!$A$8:$AJ$109,$D41=Lists!$G$7,'Beef Only Calculator'!$A$8:$AJ$41,$D41=Lists!$G$8,'Pork Only Calculator'!$A$8:$AJ$95),32,FALSE)</f>
        <v>0</v>
      </c>
      <c r="AJ41" s="30">
        <f>VLOOKUP($A41,_xlfn.IFS($D41=Lists!$G$3,'Chicken Only Calculator'!$A$9:$AJ$81,$D41=Lists!$G$4,'Chicken Only Calculator'!$A$9:$AJ$81,$D41=Lists!$G$5,'Chicken Only Calculator'!$A$9:$AJ$81,$D41=Lists!$G$6,'Cheese Only Calculator'!$A$8:$AJ$109,$D41=Lists!$G$7,'Beef Only Calculator'!$A$8:$AJ$41,$D41=Lists!$G$8,'Pork Only Calculator'!$A$8:$AJ$95),33,FALSE)</f>
        <v>0</v>
      </c>
      <c r="AK41" s="30">
        <f>VLOOKUP($A41,_xlfn.IFS($D41=Lists!$G$3,'Chicken Only Calculator'!$A$9:$AJ$81,$D41=Lists!$G$4,'Chicken Only Calculator'!$A$9:$AJ$81,$D41=Lists!$G$5,'Chicken Only Calculator'!$A$9:$AJ$81,$D41=Lists!$G$6,'Cheese Only Calculator'!$A$8:$AJ$109,$D41=Lists!$G$7,'Beef Only Calculator'!$A$8:$AJ$41,$D41=Lists!$G$8,'Pork Only Calculator'!$A$8:$AJ$95),34,FALSE)</f>
        <v>0</v>
      </c>
      <c r="AL41" s="30">
        <f>VLOOKUP($A41,_xlfn.IFS($D41=Lists!$G$3,'Chicken Only Calculator'!$A$9:$AJ$81,$D41=Lists!$G$4,'Chicken Only Calculator'!$A$9:$AJ$81,$D41=Lists!$G$5,'Chicken Only Calculator'!$A$9:$AJ$81,$D41=Lists!$G$6,'Cheese Only Calculator'!$A$8:$AJ$109,$D41=Lists!$G$7,'Beef Only Calculator'!$A$8:$AJ$41,$D41=Lists!$G$8,'Pork Only Calculator'!$A$8:$AJ$95),35,FALSE)</f>
        <v>0</v>
      </c>
      <c r="AM41" s="30">
        <f t="shared" si="17"/>
        <v>0</v>
      </c>
      <c r="AO41" s="42"/>
    </row>
    <row r="42" spans="1:41" ht="24.5" x14ac:dyDescent="0.55000000000000004">
      <c r="A42" s="39">
        <v>10000069050</v>
      </c>
      <c r="B42" s="39" t="str">
        <f>INDEX('Data Sheet'!$A$1:$R$150,MATCH($A42,'Data Sheet'!$A$1:$A$150,0),MATCH(B$3,'Data Sheet'!$A$1:$R$1,0))</f>
        <v>ACT</v>
      </c>
      <c r="C42" s="40" t="str">
        <f>INDEX('Data Sheet'!$A$1:$R$150,MATCH($A42,'Data Sheet'!$A$1:$A$150,0),MATCH(C$3,'Data Sheet'!$A$1:$R$1,0))</f>
        <v>Gluten Free Beef Burger</v>
      </c>
      <c r="D42" s="39" t="str">
        <f>INDEX('Data Sheet'!$A$1:$R$150,MATCH($A42,'Data Sheet'!$A$1:$A$150,0),MATCH(D$3,'Data Sheet'!$A$1:$R$1,0))</f>
        <v>100154 / 100155</v>
      </c>
      <c r="E42" s="39">
        <f>INDEX('Data Sheet'!$A$1:$R$150,MATCH($A42,'Data Sheet'!$A$1:$A$150,0),MATCH(E$3,'Data Sheet'!$A$1:$R$1,0))</f>
        <v>21.25</v>
      </c>
      <c r="F42" s="39">
        <f>INDEX('Data Sheet'!$A$1:$R$150,MATCH($A42,'Data Sheet'!$A$1:$A$150,0),MATCH(F$3,'Data Sheet'!$A$1:$R$1,0))</f>
        <v>170</v>
      </c>
      <c r="G42" s="39">
        <f>INDEX('Data Sheet'!$A$1:$R$150,MATCH($A42,'Data Sheet'!$A$1:$A$150,0),MATCH(G$3,'Data Sheet'!$A$1:$R$1,0))</f>
        <v>170</v>
      </c>
      <c r="H42" s="39">
        <f>INDEX('Data Sheet'!$A$1:$R$150,MATCH($A42,'Data Sheet'!$A$1:$A$150,0),MATCH(H$3,'Data Sheet'!$A$1:$R$1,0))</f>
        <v>0</v>
      </c>
      <c r="I42" s="248">
        <f>INDEX('Data Sheet'!$A$1:$R$150,MATCH($A42,'Data Sheet'!$A$1:$A$150,0),MATCH(I$3,'Data Sheet'!$A$1:$R$1,0))</f>
        <v>2</v>
      </c>
      <c r="J42" s="39" t="str">
        <f>INDEX('Data Sheet'!$A$1:$R$150,MATCH($A42,'Data Sheet'!$A$1:$A$150,0),MATCH(J$3,'Data Sheet'!$A$1:$R$1,0))</f>
        <v>1 piece</v>
      </c>
      <c r="K42" s="39">
        <f>INDEX('Data Sheet'!$A$1:$R$150,MATCH($A42,'Data Sheet'!$A$1:$A$150,0),MATCH(K$3,'Data Sheet'!$A$1:$R$1,0))</f>
        <v>2</v>
      </c>
      <c r="L42" s="39" t="str">
        <f>INDEX('Data Sheet'!$A$1:$R$150,MATCH($A42,'Data Sheet'!$A$1:$A$150,0),MATCH(L$3,'Data Sheet'!$A$1:$R$1,0))</f>
        <v>-</v>
      </c>
      <c r="M42" s="39">
        <f>INDEX('Data Sheet'!$A$1:$R$150,MATCH($A42,'Data Sheet'!$A$1:$A$150,0),MATCH(M$3,'Data Sheet'!$A$1:$R$1,0))</f>
        <v>0</v>
      </c>
      <c r="N42" s="39">
        <f>INDEX('Data Sheet'!$A$1:$R$150,MATCH($A42,'Data Sheet'!$A$1:$A$150,0),MATCH(N$3,'Data Sheet'!$A$1:$R$1,0))</f>
        <v>0</v>
      </c>
      <c r="O42" s="39">
        <f>INDEX('Data Sheet'!$A$1:$R$150,MATCH($A42,'Data Sheet'!$A$1:$A$150,0),MATCH(O$3,'Data Sheet'!$A$1:$R$1,0))</f>
        <v>0</v>
      </c>
      <c r="P42" s="39">
        <f>INDEX('Data Sheet'!$A$1:$R$150,MATCH($A42,'Data Sheet'!$A$1:$A$150,0),MATCH(P$3,'Data Sheet'!$A$1:$R$1,0))</f>
        <v>31.2</v>
      </c>
      <c r="Q42" s="39">
        <f>INDEX('Data Sheet'!$A$1:$R$150,MATCH($A42,'Data Sheet'!$A$1:$A$150,0),MATCH(Q$3,'Data Sheet'!$A$1:$R$1,0))</f>
        <v>0</v>
      </c>
      <c r="R42" s="41" t="str">
        <f>VLOOKUP(A42,_xlfn.IFS(D42=Lists!$G$3,'Chicken Only Calculator'!$A$9:$U$81,D42=Lists!$G$4,'Chicken Only Calculator'!$A$9:$U$81,D42=Lists!$G$5,'Chicken Only Calculator'!$A$9:$U$81,D42=Lists!$G$6,'Cheese Only Calculator'!$A$8:$U$109,D42=Lists!$G$7,'Beef Only Calculator'!$A$8:$U$41,D42=Lists!$G$8,'Pork Only Calculator'!$A$8:$U$95),15,FALSE)</f>
        <v/>
      </c>
      <c r="S42" s="41" t="str">
        <f t="shared" si="10"/>
        <v/>
      </c>
      <c r="T42" s="41">
        <f>VLOOKUP(A42,_xlfn.IFS(D42=Lists!$G$3,'Chicken Only Calculator'!$A$9:$U$81,D42=Lists!$G$4,'Chicken Only Calculator'!$A$9:$U$81,D42=Lists!$G$5,'Chicken Only Calculator'!$A$9:$U$81,D42=Lists!$G$6,'Cheese Only Calculator'!$A$8:$U$109,D42=Lists!$G$7,'Beef Only Calculator'!$A$8:$U$41,D42=Lists!$G$8,'Pork Only Calculator'!$A$8:$U$95),17,FALSE)</f>
        <v>0</v>
      </c>
      <c r="U42" s="41" t="str">
        <f t="shared" si="11"/>
        <v/>
      </c>
      <c r="V42" s="41" t="str">
        <f t="shared" si="12"/>
        <v/>
      </c>
      <c r="W42" s="41" t="str">
        <f t="shared" si="13"/>
        <v/>
      </c>
      <c r="X42" s="41" t="str">
        <f t="shared" si="14"/>
        <v/>
      </c>
      <c r="Y42" s="41" t="str">
        <f t="shared" si="15"/>
        <v/>
      </c>
      <c r="Z42" s="41" t="str">
        <f t="shared" si="16"/>
        <v/>
      </c>
      <c r="AA42" s="41">
        <f>VLOOKUP($A42,_xlfn.IFS($D42=Lists!$G$3,'Chicken Only Calculator'!$A$9:$AJ$81,$D42=Lists!$G$4,'Chicken Only Calculator'!$A$9:$AJ$81,$D42=Lists!$G$5,'Chicken Only Calculator'!$A$9:$AJ$81,$D42=Lists!$G$6,'Cheese Only Calculator'!$A$8:$AJ$109,$D42=Lists!$G$7,'Beef Only Calculator'!$A$8:$AJ$41,$D42=Lists!$G$8,'Pork Only Calculator'!$A$8:$AJ$95),24,FALSE)</f>
        <v>0</v>
      </c>
      <c r="AB42" s="41">
        <f>VLOOKUP($A42,_xlfn.IFS($D42=Lists!$G$3,'Chicken Only Calculator'!$A$9:$AJ$81,$D42=Lists!$G$4,'Chicken Only Calculator'!$A$9:$AJ$81,$D42=Lists!$G$5,'Chicken Only Calculator'!$A$9:$AJ$81,$D42=Lists!$G$6,'Cheese Only Calculator'!$A$8:$AJ$109,$D42=Lists!$G$7,'Beef Only Calculator'!$A$8:$AJ$41,$D42=Lists!$G$8,'Pork Only Calculator'!$A$8:$AJ$95),25,FALSE)</f>
        <v>0</v>
      </c>
      <c r="AC42" s="41">
        <f>VLOOKUP($A42,_xlfn.IFS($D42=Lists!$G$3,'Chicken Only Calculator'!$A$9:$AJ$81,$D42=Lists!$G$4,'Chicken Only Calculator'!$A$9:$AJ$81,$D42=Lists!$G$5,'Chicken Only Calculator'!$A$9:$AJ$81,$D42=Lists!$G$6,'Cheese Only Calculator'!$A$8:$AJ$109,$D42=Lists!$G$7,'Beef Only Calculator'!$A$8:$AJ$41,$D42=Lists!$G$8,'Pork Only Calculator'!$A$8:$AJ$95),26,FALSE)</f>
        <v>0</v>
      </c>
      <c r="AD42" s="41">
        <f>VLOOKUP($A42,_xlfn.IFS($D42=Lists!$G$3,'Chicken Only Calculator'!$A$9:$AJ$81,$D42=Lists!$G$4,'Chicken Only Calculator'!$A$9:$AJ$81,$D42=Lists!$G$5,'Chicken Only Calculator'!$A$9:$AJ$81,$D42=Lists!$G$6,'Cheese Only Calculator'!$A$8:$AJ$109,$D42=Lists!$G$7,'Beef Only Calculator'!$A$8:$AJ$41,$D42=Lists!$G$8,'Pork Only Calculator'!$A$8:$AJ$95),27,FALSE)</f>
        <v>0</v>
      </c>
      <c r="AE42" s="41">
        <f>VLOOKUP($A42,_xlfn.IFS($D42=Lists!$G$3,'Chicken Only Calculator'!$A$9:$AJ$81,$D42=Lists!$G$4,'Chicken Only Calculator'!$A$9:$AJ$81,$D42=Lists!$G$5,'Chicken Only Calculator'!$A$9:$AJ$81,$D42=Lists!$G$6,'Cheese Only Calculator'!$A$8:$AJ$109,$D42=Lists!$G$7,'Beef Only Calculator'!$A$8:$AJ$41,$D42=Lists!$G$8,'Pork Only Calculator'!$A$8:$AJ$95),28,FALSE)</f>
        <v>0</v>
      </c>
      <c r="AF42" s="41">
        <f>VLOOKUP($A42,_xlfn.IFS($D42=Lists!$G$3,'Chicken Only Calculator'!$A$9:$AJ$81,$D42=Lists!$G$4,'Chicken Only Calculator'!$A$9:$AJ$81,$D42=Lists!$G$5,'Chicken Only Calculator'!$A$9:$AJ$81,$D42=Lists!$G$6,'Cheese Only Calculator'!$A$8:$AJ$109,$D42=Lists!$G$7,'Beef Only Calculator'!$A$8:$AJ$41,$D42=Lists!$G$8,'Pork Only Calculator'!$A$8:$AJ$95),29,FALSE)</f>
        <v>0</v>
      </c>
      <c r="AG42" s="41">
        <f>VLOOKUP($A42,_xlfn.IFS($D42=Lists!$G$3,'Chicken Only Calculator'!$A$9:$AJ$81,$D42=Lists!$G$4,'Chicken Only Calculator'!$A$9:$AJ$81,$D42=Lists!$G$5,'Chicken Only Calculator'!$A$9:$AJ$81,$D42=Lists!$G$6,'Cheese Only Calculator'!$A$8:$AJ$109,$D42=Lists!$G$7,'Beef Only Calculator'!$A$8:$AJ$41,$D42=Lists!$G$8,'Pork Only Calculator'!$A$8:$AJ$95),30,FALSE)</f>
        <v>0</v>
      </c>
      <c r="AH42" s="41">
        <f>VLOOKUP($A42,_xlfn.IFS($D42=Lists!$G$3,'Chicken Only Calculator'!$A$9:$AJ$81,$D42=Lists!$G$4,'Chicken Only Calculator'!$A$9:$AJ$81,$D42=Lists!$G$5,'Chicken Only Calculator'!$A$9:$AJ$81,$D42=Lists!$G$6,'Cheese Only Calculator'!$A$8:$AJ$109,$D42=Lists!$G$7,'Beef Only Calculator'!$A$8:$AJ$41,$D42=Lists!$G$8,'Pork Only Calculator'!$A$8:$AJ$95),31,FALSE)</f>
        <v>0</v>
      </c>
      <c r="AI42" s="41">
        <f>VLOOKUP($A42,_xlfn.IFS($D42=Lists!$G$3,'Chicken Only Calculator'!$A$9:$AJ$81,$D42=Lists!$G$4,'Chicken Only Calculator'!$A$9:$AJ$81,$D42=Lists!$G$5,'Chicken Only Calculator'!$A$9:$AJ$81,$D42=Lists!$G$6,'Cheese Only Calculator'!$A$8:$AJ$109,$D42=Lists!$G$7,'Beef Only Calculator'!$A$8:$AJ$41,$D42=Lists!$G$8,'Pork Only Calculator'!$A$8:$AJ$95),32,FALSE)</f>
        <v>0</v>
      </c>
      <c r="AJ42" s="41">
        <f>VLOOKUP($A42,_xlfn.IFS($D42=Lists!$G$3,'Chicken Only Calculator'!$A$9:$AJ$81,$D42=Lists!$G$4,'Chicken Only Calculator'!$A$9:$AJ$81,$D42=Lists!$G$5,'Chicken Only Calculator'!$A$9:$AJ$81,$D42=Lists!$G$6,'Cheese Only Calculator'!$A$8:$AJ$109,$D42=Lists!$G$7,'Beef Only Calculator'!$A$8:$AJ$41,$D42=Lists!$G$8,'Pork Only Calculator'!$A$8:$AJ$95),33,FALSE)</f>
        <v>0</v>
      </c>
      <c r="AK42" s="41">
        <f>VLOOKUP($A42,_xlfn.IFS($D42=Lists!$G$3,'Chicken Only Calculator'!$A$9:$AJ$81,$D42=Lists!$G$4,'Chicken Only Calculator'!$A$9:$AJ$81,$D42=Lists!$G$5,'Chicken Only Calculator'!$A$9:$AJ$81,$D42=Lists!$G$6,'Cheese Only Calculator'!$A$8:$AJ$109,$D42=Lists!$G$7,'Beef Only Calculator'!$A$8:$AJ$41,$D42=Lists!$G$8,'Pork Only Calculator'!$A$8:$AJ$95),34,FALSE)</f>
        <v>0</v>
      </c>
      <c r="AL42" s="41">
        <f>VLOOKUP($A42,_xlfn.IFS($D42=Lists!$G$3,'Chicken Only Calculator'!$A$9:$AJ$81,$D42=Lists!$G$4,'Chicken Only Calculator'!$A$9:$AJ$81,$D42=Lists!$G$5,'Chicken Only Calculator'!$A$9:$AJ$81,$D42=Lists!$G$6,'Cheese Only Calculator'!$A$8:$AJ$109,$D42=Lists!$G$7,'Beef Only Calculator'!$A$8:$AJ$41,$D42=Lists!$G$8,'Pork Only Calculator'!$A$8:$AJ$95),35,FALSE)</f>
        <v>0</v>
      </c>
      <c r="AM42" s="41">
        <f t="shared" si="17"/>
        <v>0</v>
      </c>
      <c r="AO42" s="42"/>
    </row>
    <row r="43" spans="1:41" ht="24.5" x14ac:dyDescent="0.55000000000000004">
      <c r="A43" s="39">
        <v>10000069097</v>
      </c>
      <c r="B43" s="39" t="str">
        <f>INDEX('Data Sheet'!$A$1:$R$150,MATCH($A43,'Data Sheet'!$A$1:$A$150,0),MATCH(B$3,'Data Sheet'!$A$1:$R$1,0))</f>
        <v>ACT</v>
      </c>
      <c r="C43" s="40" t="str">
        <f>INDEX('Data Sheet'!$A$1:$R$150,MATCH($A43,'Data Sheet'!$A$1:$A$150,0),MATCH(C$3,'Data Sheet'!$A$1:$R$1,0))</f>
        <v>Flame Grilled Beef Pattie</v>
      </c>
      <c r="D43" s="39" t="str">
        <f>INDEX('Data Sheet'!$A$1:$R$150,MATCH($A43,'Data Sheet'!$A$1:$A$150,0),MATCH(D$3,'Data Sheet'!$A$1:$R$1,0))</f>
        <v>100154 / 100155</v>
      </c>
      <c r="E43" s="39">
        <f>INDEX('Data Sheet'!$A$1:$R$150,MATCH($A43,'Data Sheet'!$A$1:$A$150,0),MATCH(E$3,'Data Sheet'!$A$1:$R$1,0))</f>
        <v>15.09</v>
      </c>
      <c r="F43" s="39">
        <f>INDEX('Data Sheet'!$A$1:$R$150,MATCH($A43,'Data Sheet'!$A$1:$A$150,0),MATCH(F$3,'Data Sheet'!$A$1:$R$1,0))</f>
        <v>115</v>
      </c>
      <c r="G43" s="39">
        <f>INDEX('Data Sheet'!$A$1:$R$150,MATCH($A43,'Data Sheet'!$A$1:$A$150,0),MATCH(G$3,'Data Sheet'!$A$1:$R$1,0))</f>
        <v>115</v>
      </c>
      <c r="H43" s="39">
        <f>INDEX('Data Sheet'!$A$1:$R$150,MATCH($A43,'Data Sheet'!$A$1:$A$150,0),MATCH(H$3,'Data Sheet'!$A$1:$R$1,0))</f>
        <v>20</v>
      </c>
      <c r="I43" s="248">
        <f>INDEX('Data Sheet'!$A$1:$R$150,MATCH($A43,'Data Sheet'!$A$1:$A$150,0),MATCH(I$3,'Data Sheet'!$A$1:$R$1,0))</f>
        <v>2.1</v>
      </c>
      <c r="J43" s="39" t="str">
        <f>INDEX('Data Sheet'!$A$1:$R$150,MATCH($A43,'Data Sheet'!$A$1:$A$150,0),MATCH(J$3,'Data Sheet'!$A$1:$R$1,0))</f>
        <v>1 piece</v>
      </c>
      <c r="K43" s="39">
        <f>INDEX('Data Sheet'!$A$1:$R$150,MATCH($A43,'Data Sheet'!$A$1:$A$150,0),MATCH(K$3,'Data Sheet'!$A$1:$R$1,0))</f>
        <v>2</v>
      </c>
      <c r="L43" s="39" t="str">
        <f>INDEX('Data Sheet'!$A$1:$R$150,MATCH($A43,'Data Sheet'!$A$1:$A$150,0),MATCH(L$3,'Data Sheet'!$A$1:$R$1,0))</f>
        <v>-</v>
      </c>
      <c r="M43" s="39">
        <f>INDEX('Data Sheet'!$A$1:$R$150,MATCH($A43,'Data Sheet'!$A$1:$A$150,0),MATCH(M$3,'Data Sheet'!$A$1:$R$1,0))</f>
        <v>0</v>
      </c>
      <c r="N43" s="39">
        <f>INDEX('Data Sheet'!$A$1:$R$150,MATCH($A43,'Data Sheet'!$A$1:$A$150,0),MATCH(N$3,'Data Sheet'!$A$1:$R$1,0))</f>
        <v>0</v>
      </c>
      <c r="O43" s="39">
        <f>INDEX('Data Sheet'!$A$1:$R$150,MATCH($A43,'Data Sheet'!$A$1:$A$150,0),MATCH(O$3,'Data Sheet'!$A$1:$R$1,0))</f>
        <v>0</v>
      </c>
      <c r="P43" s="39">
        <f>INDEX('Data Sheet'!$A$1:$R$150,MATCH($A43,'Data Sheet'!$A$1:$A$150,0),MATCH(P$3,'Data Sheet'!$A$1:$R$1,0))</f>
        <v>12.47</v>
      </c>
      <c r="Q43" s="39">
        <f>INDEX('Data Sheet'!$A$1:$R$150,MATCH($A43,'Data Sheet'!$A$1:$A$150,0),MATCH(Q$3,'Data Sheet'!$A$1:$R$1,0))</f>
        <v>0</v>
      </c>
      <c r="R43" s="41" t="str">
        <f>VLOOKUP(A43,_xlfn.IFS(D43=Lists!$G$3,'Chicken Only Calculator'!$A$9:$U$81,D43=Lists!$G$4,'Chicken Only Calculator'!$A$9:$U$81,D43=Lists!$G$5,'Chicken Only Calculator'!$A$9:$U$81,D43=Lists!$G$6,'Cheese Only Calculator'!$A$8:$U$109,D43=Lists!$G$7,'Beef Only Calculator'!$A$8:$U$41,D43=Lists!$G$8,'Pork Only Calculator'!$A$8:$U$95),15,FALSE)</f>
        <v/>
      </c>
      <c r="S43" s="41" t="str">
        <f t="shared" si="10"/>
        <v/>
      </c>
      <c r="T43" s="41">
        <f>VLOOKUP(A43,_xlfn.IFS(D43=Lists!$G$3,'Chicken Only Calculator'!$A$9:$U$81,D43=Lists!$G$4,'Chicken Only Calculator'!$A$9:$U$81,D43=Lists!$G$5,'Chicken Only Calculator'!$A$9:$U$81,D43=Lists!$G$6,'Cheese Only Calculator'!$A$8:$U$109,D43=Lists!$G$7,'Beef Only Calculator'!$A$8:$U$41,D43=Lists!$G$8,'Pork Only Calculator'!$A$8:$U$95),17,FALSE)</f>
        <v>0</v>
      </c>
      <c r="U43" s="41" t="str">
        <f t="shared" si="11"/>
        <v/>
      </c>
      <c r="V43" s="41" t="str">
        <f t="shared" si="12"/>
        <v/>
      </c>
      <c r="W43" s="41" t="str">
        <f t="shared" si="13"/>
        <v/>
      </c>
      <c r="X43" s="41" t="str">
        <f t="shared" si="14"/>
        <v/>
      </c>
      <c r="Y43" s="41" t="str">
        <f t="shared" si="15"/>
        <v/>
      </c>
      <c r="Z43" s="41" t="str">
        <f t="shared" si="16"/>
        <v/>
      </c>
      <c r="AA43" s="41">
        <f>VLOOKUP($A43,_xlfn.IFS($D43=Lists!$G$3,'Chicken Only Calculator'!$A$9:$AJ$81,$D43=Lists!$G$4,'Chicken Only Calculator'!$A$9:$AJ$81,$D43=Lists!$G$5,'Chicken Only Calculator'!$A$9:$AJ$81,$D43=Lists!$G$6,'Cheese Only Calculator'!$A$8:$AJ$109,$D43=Lists!$G$7,'Beef Only Calculator'!$A$8:$AJ$41,$D43=Lists!$G$8,'Pork Only Calculator'!$A$8:$AJ$95),24,FALSE)</f>
        <v>0</v>
      </c>
      <c r="AB43" s="41">
        <f>VLOOKUP($A43,_xlfn.IFS($D43=Lists!$G$3,'Chicken Only Calculator'!$A$9:$AJ$81,$D43=Lists!$G$4,'Chicken Only Calculator'!$A$9:$AJ$81,$D43=Lists!$G$5,'Chicken Only Calculator'!$A$9:$AJ$81,$D43=Lists!$G$6,'Cheese Only Calculator'!$A$8:$AJ$109,$D43=Lists!$G$7,'Beef Only Calculator'!$A$8:$AJ$41,$D43=Lists!$G$8,'Pork Only Calculator'!$A$8:$AJ$95),25,FALSE)</f>
        <v>0</v>
      </c>
      <c r="AC43" s="41">
        <f>VLOOKUP($A43,_xlfn.IFS($D43=Lists!$G$3,'Chicken Only Calculator'!$A$9:$AJ$81,$D43=Lists!$G$4,'Chicken Only Calculator'!$A$9:$AJ$81,$D43=Lists!$G$5,'Chicken Only Calculator'!$A$9:$AJ$81,$D43=Lists!$G$6,'Cheese Only Calculator'!$A$8:$AJ$109,$D43=Lists!$G$7,'Beef Only Calculator'!$A$8:$AJ$41,$D43=Lists!$G$8,'Pork Only Calculator'!$A$8:$AJ$95),26,FALSE)</f>
        <v>0</v>
      </c>
      <c r="AD43" s="41">
        <f>VLOOKUP($A43,_xlfn.IFS($D43=Lists!$G$3,'Chicken Only Calculator'!$A$9:$AJ$81,$D43=Lists!$G$4,'Chicken Only Calculator'!$A$9:$AJ$81,$D43=Lists!$G$5,'Chicken Only Calculator'!$A$9:$AJ$81,$D43=Lists!$G$6,'Cheese Only Calculator'!$A$8:$AJ$109,$D43=Lists!$G$7,'Beef Only Calculator'!$A$8:$AJ$41,$D43=Lists!$G$8,'Pork Only Calculator'!$A$8:$AJ$95),27,FALSE)</f>
        <v>0</v>
      </c>
      <c r="AE43" s="41">
        <f>VLOOKUP($A43,_xlfn.IFS($D43=Lists!$G$3,'Chicken Only Calculator'!$A$9:$AJ$81,$D43=Lists!$G$4,'Chicken Only Calculator'!$A$9:$AJ$81,$D43=Lists!$G$5,'Chicken Only Calculator'!$A$9:$AJ$81,$D43=Lists!$G$6,'Cheese Only Calculator'!$A$8:$AJ$109,$D43=Lists!$G$7,'Beef Only Calculator'!$A$8:$AJ$41,$D43=Lists!$G$8,'Pork Only Calculator'!$A$8:$AJ$95),28,FALSE)</f>
        <v>0</v>
      </c>
      <c r="AF43" s="41">
        <f>VLOOKUP($A43,_xlfn.IFS($D43=Lists!$G$3,'Chicken Only Calculator'!$A$9:$AJ$81,$D43=Lists!$G$4,'Chicken Only Calculator'!$A$9:$AJ$81,$D43=Lists!$G$5,'Chicken Only Calculator'!$A$9:$AJ$81,$D43=Lists!$G$6,'Cheese Only Calculator'!$A$8:$AJ$109,$D43=Lists!$G$7,'Beef Only Calculator'!$A$8:$AJ$41,$D43=Lists!$G$8,'Pork Only Calculator'!$A$8:$AJ$95),29,FALSE)</f>
        <v>0</v>
      </c>
      <c r="AG43" s="41">
        <f>VLOOKUP($A43,_xlfn.IFS($D43=Lists!$G$3,'Chicken Only Calculator'!$A$9:$AJ$81,$D43=Lists!$G$4,'Chicken Only Calculator'!$A$9:$AJ$81,$D43=Lists!$G$5,'Chicken Only Calculator'!$A$9:$AJ$81,$D43=Lists!$G$6,'Cheese Only Calculator'!$A$8:$AJ$109,$D43=Lists!$G$7,'Beef Only Calculator'!$A$8:$AJ$41,$D43=Lists!$G$8,'Pork Only Calculator'!$A$8:$AJ$95),30,FALSE)</f>
        <v>0</v>
      </c>
      <c r="AH43" s="41">
        <f>VLOOKUP($A43,_xlfn.IFS($D43=Lists!$G$3,'Chicken Only Calculator'!$A$9:$AJ$81,$D43=Lists!$G$4,'Chicken Only Calculator'!$A$9:$AJ$81,$D43=Lists!$G$5,'Chicken Only Calculator'!$A$9:$AJ$81,$D43=Lists!$G$6,'Cheese Only Calculator'!$A$8:$AJ$109,$D43=Lists!$G$7,'Beef Only Calculator'!$A$8:$AJ$41,$D43=Lists!$G$8,'Pork Only Calculator'!$A$8:$AJ$95),31,FALSE)</f>
        <v>0</v>
      </c>
      <c r="AI43" s="41">
        <f>VLOOKUP($A43,_xlfn.IFS($D43=Lists!$G$3,'Chicken Only Calculator'!$A$9:$AJ$81,$D43=Lists!$G$4,'Chicken Only Calculator'!$A$9:$AJ$81,$D43=Lists!$G$5,'Chicken Only Calculator'!$A$9:$AJ$81,$D43=Lists!$G$6,'Cheese Only Calculator'!$A$8:$AJ$109,$D43=Lists!$G$7,'Beef Only Calculator'!$A$8:$AJ$41,$D43=Lists!$G$8,'Pork Only Calculator'!$A$8:$AJ$95),32,FALSE)</f>
        <v>0</v>
      </c>
      <c r="AJ43" s="41">
        <f>VLOOKUP($A43,_xlfn.IFS($D43=Lists!$G$3,'Chicken Only Calculator'!$A$9:$AJ$81,$D43=Lists!$G$4,'Chicken Only Calculator'!$A$9:$AJ$81,$D43=Lists!$G$5,'Chicken Only Calculator'!$A$9:$AJ$81,$D43=Lists!$G$6,'Cheese Only Calculator'!$A$8:$AJ$109,$D43=Lists!$G$7,'Beef Only Calculator'!$A$8:$AJ$41,$D43=Lists!$G$8,'Pork Only Calculator'!$A$8:$AJ$95),33,FALSE)</f>
        <v>0</v>
      </c>
      <c r="AK43" s="41">
        <f>VLOOKUP($A43,_xlfn.IFS($D43=Lists!$G$3,'Chicken Only Calculator'!$A$9:$AJ$81,$D43=Lists!$G$4,'Chicken Only Calculator'!$A$9:$AJ$81,$D43=Lists!$G$5,'Chicken Only Calculator'!$A$9:$AJ$81,$D43=Lists!$G$6,'Cheese Only Calculator'!$A$8:$AJ$109,$D43=Lists!$G$7,'Beef Only Calculator'!$A$8:$AJ$41,$D43=Lists!$G$8,'Pork Only Calculator'!$A$8:$AJ$95),34,FALSE)</f>
        <v>0</v>
      </c>
      <c r="AL43" s="41">
        <f>VLOOKUP($A43,_xlfn.IFS($D43=Lists!$G$3,'Chicken Only Calculator'!$A$9:$AJ$81,$D43=Lists!$G$4,'Chicken Only Calculator'!$A$9:$AJ$81,$D43=Lists!$G$5,'Chicken Only Calculator'!$A$9:$AJ$81,$D43=Lists!$G$6,'Cheese Only Calculator'!$A$8:$AJ$109,$D43=Lists!$G$7,'Beef Only Calculator'!$A$8:$AJ$41,$D43=Lists!$G$8,'Pork Only Calculator'!$A$8:$AJ$95),35,FALSE)</f>
        <v>0</v>
      </c>
      <c r="AM43" s="41">
        <f t="shared" si="17"/>
        <v>0</v>
      </c>
      <c r="AO43" s="42"/>
    </row>
    <row r="44" spans="1:41" ht="24.5" x14ac:dyDescent="0.55000000000000004">
      <c r="A44" s="28">
        <v>10000070346</v>
      </c>
      <c r="B44" s="28" t="str">
        <f>INDEX('Data Sheet'!$A$1:$R$150,MATCH($A44,'Data Sheet'!$A$1:$A$150,0),MATCH(B$3,'Data Sheet'!$A$1:$R$1,0))</f>
        <v>ACT</v>
      </c>
      <c r="C44" s="29" t="str">
        <f>INDEX('Data Sheet'!$A$1:$R$150,MATCH($A44,'Data Sheet'!$A$1:$A$150,0),MATCH(C$3,'Data Sheet'!$A$1:$R$1,0))</f>
        <v>Seasoned Beef Crumbles</v>
      </c>
      <c r="D44" s="28" t="str">
        <f>INDEX('Data Sheet'!$A$1:$R$150,MATCH($A44,'Data Sheet'!$A$1:$A$150,0),MATCH(D$3,'Data Sheet'!$A$1:$R$1,0))</f>
        <v>100154 / 100155</v>
      </c>
      <c r="E44" s="28">
        <f>INDEX('Data Sheet'!$A$1:$R$150,MATCH($A44,'Data Sheet'!$A$1:$A$150,0),MATCH(E$3,'Data Sheet'!$A$1:$R$1,0))</f>
        <v>12</v>
      </c>
      <c r="F44" s="28">
        <f>INDEX('Data Sheet'!$A$1:$R$150,MATCH($A44,'Data Sheet'!$A$1:$A$150,0),MATCH(F$3,'Data Sheet'!$A$1:$R$1,0))</f>
        <v>71</v>
      </c>
      <c r="G44" s="28">
        <f>INDEX('Data Sheet'!$A$1:$R$150,MATCH($A44,'Data Sheet'!$A$1:$A$150,0),MATCH(G$3,'Data Sheet'!$A$1:$R$1,0))</f>
        <v>71</v>
      </c>
      <c r="H44" s="28">
        <f>INDEX('Data Sheet'!$A$1:$R$150,MATCH($A44,'Data Sheet'!$A$1:$A$150,0),MATCH(H$3,'Data Sheet'!$A$1:$R$1,0))</f>
        <v>0</v>
      </c>
      <c r="I44" s="247">
        <f>INDEX('Data Sheet'!$A$1:$R$150,MATCH($A44,'Data Sheet'!$A$1:$A$150,0),MATCH(I$3,'Data Sheet'!$A$1:$R$1,0))</f>
        <v>2.7</v>
      </c>
      <c r="J44" s="28" t="str">
        <f>INDEX('Data Sheet'!$A$1:$R$150,MATCH($A44,'Data Sheet'!$A$1:$A$150,0),MATCH(J$3,'Data Sheet'!$A$1:$R$1,0))</f>
        <v>2.70 oz.</v>
      </c>
      <c r="K44" s="28">
        <f>INDEX('Data Sheet'!$A$1:$R$150,MATCH($A44,'Data Sheet'!$A$1:$A$150,0),MATCH(K$3,'Data Sheet'!$A$1:$R$1,0))</f>
        <v>2</v>
      </c>
      <c r="L44" s="28" t="str">
        <f>INDEX('Data Sheet'!$A$1:$R$150,MATCH($A44,'Data Sheet'!$A$1:$A$150,0),MATCH(L$3,'Data Sheet'!$A$1:$R$1,0))</f>
        <v>-</v>
      </c>
      <c r="M44" s="28">
        <f>INDEX('Data Sheet'!$A$1:$R$150,MATCH($A44,'Data Sheet'!$A$1:$A$150,0),MATCH(M$3,'Data Sheet'!$A$1:$R$1,0))</f>
        <v>0</v>
      </c>
      <c r="N44" s="28">
        <f>INDEX('Data Sheet'!$A$1:$R$150,MATCH($A44,'Data Sheet'!$A$1:$A$150,0),MATCH(N$3,'Data Sheet'!$A$1:$R$1,0))</f>
        <v>0</v>
      </c>
      <c r="O44" s="28">
        <f>INDEX('Data Sheet'!$A$1:$R$150,MATCH($A44,'Data Sheet'!$A$1:$A$150,0),MATCH(O$3,'Data Sheet'!$A$1:$R$1,0))</f>
        <v>0</v>
      </c>
      <c r="P44" s="28">
        <f>INDEX('Data Sheet'!$A$1:$R$150,MATCH($A44,'Data Sheet'!$A$1:$A$150,0),MATCH(P$3,'Data Sheet'!$A$1:$R$1,0))</f>
        <v>12.88</v>
      </c>
      <c r="Q44" s="28">
        <f>INDEX('Data Sheet'!$A$1:$R$150,MATCH($A44,'Data Sheet'!$A$1:$A$150,0),MATCH(Q$3,'Data Sheet'!$A$1:$R$1,0))</f>
        <v>0</v>
      </c>
      <c r="R44" s="30" t="str">
        <f>VLOOKUP(A44,_xlfn.IFS(D44=Lists!$G$3,'Chicken Only Calculator'!$A$9:$U$81,D44=Lists!$G$4,'Chicken Only Calculator'!$A$9:$U$81,D44=Lists!$G$5,'Chicken Only Calculator'!$A$9:$U$81,D44=Lists!$G$6,'Cheese Only Calculator'!$A$8:$U$109,D44=Lists!$G$7,'Beef Only Calculator'!$A$8:$U$41,D44=Lists!$G$8,'Pork Only Calculator'!$A$8:$U$95),15,FALSE)</f>
        <v/>
      </c>
      <c r="S44" s="30" t="str">
        <f t="shared" si="10"/>
        <v/>
      </c>
      <c r="T44" s="30">
        <f>VLOOKUP(A44,_xlfn.IFS(D44=Lists!$G$3,'Chicken Only Calculator'!$A$9:$U$81,D44=Lists!$G$4,'Chicken Only Calculator'!$A$9:$U$81,D44=Lists!$G$5,'Chicken Only Calculator'!$A$9:$U$81,D44=Lists!$G$6,'Cheese Only Calculator'!$A$8:$U$109,D44=Lists!$G$7,'Beef Only Calculator'!$A$8:$U$41,D44=Lists!$G$8,'Pork Only Calculator'!$A$8:$U$95),17,FALSE)</f>
        <v>0</v>
      </c>
      <c r="U44" s="30" t="str">
        <f t="shared" si="11"/>
        <v/>
      </c>
      <c r="V44" s="30" t="str">
        <f t="shared" si="12"/>
        <v/>
      </c>
      <c r="W44" s="30" t="str">
        <f t="shared" si="13"/>
        <v/>
      </c>
      <c r="X44" s="30" t="str">
        <f t="shared" si="14"/>
        <v/>
      </c>
      <c r="Y44" s="30" t="str">
        <f t="shared" si="15"/>
        <v/>
      </c>
      <c r="Z44" s="30" t="str">
        <f t="shared" si="16"/>
        <v/>
      </c>
      <c r="AA44" s="30">
        <f>VLOOKUP($A44,_xlfn.IFS($D44=Lists!$G$3,'Chicken Only Calculator'!$A$9:$AJ$81,$D44=Lists!$G$4,'Chicken Only Calculator'!$A$9:$AJ$81,$D44=Lists!$G$5,'Chicken Only Calculator'!$A$9:$AJ$81,$D44=Lists!$G$6,'Cheese Only Calculator'!$A$8:$AJ$109,$D44=Lists!$G$7,'Beef Only Calculator'!$A$8:$AJ$41,$D44=Lists!$G$8,'Pork Only Calculator'!$A$8:$AJ$95),24,FALSE)</f>
        <v>0</v>
      </c>
      <c r="AB44" s="30">
        <f>VLOOKUP($A44,_xlfn.IFS($D44=Lists!$G$3,'Chicken Only Calculator'!$A$9:$AJ$81,$D44=Lists!$G$4,'Chicken Only Calculator'!$A$9:$AJ$81,$D44=Lists!$G$5,'Chicken Only Calculator'!$A$9:$AJ$81,$D44=Lists!$G$6,'Cheese Only Calculator'!$A$8:$AJ$109,$D44=Lists!$G$7,'Beef Only Calculator'!$A$8:$AJ$41,$D44=Lists!$G$8,'Pork Only Calculator'!$A$8:$AJ$95),25,FALSE)</f>
        <v>0</v>
      </c>
      <c r="AC44" s="30">
        <f>VLOOKUP($A44,_xlfn.IFS($D44=Lists!$G$3,'Chicken Only Calculator'!$A$9:$AJ$81,$D44=Lists!$G$4,'Chicken Only Calculator'!$A$9:$AJ$81,$D44=Lists!$G$5,'Chicken Only Calculator'!$A$9:$AJ$81,$D44=Lists!$G$6,'Cheese Only Calculator'!$A$8:$AJ$109,$D44=Lists!$G$7,'Beef Only Calculator'!$A$8:$AJ$41,$D44=Lists!$G$8,'Pork Only Calculator'!$A$8:$AJ$95),26,FALSE)</f>
        <v>0</v>
      </c>
      <c r="AD44" s="30">
        <f>VLOOKUP($A44,_xlfn.IFS($D44=Lists!$G$3,'Chicken Only Calculator'!$A$9:$AJ$81,$D44=Lists!$G$4,'Chicken Only Calculator'!$A$9:$AJ$81,$D44=Lists!$G$5,'Chicken Only Calculator'!$A$9:$AJ$81,$D44=Lists!$G$6,'Cheese Only Calculator'!$A$8:$AJ$109,$D44=Lists!$G$7,'Beef Only Calculator'!$A$8:$AJ$41,$D44=Lists!$G$8,'Pork Only Calculator'!$A$8:$AJ$95),27,FALSE)</f>
        <v>0</v>
      </c>
      <c r="AE44" s="30">
        <f>VLOOKUP($A44,_xlfn.IFS($D44=Lists!$G$3,'Chicken Only Calculator'!$A$9:$AJ$81,$D44=Lists!$G$4,'Chicken Only Calculator'!$A$9:$AJ$81,$D44=Lists!$G$5,'Chicken Only Calculator'!$A$9:$AJ$81,$D44=Lists!$G$6,'Cheese Only Calculator'!$A$8:$AJ$109,$D44=Lists!$G$7,'Beef Only Calculator'!$A$8:$AJ$41,$D44=Lists!$G$8,'Pork Only Calculator'!$A$8:$AJ$95),28,FALSE)</f>
        <v>0</v>
      </c>
      <c r="AF44" s="30">
        <f>VLOOKUP($A44,_xlfn.IFS($D44=Lists!$G$3,'Chicken Only Calculator'!$A$9:$AJ$81,$D44=Lists!$G$4,'Chicken Only Calculator'!$A$9:$AJ$81,$D44=Lists!$G$5,'Chicken Only Calculator'!$A$9:$AJ$81,$D44=Lists!$G$6,'Cheese Only Calculator'!$A$8:$AJ$109,$D44=Lists!$G$7,'Beef Only Calculator'!$A$8:$AJ$41,$D44=Lists!$G$8,'Pork Only Calculator'!$A$8:$AJ$95),29,FALSE)</f>
        <v>0</v>
      </c>
      <c r="AG44" s="30">
        <f>VLOOKUP($A44,_xlfn.IFS($D44=Lists!$G$3,'Chicken Only Calculator'!$A$9:$AJ$81,$D44=Lists!$G$4,'Chicken Only Calculator'!$A$9:$AJ$81,$D44=Lists!$G$5,'Chicken Only Calculator'!$A$9:$AJ$81,$D44=Lists!$G$6,'Cheese Only Calculator'!$A$8:$AJ$109,$D44=Lists!$G$7,'Beef Only Calculator'!$A$8:$AJ$41,$D44=Lists!$G$8,'Pork Only Calculator'!$A$8:$AJ$95),30,FALSE)</f>
        <v>0</v>
      </c>
      <c r="AH44" s="30">
        <f>VLOOKUP($A44,_xlfn.IFS($D44=Lists!$G$3,'Chicken Only Calculator'!$A$9:$AJ$81,$D44=Lists!$G$4,'Chicken Only Calculator'!$A$9:$AJ$81,$D44=Lists!$G$5,'Chicken Only Calculator'!$A$9:$AJ$81,$D44=Lists!$G$6,'Cheese Only Calculator'!$A$8:$AJ$109,$D44=Lists!$G$7,'Beef Only Calculator'!$A$8:$AJ$41,$D44=Lists!$G$8,'Pork Only Calculator'!$A$8:$AJ$95),31,FALSE)</f>
        <v>0</v>
      </c>
      <c r="AI44" s="30">
        <f>VLOOKUP($A44,_xlfn.IFS($D44=Lists!$G$3,'Chicken Only Calculator'!$A$9:$AJ$81,$D44=Lists!$G$4,'Chicken Only Calculator'!$A$9:$AJ$81,$D44=Lists!$G$5,'Chicken Only Calculator'!$A$9:$AJ$81,$D44=Lists!$G$6,'Cheese Only Calculator'!$A$8:$AJ$109,$D44=Lists!$G$7,'Beef Only Calculator'!$A$8:$AJ$41,$D44=Lists!$G$8,'Pork Only Calculator'!$A$8:$AJ$95),32,FALSE)</f>
        <v>0</v>
      </c>
      <c r="AJ44" s="30">
        <f>VLOOKUP($A44,_xlfn.IFS($D44=Lists!$G$3,'Chicken Only Calculator'!$A$9:$AJ$81,$D44=Lists!$G$4,'Chicken Only Calculator'!$A$9:$AJ$81,$D44=Lists!$G$5,'Chicken Only Calculator'!$A$9:$AJ$81,$D44=Lists!$G$6,'Cheese Only Calculator'!$A$8:$AJ$109,$D44=Lists!$G$7,'Beef Only Calculator'!$A$8:$AJ$41,$D44=Lists!$G$8,'Pork Only Calculator'!$A$8:$AJ$95),33,FALSE)</f>
        <v>0</v>
      </c>
      <c r="AK44" s="30">
        <f>VLOOKUP($A44,_xlfn.IFS($D44=Lists!$G$3,'Chicken Only Calculator'!$A$9:$AJ$81,$D44=Lists!$G$4,'Chicken Only Calculator'!$A$9:$AJ$81,$D44=Lists!$G$5,'Chicken Only Calculator'!$A$9:$AJ$81,$D44=Lists!$G$6,'Cheese Only Calculator'!$A$8:$AJ$109,$D44=Lists!$G$7,'Beef Only Calculator'!$A$8:$AJ$41,$D44=Lists!$G$8,'Pork Only Calculator'!$A$8:$AJ$95),34,FALSE)</f>
        <v>0</v>
      </c>
      <c r="AL44" s="30">
        <f>VLOOKUP($A44,_xlfn.IFS($D44=Lists!$G$3,'Chicken Only Calculator'!$A$9:$AJ$81,$D44=Lists!$G$4,'Chicken Only Calculator'!$A$9:$AJ$81,$D44=Lists!$G$5,'Chicken Only Calculator'!$A$9:$AJ$81,$D44=Lists!$G$6,'Cheese Only Calculator'!$A$8:$AJ$109,$D44=Lists!$G$7,'Beef Only Calculator'!$A$8:$AJ$41,$D44=Lists!$G$8,'Pork Only Calculator'!$A$8:$AJ$95),35,FALSE)</f>
        <v>0</v>
      </c>
      <c r="AM44" s="30">
        <f t="shared" si="17"/>
        <v>0</v>
      </c>
      <c r="AO44" s="42"/>
    </row>
    <row r="45" spans="1:41" ht="24.5" x14ac:dyDescent="0.55000000000000004">
      <c r="A45" s="39">
        <v>10000070875</v>
      </c>
      <c r="B45" s="39" t="str">
        <f>INDEX('Data Sheet'!$A$1:$R$150,MATCH($A45,'Data Sheet'!$A$1:$A$150,0),MATCH(B$3,'Data Sheet'!$A$1:$R$1,0))</f>
        <v>ACT</v>
      </c>
      <c r="C45" s="40" t="str">
        <f>INDEX('Data Sheet'!$A$1:$R$150,MATCH($A45,'Data Sheet'!$A$1:$A$150,0),MATCH(C$3,'Data Sheet'!$A$1:$R$1,0))</f>
        <v xml:space="preserve">Whole Grain Breaded White Meat Chicken Patties </v>
      </c>
      <c r="D45" s="39" t="str">
        <f>INDEX('Data Sheet'!$A$1:$R$150,MATCH($A45,'Data Sheet'!$A$1:$A$150,0),MATCH(D$3,'Data Sheet'!$A$1:$R$1,0))</f>
        <v>100103 W</v>
      </c>
      <c r="E45" s="39">
        <f>INDEX('Data Sheet'!$A$1:$R$150,MATCH($A45,'Data Sheet'!$A$1:$A$150,0),MATCH(E$3,'Data Sheet'!$A$1:$R$1,0))</f>
        <v>30.02</v>
      </c>
      <c r="F45" s="39">
        <f>INDEX('Data Sheet'!$A$1:$R$150,MATCH($A45,'Data Sheet'!$A$1:$A$150,0),MATCH(F$3,'Data Sheet'!$A$1:$R$1,0))</f>
        <v>118</v>
      </c>
      <c r="G45" s="39">
        <f>INDEX('Data Sheet'!$A$1:$R$150,MATCH($A45,'Data Sheet'!$A$1:$A$150,0),MATCH(G$3,'Data Sheet'!$A$1:$R$1,0))</f>
        <v>118</v>
      </c>
      <c r="H45" s="39">
        <f>INDEX('Data Sheet'!$A$1:$R$150,MATCH($A45,'Data Sheet'!$A$1:$A$150,0),MATCH(H$3,'Data Sheet'!$A$1:$R$1,0))</f>
        <v>0</v>
      </c>
      <c r="I45" s="248">
        <f>INDEX('Data Sheet'!$A$1:$R$150,MATCH($A45,'Data Sheet'!$A$1:$A$150,0),MATCH(I$3,'Data Sheet'!$A$1:$R$1,0))</f>
        <v>4.07</v>
      </c>
      <c r="J45" s="39" t="str">
        <f>INDEX('Data Sheet'!$A$1:$R$150,MATCH($A45,'Data Sheet'!$A$1:$A$150,0),MATCH(J$3,'Data Sheet'!$A$1:$R$1,0))</f>
        <v>1 piece</v>
      </c>
      <c r="K45" s="39">
        <f>INDEX('Data Sheet'!$A$1:$R$150,MATCH($A45,'Data Sheet'!$A$1:$A$150,0),MATCH(K$3,'Data Sheet'!$A$1:$R$1,0))</f>
        <v>2</v>
      </c>
      <c r="L45" s="39">
        <f>INDEX('Data Sheet'!$A$1:$R$150,MATCH($A45,'Data Sheet'!$A$1:$A$150,0),MATCH(L$3,'Data Sheet'!$A$1:$R$1,0))</f>
        <v>1</v>
      </c>
      <c r="M45" s="39">
        <f>INDEX('Data Sheet'!$A$1:$R$150,MATCH($A45,'Data Sheet'!$A$1:$A$150,0),MATCH(M$3,'Data Sheet'!$A$1:$R$1,0))</f>
        <v>29.6</v>
      </c>
      <c r="N45" s="39">
        <f>INDEX('Data Sheet'!$A$1:$R$150,MATCH($A45,'Data Sheet'!$A$1:$A$150,0),MATCH(N$3,'Data Sheet'!$A$1:$R$1,0))</f>
        <v>0</v>
      </c>
      <c r="O45" s="39">
        <f>INDEX('Data Sheet'!$A$1:$R$150,MATCH($A45,'Data Sheet'!$A$1:$A$150,0),MATCH(O$3,'Data Sheet'!$A$1:$R$1,0))</f>
        <v>0</v>
      </c>
      <c r="P45" s="39">
        <f>INDEX('Data Sheet'!$A$1:$R$150,MATCH($A45,'Data Sheet'!$A$1:$A$150,0),MATCH(P$3,'Data Sheet'!$A$1:$R$1,0))</f>
        <v>0</v>
      </c>
      <c r="Q45" s="39">
        <f>INDEX('Data Sheet'!$A$1:$R$150,MATCH($A45,'Data Sheet'!$A$1:$A$150,0),MATCH(Q$3,'Data Sheet'!$A$1:$R$1,0))</f>
        <v>0</v>
      </c>
      <c r="R45" s="41" t="str">
        <f>VLOOKUP(A45,_xlfn.IFS(D45=Lists!$G$3,'Chicken Only Calculator'!$A$9:$U$81,D45=Lists!$G$4,'Chicken Only Calculator'!$A$9:$U$81,D45=Lists!$G$5,'Chicken Only Calculator'!$A$9:$U$81,D45=Lists!$G$6,'Cheese Only Calculator'!$A$8:$U$109,D45=Lists!$G$7,'Beef Only Calculator'!$A$8:$U$41,D45=Lists!$G$8,'Pork Only Calculator'!$A$8:$U$95),15,FALSE)</f>
        <v/>
      </c>
      <c r="S45" s="41" t="str">
        <f t="shared" si="10"/>
        <v/>
      </c>
      <c r="T45" s="41">
        <f>VLOOKUP(A45,_xlfn.IFS(D45=Lists!$G$3,'Chicken Only Calculator'!$A$9:$U$81,D45=Lists!$G$4,'Chicken Only Calculator'!$A$9:$U$81,D45=Lists!$G$5,'Chicken Only Calculator'!$A$9:$U$81,D45=Lists!$G$6,'Cheese Only Calculator'!$A$8:$U$109,D45=Lists!$G$7,'Beef Only Calculator'!$A$8:$U$41,D45=Lists!$G$8,'Pork Only Calculator'!$A$8:$U$95),17,FALSE)</f>
        <v>0</v>
      </c>
      <c r="U45" s="41" t="str">
        <f t="shared" si="11"/>
        <v/>
      </c>
      <c r="V45" s="41" t="str">
        <f t="shared" si="12"/>
        <v/>
      </c>
      <c r="W45" s="41" t="str">
        <f t="shared" si="13"/>
        <v/>
      </c>
      <c r="X45" s="41" t="str">
        <f t="shared" si="14"/>
        <v/>
      </c>
      <c r="Y45" s="41" t="str">
        <f t="shared" si="15"/>
        <v/>
      </c>
      <c r="Z45" s="41" t="str">
        <f t="shared" si="16"/>
        <v/>
      </c>
      <c r="AA45" s="41">
        <f>VLOOKUP($A45,_xlfn.IFS($D45=Lists!$G$3,'Chicken Only Calculator'!$A$9:$AJ$81,$D45=Lists!$G$4,'Chicken Only Calculator'!$A$9:$AJ$81,$D45=Lists!$G$5,'Chicken Only Calculator'!$A$9:$AJ$81,$D45=Lists!$G$6,'Cheese Only Calculator'!$A$8:$AJ$109,$D45=Lists!$G$7,'Beef Only Calculator'!$A$8:$AJ$41,$D45=Lists!$G$8,'Pork Only Calculator'!$A$8:$AJ$95),24,FALSE)</f>
        <v>0</v>
      </c>
      <c r="AB45" s="41">
        <f>VLOOKUP($A45,_xlfn.IFS($D45=Lists!$G$3,'Chicken Only Calculator'!$A$9:$AJ$81,$D45=Lists!$G$4,'Chicken Only Calculator'!$A$9:$AJ$81,$D45=Lists!$G$5,'Chicken Only Calculator'!$A$9:$AJ$81,$D45=Lists!$G$6,'Cheese Only Calculator'!$A$8:$AJ$109,$D45=Lists!$G$7,'Beef Only Calculator'!$A$8:$AJ$41,$D45=Lists!$G$8,'Pork Only Calculator'!$A$8:$AJ$95),25,FALSE)</f>
        <v>0</v>
      </c>
      <c r="AC45" s="41">
        <f>VLOOKUP($A45,_xlfn.IFS($D45=Lists!$G$3,'Chicken Only Calculator'!$A$9:$AJ$81,$D45=Lists!$G$4,'Chicken Only Calculator'!$A$9:$AJ$81,$D45=Lists!$G$5,'Chicken Only Calculator'!$A$9:$AJ$81,$D45=Lists!$G$6,'Cheese Only Calculator'!$A$8:$AJ$109,$D45=Lists!$G$7,'Beef Only Calculator'!$A$8:$AJ$41,$D45=Lists!$G$8,'Pork Only Calculator'!$A$8:$AJ$95),26,FALSE)</f>
        <v>0</v>
      </c>
      <c r="AD45" s="41">
        <f>VLOOKUP($A45,_xlfn.IFS($D45=Lists!$G$3,'Chicken Only Calculator'!$A$9:$AJ$81,$D45=Lists!$G$4,'Chicken Only Calculator'!$A$9:$AJ$81,$D45=Lists!$G$5,'Chicken Only Calculator'!$A$9:$AJ$81,$D45=Lists!$G$6,'Cheese Only Calculator'!$A$8:$AJ$109,$D45=Lists!$G$7,'Beef Only Calculator'!$A$8:$AJ$41,$D45=Lists!$G$8,'Pork Only Calculator'!$A$8:$AJ$95),27,FALSE)</f>
        <v>0</v>
      </c>
      <c r="AE45" s="41">
        <f>VLOOKUP($A45,_xlfn.IFS($D45=Lists!$G$3,'Chicken Only Calculator'!$A$9:$AJ$81,$D45=Lists!$G$4,'Chicken Only Calculator'!$A$9:$AJ$81,$D45=Lists!$G$5,'Chicken Only Calculator'!$A$9:$AJ$81,$D45=Lists!$G$6,'Cheese Only Calculator'!$A$8:$AJ$109,$D45=Lists!$G$7,'Beef Only Calculator'!$A$8:$AJ$41,$D45=Lists!$G$8,'Pork Only Calculator'!$A$8:$AJ$95),28,FALSE)</f>
        <v>0</v>
      </c>
      <c r="AF45" s="41">
        <f>VLOOKUP($A45,_xlfn.IFS($D45=Lists!$G$3,'Chicken Only Calculator'!$A$9:$AJ$81,$D45=Lists!$G$4,'Chicken Only Calculator'!$A$9:$AJ$81,$D45=Lists!$G$5,'Chicken Only Calculator'!$A$9:$AJ$81,$D45=Lists!$G$6,'Cheese Only Calculator'!$A$8:$AJ$109,$D45=Lists!$G$7,'Beef Only Calculator'!$A$8:$AJ$41,$D45=Lists!$G$8,'Pork Only Calculator'!$A$8:$AJ$95),29,FALSE)</f>
        <v>0</v>
      </c>
      <c r="AG45" s="41">
        <f>VLOOKUP($A45,_xlfn.IFS($D45=Lists!$G$3,'Chicken Only Calculator'!$A$9:$AJ$81,$D45=Lists!$G$4,'Chicken Only Calculator'!$A$9:$AJ$81,$D45=Lists!$G$5,'Chicken Only Calculator'!$A$9:$AJ$81,$D45=Lists!$G$6,'Cheese Only Calculator'!$A$8:$AJ$109,$D45=Lists!$G$7,'Beef Only Calculator'!$A$8:$AJ$41,$D45=Lists!$G$8,'Pork Only Calculator'!$A$8:$AJ$95),30,FALSE)</f>
        <v>0</v>
      </c>
      <c r="AH45" s="41">
        <f>VLOOKUP($A45,_xlfn.IFS($D45=Lists!$G$3,'Chicken Only Calculator'!$A$9:$AJ$81,$D45=Lists!$G$4,'Chicken Only Calculator'!$A$9:$AJ$81,$D45=Lists!$G$5,'Chicken Only Calculator'!$A$9:$AJ$81,$D45=Lists!$G$6,'Cheese Only Calculator'!$A$8:$AJ$109,$D45=Lists!$G$7,'Beef Only Calculator'!$A$8:$AJ$41,$D45=Lists!$G$8,'Pork Only Calculator'!$A$8:$AJ$95),31,FALSE)</f>
        <v>0</v>
      </c>
      <c r="AI45" s="41">
        <f>VLOOKUP($A45,_xlfn.IFS($D45=Lists!$G$3,'Chicken Only Calculator'!$A$9:$AJ$81,$D45=Lists!$G$4,'Chicken Only Calculator'!$A$9:$AJ$81,$D45=Lists!$G$5,'Chicken Only Calculator'!$A$9:$AJ$81,$D45=Lists!$G$6,'Cheese Only Calculator'!$A$8:$AJ$109,$D45=Lists!$G$7,'Beef Only Calculator'!$A$8:$AJ$41,$D45=Lists!$G$8,'Pork Only Calculator'!$A$8:$AJ$95),32,FALSE)</f>
        <v>0</v>
      </c>
      <c r="AJ45" s="41">
        <f>VLOOKUP($A45,_xlfn.IFS($D45=Lists!$G$3,'Chicken Only Calculator'!$A$9:$AJ$81,$D45=Lists!$G$4,'Chicken Only Calculator'!$A$9:$AJ$81,$D45=Lists!$G$5,'Chicken Only Calculator'!$A$9:$AJ$81,$D45=Lists!$G$6,'Cheese Only Calculator'!$A$8:$AJ$109,$D45=Lists!$G$7,'Beef Only Calculator'!$A$8:$AJ$41,$D45=Lists!$G$8,'Pork Only Calculator'!$A$8:$AJ$95),33,FALSE)</f>
        <v>0</v>
      </c>
      <c r="AK45" s="41">
        <f>VLOOKUP($A45,_xlfn.IFS($D45=Lists!$G$3,'Chicken Only Calculator'!$A$9:$AJ$81,$D45=Lists!$G$4,'Chicken Only Calculator'!$A$9:$AJ$81,$D45=Lists!$G$5,'Chicken Only Calculator'!$A$9:$AJ$81,$D45=Lists!$G$6,'Cheese Only Calculator'!$A$8:$AJ$109,$D45=Lists!$G$7,'Beef Only Calculator'!$A$8:$AJ$41,$D45=Lists!$G$8,'Pork Only Calculator'!$A$8:$AJ$95),34,FALSE)</f>
        <v>0</v>
      </c>
      <c r="AL45" s="41">
        <f>VLOOKUP($A45,_xlfn.IFS($D45=Lists!$G$3,'Chicken Only Calculator'!$A$9:$AJ$81,$D45=Lists!$G$4,'Chicken Only Calculator'!$A$9:$AJ$81,$D45=Lists!$G$5,'Chicken Only Calculator'!$A$9:$AJ$81,$D45=Lists!$G$6,'Cheese Only Calculator'!$A$8:$AJ$109,$D45=Lists!$G$7,'Beef Only Calculator'!$A$8:$AJ$41,$D45=Lists!$G$8,'Pork Only Calculator'!$A$8:$AJ$95),35,FALSE)</f>
        <v>0</v>
      </c>
      <c r="AM45" s="41">
        <f t="shared" si="17"/>
        <v>0</v>
      </c>
      <c r="AO45" s="42"/>
    </row>
    <row r="46" spans="1:41" ht="24.5" x14ac:dyDescent="0.55000000000000004">
      <c r="A46" s="28">
        <v>10000070876</v>
      </c>
      <c r="B46" s="28" t="str">
        <f>INDEX('Data Sheet'!$A$1:$R$150,MATCH($A46,'Data Sheet'!$A$1:$A$150,0),MATCH(B$3,'Data Sheet'!$A$1:$R$1,0))</f>
        <v>ACT</v>
      </c>
      <c r="C46" s="29" t="str">
        <f>INDEX('Data Sheet'!$A$1:$R$150,MATCH($A46,'Data Sheet'!$A$1:$A$150,0),MATCH(C$3,'Data Sheet'!$A$1:$R$1,0))</f>
        <v>Whole Grain Breaded White Meat Chicken Nuggets</v>
      </c>
      <c r="D46" s="28" t="str">
        <f>INDEX('Data Sheet'!$A$1:$R$150,MATCH($A46,'Data Sheet'!$A$1:$A$150,0),MATCH(D$3,'Data Sheet'!$A$1:$R$1,0))</f>
        <v>100103 W</v>
      </c>
      <c r="E46" s="28">
        <f>INDEX('Data Sheet'!$A$1:$R$150,MATCH($A46,'Data Sheet'!$A$1:$A$150,0),MATCH(E$3,'Data Sheet'!$A$1:$R$1,0))</f>
        <v>30.12</v>
      </c>
      <c r="F46" s="28">
        <f>INDEX('Data Sheet'!$A$1:$R$150,MATCH($A46,'Data Sheet'!$A$1:$A$150,0),MATCH(F$3,'Data Sheet'!$A$1:$R$1,0))</f>
        <v>122</v>
      </c>
      <c r="G46" s="28">
        <f>INDEX('Data Sheet'!$A$1:$R$150,MATCH($A46,'Data Sheet'!$A$1:$A$150,0),MATCH(G$3,'Data Sheet'!$A$1:$R$1,0))</f>
        <v>122</v>
      </c>
      <c r="H46" s="28">
        <f>INDEX('Data Sheet'!$A$1:$R$150,MATCH($A46,'Data Sheet'!$A$1:$A$150,0),MATCH(H$3,'Data Sheet'!$A$1:$R$1,0))</f>
        <v>0</v>
      </c>
      <c r="I46" s="247">
        <f>INDEX('Data Sheet'!$A$1:$R$150,MATCH($A46,'Data Sheet'!$A$1:$A$150,0),MATCH(I$3,'Data Sheet'!$A$1:$R$1,0))</f>
        <v>3.95</v>
      </c>
      <c r="J46" s="28" t="str">
        <f>INDEX('Data Sheet'!$A$1:$R$150,MATCH($A46,'Data Sheet'!$A$1:$A$150,0),MATCH(J$3,'Data Sheet'!$A$1:$R$1,0))</f>
        <v>5 pieces</v>
      </c>
      <c r="K46" s="28">
        <f>INDEX('Data Sheet'!$A$1:$R$150,MATCH($A46,'Data Sheet'!$A$1:$A$150,0),MATCH(K$3,'Data Sheet'!$A$1:$R$1,0))</f>
        <v>2</v>
      </c>
      <c r="L46" s="28">
        <f>INDEX('Data Sheet'!$A$1:$R$150,MATCH($A46,'Data Sheet'!$A$1:$A$150,0),MATCH(L$3,'Data Sheet'!$A$1:$R$1,0))</f>
        <v>1</v>
      </c>
      <c r="M46" s="28">
        <f>INDEX('Data Sheet'!$A$1:$R$150,MATCH($A46,'Data Sheet'!$A$1:$A$150,0),MATCH(M$3,'Data Sheet'!$A$1:$R$1,0))</f>
        <v>29.72</v>
      </c>
      <c r="N46" s="28">
        <f>INDEX('Data Sheet'!$A$1:$R$150,MATCH($A46,'Data Sheet'!$A$1:$A$150,0),MATCH(N$3,'Data Sheet'!$A$1:$R$1,0))</f>
        <v>0</v>
      </c>
      <c r="O46" s="28">
        <f>INDEX('Data Sheet'!$A$1:$R$150,MATCH($A46,'Data Sheet'!$A$1:$A$150,0),MATCH(O$3,'Data Sheet'!$A$1:$R$1,0))</f>
        <v>0</v>
      </c>
      <c r="P46" s="28">
        <f>INDEX('Data Sheet'!$A$1:$R$150,MATCH($A46,'Data Sheet'!$A$1:$A$150,0),MATCH(P$3,'Data Sheet'!$A$1:$R$1,0))</f>
        <v>0</v>
      </c>
      <c r="Q46" s="28">
        <f>INDEX('Data Sheet'!$A$1:$R$150,MATCH($A46,'Data Sheet'!$A$1:$A$150,0),MATCH(Q$3,'Data Sheet'!$A$1:$R$1,0))</f>
        <v>0</v>
      </c>
      <c r="R46" s="30" t="str">
        <f>VLOOKUP(A46,_xlfn.IFS(D46=Lists!$G$3,'Chicken Only Calculator'!$A$9:$U$81,D46=Lists!$G$4,'Chicken Only Calculator'!$A$9:$U$81,D46=Lists!$G$5,'Chicken Only Calculator'!$A$9:$U$81,D46=Lists!$G$6,'Cheese Only Calculator'!$A$8:$U$109,D46=Lists!$G$7,'Beef Only Calculator'!$A$8:$U$41,D46=Lists!$G$8,'Pork Only Calculator'!$A$8:$U$95),15,FALSE)</f>
        <v/>
      </c>
      <c r="S46" s="30" t="str">
        <f t="shared" si="10"/>
        <v/>
      </c>
      <c r="T46" s="30">
        <f>VLOOKUP(A46,_xlfn.IFS(D46=Lists!$G$3,'Chicken Only Calculator'!$A$9:$U$81,D46=Lists!$G$4,'Chicken Only Calculator'!$A$9:$U$81,D46=Lists!$G$5,'Chicken Only Calculator'!$A$9:$U$81,D46=Lists!$G$6,'Cheese Only Calculator'!$A$8:$U$109,D46=Lists!$G$7,'Beef Only Calculator'!$A$8:$U$41,D46=Lists!$G$8,'Pork Only Calculator'!$A$8:$U$95),17,FALSE)</f>
        <v>0</v>
      </c>
      <c r="U46" s="30" t="str">
        <f t="shared" si="11"/>
        <v/>
      </c>
      <c r="V46" s="30" t="str">
        <f t="shared" si="12"/>
        <v/>
      </c>
      <c r="W46" s="30" t="str">
        <f t="shared" si="13"/>
        <v/>
      </c>
      <c r="X46" s="30" t="str">
        <f t="shared" si="14"/>
        <v/>
      </c>
      <c r="Y46" s="30" t="str">
        <f t="shared" si="15"/>
        <v/>
      </c>
      <c r="Z46" s="30" t="str">
        <f t="shared" si="16"/>
        <v/>
      </c>
      <c r="AA46" s="30">
        <f>VLOOKUP($A46,_xlfn.IFS($D46=Lists!$G$3,'Chicken Only Calculator'!$A$9:$AJ$81,$D46=Lists!$G$4,'Chicken Only Calculator'!$A$9:$AJ$81,$D46=Lists!$G$5,'Chicken Only Calculator'!$A$9:$AJ$81,$D46=Lists!$G$6,'Cheese Only Calculator'!$A$8:$AJ$109,$D46=Lists!$G$7,'Beef Only Calculator'!$A$8:$AJ$41,$D46=Lists!$G$8,'Pork Only Calculator'!$A$8:$AJ$95),24,FALSE)</f>
        <v>0</v>
      </c>
      <c r="AB46" s="30">
        <f>VLOOKUP($A46,_xlfn.IFS($D46=Lists!$G$3,'Chicken Only Calculator'!$A$9:$AJ$81,$D46=Lists!$G$4,'Chicken Only Calculator'!$A$9:$AJ$81,$D46=Lists!$G$5,'Chicken Only Calculator'!$A$9:$AJ$81,$D46=Lists!$G$6,'Cheese Only Calculator'!$A$8:$AJ$109,$D46=Lists!$G$7,'Beef Only Calculator'!$A$8:$AJ$41,$D46=Lists!$G$8,'Pork Only Calculator'!$A$8:$AJ$95),25,FALSE)</f>
        <v>0</v>
      </c>
      <c r="AC46" s="30">
        <f>VLOOKUP($A46,_xlfn.IFS($D46=Lists!$G$3,'Chicken Only Calculator'!$A$9:$AJ$81,$D46=Lists!$G$4,'Chicken Only Calculator'!$A$9:$AJ$81,$D46=Lists!$G$5,'Chicken Only Calculator'!$A$9:$AJ$81,$D46=Lists!$G$6,'Cheese Only Calculator'!$A$8:$AJ$109,$D46=Lists!$G$7,'Beef Only Calculator'!$A$8:$AJ$41,$D46=Lists!$G$8,'Pork Only Calculator'!$A$8:$AJ$95),26,FALSE)</f>
        <v>0</v>
      </c>
      <c r="AD46" s="30">
        <f>VLOOKUP($A46,_xlfn.IFS($D46=Lists!$G$3,'Chicken Only Calculator'!$A$9:$AJ$81,$D46=Lists!$G$4,'Chicken Only Calculator'!$A$9:$AJ$81,$D46=Lists!$G$5,'Chicken Only Calculator'!$A$9:$AJ$81,$D46=Lists!$G$6,'Cheese Only Calculator'!$A$8:$AJ$109,$D46=Lists!$G$7,'Beef Only Calculator'!$A$8:$AJ$41,$D46=Lists!$G$8,'Pork Only Calculator'!$A$8:$AJ$95),27,FALSE)</f>
        <v>0</v>
      </c>
      <c r="AE46" s="30">
        <f>VLOOKUP($A46,_xlfn.IFS($D46=Lists!$G$3,'Chicken Only Calculator'!$A$9:$AJ$81,$D46=Lists!$G$4,'Chicken Only Calculator'!$A$9:$AJ$81,$D46=Lists!$G$5,'Chicken Only Calculator'!$A$9:$AJ$81,$D46=Lists!$G$6,'Cheese Only Calculator'!$A$8:$AJ$109,$D46=Lists!$G$7,'Beef Only Calculator'!$A$8:$AJ$41,$D46=Lists!$G$8,'Pork Only Calculator'!$A$8:$AJ$95),28,FALSE)</f>
        <v>0</v>
      </c>
      <c r="AF46" s="30">
        <f>VLOOKUP($A46,_xlfn.IFS($D46=Lists!$G$3,'Chicken Only Calculator'!$A$9:$AJ$81,$D46=Lists!$G$4,'Chicken Only Calculator'!$A$9:$AJ$81,$D46=Lists!$G$5,'Chicken Only Calculator'!$A$9:$AJ$81,$D46=Lists!$G$6,'Cheese Only Calculator'!$A$8:$AJ$109,$D46=Lists!$G$7,'Beef Only Calculator'!$A$8:$AJ$41,$D46=Lists!$G$8,'Pork Only Calculator'!$A$8:$AJ$95),29,FALSE)</f>
        <v>0</v>
      </c>
      <c r="AG46" s="30">
        <f>VLOOKUP($A46,_xlfn.IFS($D46=Lists!$G$3,'Chicken Only Calculator'!$A$9:$AJ$81,$D46=Lists!$G$4,'Chicken Only Calculator'!$A$9:$AJ$81,$D46=Lists!$G$5,'Chicken Only Calculator'!$A$9:$AJ$81,$D46=Lists!$G$6,'Cheese Only Calculator'!$A$8:$AJ$109,$D46=Lists!$G$7,'Beef Only Calculator'!$A$8:$AJ$41,$D46=Lists!$G$8,'Pork Only Calculator'!$A$8:$AJ$95),30,FALSE)</f>
        <v>0</v>
      </c>
      <c r="AH46" s="30">
        <f>VLOOKUP($A46,_xlfn.IFS($D46=Lists!$G$3,'Chicken Only Calculator'!$A$9:$AJ$81,$D46=Lists!$G$4,'Chicken Only Calculator'!$A$9:$AJ$81,$D46=Lists!$G$5,'Chicken Only Calculator'!$A$9:$AJ$81,$D46=Lists!$G$6,'Cheese Only Calculator'!$A$8:$AJ$109,$D46=Lists!$G$7,'Beef Only Calculator'!$A$8:$AJ$41,$D46=Lists!$G$8,'Pork Only Calculator'!$A$8:$AJ$95),31,FALSE)</f>
        <v>0</v>
      </c>
      <c r="AI46" s="30">
        <f>VLOOKUP($A46,_xlfn.IFS($D46=Lists!$G$3,'Chicken Only Calculator'!$A$9:$AJ$81,$D46=Lists!$G$4,'Chicken Only Calculator'!$A$9:$AJ$81,$D46=Lists!$G$5,'Chicken Only Calculator'!$A$9:$AJ$81,$D46=Lists!$G$6,'Cheese Only Calculator'!$A$8:$AJ$109,$D46=Lists!$G$7,'Beef Only Calculator'!$A$8:$AJ$41,$D46=Lists!$G$8,'Pork Only Calculator'!$A$8:$AJ$95),32,FALSE)</f>
        <v>0</v>
      </c>
      <c r="AJ46" s="30">
        <f>VLOOKUP($A46,_xlfn.IFS($D46=Lists!$G$3,'Chicken Only Calculator'!$A$9:$AJ$81,$D46=Lists!$G$4,'Chicken Only Calculator'!$A$9:$AJ$81,$D46=Lists!$G$5,'Chicken Only Calculator'!$A$9:$AJ$81,$D46=Lists!$G$6,'Cheese Only Calculator'!$A$8:$AJ$109,$D46=Lists!$G$7,'Beef Only Calculator'!$A$8:$AJ$41,$D46=Lists!$G$8,'Pork Only Calculator'!$A$8:$AJ$95),33,FALSE)</f>
        <v>0</v>
      </c>
      <c r="AK46" s="30">
        <f>VLOOKUP($A46,_xlfn.IFS($D46=Lists!$G$3,'Chicken Only Calculator'!$A$9:$AJ$81,$D46=Lists!$G$4,'Chicken Only Calculator'!$A$9:$AJ$81,$D46=Lists!$G$5,'Chicken Only Calculator'!$A$9:$AJ$81,$D46=Lists!$G$6,'Cheese Only Calculator'!$A$8:$AJ$109,$D46=Lists!$G$7,'Beef Only Calculator'!$A$8:$AJ$41,$D46=Lists!$G$8,'Pork Only Calculator'!$A$8:$AJ$95),34,FALSE)</f>
        <v>0</v>
      </c>
      <c r="AL46" s="30">
        <f>VLOOKUP($A46,_xlfn.IFS($D46=Lists!$G$3,'Chicken Only Calculator'!$A$9:$AJ$81,$D46=Lists!$G$4,'Chicken Only Calculator'!$A$9:$AJ$81,$D46=Lists!$G$5,'Chicken Only Calculator'!$A$9:$AJ$81,$D46=Lists!$G$6,'Cheese Only Calculator'!$A$8:$AJ$109,$D46=Lists!$G$7,'Beef Only Calculator'!$A$8:$AJ$41,$D46=Lists!$G$8,'Pork Only Calculator'!$A$8:$AJ$95),35,FALSE)</f>
        <v>0</v>
      </c>
      <c r="AM46" s="30">
        <f t="shared" si="17"/>
        <v>0</v>
      </c>
      <c r="AO46" s="42"/>
    </row>
    <row r="47" spans="1:41" ht="24.5" x14ac:dyDescent="0.55000000000000004">
      <c r="A47" s="39">
        <v>10000070877</v>
      </c>
      <c r="B47" s="39" t="str">
        <f>INDEX('Data Sheet'!$A$1:$R$150,MATCH($A47,'Data Sheet'!$A$1:$A$150,0),MATCH(B$3,'Data Sheet'!$A$1:$R$1,0))</f>
        <v>ACT</v>
      </c>
      <c r="C47" s="40" t="str">
        <f>INDEX('Data Sheet'!$A$1:$R$150,MATCH($A47,'Data Sheet'!$A$1:$A$150,0),MATCH(C$3,'Data Sheet'!$A$1:$R$1,0))</f>
        <v>Whole Grain Breaded White Meat Popcorn Chicken</v>
      </c>
      <c r="D47" s="39" t="str">
        <f>INDEX('Data Sheet'!$A$1:$R$150,MATCH($A47,'Data Sheet'!$A$1:$A$150,0),MATCH(D$3,'Data Sheet'!$A$1:$R$1,0))</f>
        <v>100103 W</v>
      </c>
      <c r="E47" s="39">
        <f>INDEX('Data Sheet'!$A$1:$R$150,MATCH($A47,'Data Sheet'!$A$1:$A$150,0),MATCH(E$3,'Data Sheet'!$A$1:$R$1,0))</f>
        <v>30.19</v>
      </c>
      <c r="F47" s="39">
        <f>INDEX('Data Sheet'!$A$1:$R$150,MATCH($A47,'Data Sheet'!$A$1:$A$150,0),MATCH(F$3,'Data Sheet'!$A$1:$R$1,0))</f>
        <v>122</v>
      </c>
      <c r="G47" s="39">
        <f>INDEX('Data Sheet'!$A$1:$R$150,MATCH($A47,'Data Sheet'!$A$1:$A$150,0),MATCH(G$3,'Data Sheet'!$A$1:$R$1,0))</f>
        <v>122</v>
      </c>
      <c r="H47" s="39">
        <f>INDEX('Data Sheet'!$A$1:$R$150,MATCH($A47,'Data Sheet'!$A$1:$A$150,0),MATCH(H$3,'Data Sheet'!$A$1:$R$1,0))</f>
        <v>0</v>
      </c>
      <c r="I47" s="248">
        <f>INDEX('Data Sheet'!$A$1:$R$150,MATCH($A47,'Data Sheet'!$A$1:$A$150,0),MATCH(I$3,'Data Sheet'!$A$1:$R$1,0))</f>
        <v>3.96</v>
      </c>
      <c r="J47" s="39" t="str">
        <f>INDEX('Data Sheet'!$A$1:$R$150,MATCH($A47,'Data Sheet'!$A$1:$A$150,0),MATCH(J$3,'Data Sheet'!$A$1:$R$1,0))</f>
        <v>12 pieces</v>
      </c>
      <c r="K47" s="39">
        <f>INDEX('Data Sheet'!$A$1:$R$150,MATCH($A47,'Data Sheet'!$A$1:$A$150,0),MATCH(K$3,'Data Sheet'!$A$1:$R$1,0))</f>
        <v>2</v>
      </c>
      <c r="L47" s="39">
        <f>INDEX('Data Sheet'!$A$1:$R$150,MATCH($A47,'Data Sheet'!$A$1:$A$150,0),MATCH(L$3,'Data Sheet'!$A$1:$R$1,0))</f>
        <v>1</v>
      </c>
      <c r="M47" s="39">
        <f>INDEX('Data Sheet'!$A$1:$R$150,MATCH($A47,'Data Sheet'!$A$1:$A$150,0),MATCH(M$3,'Data Sheet'!$A$1:$R$1,0))</f>
        <v>29.8</v>
      </c>
      <c r="N47" s="39">
        <f>INDEX('Data Sheet'!$A$1:$R$150,MATCH($A47,'Data Sheet'!$A$1:$A$150,0),MATCH(N$3,'Data Sheet'!$A$1:$R$1,0))</f>
        <v>0</v>
      </c>
      <c r="O47" s="39">
        <f>INDEX('Data Sheet'!$A$1:$R$150,MATCH($A47,'Data Sheet'!$A$1:$A$150,0),MATCH(O$3,'Data Sheet'!$A$1:$R$1,0))</f>
        <v>0</v>
      </c>
      <c r="P47" s="39">
        <f>INDEX('Data Sheet'!$A$1:$R$150,MATCH($A47,'Data Sheet'!$A$1:$A$150,0),MATCH(P$3,'Data Sheet'!$A$1:$R$1,0))</f>
        <v>0</v>
      </c>
      <c r="Q47" s="39">
        <f>INDEX('Data Sheet'!$A$1:$R$150,MATCH($A47,'Data Sheet'!$A$1:$A$150,0),MATCH(Q$3,'Data Sheet'!$A$1:$R$1,0))</f>
        <v>0</v>
      </c>
      <c r="R47" s="41" t="str">
        <f>VLOOKUP(A47,_xlfn.IFS(D47=Lists!$G$3,'Chicken Only Calculator'!$A$9:$U$81,D47=Lists!$G$4,'Chicken Only Calculator'!$A$9:$U$81,D47=Lists!$G$5,'Chicken Only Calculator'!$A$9:$U$81,D47=Lists!$G$6,'Cheese Only Calculator'!$A$8:$U$109,D47=Lists!$G$7,'Beef Only Calculator'!$A$8:$U$41,D47=Lists!$G$8,'Pork Only Calculator'!$A$8:$U$95),15,FALSE)</f>
        <v/>
      </c>
      <c r="S47" s="41" t="str">
        <f t="shared" si="10"/>
        <v/>
      </c>
      <c r="T47" s="41">
        <f>VLOOKUP(A47,_xlfn.IFS(D47=Lists!$G$3,'Chicken Only Calculator'!$A$9:$U$81,D47=Lists!$G$4,'Chicken Only Calculator'!$A$9:$U$81,D47=Lists!$G$5,'Chicken Only Calculator'!$A$9:$U$81,D47=Lists!$G$6,'Cheese Only Calculator'!$A$8:$U$109,D47=Lists!$G$7,'Beef Only Calculator'!$A$8:$U$41,D47=Lists!$G$8,'Pork Only Calculator'!$A$8:$U$95),17,FALSE)</f>
        <v>0</v>
      </c>
      <c r="U47" s="41" t="str">
        <f t="shared" si="11"/>
        <v/>
      </c>
      <c r="V47" s="41" t="str">
        <f t="shared" si="12"/>
        <v/>
      </c>
      <c r="W47" s="41" t="str">
        <f t="shared" si="13"/>
        <v/>
      </c>
      <c r="X47" s="41" t="str">
        <f t="shared" si="14"/>
        <v/>
      </c>
      <c r="Y47" s="41" t="str">
        <f t="shared" si="15"/>
        <v/>
      </c>
      <c r="Z47" s="41" t="str">
        <f t="shared" si="16"/>
        <v/>
      </c>
      <c r="AA47" s="41">
        <f>VLOOKUP($A47,_xlfn.IFS($D47=Lists!$G$3,'Chicken Only Calculator'!$A$9:$AJ$81,$D47=Lists!$G$4,'Chicken Only Calculator'!$A$9:$AJ$81,$D47=Lists!$G$5,'Chicken Only Calculator'!$A$9:$AJ$81,$D47=Lists!$G$6,'Cheese Only Calculator'!$A$8:$AJ$109,$D47=Lists!$G$7,'Beef Only Calculator'!$A$8:$AJ$41,$D47=Lists!$G$8,'Pork Only Calculator'!$A$8:$AJ$95),24,FALSE)</f>
        <v>0</v>
      </c>
      <c r="AB47" s="41">
        <f>VLOOKUP($A47,_xlfn.IFS($D47=Lists!$G$3,'Chicken Only Calculator'!$A$9:$AJ$81,$D47=Lists!$G$4,'Chicken Only Calculator'!$A$9:$AJ$81,$D47=Lists!$G$5,'Chicken Only Calculator'!$A$9:$AJ$81,$D47=Lists!$G$6,'Cheese Only Calculator'!$A$8:$AJ$109,$D47=Lists!$G$7,'Beef Only Calculator'!$A$8:$AJ$41,$D47=Lists!$G$8,'Pork Only Calculator'!$A$8:$AJ$95),25,FALSE)</f>
        <v>0</v>
      </c>
      <c r="AC47" s="41">
        <f>VLOOKUP($A47,_xlfn.IFS($D47=Lists!$G$3,'Chicken Only Calculator'!$A$9:$AJ$81,$D47=Lists!$G$4,'Chicken Only Calculator'!$A$9:$AJ$81,$D47=Lists!$G$5,'Chicken Only Calculator'!$A$9:$AJ$81,$D47=Lists!$G$6,'Cheese Only Calculator'!$A$8:$AJ$109,$D47=Lists!$G$7,'Beef Only Calculator'!$A$8:$AJ$41,$D47=Lists!$G$8,'Pork Only Calculator'!$A$8:$AJ$95),26,FALSE)</f>
        <v>0</v>
      </c>
      <c r="AD47" s="41">
        <f>VLOOKUP($A47,_xlfn.IFS($D47=Lists!$G$3,'Chicken Only Calculator'!$A$9:$AJ$81,$D47=Lists!$G$4,'Chicken Only Calculator'!$A$9:$AJ$81,$D47=Lists!$G$5,'Chicken Only Calculator'!$A$9:$AJ$81,$D47=Lists!$G$6,'Cheese Only Calculator'!$A$8:$AJ$109,$D47=Lists!$G$7,'Beef Only Calculator'!$A$8:$AJ$41,$D47=Lists!$G$8,'Pork Only Calculator'!$A$8:$AJ$95),27,FALSE)</f>
        <v>0</v>
      </c>
      <c r="AE47" s="41">
        <f>VLOOKUP($A47,_xlfn.IFS($D47=Lists!$G$3,'Chicken Only Calculator'!$A$9:$AJ$81,$D47=Lists!$G$4,'Chicken Only Calculator'!$A$9:$AJ$81,$D47=Lists!$G$5,'Chicken Only Calculator'!$A$9:$AJ$81,$D47=Lists!$G$6,'Cheese Only Calculator'!$A$8:$AJ$109,$D47=Lists!$G$7,'Beef Only Calculator'!$A$8:$AJ$41,$D47=Lists!$G$8,'Pork Only Calculator'!$A$8:$AJ$95),28,FALSE)</f>
        <v>0</v>
      </c>
      <c r="AF47" s="41">
        <f>VLOOKUP($A47,_xlfn.IFS($D47=Lists!$G$3,'Chicken Only Calculator'!$A$9:$AJ$81,$D47=Lists!$G$4,'Chicken Only Calculator'!$A$9:$AJ$81,$D47=Lists!$G$5,'Chicken Only Calculator'!$A$9:$AJ$81,$D47=Lists!$G$6,'Cheese Only Calculator'!$A$8:$AJ$109,$D47=Lists!$G$7,'Beef Only Calculator'!$A$8:$AJ$41,$D47=Lists!$G$8,'Pork Only Calculator'!$A$8:$AJ$95),29,FALSE)</f>
        <v>0</v>
      </c>
      <c r="AG47" s="41">
        <f>VLOOKUP($A47,_xlfn.IFS($D47=Lists!$G$3,'Chicken Only Calculator'!$A$9:$AJ$81,$D47=Lists!$G$4,'Chicken Only Calculator'!$A$9:$AJ$81,$D47=Lists!$G$5,'Chicken Only Calculator'!$A$9:$AJ$81,$D47=Lists!$G$6,'Cheese Only Calculator'!$A$8:$AJ$109,$D47=Lists!$G$7,'Beef Only Calculator'!$A$8:$AJ$41,$D47=Lists!$G$8,'Pork Only Calculator'!$A$8:$AJ$95),30,FALSE)</f>
        <v>0</v>
      </c>
      <c r="AH47" s="41">
        <f>VLOOKUP($A47,_xlfn.IFS($D47=Lists!$G$3,'Chicken Only Calculator'!$A$9:$AJ$81,$D47=Lists!$G$4,'Chicken Only Calculator'!$A$9:$AJ$81,$D47=Lists!$G$5,'Chicken Only Calculator'!$A$9:$AJ$81,$D47=Lists!$G$6,'Cheese Only Calculator'!$A$8:$AJ$109,$D47=Lists!$G$7,'Beef Only Calculator'!$A$8:$AJ$41,$D47=Lists!$G$8,'Pork Only Calculator'!$A$8:$AJ$95),31,FALSE)</f>
        <v>0</v>
      </c>
      <c r="AI47" s="41">
        <f>VLOOKUP($A47,_xlfn.IFS($D47=Lists!$G$3,'Chicken Only Calculator'!$A$9:$AJ$81,$D47=Lists!$G$4,'Chicken Only Calculator'!$A$9:$AJ$81,$D47=Lists!$G$5,'Chicken Only Calculator'!$A$9:$AJ$81,$D47=Lists!$G$6,'Cheese Only Calculator'!$A$8:$AJ$109,$D47=Lists!$G$7,'Beef Only Calculator'!$A$8:$AJ$41,$D47=Lists!$G$8,'Pork Only Calculator'!$A$8:$AJ$95),32,FALSE)</f>
        <v>0</v>
      </c>
      <c r="AJ47" s="41">
        <f>VLOOKUP($A47,_xlfn.IFS($D47=Lists!$G$3,'Chicken Only Calculator'!$A$9:$AJ$81,$D47=Lists!$G$4,'Chicken Only Calculator'!$A$9:$AJ$81,$D47=Lists!$G$5,'Chicken Only Calculator'!$A$9:$AJ$81,$D47=Lists!$G$6,'Cheese Only Calculator'!$A$8:$AJ$109,$D47=Lists!$G$7,'Beef Only Calculator'!$A$8:$AJ$41,$D47=Lists!$G$8,'Pork Only Calculator'!$A$8:$AJ$95),33,FALSE)</f>
        <v>0</v>
      </c>
      <c r="AK47" s="41">
        <f>VLOOKUP($A47,_xlfn.IFS($D47=Lists!$G$3,'Chicken Only Calculator'!$A$9:$AJ$81,$D47=Lists!$G$4,'Chicken Only Calculator'!$A$9:$AJ$81,$D47=Lists!$G$5,'Chicken Only Calculator'!$A$9:$AJ$81,$D47=Lists!$G$6,'Cheese Only Calculator'!$A$8:$AJ$109,$D47=Lists!$G$7,'Beef Only Calculator'!$A$8:$AJ$41,$D47=Lists!$G$8,'Pork Only Calculator'!$A$8:$AJ$95),34,FALSE)</f>
        <v>0</v>
      </c>
      <c r="AL47" s="41">
        <f>VLOOKUP($A47,_xlfn.IFS($D47=Lists!$G$3,'Chicken Only Calculator'!$A$9:$AJ$81,$D47=Lists!$G$4,'Chicken Only Calculator'!$A$9:$AJ$81,$D47=Lists!$G$5,'Chicken Only Calculator'!$A$9:$AJ$81,$D47=Lists!$G$6,'Cheese Only Calculator'!$A$8:$AJ$109,$D47=Lists!$G$7,'Beef Only Calculator'!$A$8:$AJ$41,$D47=Lists!$G$8,'Pork Only Calculator'!$A$8:$AJ$95),35,FALSE)</f>
        <v>0</v>
      </c>
      <c r="AM47" s="41">
        <f t="shared" si="17"/>
        <v>0</v>
      </c>
      <c r="AO47" s="42"/>
    </row>
    <row r="48" spans="1:41" ht="24.5" x14ac:dyDescent="0.55000000000000004">
      <c r="A48" s="28">
        <v>10000073050</v>
      </c>
      <c r="B48" s="28" t="str">
        <f>INDEX('Data Sheet'!$A$1:$R$150,MATCH($A48,'Data Sheet'!$A$1:$A$150,0),MATCH(B$3,'Data Sheet'!$A$1:$R$1,0))</f>
        <v>ACT</v>
      </c>
      <c r="C48" s="29" t="str">
        <f>INDEX('Data Sheet'!$A$1:$R$150,MATCH($A48,'Data Sheet'!$A$1:$A$150,0),MATCH(C$3,'Data Sheet'!$A$1:$R$1,0))</f>
        <v>Deluxe Beef Meatballs</v>
      </c>
      <c r="D48" s="28" t="str">
        <f>INDEX('Data Sheet'!$A$1:$R$150,MATCH($A48,'Data Sheet'!$A$1:$A$150,0),MATCH(D$3,'Data Sheet'!$A$1:$R$1,0))</f>
        <v>100154 / 100155</v>
      </c>
      <c r="E48" s="28">
        <f>INDEX('Data Sheet'!$A$1:$R$150,MATCH($A48,'Data Sheet'!$A$1:$A$150,0),MATCH(E$3,'Data Sheet'!$A$1:$R$1,0))</f>
        <v>30</v>
      </c>
      <c r="F48" s="28">
        <f>INDEX('Data Sheet'!$A$1:$R$150,MATCH($A48,'Data Sheet'!$A$1:$A$150,0),MATCH(F$3,'Data Sheet'!$A$1:$R$1,0))</f>
        <v>174</v>
      </c>
      <c r="G48" s="28">
        <f>INDEX('Data Sheet'!$A$1:$R$150,MATCH($A48,'Data Sheet'!$A$1:$A$150,0),MATCH(G$3,'Data Sheet'!$A$1:$R$1,0))</f>
        <v>174</v>
      </c>
      <c r="H48" s="28">
        <f>INDEX('Data Sheet'!$A$1:$R$150,MATCH($A48,'Data Sheet'!$A$1:$A$150,0),MATCH(H$3,'Data Sheet'!$A$1:$R$1,0))</f>
        <v>0</v>
      </c>
      <c r="I48" s="247">
        <f>INDEX('Data Sheet'!$A$1:$R$150,MATCH($A48,'Data Sheet'!$A$1:$A$150,0),MATCH(I$3,'Data Sheet'!$A$1:$R$1,0))</f>
        <v>2.75</v>
      </c>
      <c r="J48" s="28" t="str">
        <f>INDEX('Data Sheet'!$A$1:$R$150,MATCH($A48,'Data Sheet'!$A$1:$A$150,0),MATCH(J$3,'Data Sheet'!$A$1:$R$1,0))</f>
        <v>5 pieces</v>
      </c>
      <c r="K48" s="28">
        <f>INDEX('Data Sheet'!$A$1:$R$150,MATCH($A48,'Data Sheet'!$A$1:$A$150,0),MATCH(K$3,'Data Sheet'!$A$1:$R$1,0))</f>
        <v>2</v>
      </c>
      <c r="L48" s="28" t="str">
        <f>INDEX('Data Sheet'!$A$1:$R$150,MATCH($A48,'Data Sheet'!$A$1:$A$150,0),MATCH(L$3,'Data Sheet'!$A$1:$R$1,0))</f>
        <v>-</v>
      </c>
      <c r="M48" s="28">
        <f>INDEX('Data Sheet'!$A$1:$R$150,MATCH($A48,'Data Sheet'!$A$1:$A$150,0),MATCH(M$3,'Data Sheet'!$A$1:$R$1,0))</f>
        <v>0</v>
      </c>
      <c r="N48" s="28">
        <f>INDEX('Data Sheet'!$A$1:$R$150,MATCH($A48,'Data Sheet'!$A$1:$A$150,0),MATCH(N$3,'Data Sheet'!$A$1:$R$1,0))</f>
        <v>0</v>
      </c>
      <c r="O48" s="28">
        <f>INDEX('Data Sheet'!$A$1:$R$150,MATCH($A48,'Data Sheet'!$A$1:$A$150,0),MATCH(O$3,'Data Sheet'!$A$1:$R$1,0))</f>
        <v>0</v>
      </c>
      <c r="P48" s="28">
        <f>INDEX('Data Sheet'!$A$1:$R$150,MATCH($A48,'Data Sheet'!$A$1:$A$150,0),MATCH(P$3,'Data Sheet'!$A$1:$R$1,0))</f>
        <v>32.31</v>
      </c>
      <c r="Q48" s="28">
        <f>INDEX('Data Sheet'!$A$1:$R$150,MATCH($A48,'Data Sheet'!$A$1:$A$150,0),MATCH(Q$3,'Data Sheet'!$A$1:$R$1,0))</f>
        <v>0</v>
      </c>
      <c r="R48" s="30" t="str">
        <f>VLOOKUP(A48,_xlfn.IFS(D48=Lists!$G$3,'Chicken Only Calculator'!$A$9:$U$81,D48=Lists!$G$4,'Chicken Only Calculator'!$A$9:$U$81,D48=Lists!$G$5,'Chicken Only Calculator'!$A$9:$U$81,D48=Lists!$G$6,'Cheese Only Calculator'!$A$8:$U$109,D48=Lists!$G$7,'Beef Only Calculator'!$A$8:$U$41,D48=Lists!$G$8,'Pork Only Calculator'!$A$8:$U$95),15,FALSE)</f>
        <v/>
      </c>
      <c r="S48" s="30" t="str">
        <f t="shared" si="10"/>
        <v/>
      </c>
      <c r="T48" s="30">
        <f>VLOOKUP(A48,_xlfn.IFS(D48=Lists!$G$3,'Chicken Only Calculator'!$A$9:$U$81,D48=Lists!$G$4,'Chicken Only Calculator'!$A$9:$U$81,D48=Lists!$G$5,'Chicken Only Calculator'!$A$9:$U$81,D48=Lists!$G$6,'Cheese Only Calculator'!$A$8:$U$109,D48=Lists!$G$7,'Beef Only Calculator'!$A$8:$U$41,D48=Lists!$G$8,'Pork Only Calculator'!$A$8:$U$95),17,FALSE)</f>
        <v>0</v>
      </c>
      <c r="U48" s="30" t="str">
        <f t="shared" si="11"/>
        <v/>
      </c>
      <c r="V48" s="30" t="str">
        <f t="shared" si="12"/>
        <v/>
      </c>
      <c r="W48" s="30" t="str">
        <f t="shared" si="13"/>
        <v/>
      </c>
      <c r="X48" s="30" t="str">
        <f t="shared" si="14"/>
        <v/>
      </c>
      <c r="Y48" s="30" t="str">
        <f t="shared" si="15"/>
        <v/>
      </c>
      <c r="Z48" s="30" t="str">
        <f t="shared" si="16"/>
        <v/>
      </c>
      <c r="AA48" s="30">
        <f>VLOOKUP($A48,_xlfn.IFS($D48=Lists!$G$3,'Chicken Only Calculator'!$A$9:$AJ$81,$D48=Lists!$G$4,'Chicken Only Calculator'!$A$9:$AJ$81,$D48=Lists!$G$5,'Chicken Only Calculator'!$A$9:$AJ$81,$D48=Lists!$G$6,'Cheese Only Calculator'!$A$8:$AJ$109,$D48=Lists!$G$7,'Beef Only Calculator'!$A$8:$AJ$41,$D48=Lists!$G$8,'Pork Only Calculator'!$A$8:$AJ$95),24,FALSE)</f>
        <v>0</v>
      </c>
      <c r="AB48" s="30">
        <f>VLOOKUP($A48,_xlfn.IFS($D48=Lists!$G$3,'Chicken Only Calculator'!$A$9:$AJ$81,$D48=Lists!$G$4,'Chicken Only Calculator'!$A$9:$AJ$81,$D48=Lists!$G$5,'Chicken Only Calculator'!$A$9:$AJ$81,$D48=Lists!$G$6,'Cheese Only Calculator'!$A$8:$AJ$109,$D48=Lists!$G$7,'Beef Only Calculator'!$A$8:$AJ$41,$D48=Lists!$G$8,'Pork Only Calculator'!$A$8:$AJ$95),25,FALSE)</f>
        <v>0</v>
      </c>
      <c r="AC48" s="30">
        <f>VLOOKUP($A48,_xlfn.IFS($D48=Lists!$G$3,'Chicken Only Calculator'!$A$9:$AJ$81,$D48=Lists!$G$4,'Chicken Only Calculator'!$A$9:$AJ$81,$D48=Lists!$G$5,'Chicken Only Calculator'!$A$9:$AJ$81,$D48=Lists!$G$6,'Cheese Only Calculator'!$A$8:$AJ$109,$D48=Lists!$G$7,'Beef Only Calculator'!$A$8:$AJ$41,$D48=Lists!$G$8,'Pork Only Calculator'!$A$8:$AJ$95),26,FALSE)</f>
        <v>0</v>
      </c>
      <c r="AD48" s="30">
        <f>VLOOKUP($A48,_xlfn.IFS($D48=Lists!$G$3,'Chicken Only Calculator'!$A$9:$AJ$81,$D48=Lists!$G$4,'Chicken Only Calculator'!$A$9:$AJ$81,$D48=Lists!$G$5,'Chicken Only Calculator'!$A$9:$AJ$81,$D48=Lists!$G$6,'Cheese Only Calculator'!$A$8:$AJ$109,$D48=Lists!$G$7,'Beef Only Calculator'!$A$8:$AJ$41,$D48=Lists!$G$8,'Pork Only Calculator'!$A$8:$AJ$95),27,FALSE)</f>
        <v>0</v>
      </c>
      <c r="AE48" s="30">
        <f>VLOOKUP($A48,_xlfn.IFS($D48=Lists!$G$3,'Chicken Only Calculator'!$A$9:$AJ$81,$D48=Lists!$G$4,'Chicken Only Calculator'!$A$9:$AJ$81,$D48=Lists!$G$5,'Chicken Only Calculator'!$A$9:$AJ$81,$D48=Lists!$G$6,'Cheese Only Calculator'!$A$8:$AJ$109,$D48=Lists!$G$7,'Beef Only Calculator'!$A$8:$AJ$41,$D48=Lists!$G$8,'Pork Only Calculator'!$A$8:$AJ$95),28,FALSE)</f>
        <v>0</v>
      </c>
      <c r="AF48" s="30">
        <f>VLOOKUP($A48,_xlfn.IFS($D48=Lists!$G$3,'Chicken Only Calculator'!$A$9:$AJ$81,$D48=Lists!$G$4,'Chicken Only Calculator'!$A$9:$AJ$81,$D48=Lists!$G$5,'Chicken Only Calculator'!$A$9:$AJ$81,$D48=Lists!$G$6,'Cheese Only Calculator'!$A$8:$AJ$109,$D48=Lists!$G$7,'Beef Only Calculator'!$A$8:$AJ$41,$D48=Lists!$G$8,'Pork Only Calculator'!$A$8:$AJ$95),29,FALSE)</f>
        <v>0</v>
      </c>
      <c r="AG48" s="30">
        <f>VLOOKUP($A48,_xlfn.IFS($D48=Lists!$G$3,'Chicken Only Calculator'!$A$9:$AJ$81,$D48=Lists!$G$4,'Chicken Only Calculator'!$A$9:$AJ$81,$D48=Lists!$G$5,'Chicken Only Calculator'!$A$9:$AJ$81,$D48=Lists!$G$6,'Cheese Only Calculator'!$A$8:$AJ$109,$D48=Lists!$G$7,'Beef Only Calculator'!$A$8:$AJ$41,$D48=Lists!$G$8,'Pork Only Calculator'!$A$8:$AJ$95),30,FALSE)</f>
        <v>0</v>
      </c>
      <c r="AH48" s="30">
        <f>VLOOKUP($A48,_xlfn.IFS($D48=Lists!$G$3,'Chicken Only Calculator'!$A$9:$AJ$81,$D48=Lists!$G$4,'Chicken Only Calculator'!$A$9:$AJ$81,$D48=Lists!$G$5,'Chicken Only Calculator'!$A$9:$AJ$81,$D48=Lists!$G$6,'Cheese Only Calculator'!$A$8:$AJ$109,$D48=Lists!$G$7,'Beef Only Calculator'!$A$8:$AJ$41,$D48=Lists!$G$8,'Pork Only Calculator'!$A$8:$AJ$95),31,FALSE)</f>
        <v>0</v>
      </c>
      <c r="AI48" s="30">
        <f>VLOOKUP($A48,_xlfn.IFS($D48=Lists!$G$3,'Chicken Only Calculator'!$A$9:$AJ$81,$D48=Lists!$G$4,'Chicken Only Calculator'!$A$9:$AJ$81,$D48=Lists!$G$5,'Chicken Only Calculator'!$A$9:$AJ$81,$D48=Lists!$G$6,'Cheese Only Calculator'!$A$8:$AJ$109,$D48=Lists!$G$7,'Beef Only Calculator'!$A$8:$AJ$41,$D48=Lists!$G$8,'Pork Only Calculator'!$A$8:$AJ$95),32,FALSE)</f>
        <v>0</v>
      </c>
      <c r="AJ48" s="30">
        <f>VLOOKUP($A48,_xlfn.IFS($D48=Lists!$G$3,'Chicken Only Calculator'!$A$9:$AJ$81,$D48=Lists!$G$4,'Chicken Only Calculator'!$A$9:$AJ$81,$D48=Lists!$G$5,'Chicken Only Calculator'!$A$9:$AJ$81,$D48=Lists!$G$6,'Cheese Only Calculator'!$A$8:$AJ$109,$D48=Lists!$G$7,'Beef Only Calculator'!$A$8:$AJ$41,$D48=Lists!$G$8,'Pork Only Calculator'!$A$8:$AJ$95),33,FALSE)</f>
        <v>0</v>
      </c>
      <c r="AK48" s="30">
        <f>VLOOKUP($A48,_xlfn.IFS($D48=Lists!$G$3,'Chicken Only Calculator'!$A$9:$AJ$81,$D48=Lists!$G$4,'Chicken Only Calculator'!$A$9:$AJ$81,$D48=Lists!$G$5,'Chicken Only Calculator'!$A$9:$AJ$81,$D48=Lists!$G$6,'Cheese Only Calculator'!$A$8:$AJ$109,$D48=Lists!$G$7,'Beef Only Calculator'!$A$8:$AJ$41,$D48=Lists!$G$8,'Pork Only Calculator'!$A$8:$AJ$95),34,FALSE)</f>
        <v>0</v>
      </c>
      <c r="AL48" s="30">
        <f>VLOOKUP($A48,_xlfn.IFS($D48=Lists!$G$3,'Chicken Only Calculator'!$A$9:$AJ$81,$D48=Lists!$G$4,'Chicken Only Calculator'!$A$9:$AJ$81,$D48=Lists!$G$5,'Chicken Only Calculator'!$A$9:$AJ$81,$D48=Lists!$G$6,'Cheese Only Calculator'!$A$8:$AJ$109,$D48=Lists!$G$7,'Beef Only Calculator'!$A$8:$AJ$41,$D48=Lists!$G$8,'Pork Only Calculator'!$A$8:$AJ$95),35,FALSE)</f>
        <v>0</v>
      </c>
      <c r="AM48" s="30">
        <f t="shared" si="17"/>
        <v>0</v>
      </c>
      <c r="AO48" s="42"/>
    </row>
    <row r="49" spans="1:41" ht="24.5" x14ac:dyDescent="0.55000000000000004">
      <c r="A49" s="39">
        <v>10000080125</v>
      </c>
      <c r="B49" s="39" t="str">
        <f>INDEX('Data Sheet'!$A$1:$R$150,MATCH($A49,'Data Sheet'!$A$1:$A$150,0),MATCH(B$3,'Data Sheet'!$A$1:$R$1,0))</f>
        <v>ACT</v>
      </c>
      <c r="C49" s="40" t="str">
        <f>INDEX('Data Sheet'!$A$1:$R$150,MATCH($A49,'Data Sheet'!$A$1:$A$150,0),MATCH(C$3,'Data Sheet'!$A$1:$R$1,0))</f>
        <v>Flame Grilled Beef Pattie</v>
      </c>
      <c r="D49" s="39" t="str">
        <f>INDEX('Data Sheet'!$A$1:$R$150,MATCH($A49,'Data Sheet'!$A$1:$A$150,0),MATCH(D$3,'Data Sheet'!$A$1:$R$1,0))</f>
        <v>100154 / 100155</v>
      </c>
      <c r="E49" s="39">
        <f>INDEX('Data Sheet'!$A$1:$R$150,MATCH($A49,'Data Sheet'!$A$1:$A$150,0),MATCH(E$3,'Data Sheet'!$A$1:$R$1,0))</f>
        <v>31.5</v>
      </c>
      <c r="F49" s="39">
        <f>INDEX('Data Sheet'!$A$1:$R$150,MATCH($A49,'Data Sheet'!$A$1:$A$150,0),MATCH(F$3,'Data Sheet'!$A$1:$R$1,0))</f>
        <v>210</v>
      </c>
      <c r="G49" s="39">
        <f>INDEX('Data Sheet'!$A$1:$R$150,MATCH($A49,'Data Sheet'!$A$1:$A$150,0),MATCH(G$3,'Data Sheet'!$A$1:$R$1,0))</f>
        <v>210</v>
      </c>
      <c r="H49" s="39">
        <f>INDEX('Data Sheet'!$A$1:$R$150,MATCH($A49,'Data Sheet'!$A$1:$A$150,0),MATCH(H$3,'Data Sheet'!$A$1:$R$1,0))</f>
        <v>0</v>
      </c>
      <c r="I49" s="248">
        <f>INDEX('Data Sheet'!$A$1:$R$150,MATCH($A49,'Data Sheet'!$A$1:$A$150,0),MATCH(I$3,'Data Sheet'!$A$1:$R$1,0))</f>
        <v>2.41</v>
      </c>
      <c r="J49" s="39" t="str">
        <f>INDEX('Data Sheet'!$A$1:$R$150,MATCH($A49,'Data Sheet'!$A$1:$A$150,0),MATCH(J$3,'Data Sheet'!$A$1:$R$1,0))</f>
        <v>1 piece</v>
      </c>
      <c r="K49" s="39">
        <f>INDEX('Data Sheet'!$A$1:$R$150,MATCH($A49,'Data Sheet'!$A$1:$A$150,0),MATCH(K$3,'Data Sheet'!$A$1:$R$1,0))</f>
        <v>2.25</v>
      </c>
      <c r="L49" s="39" t="str">
        <f>INDEX('Data Sheet'!$A$1:$R$150,MATCH($A49,'Data Sheet'!$A$1:$A$150,0),MATCH(L$3,'Data Sheet'!$A$1:$R$1,0))</f>
        <v>-</v>
      </c>
      <c r="M49" s="39">
        <f>INDEX('Data Sheet'!$A$1:$R$150,MATCH($A49,'Data Sheet'!$A$1:$A$150,0),MATCH(M$3,'Data Sheet'!$A$1:$R$1,0))</f>
        <v>0</v>
      </c>
      <c r="N49" s="39">
        <f>INDEX('Data Sheet'!$A$1:$R$150,MATCH($A49,'Data Sheet'!$A$1:$A$150,0),MATCH(N$3,'Data Sheet'!$A$1:$R$1,0))</f>
        <v>0</v>
      </c>
      <c r="O49" s="39">
        <f>INDEX('Data Sheet'!$A$1:$R$150,MATCH($A49,'Data Sheet'!$A$1:$A$150,0),MATCH(O$3,'Data Sheet'!$A$1:$R$1,0))</f>
        <v>0</v>
      </c>
      <c r="P49" s="39">
        <f>INDEX('Data Sheet'!$A$1:$R$150,MATCH($A49,'Data Sheet'!$A$1:$A$150,0),MATCH(P$3,'Data Sheet'!$A$1:$R$1,0))</f>
        <v>26.3</v>
      </c>
      <c r="Q49" s="39">
        <f>INDEX('Data Sheet'!$A$1:$R$150,MATCH($A49,'Data Sheet'!$A$1:$A$150,0),MATCH(Q$3,'Data Sheet'!$A$1:$R$1,0))</f>
        <v>0</v>
      </c>
      <c r="R49" s="41" t="str">
        <f>VLOOKUP(A49,_xlfn.IFS(D49=Lists!$G$3,'Chicken Only Calculator'!$A$9:$U$81,D49=Lists!$G$4,'Chicken Only Calculator'!$A$9:$U$81,D49=Lists!$G$5,'Chicken Only Calculator'!$A$9:$U$81,D49=Lists!$G$6,'Cheese Only Calculator'!$A$8:$U$109,D49=Lists!$G$7,'Beef Only Calculator'!$A$8:$U$41,D49=Lists!$G$8,'Pork Only Calculator'!$A$8:$U$95),15,FALSE)</f>
        <v/>
      </c>
      <c r="S49" s="41" t="str">
        <f t="shared" si="10"/>
        <v/>
      </c>
      <c r="T49" s="41">
        <f>VLOOKUP(A49,_xlfn.IFS(D49=Lists!$G$3,'Chicken Only Calculator'!$A$9:$U$81,D49=Lists!$G$4,'Chicken Only Calculator'!$A$9:$U$81,D49=Lists!$G$5,'Chicken Only Calculator'!$A$9:$U$81,D49=Lists!$G$6,'Cheese Only Calculator'!$A$8:$U$109,D49=Lists!$G$7,'Beef Only Calculator'!$A$8:$U$41,D49=Lists!$G$8,'Pork Only Calculator'!$A$8:$U$95),17,FALSE)</f>
        <v>0</v>
      </c>
      <c r="U49" s="41" t="str">
        <f t="shared" si="11"/>
        <v/>
      </c>
      <c r="V49" s="41" t="str">
        <f t="shared" si="12"/>
        <v/>
      </c>
      <c r="W49" s="41" t="str">
        <f t="shared" si="13"/>
        <v/>
      </c>
      <c r="X49" s="41" t="str">
        <f t="shared" si="14"/>
        <v/>
      </c>
      <c r="Y49" s="41" t="str">
        <f t="shared" si="15"/>
        <v/>
      </c>
      <c r="Z49" s="41" t="str">
        <f t="shared" si="16"/>
        <v/>
      </c>
      <c r="AA49" s="41">
        <f>VLOOKUP($A49,_xlfn.IFS($D49=Lists!$G$3,'Chicken Only Calculator'!$A$9:$AJ$81,$D49=Lists!$G$4,'Chicken Only Calculator'!$A$9:$AJ$81,$D49=Lists!$G$5,'Chicken Only Calculator'!$A$9:$AJ$81,$D49=Lists!$G$6,'Cheese Only Calculator'!$A$8:$AJ$109,$D49=Lists!$G$7,'Beef Only Calculator'!$A$8:$AJ$41,$D49=Lists!$G$8,'Pork Only Calculator'!$A$8:$AJ$95),24,FALSE)</f>
        <v>0</v>
      </c>
      <c r="AB49" s="41">
        <f>VLOOKUP($A49,_xlfn.IFS($D49=Lists!$G$3,'Chicken Only Calculator'!$A$9:$AJ$81,$D49=Lists!$G$4,'Chicken Only Calculator'!$A$9:$AJ$81,$D49=Lists!$G$5,'Chicken Only Calculator'!$A$9:$AJ$81,$D49=Lists!$G$6,'Cheese Only Calculator'!$A$8:$AJ$109,$D49=Lists!$G$7,'Beef Only Calculator'!$A$8:$AJ$41,$D49=Lists!$G$8,'Pork Only Calculator'!$A$8:$AJ$95),25,FALSE)</f>
        <v>0</v>
      </c>
      <c r="AC49" s="41">
        <f>VLOOKUP($A49,_xlfn.IFS($D49=Lists!$G$3,'Chicken Only Calculator'!$A$9:$AJ$81,$D49=Lists!$G$4,'Chicken Only Calculator'!$A$9:$AJ$81,$D49=Lists!$G$5,'Chicken Only Calculator'!$A$9:$AJ$81,$D49=Lists!$G$6,'Cheese Only Calculator'!$A$8:$AJ$109,$D49=Lists!$G$7,'Beef Only Calculator'!$A$8:$AJ$41,$D49=Lists!$G$8,'Pork Only Calculator'!$A$8:$AJ$95),26,FALSE)</f>
        <v>0</v>
      </c>
      <c r="AD49" s="41">
        <f>VLOOKUP($A49,_xlfn.IFS($D49=Lists!$G$3,'Chicken Only Calculator'!$A$9:$AJ$81,$D49=Lists!$G$4,'Chicken Only Calculator'!$A$9:$AJ$81,$D49=Lists!$G$5,'Chicken Only Calculator'!$A$9:$AJ$81,$D49=Lists!$G$6,'Cheese Only Calculator'!$A$8:$AJ$109,$D49=Lists!$G$7,'Beef Only Calculator'!$A$8:$AJ$41,$D49=Lists!$G$8,'Pork Only Calculator'!$A$8:$AJ$95),27,FALSE)</f>
        <v>0</v>
      </c>
      <c r="AE49" s="41">
        <f>VLOOKUP($A49,_xlfn.IFS($D49=Lists!$G$3,'Chicken Only Calculator'!$A$9:$AJ$81,$D49=Lists!$G$4,'Chicken Only Calculator'!$A$9:$AJ$81,$D49=Lists!$G$5,'Chicken Only Calculator'!$A$9:$AJ$81,$D49=Lists!$G$6,'Cheese Only Calculator'!$A$8:$AJ$109,$D49=Lists!$G$7,'Beef Only Calculator'!$A$8:$AJ$41,$D49=Lists!$G$8,'Pork Only Calculator'!$A$8:$AJ$95),28,FALSE)</f>
        <v>0</v>
      </c>
      <c r="AF49" s="41">
        <f>VLOOKUP($A49,_xlfn.IFS($D49=Lists!$G$3,'Chicken Only Calculator'!$A$9:$AJ$81,$D49=Lists!$G$4,'Chicken Only Calculator'!$A$9:$AJ$81,$D49=Lists!$G$5,'Chicken Only Calculator'!$A$9:$AJ$81,$D49=Lists!$G$6,'Cheese Only Calculator'!$A$8:$AJ$109,$D49=Lists!$G$7,'Beef Only Calculator'!$A$8:$AJ$41,$D49=Lists!$G$8,'Pork Only Calculator'!$A$8:$AJ$95),29,FALSE)</f>
        <v>0</v>
      </c>
      <c r="AG49" s="41">
        <f>VLOOKUP($A49,_xlfn.IFS($D49=Lists!$G$3,'Chicken Only Calculator'!$A$9:$AJ$81,$D49=Lists!$G$4,'Chicken Only Calculator'!$A$9:$AJ$81,$D49=Lists!$G$5,'Chicken Only Calculator'!$A$9:$AJ$81,$D49=Lists!$G$6,'Cheese Only Calculator'!$A$8:$AJ$109,$D49=Lists!$G$7,'Beef Only Calculator'!$A$8:$AJ$41,$D49=Lists!$G$8,'Pork Only Calculator'!$A$8:$AJ$95),30,FALSE)</f>
        <v>0</v>
      </c>
      <c r="AH49" s="41">
        <f>VLOOKUP($A49,_xlfn.IFS($D49=Lists!$G$3,'Chicken Only Calculator'!$A$9:$AJ$81,$D49=Lists!$G$4,'Chicken Only Calculator'!$A$9:$AJ$81,$D49=Lists!$G$5,'Chicken Only Calculator'!$A$9:$AJ$81,$D49=Lists!$G$6,'Cheese Only Calculator'!$A$8:$AJ$109,$D49=Lists!$G$7,'Beef Only Calculator'!$A$8:$AJ$41,$D49=Lists!$G$8,'Pork Only Calculator'!$A$8:$AJ$95),31,FALSE)</f>
        <v>0</v>
      </c>
      <c r="AI49" s="41">
        <f>VLOOKUP($A49,_xlfn.IFS($D49=Lists!$G$3,'Chicken Only Calculator'!$A$9:$AJ$81,$D49=Lists!$G$4,'Chicken Only Calculator'!$A$9:$AJ$81,$D49=Lists!$G$5,'Chicken Only Calculator'!$A$9:$AJ$81,$D49=Lists!$G$6,'Cheese Only Calculator'!$A$8:$AJ$109,$D49=Lists!$G$7,'Beef Only Calculator'!$A$8:$AJ$41,$D49=Lists!$G$8,'Pork Only Calculator'!$A$8:$AJ$95),32,FALSE)</f>
        <v>0</v>
      </c>
      <c r="AJ49" s="41">
        <f>VLOOKUP($A49,_xlfn.IFS($D49=Lists!$G$3,'Chicken Only Calculator'!$A$9:$AJ$81,$D49=Lists!$G$4,'Chicken Only Calculator'!$A$9:$AJ$81,$D49=Lists!$G$5,'Chicken Only Calculator'!$A$9:$AJ$81,$D49=Lists!$G$6,'Cheese Only Calculator'!$A$8:$AJ$109,$D49=Lists!$G$7,'Beef Only Calculator'!$A$8:$AJ$41,$D49=Lists!$G$8,'Pork Only Calculator'!$A$8:$AJ$95),33,FALSE)</f>
        <v>0</v>
      </c>
      <c r="AK49" s="41">
        <f>VLOOKUP($A49,_xlfn.IFS($D49=Lists!$G$3,'Chicken Only Calculator'!$A$9:$AJ$81,$D49=Lists!$G$4,'Chicken Only Calculator'!$A$9:$AJ$81,$D49=Lists!$G$5,'Chicken Only Calculator'!$A$9:$AJ$81,$D49=Lists!$G$6,'Cheese Only Calculator'!$A$8:$AJ$109,$D49=Lists!$G$7,'Beef Only Calculator'!$A$8:$AJ$41,$D49=Lists!$G$8,'Pork Only Calculator'!$A$8:$AJ$95),34,FALSE)</f>
        <v>0</v>
      </c>
      <c r="AL49" s="41">
        <f>VLOOKUP($A49,_xlfn.IFS($D49=Lists!$G$3,'Chicken Only Calculator'!$A$9:$AJ$81,$D49=Lists!$G$4,'Chicken Only Calculator'!$A$9:$AJ$81,$D49=Lists!$G$5,'Chicken Only Calculator'!$A$9:$AJ$81,$D49=Lists!$G$6,'Cheese Only Calculator'!$A$8:$AJ$109,$D49=Lists!$G$7,'Beef Only Calculator'!$A$8:$AJ$41,$D49=Lists!$G$8,'Pork Only Calculator'!$A$8:$AJ$95),35,FALSE)</f>
        <v>0</v>
      </c>
      <c r="AM49" s="41">
        <f t="shared" si="17"/>
        <v>0</v>
      </c>
      <c r="AO49" s="42"/>
    </row>
    <row r="50" spans="1:41" ht="24.5" x14ac:dyDescent="0.55000000000000004">
      <c r="A50" s="28">
        <v>10000096170</v>
      </c>
      <c r="B50" s="28" t="str">
        <f>INDEX('Data Sheet'!$A$1:$R$150,MATCH($A50,'Data Sheet'!$A$1:$A$150,0),MATCH(B$3,'Data Sheet'!$A$1:$R$1,0))</f>
        <v>ACT</v>
      </c>
      <c r="C50" s="29" t="str">
        <f>INDEX('Data Sheet'!$A$1:$R$150,MATCH($A50,'Data Sheet'!$A$1:$A$150,0),MATCH(C$3,'Data Sheet'!$A$1:$R$1,0))</f>
        <v>Flame Grilled Chopped Beef Steak</v>
      </c>
      <c r="D50" s="28" t="str">
        <f>INDEX('Data Sheet'!$A$1:$R$150,MATCH($A50,'Data Sheet'!$A$1:$A$150,0),MATCH(D$3,'Data Sheet'!$A$1:$R$1,0))</f>
        <v>100154 / 100155</v>
      </c>
      <c r="E50" s="28">
        <f>INDEX('Data Sheet'!$A$1:$R$150,MATCH($A50,'Data Sheet'!$A$1:$A$150,0),MATCH(E$3,'Data Sheet'!$A$1:$R$1,0))</f>
        <v>18.75</v>
      </c>
      <c r="F50" s="28">
        <f>INDEX('Data Sheet'!$A$1:$R$150,MATCH($A50,'Data Sheet'!$A$1:$A$150,0),MATCH(F$3,'Data Sheet'!$A$1:$R$1,0))</f>
        <v>100</v>
      </c>
      <c r="G50" s="28">
        <f>INDEX('Data Sheet'!$A$1:$R$150,MATCH($A50,'Data Sheet'!$A$1:$A$150,0),MATCH(G$3,'Data Sheet'!$A$1:$R$1,0))</f>
        <v>100</v>
      </c>
      <c r="H50" s="28">
        <f>INDEX('Data Sheet'!$A$1:$R$150,MATCH($A50,'Data Sheet'!$A$1:$A$150,0),MATCH(H$3,'Data Sheet'!$A$1:$R$1,0))</f>
        <v>30</v>
      </c>
      <c r="I50" s="247">
        <f>INDEX('Data Sheet'!$A$1:$R$150,MATCH($A50,'Data Sheet'!$A$1:$A$150,0),MATCH(I$3,'Data Sheet'!$A$1:$R$1,0))</f>
        <v>3</v>
      </c>
      <c r="J50" s="28" t="str">
        <f>INDEX('Data Sheet'!$A$1:$R$150,MATCH($A50,'Data Sheet'!$A$1:$A$150,0),MATCH(J$3,'Data Sheet'!$A$1:$R$1,0))</f>
        <v>1 piece</v>
      </c>
      <c r="K50" s="28">
        <f>INDEX('Data Sheet'!$A$1:$R$150,MATCH($A50,'Data Sheet'!$A$1:$A$150,0),MATCH(K$3,'Data Sheet'!$A$1:$R$1,0))</f>
        <v>3</v>
      </c>
      <c r="L50" s="28" t="str">
        <f>INDEX('Data Sheet'!$A$1:$R$150,MATCH($A50,'Data Sheet'!$A$1:$A$150,0),MATCH(L$3,'Data Sheet'!$A$1:$R$1,0))</f>
        <v>-</v>
      </c>
      <c r="M50" s="28">
        <f>INDEX('Data Sheet'!$A$1:$R$150,MATCH($A50,'Data Sheet'!$A$1:$A$150,0),MATCH(M$3,'Data Sheet'!$A$1:$R$1,0))</f>
        <v>0</v>
      </c>
      <c r="N50" s="28">
        <f>INDEX('Data Sheet'!$A$1:$R$150,MATCH($A50,'Data Sheet'!$A$1:$A$150,0),MATCH(N$3,'Data Sheet'!$A$1:$R$1,0))</f>
        <v>0</v>
      </c>
      <c r="O50" s="28">
        <f>INDEX('Data Sheet'!$A$1:$R$150,MATCH($A50,'Data Sheet'!$A$1:$A$150,0),MATCH(O$3,'Data Sheet'!$A$1:$R$1,0))</f>
        <v>0</v>
      </c>
      <c r="P50" s="28">
        <f>INDEX('Data Sheet'!$A$1:$R$150,MATCH($A50,'Data Sheet'!$A$1:$A$150,0),MATCH(P$3,'Data Sheet'!$A$1:$R$1,0))</f>
        <v>21</v>
      </c>
      <c r="Q50" s="28">
        <f>INDEX('Data Sheet'!$A$1:$R$150,MATCH($A50,'Data Sheet'!$A$1:$A$150,0),MATCH(Q$3,'Data Sheet'!$A$1:$R$1,0))</f>
        <v>0</v>
      </c>
      <c r="R50" s="30" t="str">
        <f>VLOOKUP(A50,_xlfn.IFS(D50=Lists!$G$3,'Chicken Only Calculator'!$A$9:$U$81,D50=Lists!$G$4,'Chicken Only Calculator'!$A$9:$U$81,D50=Lists!$G$5,'Chicken Only Calculator'!$A$9:$U$81,D50=Lists!$G$6,'Cheese Only Calculator'!$A$8:$U$109,D50=Lists!$G$7,'Beef Only Calculator'!$A$8:$U$41,D50=Lists!$G$8,'Pork Only Calculator'!$A$8:$U$95),15,FALSE)</f>
        <v/>
      </c>
      <c r="S50" s="30" t="str">
        <f t="shared" si="10"/>
        <v/>
      </c>
      <c r="T50" s="30">
        <f>VLOOKUP(A50,_xlfn.IFS(D50=Lists!$G$3,'Chicken Only Calculator'!$A$9:$U$81,D50=Lists!$G$4,'Chicken Only Calculator'!$A$9:$U$81,D50=Lists!$G$5,'Chicken Only Calculator'!$A$9:$U$81,D50=Lists!$G$6,'Cheese Only Calculator'!$A$8:$U$109,D50=Lists!$G$7,'Beef Only Calculator'!$A$8:$U$41,D50=Lists!$G$8,'Pork Only Calculator'!$A$8:$U$95),17,FALSE)</f>
        <v>0</v>
      </c>
      <c r="U50" s="30" t="str">
        <f t="shared" si="11"/>
        <v/>
      </c>
      <c r="V50" s="30" t="str">
        <f t="shared" si="12"/>
        <v/>
      </c>
      <c r="W50" s="30" t="str">
        <f t="shared" si="13"/>
        <v/>
      </c>
      <c r="X50" s="30" t="str">
        <f t="shared" si="14"/>
        <v/>
      </c>
      <c r="Y50" s="30" t="str">
        <f t="shared" si="15"/>
        <v/>
      </c>
      <c r="Z50" s="30" t="str">
        <f t="shared" si="16"/>
        <v/>
      </c>
      <c r="AA50" s="30">
        <f>VLOOKUP($A50,_xlfn.IFS($D50=Lists!$G$3,'Chicken Only Calculator'!$A$9:$AJ$81,$D50=Lists!$G$4,'Chicken Only Calculator'!$A$9:$AJ$81,$D50=Lists!$G$5,'Chicken Only Calculator'!$A$9:$AJ$81,$D50=Lists!$G$6,'Cheese Only Calculator'!$A$8:$AJ$109,$D50=Lists!$G$7,'Beef Only Calculator'!$A$8:$AJ$41,$D50=Lists!$G$8,'Pork Only Calculator'!$A$8:$AJ$95),24,FALSE)</f>
        <v>0</v>
      </c>
      <c r="AB50" s="30">
        <f>VLOOKUP($A50,_xlfn.IFS($D50=Lists!$G$3,'Chicken Only Calculator'!$A$9:$AJ$81,$D50=Lists!$G$4,'Chicken Only Calculator'!$A$9:$AJ$81,$D50=Lists!$G$5,'Chicken Only Calculator'!$A$9:$AJ$81,$D50=Lists!$G$6,'Cheese Only Calculator'!$A$8:$AJ$109,$D50=Lists!$G$7,'Beef Only Calculator'!$A$8:$AJ$41,$D50=Lists!$G$8,'Pork Only Calculator'!$A$8:$AJ$95),25,FALSE)</f>
        <v>0</v>
      </c>
      <c r="AC50" s="30">
        <f>VLOOKUP($A50,_xlfn.IFS($D50=Lists!$G$3,'Chicken Only Calculator'!$A$9:$AJ$81,$D50=Lists!$G$4,'Chicken Only Calculator'!$A$9:$AJ$81,$D50=Lists!$G$5,'Chicken Only Calculator'!$A$9:$AJ$81,$D50=Lists!$G$6,'Cheese Only Calculator'!$A$8:$AJ$109,$D50=Lists!$G$7,'Beef Only Calculator'!$A$8:$AJ$41,$D50=Lists!$G$8,'Pork Only Calculator'!$A$8:$AJ$95),26,FALSE)</f>
        <v>0</v>
      </c>
      <c r="AD50" s="30">
        <f>VLOOKUP($A50,_xlfn.IFS($D50=Lists!$G$3,'Chicken Only Calculator'!$A$9:$AJ$81,$D50=Lists!$G$4,'Chicken Only Calculator'!$A$9:$AJ$81,$D50=Lists!$G$5,'Chicken Only Calculator'!$A$9:$AJ$81,$D50=Lists!$G$6,'Cheese Only Calculator'!$A$8:$AJ$109,$D50=Lists!$G$7,'Beef Only Calculator'!$A$8:$AJ$41,$D50=Lists!$G$8,'Pork Only Calculator'!$A$8:$AJ$95),27,FALSE)</f>
        <v>0</v>
      </c>
      <c r="AE50" s="30">
        <f>VLOOKUP($A50,_xlfn.IFS($D50=Lists!$G$3,'Chicken Only Calculator'!$A$9:$AJ$81,$D50=Lists!$G$4,'Chicken Only Calculator'!$A$9:$AJ$81,$D50=Lists!$G$5,'Chicken Only Calculator'!$A$9:$AJ$81,$D50=Lists!$G$6,'Cheese Only Calculator'!$A$8:$AJ$109,$D50=Lists!$G$7,'Beef Only Calculator'!$A$8:$AJ$41,$D50=Lists!$G$8,'Pork Only Calculator'!$A$8:$AJ$95),28,FALSE)</f>
        <v>0</v>
      </c>
      <c r="AF50" s="30">
        <f>VLOOKUP($A50,_xlfn.IFS($D50=Lists!$G$3,'Chicken Only Calculator'!$A$9:$AJ$81,$D50=Lists!$G$4,'Chicken Only Calculator'!$A$9:$AJ$81,$D50=Lists!$G$5,'Chicken Only Calculator'!$A$9:$AJ$81,$D50=Lists!$G$6,'Cheese Only Calculator'!$A$8:$AJ$109,$D50=Lists!$G$7,'Beef Only Calculator'!$A$8:$AJ$41,$D50=Lists!$G$8,'Pork Only Calculator'!$A$8:$AJ$95),29,FALSE)</f>
        <v>0</v>
      </c>
      <c r="AG50" s="30">
        <f>VLOOKUP($A50,_xlfn.IFS($D50=Lists!$G$3,'Chicken Only Calculator'!$A$9:$AJ$81,$D50=Lists!$G$4,'Chicken Only Calculator'!$A$9:$AJ$81,$D50=Lists!$G$5,'Chicken Only Calculator'!$A$9:$AJ$81,$D50=Lists!$G$6,'Cheese Only Calculator'!$A$8:$AJ$109,$D50=Lists!$G$7,'Beef Only Calculator'!$A$8:$AJ$41,$D50=Lists!$G$8,'Pork Only Calculator'!$A$8:$AJ$95),30,FALSE)</f>
        <v>0</v>
      </c>
      <c r="AH50" s="30">
        <f>VLOOKUP($A50,_xlfn.IFS($D50=Lists!$G$3,'Chicken Only Calculator'!$A$9:$AJ$81,$D50=Lists!$G$4,'Chicken Only Calculator'!$A$9:$AJ$81,$D50=Lists!$G$5,'Chicken Only Calculator'!$A$9:$AJ$81,$D50=Lists!$G$6,'Cheese Only Calculator'!$A$8:$AJ$109,$D50=Lists!$G$7,'Beef Only Calculator'!$A$8:$AJ$41,$D50=Lists!$G$8,'Pork Only Calculator'!$A$8:$AJ$95),31,FALSE)</f>
        <v>0</v>
      </c>
      <c r="AI50" s="30">
        <f>VLOOKUP($A50,_xlfn.IFS($D50=Lists!$G$3,'Chicken Only Calculator'!$A$9:$AJ$81,$D50=Lists!$G$4,'Chicken Only Calculator'!$A$9:$AJ$81,$D50=Lists!$G$5,'Chicken Only Calculator'!$A$9:$AJ$81,$D50=Lists!$G$6,'Cheese Only Calculator'!$A$8:$AJ$109,$D50=Lists!$G$7,'Beef Only Calculator'!$A$8:$AJ$41,$D50=Lists!$G$8,'Pork Only Calculator'!$A$8:$AJ$95),32,FALSE)</f>
        <v>0</v>
      </c>
      <c r="AJ50" s="30">
        <f>VLOOKUP($A50,_xlfn.IFS($D50=Lists!$G$3,'Chicken Only Calculator'!$A$9:$AJ$81,$D50=Lists!$G$4,'Chicken Only Calculator'!$A$9:$AJ$81,$D50=Lists!$G$5,'Chicken Only Calculator'!$A$9:$AJ$81,$D50=Lists!$G$6,'Cheese Only Calculator'!$A$8:$AJ$109,$D50=Lists!$G$7,'Beef Only Calculator'!$A$8:$AJ$41,$D50=Lists!$G$8,'Pork Only Calculator'!$A$8:$AJ$95),33,FALSE)</f>
        <v>0</v>
      </c>
      <c r="AK50" s="30">
        <f>VLOOKUP($A50,_xlfn.IFS($D50=Lists!$G$3,'Chicken Only Calculator'!$A$9:$AJ$81,$D50=Lists!$G$4,'Chicken Only Calculator'!$A$9:$AJ$81,$D50=Lists!$G$5,'Chicken Only Calculator'!$A$9:$AJ$81,$D50=Lists!$G$6,'Cheese Only Calculator'!$A$8:$AJ$109,$D50=Lists!$G$7,'Beef Only Calculator'!$A$8:$AJ$41,$D50=Lists!$G$8,'Pork Only Calculator'!$A$8:$AJ$95),34,FALSE)</f>
        <v>0</v>
      </c>
      <c r="AL50" s="30">
        <f>VLOOKUP($A50,_xlfn.IFS($D50=Lists!$G$3,'Chicken Only Calculator'!$A$9:$AJ$81,$D50=Lists!$G$4,'Chicken Only Calculator'!$A$9:$AJ$81,$D50=Lists!$G$5,'Chicken Only Calculator'!$A$9:$AJ$81,$D50=Lists!$G$6,'Cheese Only Calculator'!$A$8:$AJ$109,$D50=Lists!$G$7,'Beef Only Calculator'!$A$8:$AJ$41,$D50=Lists!$G$8,'Pork Only Calculator'!$A$8:$AJ$95),35,FALSE)</f>
        <v>0</v>
      </c>
      <c r="AM50" s="30">
        <f t="shared" si="17"/>
        <v>0</v>
      </c>
      <c r="AO50" s="42"/>
    </row>
    <row r="51" spans="1:41" ht="24.5" x14ac:dyDescent="0.55000000000000004">
      <c r="A51" s="39">
        <v>10000096694</v>
      </c>
      <c r="B51" s="39" t="str">
        <f>INDEX('Data Sheet'!$A$1:$R$150,MATCH($A51,'Data Sheet'!$A$1:$A$150,0),MATCH(B$3,'Data Sheet'!$A$1:$R$1,0))</f>
        <v>ACT</v>
      </c>
      <c r="C51" s="40" t="str">
        <f>INDEX('Data Sheet'!$A$1:$R$150,MATCH($A51,'Data Sheet'!$A$1:$A$150,0),MATCH(C$3,'Data Sheet'!$A$1:$R$1,0))</f>
        <v>Breaded Beef Fingers</v>
      </c>
      <c r="D51" s="39" t="str">
        <f>INDEX('Data Sheet'!$A$1:$R$150,MATCH($A51,'Data Sheet'!$A$1:$A$150,0),MATCH(D$3,'Data Sheet'!$A$1:$R$1,0))</f>
        <v>100154 / 100155</v>
      </c>
      <c r="E51" s="39">
        <f>INDEX('Data Sheet'!$A$1:$R$150,MATCH($A51,'Data Sheet'!$A$1:$A$150,0),MATCH(E$3,'Data Sheet'!$A$1:$R$1,0))</f>
        <v>29.93</v>
      </c>
      <c r="F51" s="39">
        <f>INDEX('Data Sheet'!$A$1:$R$150,MATCH($A51,'Data Sheet'!$A$1:$A$150,0),MATCH(F$3,'Data Sheet'!$A$1:$R$1,0))</f>
        <v>133</v>
      </c>
      <c r="G51" s="39">
        <f>INDEX('Data Sheet'!$A$1:$R$150,MATCH($A51,'Data Sheet'!$A$1:$A$150,0),MATCH(G$3,'Data Sheet'!$A$1:$R$1,0))</f>
        <v>133</v>
      </c>
      <c r="H51" s="39">
        <f>INDEX('Data Sheet'!$A$1:$R$150,MATCH($A51,'Data Sheet'!$A$1:$A$150,0),MATCH(H$3,'Data Sheet'!$A$1:$R$1,0))</f>
        <v>0</v>
      </c>
      <c r="I51" s="248">
        <f>INDEX('Data Sheet'!$A$1:$R$150,MATCH($A51,'Data Sheet'!$A$1:$A$150,0),MATCH(I$3,'Data Sheet'!$A$1:$R$1,0))</f>
        <v>3.6</v>
      </c>
      <c r="J51" s="39" t="str">
        <f>INDEX('Data Sheet'!$A$1:$R$150,MATCH($A51,'Data Sheet'!$A$1:$A$150,0),MATCH(J$3,'Data Sheet'!$A$1:$R$1,0))</f>
        <v>4 pieces</v>
      </c>
      <c r="K51" s="39">
        <f>INDEX('Data Sheet'!$A$1:$R$150,MATCH($A51,'Data Sheet'!$A$1:$A$150,0),MATCH(K$3,'Data Sheet'!$A$1:$R$1,0))</f>
        <v>2</v>
      </c>
      <c r="L51" s="39">
        <f>INDEX('Data Sheet'!$A$1:$R$150,MATCH($A51,'Data Sheet'!$A$1:$A$150,0),MATCH(L$3,'Data Sheet'!$A$1:$R$1,0))</f>
        <v>1</v>
      </c>
      <c r="M51" s="39">
        <f>INDEX('Data Sheet'!$A$1:$R$150,MATCH($A51,'Data Sheet'!$A$1:$A$150,0),MATCH(M$3,'Data Sheet'!$A$1:$R$1,0))</f>
        <v>0</v>
      </c>
      <c r="N51" s="39">
        <f>INDEX('Data Sheet'!$A$1:$R$150,MATCH($A51,'Data Sheet'!$A$1:$A$150,0),MATCH(N$3,'Data Sheet'!$A$1:$R$1,0))</f>
        <v>0</v>
      </c>
      <c r="O51" s="39">
        <f>INDEX('Data Sheet'!$A$1:$R$150,MATCH($A51,'Data Sheet'!$A$1:$A$150,0),MATCH(O$3,'Data Sheet'!$A$1:$R$1,0))</f>
        <v>0</v>
      </c>
      <c r="P51" s="39">
        <f>INDEX('Data Sheet'!$A$1:$R$150,MATCH($A51,'Data Sheet'!$A$1:$A$150,0),MATCH(P$3,'Data Sheet'!$A$1:$R$1,0))</f>
        <v>24.23</v>
      </c>
      <c r="Q51" s="39">
        <f>INDEX('Data Sheet'!$A$1:$R$150,MATCH($A51,'Data Sheet'!$A$1:$A$150,0),MATCH(Q$3,'Data Sheet'!$A$1:$R$1,0))</f>
        <v>0</v>
      </c>
      <c r="R51" s="41" t="str">
        <f>VLOOKUP(A51,_xlfn.IFS(D51=Lists!$G$3,'Chicken Only Calculator'!$A$9:$U$81,D51=Lists!$G$4,'Chicken Only Calculator'!$A$9:$U$81,D51=Lists!$G$5,'Chicken Only Calculator'!$A$9:$U$81,D51=Lists!$G$6,'Cheese Only Calculator'!$A$8:$U$109,D51=Lists!$G$7,'Beef Only Calculator'!$A$8:$U$41,D51=Lists!$G$8,'Pork Only Calculator'!$A$8:$U$95),15,FALSE)</f>
        <v/>
      </c>
      <c r="S51" s="41" t="str">
        <f t="shared" si="10"/>
        <v/>
      </c>
      <c r="T51" s="41">
        <f>VLOOKUP(A51,_xlfn.IFS(D51=Lists!$G$3,'Chicken Only Calculator'!$A$9:$U$81,D51=Lists!$G$4,'Chicken Only Calculator'!$A$9:$U$81,D51=Lists!$G$5,'Chicken Only Calculator'!$A$9:$U$81,D51=Lists!$G$6,'Cheese Only Calculator'!$A$8:$U$109,D51=Lists!$G$7,'Beef Only Calculator'!$A$8:$U$41,D51=Lists!$G$8,'Pork Only Calculator'!$A$8:$U$95),17,FALSE)</f>
        <v>0</v>
      </c>
      <c r="U51" s="41" t="str">
        <f t="shared" si="11"/>
        <v/>
      </c>
      <c r="V51" s="41" t="str">
        <f t="shared" si="12"/>
        <v/>
      </c>
      <c r="W51" s="41" t="str">
        <f t="shared" si="13"/>
        <v/>
      </c>
      <c r="X51" s="41" t="str">
        <f t="shared" si="14"/>
        <v/>
      </c>
      <c r="Y51" s="41" t="str">
        <f t="shared" si="15"/>
        <v/>
      </c>
      <c r="Z51" s="41" t="str">
        <f t="shared" si="16"/>
        <v/>
      </c>
      <c r="AA51" s="41">
        <f>VLOOKUP($A51,_xlfn.IFS($D51=Lists!$G$3,'Chicken Only Calculator'!$A$9:$AJ$81,$D51=Lists!$G$4,'Chicken Only Calculator'!$A$9:$AJ$81,$D51=Lists!$G$5,'Chicken Only Calculator'!$A$9:$AJ$81,$D51=Lists!$G$6,'Cheese Only Calculator'!$A$8:$AJ$109,$D51=Lists!$G$7,'Beef Only Calculator'!$A$8:$AJ$41,$D51=Lists!$G$8,'Pork Only Calculator'!$A$8:$AJ$95),24,FALSE)</f>
        <v>0</v>
      </c>
      <c r="AB51" s="41">
        <f>VLOOKUP($A51,_xlfn.IFS($D51=Lists!$G$3,'Chicken Only Calculator'!$A$9:$AJ$81,$D51=Lists!$G$4,'Chicken Only Calculator'!$A$9:$AJ$81,$D51=Lists!$G$5,'Chicken Only Calculator'!$A$9:$AJ$81,$D51=Lists!$G$6,'Cheese Only Calculator'!$A$8:$AJ$109,$D51=Lists!$G$7,'Beef Only Calculator'!$A$8:$AJ$41,$D51=Lists!$G$8,'Pork Only Calculator'!$A$8:$AJ$95),25,FALSE)</f>
        <v>0</v>
      </c>
      <c r="AC51" s="41">
        <f>VLOOKUP($A51,_xlfn.IFS($D51=Lists!$G$3,'Chicken Only Calculator'!$A$9:$AJ$81,$D51=Lists!$G$4,'Chicken Only Calculator'!$A$9:$AJ$81,$D51=Lists!$G$5,'Chicken Only Calculator'!$A$9:$AJ$81,$D51=Lists!$G$6,'Cheese Only Calculator'!$A$8:$AJ$109,$D51=Lists!$G$7,'Beef Only Calculator'!$A$8:$AJ$41,$D51=Lists!$G$8,'Pork Only Calculator'!$A$8:$AJ$95),26,FALSE)</f>
        <v>0</v>
      </c>
      <c r="AD51" s="41">
        <f>VLOOKUP($A51,_xlfn.IFS($D51=Lists!$G$3,'Chicken Only Calculator'!$A$9:$AJ$81,$D51=Lists!$G$4,'Chicken Only Calculator'!$A$9:$AJ$81,$D51=Lists!$G$5,'Chicken Only Calculator'!$A$9:$AJ$81,$D51=Lists!$G$6,'Cheese Only Calculator'!$A$8:$AJ$109,$D51=Lists!$G$7,'Beef Only Calculator'!$A$8:$AJ$41,$D51=Lists!$G$8,'Pork Only Calculator'!$A$8:$AJ$95),27,FALSE)</f>
        <v>0</v>
      </c>
      <c r="AE51" s="41">
        <f>VLOOKUP($A51,_xlfn.IFS($D51=Lists!$G$3,'Chicken Only Calculator'!$A$9:$AJ$81,$D51=Lists!$G$4,'Chicken Only Calculator'!$A$9:$AJ$81,$D51=Lists!$G$5,'Chicken Only Calculator'!$A$9:$AJ$81,$D51=Lists!$G$6,'Cheese Only Calculator'!$A$8:$AJ$109,$D51=Lists!$G$7,'Beef Only Calculator'!$A$8:$AJ$41,$D51=Lists!$G$8,'Pork Only Calculator'!$A$8:$AJ$95),28,FALSE)</f>
        <v>0</v>
      </c>
      <c r="AF51" s="41">
        <f>VLOOKUP($A51,_xlfn.IFS($D51=Lists!$G$3,'Chicken Only Calculator'!$A$9:$AJ$81,$D51=Lists!$G$4,'Chicken Only Calculator'!$A$9:$AJ$81,$D51=Lists!$G$5,'Chicken Only Calculator'!$A$9:$AJ$81,$D51=Lists!$G$6,'Cheese Only Calculator'!$A$8:$AJ$109,$D51=Lists!$G$7,'Beef Only Calculator'!$A$8:$AJ$41,$D51=Lists!$G$8,'Pork Only Calculator'!$A$8:$AJ$95),29,FALSE)</f>
        <v>0</v>
      </c>
      <c r="AG51" s="41">
        <f>VLOOKUP($A51,_xlfn.IFS($D51=Lists!$G$3,'Chicken Only Calculator'!$A$9:$AJ$81,$D51=Lists!$G$4,'Chicken Only Calculator'!$A$9:$AJ$81,$D51=Lists!$G$5,'Chicken Only Calculator'!$A$9:$AJ$81,$D51=Lists!$G$6,'Cheese Only Calculator'!$A$8:$AJ$109,$D51=Lists!$G$7,'Beef Only Calculator'!$A$8:$AJ$41,$D51=Lists!$G$8,'Pork Only Calculator'!$A$8:$AJ$95),30,FALSE)</f>
        <v>0</v>
      </c>
      <c r="AH51" s="41">
        <f>VLOOKUP($A51,_xlfn.IFS($D51=Lists!$G$3,'Chicken Only Calculator'!$A$9:$AJ$81,$D51=Lists!$G$4,'Chicken Only Calculator'!$A$9:$AJ$81,$D51=Lists!$G$5,'Chicken Only Calculator'!$A$9:$AJ$81,$D51=Lists!$G$6,'Cheese Only Calculator'!$A$8:$AJ$109,$D51=Lists!$G$7,'Beef Only Calculator'!$A$8:$AJ$41,$D51=Lists!$G$8,'Pork Only Calculator'!$A$8:$AJ$95),31,FALSE)</f>
        <v>0</v>
      </c>
      <c r="AI51" s="41">
        <f>VLOOKUP($A51,_xlfn.IFS($D51=Lists!$G$3,'Chicken Only Calculator'!$A$9:$AJ$81,$D51=Lists!$G$4,'Chicken Only Calculator'!$A$9:$AJ$81,$D51=Lists!$G$5,'Chicken Only Calculator'!$A$9:$AJ$81,$D51=Lists!$G$6,'Cheese Only Calculator'!$A$8:$AJ$109,$D51=Lists!$G$7,'Beef Only Calculator'!$A$8:$AJ$41,$D51=Lists!$G$8,'Pork Only Calculator'!$A$8:$AJ$95),32,FALSE)</f>
        <v>0</v>
      </c>
      <c r="AJ51" s="41">
        <f>VLOOKUP($A51,_xlfn.IFS($D51=Lists!$G$3,'Chicken Only Calculator'!$A$9:$AJ$81,$D51=Lists!$G$4,'Chicken Only Calculator'!$A$9:$AJ$81,$D51=Lists!$G$5,'Chicken Only Calculator'!$A$9:$AJ$81,$D51=Lists!$G$6,'Cheese Only Calculator'!$A$8:$AJ$109,$D51=Lists!$G$7,'Beef Only Calculator'!$A$8:$AJ$41,$D51=Lists!$G$8,'Pork Only Calculator'!$A$8:$AJ$95),33,FALSE)</f>
        <v>0</v>
      </c>
      <c r="AK51" s="41">
        <f>VLOOKUP($A51,_xlfn.IFS($D51=Lists!$G$3,'Chicken Only Calculator'!$A$9:$AJ$81,$D51=Lists!$G$4,'Chicken Only Calculator'!$A$9:$AJ$81,$D51=Lists!$G$5,'Chicken Only Calculator'!$A$9:$AJ$81,$D51=Lists!$G$6,'Cheese Only Calculator'!$A$8:$AJ$109,$D51=Lists!$G$7,'Beef Only Calculator'!$A$8:$AJ$41,$D51=Lists!$G$8,'Pork Only Calculator'!$A$8:$AJ$95),34,FALSE)</f>
        <v>0</v>
      </c>
      <c r="AL51" s="41">
        <f>VLOOKUP($A51,_xlfn.IFS($D51=Lists!$G$3,'Chicken Only Calculator'!$A$9:$AJ$81,$D51=Lists!$G$4,'Chicken Only Calculator'!$A$9:$AJ$81,$D51=Lists!$G$5,'Chicken Only Calculator'!$A$9:$AJ$81,$D51=Lists!$G$6,'Cheese Only Calculator'!$A$8:$AJ$109,$D51=Lists!$G$7,'Beef Only Calculator'!$A$8:$AJ$41,$D51=Lists!$G$8,'Pork Only Calculator'!$A$8:$AJ$95),35,FALSE)</f>
        <v>0</v>
      </c>
      <c r="AM51" s="41">
        <f t="shared" si="17"/>
        <v>0</v>
      </c>
      <c r="AO51" s="42"/>
    </row>
    <row r="52" spans="1:41" ht="24.5" x14ac:dyDescent="0.55000000000000004">
      <c r="A52" s="28">
        <v>10000097370</v>
      </c>
      <c r="B52" s="28" t="str">
        <f>INDEX('Data Sheet'!$A$1:$R$150,MATCH($A52,'Data Sheet'!$A$1:$A$150,0),MATCH(B$3,'Data Sheet'!$A$1:$R$1,0))</f>
        <v>ACT</v>
      </c>
      <c r="C52" s="29" t="str">
        <f>INDEX('Data Sheet'!$A$1:$R$150,MATCH($A52,'Data Sheet'!$A$1:$A$150,0),MATCH(C$3,'Data Sheet'!$A$1:$R$1,0))</f>
        <v>Fine Beef Crumbles</v>
      </c>
      <c r="D52" s="28" t="str">
        <f>INDEX('Data Sheet'!$A$1:$R$150,MATCH($A52,'Data Sheet'!$A$1:$A$150,0),MATCH(D$3,'Data Sheet'!$A$1:$R$1,0))</f>
        <v>100154 / 100155</v>
      </c>
      <c r="E52" s="28">
        <f>INDEX('Data Sheet'!$A$1:$R$150,MATCH($A52,'Data Sheet'!$A$1:$A$150,0),MATCH(E$3,'Data Sheet'!$A$1:$R$1,0))</f>
        <v>40</v>
      </c>
      <c r="F52" s="28">
        <f>INDEX('Data Sheet'!$A$1:$R$150,MATCH($A52,'Data Sheet'!$A$1:$A$150,0),MATCH(F$3,'Data Sheet'!$A$1:$R$1,0))</f>
        <v>256</v>
      </c>
      <c r="G52" s="28">
        <f>INDEX('Data Sheet'!$A$1:$R$150,MATCH($A52,'Data Sheet'!$A$1:$A$150,0),MATCH(G$3,'Data Sheet'!$A$1:$R$1,0))</f>
        <v>256</v>
      </c>
      <c r="H52" s="28">
        <f>INDEX('Data Sheet'!$A$1:$R$150,MATCH($A52,'Data Sheet'!$A$1:$A$150,0),MATCH(H$3,'Data Sheet'!$A$1:$R$1,0))</f>
        <v>0</v>
      </c>
      <c r="I52" s="247">
        <f>INDEX('Data Sheet'!$A$1:$R$150,MATCH($A52,'Data Sheet'!$A$1:$A$150,0),MATCH(I$3,'Data Sheet'!$A$1:$R$1,0))</f>
        <v>2.5</v>
      </c>
      <c r="J52" s="28" t="str">
        <f>INDEX('Data Sheet'!$A$1:$R$150,MATCH($A52,'Data Sheet'!$A$1:$A$150,0),MATCH(J$3,'Data Sheet'!$A$1:$R$1,0))</f>
        <v>2.5 oz.</v>
      </c>
      <c r="K52" s="28">
        <f>INDEX('Data Sheet'!$A$1:$R$150,MATCH($A52,'Data Sheet'!$A$1:$A$150,0),MATCH(K$3,'Data Sheet'!$A$1:$R$1,0))</f>
        <v>2</v>
      </c>
      <c r="L52" s="28" t="str">
        <f>INDEX('Data Sheet'!$A$1:$R$150,MATCH($A52,'Data Sheet'!$A$1:$A$150,0),MATCH(L$3,'Data Sheet'!$A$1:$R$1,0))</f>
        <v>-</v>
      </c>
      <c r="M52" s="28">
        <f>INDEX('Data Sheet'!$A$1:$R$150,MATCH($A52,'Data Sheet'!$A$1:$A$150,0),MATCH(M$3,'Data Sheet'!$A$1:$R$1,0))</f>
        <v>0</v>
      </c>
      <c r="N52" s="28">
        <f>INDEX('Data Sheet'!$A$1:$R$150,MATCH($A52,'Data Sheet'!$A$1:$A$150,0),MATCH(N$3,'Data Sheet'!$A$1:$R$1,0))</f>
        <v>0</v>
      </c>
      <c r="O52" s="28">
        <f>INDEX('Data Sheet'!$A$1:$R$150,MATCH($A52,'Data Sheet'!$A$1:$A$150,0),MATCH(O$3,'Data Sheet'!$A$1:$R$1,0))</f>
        <v>0</v>
      </c>
      <c r="P52" s="28">
        <f>INDEX('Data Sheet'!$A$1:$R$150,MATCH($A52,'Data Sheet'!$A$1:$A$150,0),MATCH(P$3,'Data Sheet'!$A$1:$R$1,0))</f>
        <v>32.43</v>
      </c>
      <c r="Q52" s="28">
        <f>INDEX('Data Sheet'!$A$1:$R$150,MATCH($A52,'Data Sheet'!$A$1:$A$150,0),MATCH(Q$3,'Data Sheet'!$A$1:$R$1,0))</f>
        <v>0</v>
      </c>
      <c r="R52" s="30" t="str">
        <f>VLOOKUP(A52,_xlfn.IFS(D52=Lists!$G$3,'Chicken Only Calculator'!$A$9:$U$81,D52=Lists!$G$4,'Chicken Only Calculator'!$A$9:$U$81,D52=Lists!$G$5,'Chicken Only Calculator'!$A$9:$U$81,D52=Lists!$G$6,'Cheese Only Calculator'!$A$8:$U$109,D52=Lists!$G$7,'Beef Only Calculator'!$A$8:$U$41,D52=Lists!$G$8,'Pork Only Calculator'!$A$8:$U$95),15,FALSE)</f>
        <v/>
      </c>
      <c r="S52" s="30" t="str">
        <f t="shared" si="10"/>
        <v/>
      </c>
      <c r="T52" s="30">
        <f>VLOOKUP(A52,_xlfn.IFS(D52=Lists!$G$3,'Chicken Only Calculator'!$A$9:$U$81,D52=Lists!$G$4,'Chicken Only Calculator'!$A$9:$U$81,D52=Lists!$G$5,'Chicken Only Calculator'!$A$9:$U$81,D52=Lists!$G$6,'Cheese Only Calculator'!$A$8:$U$109,D52=Lists!$G$7,'Beef Only Calculator'!$A$8:$U$41,D52=Lists!$G$8,'Pork Only Calculator'!$A$8:$U$95),17,FALSE)</f>
        <v>0</v>
      </c>
      <c r="U52" s="30" t="str">
        <f t="shared" si="11"/>
        <v/>
      </c>
      <c r="V52" s="30" t="str">
        <f t="shared" si="12"/>
        <v/>
      </c>
      <c r="W52" s="30" t="str">
        <f t="shared" si="13"/>
        <v/>
      </c>
      <c r="X52" s="30" t="str">
        <f t="shared" si="14"/>
        <v/>
      </c>
      <c r="Y52" s="30" t="str">
        <f t="shared" si="15"/>
        <v/>
      </c>
      <c r="Z52" s="30" t="str">
        <f t="shared" si="16"/>
        <v/>
      </c>
      <c r="AA52" s="30">
        <f>VLOOKUP($A52,_xlfn.IFS($D52=Lists!$G$3,'Chicken Only Calculator'!$A$9:$AJ$81,$D52=Lists!$G$4,'Chicken Only Calculator'!$A$9:$AJ$81,$D52=Lists!$G$5,'Chicken Only Calculator'!$A$9:$AJ$81,$D52=Lists!$G$6,'Cheese Only Calculator'!$A$8:$AJ$109,$D52=Lists!$G$7,'Beef Only Calculator'!$A$8:$AJ$41,$D52=Lists!$G$8,'Pork Only Calculator'!$A$8:$AJ$95),24,FALSE)</f>
        <v>0</v>
      </c>
      <c r="AB52" s="30">
        <f>VLOOKUP($A52,_xlfn.IFS($D52=Lists!$G$3,'Chicken Only Calculator'!$A$9:$AJ$81,$D52=Lists!$G$4,'Chicken Only Calculator'!$A$9:$AJ$81,$D52=Lists!$G$5,'Chicken Only Calculator'!$A$9:$AJ$81,$D52=Lists!$G$6,'Cheese Only Calculator'!$A$8:$AJ$109,$D52=Lists!$G$7,'Beef Only Calculator'!$A$8:$AJ$41,$D52=Lists!$G$8,'Pork Only Calculator'!$A$8:$AJ$95),25,FALSE)</f>
        <v>0</v>
      </c>
      <c r="AC52" s="30">
        <f>VLOOKUP($A52,_xlfn.IFS($D52=Lists!$G$3,'Chicken Only Calculator'!$A$9:$AJ$81,$D52=Lists!$G$4,'Chicken Only Calculator'!$A$9:$AJ$81,$D52=Lists!$G$5,'Chicken Only Calculator'!$A$9:$AJ$81,$D52=Lists!$G$6,'Cheese Only Calculator'!$A$8:$AJ$109,$D52=Lists!$G$7,'Beef Only Calculator'!$A$8:$AJ$41,$D52=Lists!$G$8,'Pork Only Calculator'!$A$8:$AJ$95),26,FALSE)</f>
        <v>0</v>
      </c>
      <c r="AD52" s="30">
        <f>VLOOKUP($A52,_xlfn.IFS($D52=Lists!$G$3,'Chicken Only Calculator'!$A$9:$AJ$81,$D52=Lists!$G$4,'Chicken Only Calculator'!$A$9:$AJ$81,$D52=Lists!$G$5,'Chicken Only Calculator'!$A$9:$AJ$81,$D52=Lists!$G$6,'Cheese Only Calculator'!$A$8:$AJ$109,$D52=Lists!$G$7,'Beef Only Calculator'!$A$8:$AJ$41,$D52=Lists!$G$8,'Pork Only Calculator'!$A$8:$AJ$95),27,FALSE)</f>
        <v>0</v>
      </c>
      <c r="AE52" s="30">
        <f>VLOOKUP($A52,_xlfn.IFS($D52=Lists!$G$3,'Chicken Only Calculator'!$A$9:$AJ$81,$D52=Lists!$G$4,'Chicken Only Calculator'!$A$9:$AJ$81,$D52=Lists!$G$5,'Chicken Only Calculator'!$A$9:$AJ$81,$D52=Lists!$G$6,'Cheese Only Calculator'!$A$8:$AJ$109,$D52=Lists!$G$7,'Beef Only Calculator'!$A$8:$AJ$41,$D52=Lists!$G$8,'Pork Only Calculator'!$A$8:$AJ$95),28,FALSE)</f>
        <v>0</v>
      </c>
      <c r="AF52" s="30">
        <f>VLOOKUP($A52,_xlfn.IFS($D52=Lists!$G$3,'Chicken Only Calculator'!$A$9:$AJ$81,$D52=Lists!$G$4,'Chicken Only Calculator'!$A$9:$AJ$81,$D52=Lists!$G$5,'Chicken Only Calculator'!$A$9:$AJ$81,$D52=Lists!$G$6,'Cheese Only Calculator'!$A$8:$AJ$109,$D52=Lists!$G$7,'Beef Only Calculator'!$A$8:$AJ$41,$D52=Lists!$G$8,'Pork Only Calculator'!$A$8:$AJ$95),29,FALSE)</f>
        <v>0</v>
      </c>
      <c r="AG52" s="30">
        <f>VLOOKUP($A52,_xlfn.IFS($D52=Lists!$G$3,'Chicken Only Calculator'!$A$9:$AJ$81,$D52=Lists!$G$4,'Chicken Only Calculator'!$A$9:$AJ$81,$D52=Lists!$G$5,'Chicken Only Calculator'!$A$9:$AJ$81,$D52=Lists!$G$6,'Cheese Only Calculator'!$A$8:$AJ$109,$D52=Lists!$G$7,'Beef Only Calculator'!$A$8:$AJ$41,$D52=Lists!$G$8,'Pork Only Calculator'!$A$8:$AJ$95),30,FALSE)</f>
        <v>0</v>
      </c>
      <c r="AH52" s="30">
        <f>VLOOKUP($A52,_xlfn.IFS($D52=Lists!$G$3,'Chicken Only Calculator'!$A$9:$AJ$81,$D52=Lists!$G$4,'Chicken Only Calculator'!$A$9:$AJ$81,$D52=Lists!$G$5,'Chicken Only Calculator'!$A$9:$AJ$81,$D52=Lists!$G$6,'Cheese Only Calculator'!$A$8:$AJ$109,$D52=Lists!$G$7,'Beef Only Calculator'!$A$8:$AJ$41,$D52=Lists!$G$8,'Pork Only Calculator'!$A$8:$AJ$95),31,FALSE)</f>
        <v>0</v>
      </c>
      <c r="AI52" s="30">
        <f>VLOOKUP($A52,_xlfn.IFS($D52=Lists!$G$3,'Chicken Only Calculator'!$A$9:$AJ$81,$D52=Lists!$G$4,'Chicken Only Calculator'!$A$9:$AJ$81,$D52=Lists!$G$5,'Chicken Only Calculator'!$A$9:$AJ$81,$D52=Lists!$G$6,'Cheese Only Calculator'!$A$8:$AJ$109,$D52=Lists!$G$7,'Beef Only Calculator'!$A$8:$AJ$41,$D52=Lists!$G$8,'Pork Only Calculator'!$A$8:$AJ$95),32,FALSE)</f>
        <v>0</v>
      </c>
      <c r="AJ52" s="30">
        <f>VLOOKUP($A52,_xlfn.IFS($D52=Lists!$G$3,'Chicken Only Calculator'!$A$9:$AJ$81,$D52=Lists!$G$4,'Chicken Only Calculator'!$A$9:$AJ$81,$D52=Lists!$G$5,'Chicken Only Calculator'!$A$9:$AJ$81,$D52=Lists!$G$6,'Cheese Only Calculator'!$A$8:$AJ$109,$D52=Lists!$G$7,'Beef Only Calculator'!$A$8:$AJ$41,$D52=Lists!$G$8,'Pork Only Calculator'!$A$8:$AJ$95),33,FALSE)</f>
        <v>0</v>
      </c>
      <c r="AK52" s="30">
        <f>VLOOKUP($A52,_xlfn.IFS($D52=Lists!$G$3,'Chicken Only Calculator'!$A$9:$AJ$81,$D52=Lists!$G$4,'Chicken Only Calculator'!$A$9:$AJ$81,$D52=Lists!$G$5,'Chicken Only Calculator'!$A$9:$AJ$81,$D52=Lists!$G$6,'Cheese Only Calculator'!$A$8:$AJ$109,$D52=Lists!$G$7,'Beef Only Calculator'!$A$8:$AJ$41,$D52=Lists!$G$8,'Pork Only Calculator'!$A$8:$AJ$95),34,FALSE)</f>
        <v>0</v>
      </c>
      <c r="AL52" s="30">
        <f>VLOOKUP($A52,_xlfn.IFS($D52=Lists!$G$3,'Chicken Only Calculator'!$A$9:$AJ$81,$D52=Lists!$G$4,'Chicken Only Calculator'!$A$9:$AJ$81,$D52=Lists!$G$5,'Chicken Only Calculator'!$A$9:$AJ$81,$D52=Lists!$G$6,'Cheese Only Calculator'!$A$8:$AJ$109,$D52=Lists!$G$7,'Beef Only Calculator'!$A$8:$AJ$41,$D52=Lists!$G$8,'Pork Only Calculator'!$A$8:$AJ$95),35,FALSE)</f>
        <v>0</v>
      </c>
      <c r="AM52" s="30">
        <f t="shared" si="17"/>
        <v>0</v>
      </c>
      <c r="AO52" s="42"/>
    </row>
    <row r="53" spans="1:41" ht="24.5" x14ac:dyDescent="0.55000000000000004">
      <c r="A53" s="39">
        <v>10000097689</v>
      </c>
      <c r="B53" s="39" t="str">
        <f>INDEX('Data Sheet'!$A$1:$R$150,MATCH($A53,'Data Sheet'!$A$1:$A$150,0),MATCH(B$3,'Data Sheet'!$A$1:$R$1,0))</f>
        <v>ACT</v>
      </c>
      <c r="C53" s="40" t="str">
        <f>INDEX('Data Sheet'!$A$1:$R$150,MATCH($A53,'Data Sheet'!$A$1:$A$150,0),MATCH(C$3,'Data Sheet'!$A$1:$R$1,0))</f>
        <v>All Natural** Beef Meatball</v>
      </c>
      <c r="D53" s="39" t="str">
        <f>INDEX('Data Sheet'!$A$1:$R$150,MATCH($A53,'Data Sheet'!$A$1:$A$150,0),MATCH(D$3,'Data Sheet'!$A$1:$R$1,0))</f>
        <v>100154 / 100155</v>
      </c>
      <c r="E53" s="39">
        <f>INDEX('Data Sheet'!$A$1:$R$150,MATCH($A53,'Data Sheet'!$A$1:$A$150,0),MATCH(E$3,'Data Sheet'!$A$1:$R$1,0))</f>
        <v>30</v>
      </c>
      <c r="F53" s="39">
        <f>INDEX('Data Sheet'!$A$1:$R$150,MATCH($A53,'Data Sheet'!$A$1:$A$150,0),MATCH(F$3,'Data Sheet'!$A$1:$R$1,0))</f>
        <v>152</v>
      </c>
      <c r="G53" s="39">
        <f>INDEX('Data Sheet'!$A$1:$R$150,MATCH($A53,'Data Sheet'!$A$1:$A$150,0),MATCH(G$3,'Data Sheet'!$A$1:$R$1,0))</f>
        <v>152</v>
      </c>
      <c r="H53" s="39">
        <f>INDEX('Data Sheet'!$A$1:$R$150,MATCH($A53,'Data Sheet'!$A$1:$A$150,0),MATCH(H$3,'Data Sheet'!$A$1:$R$1,0))</f>
        <v>30</v>
      </c>
      <c r="I53" s="248">
        <f>INDEX('Data Sheet'!$A$1:$R$150,MATCH($A53,'Data Sheet'!$A$1:$A$150,0),MATCH(I$3,'Data Sheet'!$A$1:$R$1,0))</f>
        <v>3.15</v>
      </c>
      <c r="J53" s="39" t="str">
        <f>INDEX('Data Sheet'!$A$1:$R$150,MATCH($A53,'Data Sheet'!$A$1:$A$150,0),MATCH(J$3,'Data Sheet'!$A$1:$R$1,0))</f>
        <v>3 pieces</v>
      </c>
      <c r="K53" s="39">
        <f>INDEX('Data Sheet'!$A$1:$R$150,MATCH($A53,'Data Sheet'!$A$1:$A$150,0),MATCH(K$3,'Data Sheet'!$A$1:$R$1,0))</f>
        <v>2</v>
      </c>
      <c r="L53" s="39" t="str">
        <f>INDEX('Data Sheet'!$A$1:$R$150,MATCH($A53,'Data Sheet'!$A$1:$A$150,0),MATCH(L$3,'Data Sheet'!$A$1:$R$1,0))</f>
        <v>-</v>
      </c>
      <c r="M53" s="39">
        <f>INDEX('Data Sheet'!$A$1:$R$150,MATCH($A53,'Data Sheet'!$A$1:$A$150,0),MATCH(M$3,'Data Sheet'!$A$1:$R$1,0))</f>
        <v>0</v>
      </c>
      <c r="N53" s="39">
        <f>INDEX('Data Sheet'!$A$1:$R$150,MATCH($A53,'Data Sheet'!$A$1:$A$150,0),MATCH(N$3,'Data Sheet'!$A$1:$R$1,0))</f>
        <v>0</v>
      </c>
      <c r="O53" s="39">
        <f>INDEX('Data Sheet'!$A$1:$R$150,MATCH($A53,'Data Sheet'!$A$1:$A$150,0),MATCH(O$3,'Data Sheet'!$A$1:$R$1,0))</f>
        <v>0</v>
      </c>
      <c r="P53" s="39">
        <f>INDEX('Data Sheet'!$A$1:$R$150,MATCH($A53,'Data Sheet'!$A$1:$A$150,0),MATCH(P$3,'Data Sheet'!$A$1:$R$1,0))</f>
        <v>23.67</v>
      </c>
      <c r="Q53" s="39">
        <f>INDEX('Data Sheet'!$A$1:$R$150,MATCH($A53,'Data Sheet'!$A$1:$A$150,0),MATCH(Q$3,'Data Sheet'!$A$1:$R$1,0))</f>
        <v>0</v>
      </c>
      <c r="R53" s="41" t="str">
        <f>VLOOKUP(A53,_xlfn.IFS(D53=Lists!$G$3,'Chicken Only Calculator'!$A$9:$U$81,D53=Lists!$G$4,'Chicken Only Calculator'!$A$9:$U$81,D53=Lists!$G$5,'Chicken Only Calculator'!$A$9:$U$81,D53=Lists!$G$6,'Cheese Only Calculator'!$A$8:$U$109,D53=Lists!$G$7,'Beef Only Calculator'!$A$8:$U$41,D53=Lists!$G$8,'Pork Only Calculator'!$A$8:$U$95),15,FALSE)</f>
        <v/>
      </c>
      <c r="S53" s="41" t="str">
        <f t="shared" si="10"/>
        <v/>
      </c>
      <c r="T53" s="41">
        <f>VLOOKUP(A53,_xlfn.IFS(D53=Lists!$G$3,'Chicken Only Calculator'!$A$9:$U$81,D53=Lists!$G$4,'Chicken Only Calculator'!$A$9:$U$81,D53=Lists!$G$5,'Chicken Only Calculator'!$A$9:$U$81,D53=Lists!$G$6,'Cheese Only Calculator'!$A$8:$U$109,D53=Lists!$G$7,'Beef Only Calculator'!$A$8:$U$41,D53=Lists!$G$8,'Pork Only Calculator'!$A$8:$U$95),17,FALSE)</f>
        <v>0</v>
      </c>
      <c r="U53" s="41" t="str">
        <f t="shared" si="11"/>
        <v/>
      </c>
      <c r="V53" s="41" t="str">
        <f t="shared" si="12"/>
        <v/>
      </c>
      <c r="W53" s="41" t="str">
        <f t="shared" si="13"/>
        <v/>
      </c>
      <c r="X53" s="41" t="str">
        <f t="shared" si="14"/>
        <v/>
      </c>
      <c r="Y53" s="41" t="str">
        <f t="shared" si="15"/>
        <v/>
      </c>
      <c r="Z53" s="41" t="str">
        <f t="shared" si="16"/>
        <v/>
      </c>
      <c r="AA53" s="41">
        <f>VLOOKUP($A53,_xlfn.IFS($D53=Lists!$G$3,'Chicken Only Calculator'!$A$9:$AJ$81,$D53=Lists!$G$4,'Chicken Only Calculator'!$A$9:$AJ$81,$D53=Lists!$G$5,'Chicken Only Calculator'!$A$9:$AJ$81,$D53=Lists!$G$6,'Cheese Only Calculator'!$A$8:$AJ$109,$D53=Lists!$G$7,'Beef Only Calculator'!$A$8:$AJ$41,$D53=Lists!$G$8,'Pork Only Calculator'!$A$8:$AJ$95),24,FALSE)</f>
        <v>0</v>
      </c>
      <c r="AB53" s="41">
        <f>VLOOKUP($A53,_xlfn.IFS($D53=Lists!$G$3,'Chicken Only Calculator'!$A$9:$AJ$81,$D53=Lists!$G$4,'Chicken Only Calculator'!$A$9:$AJ$81,$D53=Lists!$G$5,'Chicken Only Calculator'!$A$9:$AJ$81,$D53=Lists!$G$6,'Cheese Only Calculator'!$A$8:$AJ$109,$D53=Lists!$G$7,'Beef Only Calculator'!$A$8:$AJ$41,$D53=Lists!$G$8,'Pork Only Calculator'!$A$8:$AJ$95),25,FALSE)</f>
        <v>0</v>
      </c>
      <c r="AC53" s="41">
        <f>VLOOKUP($A53,_xlfn.IFS($D53=Lists!$G$3,'Chicken Only Calculator'!$A$9:$AJ$81,$D53=Lists!$G$4,'Chicken Only Calculator'!$A$9:$AJ$81,$D53=Lists!$G$5,'Chicken Only Calculator'!$A$9:$AJ$81,$D53=Lists!$G$6,'Cheese Only Calculator'!$A$8:$AJ$109,$D53=Lists!$G$7,'Beef Only Calculator'!$A$8:$AJ$41,$D53=Lists!$G$8,'Pork Only Calculator'!$A$8:$AJ$95),26,FALSE)</f>
        <v>0</v>
      </c>
      <c r="AD53" s="41">
        <f>VLOOKUP($A53,_xlfn.IFS($D53=Lists!$G$3,'Chicken Only Calculator'!$A$9:$AJ$81,$D53=Lists!$G$4,'Chicken Only Calculator'!$A$9:$AJ$81,$D53=Lists!$G$5,'Chicken Only Calculator'!$A$9:$AJ$81,$D53=Lists!$G$6,'Cheese Only Calculator'!$A$8:$AJ$109,$D53=Lists!$G$7,'Beef Only Calculator'!$A$8:$AJ$41,$D53=Lists!$G$8,'Pork Only Calculator'!$A$8:$AJ$95),27,FALSE)</f>
        <v>0</v>
      </c>
      <c r="AE53" s="41">
        <f>VLOOKUP($A53,_xlfn.IFS($D53=Lists!$G$3,'Chicken Only Calculator'!$A$9:$AJ$81,$D53=Lists!$G$4,'Chicken Only Calculator'!$A$9:$AJ$81,$D53=Lists!$G$5,'Chicken Only Calculator'!$A$9:$AJ$81,$D53=Lists!$G$6,'Cheese Only Calculator'!$A$8:$AJ$109,$D53=Lists!$G$7,'Beef Only Calculator'!$A$8:$AJ$41,$D53=Lists!$G$8,'Pork Only Calculator'!$A$8:$AJ$95),28,FALSE)</f>
        <v>0</v>
      </c>
      <c r="AF53" s="41">
        <f>VLOOKUP($A53,_xlfn.IFS($D53=Lists!$G$3,'Chicken Only Calculator'!$A$9:$AJ$81,$D53=Lists!$G$4,'Chicken Only Calculator'!$A$9:$AJ$81,$D53=Lists!$G$5,'Chicken Only Calculator'!$A$9:$AJ$81,$D53=Lists!$G$6,'Cheese Only Calculator'!$A$8:$AJ$109,$D53=Lists!$G$7,'Beef Only Calculator'!$A$8:$AJ$41,$D53=Lists!$G$8,'Pork Only Calculator'!$A$8:$AJ$95),29,FALSE)</f>
        <v>0</v>
      </c>
      <c r="AG53" s="41">
        <f>VLOOKUP($A53,_xlfn.IFS($D53=Lists!$G$3,'Chicken Only Calculator'!$A$9:$AJ$81,$D53=Lists!$G$4,'Chicken Only Calculator'!$A$9:$AJ$81,$D53=Lists!$G$5,'Chicken Only Calculator'!$A$9:$AJ$81,$D53=Lists!$G$6,'Cheese Only Calculator'!$A$8:$AJ$109,$D53=Lists!$G$7,'Beef Only Calculator'!$A$8:$AJ$41,$D53=Lists!$G$8,'Pork Only Calculator'!$A$8:$AJ$95),30,FALSE)</f>
        <v>0</v>
      </c>
      <c r="AH53" s="41">
        <f>VLOOKUP($A53,_xlfn.IFS($D53=Lists!$G$3,'Chicken Only Calculator'!$A$9:$AJ$81,$D53=Lists!$G$4,'Chicken Only Calculator'!$A$9:$AJ$81,$D53=Lists!$G$5,'Chicken Only Calculator'!$A$9:$AJ$81,$D53=Lists!$G$6,'Cheese Only Calculator'!$A$8:$AJ$109,$D53=Lists!$G$7,'Beef Only Calculator'!$A$8:$AJ$41,$D53=Lists!$G$8,'Pork Only Calculator'!$A$8:$AJ$95),31,FALSE)</f>
        <v>0</v>
      </c>
      <c r="AI53" s="41">
        <f>VLOOKUP($A53,_xlfn.IFS($D53=Lists!$G$3,'Chicken Only Calculator'!$A$9:$AJ$81,$D53=Lists!$G$4,'Chicken Only Calculator'!$A$9:$AJ$81,$D53=Lists!$G$5,'Chicken Only Calculator'!$A$9:$AJ$81,$D53=Lists!$G$6,'Cheese Only Calculator'!$A$8:$AJ$109,$D53=Lists!$G$7,'Beef Only Calculator'!$A$8:$AJ$41,$D53=Lists!$G$8,'Pork Only Calculator'!$A$8:$AJ$95),32,FALSE)</f>
        <v>0</v>
      </c>
      <c r="AJ53" s="41">
        <f>VLOOKUP($A53,_xlfn.IFS($D53=Lists!$G$3,'Chicken Only Calculator'!$A$9:$AJ$81,$D53=Lists!$G$4,'Chicken Only Calculator'!$A$9:$AJ$81,$D53=Lists!$G$5,'Chicken Only Calculator'!$A$9:$AJ$81,$D53=Lists!$G$6,'Cheese Only Calculator'!$A$8:$AJ$109,$D53=Lists!$G$7,'Beef Only Calculator'!$A$8:$AJ$41,$D53=Lists!$G$8,'Pork Only Calculator'!$A$8:$AJ$95),33,FALSE)</f>
        <v>0</v>
      </c>
      <c r="AK53" s="41">
        <f>VLOOKUP($A53,_xlfn.IFS($D53=Lists!$G$3,'Chicken Only Calculator'!$A$9:$AJ$81,$D53=Lists!$G$4,'Chicken Only Calculator'!$A$9:$AJ$81,$D53=Lists!$G$5,'Chicken Only Calculator'!$A$9:$AJ$81,$D53=Lists!$G$6,'Cheese Only Calculator'!$A$8:$AJ$109,$D53=Lists!$G$7,'Beef Only Calculator'!$A$8:$AJ$41,$D53=Lists!$G$8,'Pork Only Calculator'!$A$8:$AJ$95),34,FALSE)</f>
        <v>0</v>
      </c>
      <c r="AL53" s="41">
        <f>VLOOKUP($A53,_xlfn.IFS($D53=Lists!$G$3,'Chicken Only Calculator'!$A$9:$AJ$81,$D53=Lists!$G$4,'Chicken Only Calculator'!$A$9:$AJ$81,$D53=Lists!$G$5,'Chicken Only Calculator'!$A$9:$AJ$81,$D53=Lists!$G$6,'Cheese Only Calculator'!$A$8:$AJ$109,$D53=Lists!$G$7,'Beef Only Calculator'!$A$8:$AJ$41,$D53=Lists!$G$8,'Pork Only Calculator'!$A$8:$AJ$95),35,FALSE)</f>
        <v>0</v>
      </c>
      <c r="AM53" s="41">
        <f t="shared" si="17"/>
        <v>0</v>
      </c>
      <c r="AO53" s="42"/>
    </row>
    <row r="54" spans="1:41" ht="24.5" x14ac:dyDescent="0.55000000000000004">
      <c r="A54" s="28">
        <v>10000097886</v>
      </c>
      <c r="B54" s="28" t="str">
        <f>INDEX('Data Sheet'!$A$1:$R$150,MATCH($A54,'Data Sheet'!$A$1:$A$150,0),MATCH(B$3,'Data Sheet'!$A$1:$R$1,0))</f>
        <v>ACT</v>
      </c>
      <c r="C54" s="29" t="str">
        <f>INDEX('Data Sheet'!$A$1:$R$150,MATCH($A54,'Data Sheet'!$A$1:$A$150,0),MATCH(C$3,'Data Sheet'!$A$1:$R$1,0))</f>
        <v>Breaded Beef Fingers</v>
      </c>
      <c r="D54" s="28" t="str">
        <f>INDEX('Data Sheet'!$A$1:$R$150,MATCH($A54,'Data Sheet'!$A$1:$A$150,0),MATCH(D$3,'Data Sheet'!$A$1:$R$1,0))</f>
        <v>100154 / 100155</v>
      </c>
      <c r="E54" s="28">
        <f>INDEX('Data Sheet'!$A$1:$R$150,MATCH($A54,'Data Sheet'!$A$1:$A$150,0),MATCH(E$3,'Data Sheet'!$A$1:$R$1,0))</f>
        <v>30.31</v>
      </c>
      <c r="F54" s="28">
        <f>INDEX('Data Sheet'!$A$1:$R$150,MATCH($A54,'Data Sheet'!$A$1:$A$150,0),MATCH(F$3,'Data Sheet'!$A$1:$R$1,0))</f>
        <v>125</v>
      </c>
      <c r="G54" s="28">
        <f>INDEX('Data Sheet'!$A$1:$R$150,MATCH($A54,'Data Sheet'!$A$1:$A$150,0),MATCH(G$3,'Data Sheet'!$A$1:$R$1,0))</f>
        <v>125</v>
      </c>
      <c r="H54" s="28">
        <f>INDEX('Data Sheet'!$A$1:$R$150,MATCH($A54,'Data Sheet'!$A$1:$A$150,0),MATCH(H$3,'Data Sheet'!$A$1:$R$1,0))</f>
        <v>30</v>
      </c>
      <c r="I54" s="247">
        <f>INDEX('Data Sheet'!$A$1:$R$150,MATCH($A54,'Data Sheet'!$A$1:$A$150,0),MATCH(I$3,'Data Sheet'!$A$1:$R$1,0))</f>
        <v>3.88</v>
      </c>
      <c r="J54" s="28" t="str">
        <f>INDEX('Data Sheet'!$A$1:$R$150,MATCH($A54,'Data Sheet'!$A$1:$A$150,0),MATCH(J$3,'Data Sheet'!$A$1:$R$1,0))</f>
        <v>4 pieces</v>
      </c>
      <c r="K54" s="28">
        <f>INDEX('Data Sheet'!$A$1:$R$150,MATCH($A54,'Data Sheet'!$A$1:$A$150,0),MATCH(K$3,'Data Sheet'!$A$1:$R$1,0))</f>
        <v>2</v>
      </c>
      <c r="L54" s="28">
        <f>INDEX('Data Sheet'!$A$1:$R$150,MATCH($A54,'Data Sheet'!$A$1:$A$150,0),MATCH(L$3,'Data Sheet'!$A$1:$R$1,0))</f>
        <v>1</v>
      </c>
      <c r="M54" s="28">
        <f>INDEX('Data Sheet'!$A$1:$R$150,MATCH($A54,'Data Sheet'!$A$1:$A$150,0),MATCH(M$3,'Data Sheet'!$A$1:$R$1,0))</f>
        <v>0</v>
      </c>
      <c r="N54" s="28">
        <f>INDEX('Data Sheet'!$A$1:$R$150,MATCH($A54,'Data Sheet'!$A$1:$A$150,0),MATCH(N$3,'Data Sheet'!$A$1:$R$1,0))</f>
        <v>0</v>
      </c>
      <c r="O54" s="28">
        <f>INDEX('Data Sheet'!$A$1:$R$150,MATCH($A54,'Data Sheet'!$A$1:$A$150,0),MATCH(O$3,'Data Sheet'!$A$1:$R$1,0))</f>
        <v>0</v>
      </c>
      <c r="P54" s="28">
        <f>INDEX('Data Sheet'!$A$1:$R$150,MATCH($A54,'Data Sheet'!$A$1:$A$150,0),MATCH(P$3,'Data Sheet'!$A$1:$R$1,0))</f>
        <v>15.44</v>
      </c>
      <c r="Q54" s="28">
        <f>INDEX('Data Sheet'!$A$1:$R$150,MATCH($A54,'Data Sheet'!$A$1:$A$150,0),MATCH(Q$3,'Data Sheet'!$A$1:$R$1,0))</f>
        <v>0</v>
      </c>
      <c r="R54" s="30" t="str">
        <f>VLOOKUP(A54,_xlfn.IFS(D54=Lists!$G$3,'Chicken Only Calculator'!$A$9:$U$81,D54=Lists!$G$4,'Chicken Only Calculator'!$A$9:$U$81,D54=Lists!$G$5,'Chicken Only Calculator'!$A$9:$U$81,D54=Lists!$G$6,'Cheese Only Calculator'!$A$8:$U$109,D54=Lists!$G$7,'Beef Only Calculator'!$A$8:$U$41,D54=Lists!$G$8,'Pork Only Calculator'!$A$8:$U$95),15,FALSE)</f>
        <v/>
      </c>
      <c r="S54" s="30" t="str">
        <f t="shared" si="10"/>
        <v/>
      </c>
      <c r="T54" s="30">
        <f>VLOOKUP(A54,_xlfn.IFS(D54=Lists!$G$3,'Chicken Only Calculator'!$A$9:$U$81,D54=Lists!$G$4,'Chicken Only Calculator'!$A$9:$U$81,D54=Lists!$G$5,'Chicken Only Calculator'!$A$9:$U$81,D54=Lists!$G$6,'Cheese Only Calculator'!$A$8:$U$109,D54=Lists!$G$7,'Beef Only Calculator'!$A$8:$U$41,D54=Lists!$G$8,'Pork Only Calculator'!$A$8:$U$95),17,FALSE)</f>
        <v>0</v>
      </c>
      <c r="U54" s="30" t="str">
        <f t="shared" si="11"/>
        <v/>
      </c>
      <c r="V54" s="30" t="str">
        <f t="shared" si="12"/>
        <v/>
      </c>
      <c r="W54" s="30" t="str">
        <f t="shared" si="13"/>
        <v/>
      </c>
      <c r="X54" s="30" t="str">
        <f t="shared" si="14"/>
        <v/>
      </c>
      <c r="Y54" s="30" t="str">
        <f t="shared" si="15"/>
        <v/>
      </c>
      <c r="Z54" s="30" t="str">
        <f t="shared" si="16"/>
        <v/>
      </c>
      <c r="AA54" s="30">
        <f>VLOOKUP($A54,_xlfn.IFS($D54=Lists!$G$3,'Chicken Only Calculator'!$A$9:$AJ$81,$D54=Lists!$G$4,'Chicken Only Calculator'!$A$9:$AJ$81,$D54=Lists!$G$5,'Chicken Only Calculator'!$A$9:$AJ$81,$D54=Lists!$G$6,'Cheese Only Calculator'!$A$8:$AJ$109,$D54=Lists!$G$7,'Beef Only Calculator'!$A$8:$AJ$41,$D54=Lists!$G$8,'Pork Only Calculator'!$A$8:$AJ$95),24,FALSE)</f>
        <v>0</v>
      </c>
      <c r="AB54" s="30">
        <f>VLOOKUP($A54,_xlfn.IFS($D54=Lists!$G$3,'Chicken Only Calculator'!$A$9:$AJ$81,$D54=Lists!$G$4,'Chicken Only Calculator'!$A$9:$AJ$81,$D54=Lists!$G$5,'Chicken Only Calculator'!$A$9:$AJ$81,$D54=Lists!$G$6,'Cheese Only Calculator'!$A$8:$AJ$109,$D54=Lists!$G$7,'Beef Only Calculator'!$A$8:$AJ$41,$D54=Lists!$G$8,'Pork Only Calculator'!$A$8:$AJ$95),25,FALSE)</f>
        <v>0</v>
      </c>
      <c r="AC54" s="30">
        <f>VLOOKUP($A54,_xlfn.IFS($D54=Lists!$G$3,'Chicken Only Calculator'!$A$9:$AJ$81,$D54=Lists!$G$4,'Chicken Only Calculator'!$A$9:$AJ$81,$D54=Lists!$G$5,'Chicken Only Calculator'!$A$9:$AJ$81,$D54=Lists!$G$6,'Cheese Only Calculator'!$A$8:$AJ$109,$D54=Lists!$G$7,'Beef Only Calculator'!$A$8:$AJ$41,$D54=Lists!$G$8,'Pork Only Calculator'!$A$8:$AJ$95),26,FALSE)</f>
        <v>0</v>
      </c>
      <c r="AD54" s="30">
        <f>VLOOKUP($A54,_xlfn.IFS($D54=Lists!$G$3,'Chicken Only Calculator'!$A$9:$AJ$81,$D54=Lists!$G$4,'Chicken Only Calculator'!$A$9:$AJ$81,$D54=Lists!$G$5,'Chicken Only Calculator'!$A$9:$AJ$81,$D54=Lists!$G$6,'Cheese Only Calculator'!$A$8:$AJ$109,$D54=Lists!$G$7,'Beef Only Calculator'!$A$8:$AJ$41,$D54=Lists!$G$8,'Pork Only Calculator'!$A$8:$AJ$95),27,FALSE)</f>
        <v>0</v>
      </c>
      <c r="AE54" s="30">
        <f>VLOOKUP($A54,_xlfn.IFS($D54=Lists!$G$3,'Chicken Only Calculator'!$A$9:$AJ$81,$D54=Lists!$G$4,'Chicken Only Calculator'!$A$9:$AJ$81,$D54=Lists!$G$5,'Chicken Only Calculator'!$A$9:$AJ$81,$D54=Lists!$G$6,'Cheese Only Calculator'!$A$8:$AJ$109,$D54=Lists!$G$7,'Beef Only Calculator'!$A$8:$AJ$41,$D54=Lists!$G$8,'Pork Only Calculator'!$A$8:$AJ$95),28,FALSE)</f>
        <v>0</v>
      </c>
      <c r="AF54" s="30">
        <f>VLOOKUP($A54,_xlfn.IFS($D54=Lists!$G$3,'Chicken Only Calculator'!$A$9:$AJ$81,$D54=Lists!$G$4,'Chicken Only Calculator'!$A$9:$AJ$81,$D54=Lists!$G$5,'Chicken Only Calculator'!$A$9:$AJ$81,$D54=Lists!$G$6,'Cheese Only Calculator'!$A$8:$AJ$109,$D54=Lists!$G$7,'Beef Only Calculator'!$A$8:$AJ$41,$D54=Lists!$G$8,'Pork Only Calculator'!$A$8:$AJ$95),29,FALSE)</f>
        <v>0</v>
      </c>
      <c r="AG54" s="30">
        <f>VLOOKUP($A54,_xlfn.IFS($D54=Lists!$G$3,'Chicken Only Calculator'!$A$9:$AJ$81,$D54=Lists!$G$4,'Chicken Only Calculator'!$A$9:$AJ$81,$D54=Lists!$G$5,'Chicken Only Calculator'!$A$9:$AJ$81,$D54=Lists!$G$6,'Cheese Only Calculator'!$A$8:$AJ$109,$D54=Lists!$G$7,'Beef Only Calculator'!$A$8:$AJ$41,$D54=Lists!$G$8,'Pork Only Calculator'!$A$8:$AJ$95),30,FALSE)</f>
        <v>0</v>
      </c>
      <c r="AH54" s="30">
        <f>VLOOKUP($A54,_xlfn.IFS($D54=Lists!$G$3,'Chicken Only Calculator'!$A$9:$AJ$81,$D54=Lists!$G$4,'Chicken Only Calculator'!$A$9:$AJ$81,$D54=Lists!$G$5,'Chicken Only Calculator'!$A$9:$AJ$81,$D54=Lists!$G$6,'Cheese Only Calculator'!$A$8:$AJ$109,$D54=Lists!$G$7,'Beef Only Calculator'!$A$8:$AJ$41,$D54=Lists!$G$8,'Pork Only Calculator'!$A$8:$AJ$95),31,FALSE)</f>
        <v>0</v>
      </c>
      <c r="AI54" s="30">
        <f>VLOOKUP($A54,_xlfn.IFS($D54=Lists!$G$3,'Chicken Only Calculator'!$A$9:$AJ$81,$D54=Lists!$G$4,'Chicken Only Calculator'!$A$9:$AJ$81,$D54=Lists!$G$5,'Chicken Only Calculator'!$A$9:$AJ$81,$D54=Lists!$G$6,'Cheese Only Calculator'!$A$8:$AJ$109,$D54=Lists!$G$7,'Beef Only Calculator'!$A$8:$AJ$41,$D54=Lists!$G$8,'Pork Only Calculator'!$A$8:$AJ$95),32,FALSE)</f>
        <v>0</v>
      </c>
      <c r="AJ54" s="30">
        <f>VLOOKUP($A54,_xlfn.IFS($D54=Lists!$G$3,'Chicken Only Calculator'!$A$9:$AJ$81,$D54=Lists!$G$4,'Chicken Only Calculator'!$A$9:$AJ$81,$D54=Lists!$G$5,'Chicken Only Calculator'!$A$9:$AJ$81,$D54=Lists!$G$6,'Cheese Only Calculator'!$A$8:$AJ$109,$D54=Lists!$G$7,'Beef Only Calculator'!$A$8:$AJ$41,$D54=Lists!$G$8,'Pork Only Calculator'!$A$8:$AJ$95),33,FALSE)</f>
        <v>0</v>
      </c>
      <c r="AK54" s="30">
        <f>VLOOKUP($A54,_xlfn.IFS($D54=Lists!$G$3,'Chicken Only Calculator'!$A$9:$AJ$81,$D54=Lists!$G$4,'Chicken Only Calculator'!$A$9:$AJ$81,$D54=Lists!$G$5,'Chicken Only Calculator'!$A$9:$AJ$81,$D54=Lists!$G$6,'Cheese Only Calculator'!$A$8:$AJ$109,$D54=Lists!$G$7,'Beef Only Calculator'!$A$8:$AJ$41,$D54=Lists!$G$8,'Pork Only Calculator'!$A$8:$AJ$95),34,FALSE)</f>
        <v>0</v>
      </c>
      <c r="AL54" s="30">
        <f>VLOOKUP($A54,_xlfn.IFS($D54=Lists!$G$3,'Chicken Only Calculator'!$A$9:$AJ$81,$D54=Lists!$G$4,'Chicken Only Calculator'!$A$9:$AJ$81,$D54=Lists!$G$5,'Chicken Only Calculator'!$A$9:$AJ$81,$D54=Lists!$G$6,'Cheese Only Calculator'!$A$8:$AJ$109,$D54=Lists!$G$7,'Beef Only Calculator'!$A$8:$AJ$41,$D54=Lists!$G$8,'Pork Only Calculator'!$A$8:$AJ$95),35,FALSE)</f>
        <v>0</v>
      </c>
      <c r="AM54" s="30">
        <f t="shared" si="17"/>
        <v>0</v>
      </c>
      <c r="AO54" s="42"/>
    </row>
    <row r="55" spans="1:41" ht="24.5" x14ac:dyDescent="0.55000000000000004">
      <c r="A55" s="39">
        <v>10021540928</v>
      </c>
      <c r="B55" s="39" t="str">
        <f>INDEX('Data Sheet'!$A$1:$R$150,MATCH($A55,'Data Sheet'!$A$1:$A$150,0),MATCH(B$3,'Data Sheet'!$A$1:$R$1,0))</f>
        <v>ACT</v>
      </c>
      <c r="C55" s="40" t="str">
        <f>INDEX('Data Sheet'!$A$1:$R$150,MATCH($A55,'Data Sheet'!$A$1:$A$150,0),MATCH(C$3,'Data Sheet'!$A$1:$R$1,0))</f>
        <v>Whole Grain Breaded Chicken Patties</v>
      </c>
      <c r="D55" s="39" t="str">
        <f>INDEX('Data Sheet'!$A$1:$R$150,MATCH($A55,'Data Sheet'!$A$1:$A$150,0),MATCH(D$3,'Data Sheet'!$A$1:$R$1,0))</f>
        <v>100103 W/D</v>
      </c>
      <c r="E55" s="39">
        <f>INDEX('Data Sheet'!$A$1:$R$150,MATCH($A55,'Data Sheet'!$A$1:$A$150,0),MATCH(E$3,'Data Sheet'!$A$1:$R$1,0))</f>
        <v>30.8</v>
      </c>
      <c r="F55" s="39">
        <f>INDEX('Data Sheet'!$A$1:$R$150,MATCH($A55,'Data Sheet'!$A$1:$A$150,0),MATCH(F$3,'Data Sheet'!$A$1:$R$1,0))</f>
        <v>150</v>
      </c>
      <c r="G55" s="39">
        <f>INDEX('Data Sheet'!$A$1:$R$150,MATCH($A55,'Data Sheet'!$A$1:$A$150,0),MATCH(G$3,'Data Sheet'!$A$1:$R$1,0))</f>
        <v>150</v>
      </c>
      <c r="H55" s="39">
        <f>INDEX('Data Sheet'!$A$1:$R$150,MATCH($A55,'Data Sheet'!$A$1:$A$150,0),MATCH(H$3,'Data Sheet'!$A$1:$R$1,0))</f>
        <v>0</v>
      </c>
      <c r="I55" s="248">
        <f>INDEX('Data Sheet'!$A$1:$R$150,MATCH($A55,'Data Sheet'!$A$1:$A$150,0),MATCH(I$3,'Data Sheet'!$A$1:$R$1,0))</f>
        <v>3.29</v>
      </c>
      <c r="J55" s="39" t="str">
        <f>INDEX('Data Sheet'!$A$1:$R$150,MATCH($A55,'Data Sheet'!$A$1:$A$150,0),MATCH(J$3,'Data Sheet'!$A$1:$R$1,0))</f>
        <v>1 piece</v>
      </c>
      <c r="K55" s="39">
        <f>INDEX('Data Sheet'!$A$1:$R$150,MATCH($A55,'Data Sheet'!$A$1:$A$150,0),MATCH(K$3,'Data Sheet'!$A$1:$R$1,0))</f>
        <v>2</v>
      </c>
      <c r="L55" s="39">
        <f>INDEX('Data Sheet'!$A$1:$R$150,MATCH($A55,'Data Sheet'!$A$1:$A$150,0),MATCH(L$3,'Data Sheet'!$A$1:$R$1,0))</f>
        <v>1</v>
      </c>
      <c r="M55" s="39">
        <f>INDEX('Data Sheet'!$A$1:$R$150,MATCH($A55,'Data Sheet'!$A$1:$A$150,0),MATCH(M$3,'Data Sheet'!$A$1:$R$1,0))</f>
        <v>7.62</v>
      </c>
      <c r="N55" s="39">
        <f>INDEX('Data Sheet'!$A$1:$R$150,MATCH($A55,'Data Sheet'!$A$1:$A$150,0),MATCH(N$3,'Data Sheet'!$A$1:$R$1,0))</f>
        <v>7.03</v>
      </c>
      <c r="O55" s="39">
        <f>INDEX('Data Sheet'!$A$1:$R$150,MATCH($A55,'Data Sheet'!$A$1:$A$150,0),MATCH(O$3,'Data Sheet'!$A$1:$R$1,0))</f>
        <v>0</v>
      </c>
      <c r="P55" s="39">
        <f>INDEX('Data Sheet'!$A$1:$R$150,MATCH($A55,'Data Sheet'!$A$1:$A$150,0),MATCH(P$3,'Data Sheet'!$A$1:$R$1,0))</f>
        <v>0</v>
      </c>
      <c r="Q55" s="39">
        <f>INDEX('Data Sheet'!$A$1:$R$150,MATCH($A55,'Data Sheet'!$A$1:$A$150,0),MATCH(Q$3,'Data Sheet'!$A$1:$R$1,0))</f>
        <v>0</v>
      </c>
      <c r="R55" s="41" t="str">
        <f>VLOOKUP(A55,_xlfn.IFS(D55=Lists!$G$3,'Chicken Only Calculator'!$A$9:$U$81,D55=Lists!$G$4,'Chicken Only Calculator'!$A$9:$U$81,D55=Lists!$G$5,'Chicken Only Calculator'!$A$9:$U$81,D55=Lists!$G$6,'Cheese Only Calculator'!$A$8:$U$109,D55=Lists!$G$7,'Beef Only Calculator'!$A$8:$U$41,D55=Lists!$G$8,'Pork Only Calculator'!$A$8:$U$95),15,FALSE)</f>
        <v/>
      </c>
      <c r="S55" s="41" t="str">
        <f t="shared" si="10"/>
        <v/>
      </c>
      <c r="T55" s="41">
        <f>VLOOKUP(A55,_xlfn.IFS(D55=Lists!$G$3,'Chicken Only Calculator'!$A$9:$U$81,D55=Lists!$G$4,'Chicken Only Calculator'!$A$9:$U$81,D55=Lists!$G$5,'Chicken Only Calculator'!$A$9:$U$81,D55=Lists!$G$6,'Cheese Only Calculator'!$A$8:$U$109,D55=Lists!$G$7,'Beef Only Calculator'!$A$8:$U$41,D55=Lists!$G$8,'Pork Only Calculator'!$A$8:$U$95),17,FALSE)</f>
        <v>0</v>
      </c>
      <c r="U55" s="41" t="str">
        <f t="shared" si="11"/>
        <v/>
      </c>
      <c r="V55" s="41" t="str">
        <f t="shared" si="12"/>
        <v/>
      </c>
      <c r="W55" s="41" t="str">
        <f t="shared" si="13"/>
        <v/>
      </c>
      <c r="X55" s="41" t="str">
        <f t="shared" si="14"/>
        <v/>
      </c>
      <c r="Y55" s="41" t="str">
        <f t="shared" si="15"/>
        <v/>
      </c>
      <c r="Z55" s="41" t="str">
        <f t="shared" si="16"/>
        <v/>
      </c>
      <c r="AA55" s="41">
        <f>VLOOKUP($A55,_xlfn.IFS($D55=Lists!$G$3,'Chicken Only Calculator'!$A$9:$AJ$81,$D55=Lists!$G$4,'Chicken Only Calculator'!$A$9:$AJ$81,$D55=Lists!$G$5,'Chicken Only Calculator'!$A$9:$AJ$81,$D55=Lists!$G$6,'Cheese Only Calculator'!$A$8:$AJ$109,$D55=Lists!$G$7,'Beef Only Calculator'!$A$8:$AJ$41,$D55=Lists!$G$8,'Pork Only Calculator'!$A$8:$AJ$95),24,FALSE)</f>
        <v>0</v>
      </c>
      <c r="AB55" s="41">
        <f>VLOOKUP($A55,_xlfn.IFS($D55=Lists!$G$3,'Chicken Only Calculator'!$A$9:$AJ$81,$D55=Lists!$G$4,'Chicken Only Calculator'!$A$9:$AJ$81,$D55=Lists!$G$5,'Chicken Only Calculator'!$A$9:$AJ$81,$D55=Lists!$G$6,'Cheese Only Calculator'!$A$8:$AJ$109,$D55=Lists!$G$7,'Beef Only Calculator'!$A$8:$AJ$41,$D55=Lists!$G$8,'Pork Only Calculator'!$A$8:$AJ$95),25,FALSE)</f>
        <v>0</v>
      </c>
      <c r="AC55" s="41">
        <f>VLOOKUP($A55,_xlfn.IFS($D55=Lists!$G$3,'Chicken Only Calculator'!$A$9:$AJ$81,$D55=Lists!$G$4,'Chicken Only Calculator'!$A$9:$AJ$81,$D55=Lists!$G$5,'Chicken Only Calculator'!$A$9:$AJ$81,$D55=Lists!$G$6,'Cheese Only Calculator'!$A$8:$AJ$109,$D55=Lists!$G$7,'Beef Only Calculator'!$A$8:$AJ$41,$D55=Lists!$G$8,'Pork Only Calculator'!$A$8:$AJ$95),26,FALSE)</f>
        <v>0</v>
      </c>
      <c r="AD55" s="41">
        <f>VLOOKUP($A55,_xlfn.IFS($D55=Lists!$G$3,'Chicken Only Calculator'!$A$9:$AJ$81,$D55=Lists!$G$4,'Chicken Only Calculator'!$A$9:$AJ$81,$D55=Lists!$G$5,'Chicken Only Calculator'!$A$9:$AJ$81,$D55=Lists!$G$6,'Cheese Only Calculator'!$A$8:$AJ$109,$D55=Lists!$G$7,'Beef Only Calculator'!$A$8:$AJ$41,$D55=Lists!$G$8,'Pork Only Calculator'!$A$8:$AJ$95),27,FALSE)</f>
        <v>0</v>
      </c>
      <c r="AE55" s="41">
        <f>VLOOKUP($A55,_xlfn.IFS($D55=Lists!$G$3,'Chicken Only Calculator'!$A$9:$AJ$81,$D55=Lists!$G$4,'Chicken Only Calculator'!$A$9:$AJ$81,$D55=Lists!$G$5,'Chicken Only Calculator'!$A$9:$AJ$81,$D55=Lists!$G$6,'Cheese Only Calculator'!$A$8:$AJ$109,$D55=Lists!$G$7,'Beef Only Calculator'!$A$8:$AJ$41,$D55=Lists!$G$8,'Pork Only Calculator'!$A$8:$AJ$95),28,FALSE)</f>
        <v>0</v>
      </c>
      <c r="AF55" s="41">
        <f>VLOOKUP($A55,_xlfn.IFS($D55=Lists!$G$3,'Chicken Only Calculator'!$A$9:$AJ$81,$D55=Lists!$G$4,'Chicken Only Calculator'!$A$9:$AJ$81,$D55=Lists!$G$5,'Chicken Only Calculator'!$A$9:$AJ$81,$D55=Lists!$G$6,'Cheese Only Calculator'!$A$8:$AJ$109,$D55=Lists!$G$7,'Beef Only Calculator'!$A$8:$AJ$41,$D55=Lists!$G$8,'Pork Only Calculator'!$A$8:$AJ$95),29,FALSE)</f>
        <v>0</v>
      </c>
      <c r="AG55" s="41">
        <f>VLOOKUP($A55,_xlfn.IFS($D55=Lists!$G$3,'Chicken Only Calculator'!$A$9:$AJ$81,$D55=Lists!$G$4,'Chicken Only Calculator'!$A$9:$AJ$81,$D55=Lists!$G$5,'Chicken Only Calculator'!$A$9:$AJ$81,$D55=Lists!$G$6,'Cheese Only Calculator'!$A$8:$AJ$109,$D55=Lists!$G$7,'Beef Only Calculator'!$A$8:$AJ$41,$D55=Lists!$G$8,'Pork Only Calculator'!$A$8:$AJ$95),30,FALSE)</f>
        <v>0</v>
      </c>
      <c r="AH55" s="41">
        <f>VLOOKUP($A55,_xlfn.IFS($D55=Lists!$G$3,'Chicken Only Calculator'!$A$9:$AJ$81,$D55=Lists!$G$4,'Chicken Only Calculator'!$A$9:$AJ$81,$D55=Lists!$G$5,'Chicken Only Calculator'!$A$9:$AJ$81,$D55=Lists!$G$6,'Cheese Only Calculator'!$A$8:$AJ$109,$D55=Lists!$G$7,'Beef Only Calculator'!$A$8:$AJ$41,$D55=Lists!$G$8,'Pork Only Calculator'!$A$8:$AJ$95),31,FALSE)</f>
        <v>0</v>
      </c>
      <c r="AI55" s="41">
        <f>VLOOKUP($A55,_xlfn.IFS($D55=Lists!$G$3,'Chicken Only Calculator'!$A$9:$AJ$81,$D55=Lists!$G$4,'Chicken Only Calculator'!$A$9:$AJ$81,$D55=Lists!$G$5,'Chicken Only Calculator'!$A$9:$AJ$81,$D55=Lists!$G$6,'Cheese Only Calculator'!$A$8:$AJ$109,$D55=Lists!$G$7,'Beef Only Calculator'!$A$8:$AJ$41,$D55=Lists!$G$8,'Pork Only Calculator'!$A$8:$AJ$95),32,FALSE)</f>
        <v>0</v>
      </c>
      <c r="AJ55" s="41">
        <f>VLOOKUP($A55,_xlfn.IFS($D55=Lists!$G$3,'Chicken Only Calculator'!$A$9:$AJ$81,$D55=Lists!$G$4,'Chicken Only Calculator'!$A$9:$AJ$81,$D55=Lists!$G$5,'Chicken Only Calculator'!$A$9:$AJ$81,$D55=Lists!$G$6,'Cheese Only Calculator'!$A$8:$AJ$109,$D55=Lists!$G$7,'Beef Only Calculator'!$A$8:$AJ$41,$D55=Lists!$G$8,'Pork Only Calculator'!$A$8:$AJ$95),33,FALSE)</f>
        <v>0</v>
      </c>
      <c r="AK55" s="41">
        <f>VLOOKUP($A55,_xlfn.IFS($D55=Lists!$G$3,'Chicken Only Calculator'!$A$9:$AJ$81,$D55=Lists!$G$4,'Chicken Only Calculator'!$A$9:$AJ$81,$D55=Lists!$G$5,'Chicken Only Calculator'!$A$9:$AJ$81,$D55=Lists!$G$6,'Cheese Only Calculator'!$A$8:$AJ$109,$D55=Lists!$G$7,'Beef Only Calculator'!$A$8:$AJ$41,$D55=Lists!$G$8,'Pork Only Calculator'!$A$8:$AJ$95),34,FALSE)</f>
        <v>0</v>
      </c>
      <c r="AL55" s="41">
        <f>VLOOKUP($A55,_xlfn.IFS($D55=Lists!$G$3,'Chicken Only Calculator'!$A$9:$AJ$81,$D55=Lists!$G$4,'Chicken Only Calculator'!$A$9:$AJ$81,$D55=Lists!$G$5,'Chicken Only Calculator'!$A$9:$AJ$81,$D55=Lists!$G$6,'Cheese Only Calculator'!$A$8:$AJ$109,$D55=Lists!$G$7,'Beef Only Calculator'!$A$8:$AJ$41,$D55=Lists!$G$8,'Pork Only Calculator'!$A$8:$AJ$95),35,FALSE)</f>
        <v>0</v>
      </c>
      <c r="AM55" s="41">
        <f t="shared" si="17"/>
        <v>0</v>
      </c>
      <c r="AO55" s="42"/>
    </row>
    <row r="56" spans="1:41" ht="24.5" x14ac:dyDescent="0.55000000000000004">
      <c r="A56" s="28">
        <v>10021550928</v>
      </c>
      <c r="B56" s="28" t="str">
        <f>INDEX('Data Sheet'!$A$1:$R$150,MATCH($A56,'Data Sheet'!$A$1:$A$150,0),MATCH(B$3,'Data Sheet'!$A$1:$R$1,0))</f>
        <v>ACT</v>
      </c>
      <c r="C56" s="29" t="str">
        <f>INDEX('Data Sheet'!$A$1:$R$150,MATCH($A56,'Data Sheet'!$A$1:$A$150,0),MATCH(C$3,'Data Sheet'!$A$1:$R$1,0))</f>
        <v>Whole Grain Breaded Chicken Nuggets</v>
      </c>
      <c r="D56" s="28" t="str">
        <f>INDEX('Data Sheet'!$A$1:$R$150,MATCH($A56,'Data Sheet'!$A$1:$A$150,0),MATCH(D$3,'Data Sheet'!$A$1:$R$1,0))</f>
        <v>100103 W/D</v>
      </c>
      <c r="E56" s="28">
        <f>INDEX('Data Sheet'!$A$1:$R$150,MATCH($A56,'Data Sheet'!$A$1:$A$150,0),MATCH(E$3,'Data Sheet'!$A$1:$R$1,0))</f>
        <v>28.35</v>
      </c>
      <c r="F56" s="28">
        <f>INDEX('Data Sheet'!$A$1:$R$150,MATCH($A56,'Data Sheet'!$A$1:$A$150,0),MATCH(F$3,'Data Sheet'!$A$1:$R$1,0))</f>
        <v>137</v>
      </c>
      <c r="G56" s="28">
        <f>INDEX('Data Sheet'!$A$1:$R$150,MATCH($A56,'Data Sheet'!$A$1:$A$150,0),MATCH(G$3,'Data Sheet'!$A$1:$R$1,0))</f>
        <v>137</v>
      </c>
      <c r="H56" s="28">
        <f>INDEX('Data Sheet'!$A$1:$R$150,MATCH($A56,'Data Sheet'!$A$1:$A$150,0),MATCH(H$3,'Data Sheet'!$A$1:$R$1,0))</f>
        <v>0</v>
      </c>
      <c r="I56" s="247">
        <f>INDEX('Data Sheet'!$A$1:$R$150,MATCH($A56,'Data Sheet'!$A$1:$A$150,0),MATCH(I$3,'Data Sheet'!$A$1:$R$1,0))</f>
        <v>3.3</v>
      </c>
      <c r="J56" s="28" t="str">
        <f>INDEX('Data Sheet'!$A$1:$R$150,MATCH($A56,'Data Sheet'!$A$1:$A$150,0),MATCH(J$3,'Data Sheet'!$A$1:$R$1,0))</f>
        <v>5 pieces</v>
      </c>
      <c r="K56" s="28">
        <f>INDEX('Data Sheet'!$A$1:$R$150,MATCH($A56,'Data Sheet'!$A$1:$A$150,0),MATCH(K$3,'Data Sheet'!$A$1:$R$1,0))</f>
        <v>2</v>
      </c>
      <c r="L56" s="28">
        <f>INDEX('Data Sheet'!$A$1:$R$150,MATCH($A56,'Data Sheet'!$A$1:$A$150,0),MATCH(L$3,'Data Sheet'!$A$1:$R$1,0))</f>
        <v>1</v>
      </c>
      <c r="M56" s="28">
        <f>INDEX('Data Sheet'!$A$1:$R$150,MATCH($A56,'Data Sheet'!$A$1:$A$150,0),MATCH(M$3,'Data Sheet'!$A$1:$R$1,0))</f>
        <v>7.01</v>
      </c>
      <c r="N56" s="28">
        <f>INDEX('Data Sheet'!$A$1:$R$150,MATCH($A56,'Data Sheet'!$A$1:$A$150,0),MATCH(N$3,'Data Sheet'!$A$1:$R$1,0))</f>
        <v>6.47</v>
      </c>
      <c r="O56" s="28">
        <f>INDEX('Data Sheet'!$A$1:$R$150,MATCH($A56,'Data Sheet'!$A$1:$A$150,0),MATCH(O$3,'Data Sheet'!$A$1:$R$1,0))</f>
        <v>0</v>
      </c>
      <c r="P56" s="28">
        <f>INDEX('Data Sheet'!$A$1:$R$150,MATCH($A56,'Data Sheet'!$A$1:$A$150,0),MATCH(P$3,'Data Sheet'!$A$1:$R$1,0))</f>
        <v>0</v>
      </c>
      <c r="Q56" s="28">
        <f>INDEX('Data Sheet'!$A$1:$R$150,MATCH($A56,'Data Sheet'!$A$1:$A$150,0),MATCH(Q$3,'Data Sheet'!$A$1:$R$1,0))</f>
        <v>0</v>
      </c>
      <c r="R56" s="30" t="str">
        <f>VLOOKUP(A56,_xlfn.IFS(D56=Lists!$G$3,'Chicken Only Calculator'!$A$9:$U$81,D56=Lists!$G$4,'Chicken Only Calculator'!$A$9:$U$81,D56=Lists!$G$5,'Chicken Only Calculator'!$A$9:$U$81,D56=Lists!$G$6,'Cheese Only Calculator'!$A$8:$U$109,D56=Lists!$G$7,'Beef Only Calculator'!$A$8:$U$41,D56=Lists!$G$8,'Pork Only Calculator'!$A$8:$U$95),15,FALSE)</f>
        <v/>
      </c>
      <c r="S56" s="30" t="str">
        <f t="shared" si="10"/>
        <v/>
      </c>
      <c r="T56" s="30">
        <f>VLOOKUP(A56,_xlfn.IFS(D56=Lists!$G$3,'Chicken Only Calculator'!$A$9:$U$81,D56=Lists!$G$4,'Chicken Only Calculator'!$A$9:$U$81,D56=Lists!$G$5,'Chicken Only Calculator'!$A$9:$U$81,D56=Lists!$G$6,'Cheese Only Calculator'!$A$8:$U$109,D56=Lists!$G$7,'Beef Only Calculator'!$A$8:$U$41,D56=Lists!$G$8,'Pork Only Calculator'!$A$8:$U$95),17,FALSE)</f>
        <v>0</v>
      </c>
      <c r="U56" s="30" t="str">
        <f t="shared" si="11"/>
        <v/>
      </c>
      <c r="V56" s="30" t="str">
        <f t="shared" si="12"/>
        <v/>
      </c>
      <c r="W56" s="30" t="str">
        <f t="shared" si="13"/>
        <v/>
      </c>
      <c r="X56" s="30" t="str">
        <f t="shared" si="14"/>
        <v/>
      </c>
      <c r="Y56" s="30" t="str">
        <f t="shared" si="15"/>
        <v/>
      </c>
      <c r="Z56" s="30" t="str">
        <f t="shared" si="16"/>
        <v/>
      </c>
      <c r="AA56" s="30">
        <f>VLOOKUP($A56,_xlfn.IFS($D56=Lists!$G$3,'Chicken Only Calculator'!$A$9:$AJ$81,$D56=Lists!$G$4,'Chicken Only Calculator'!$A$9:$AJ$81,$D56=Lists!$G$5,'Chicken Only Calculator'!$A$9:$AJ$81,$D56=Lists!$G$6,'Cheese Only Calculator'!$A$8:$AJ$109,$D56=Lists!$G$7,'Beef Only Calculator'!$A$8:$AJ$41,$D56=Lists!$G$8,'Pork Only Calculator'!$A$8:$AJ$95),24,FALSE)</f>
        <v>0</v>
      </c>
      <c r="AB56" s="30">
        <f>VLOOKUP($A56,_xlfn.IFS($D56=Lists!$G$3,'Chicken Only Calculator'!$A$9:$AJ$81,$D56=Lists!$G$4,'Chicken Only Calculator'!$A$9:$AJ$81,$D56=Lists!$G$5,'Chicken Only Calculator'!$A$9:$AJ$81,$D56=Lists!$G$6,'Cheese Only Calculator'!$A$8:$AJ$109,$D56=Lists!$G$7,'Beef Only Calculator'!$A$8:$AJ$41,$D56=Lists!$G$8,'Pork Only Calculator'!$A$8:$AJ$95),25,FALSE)</f>
        <v>0</v>
      </c>
      <c r="AC56" s="30">
        <f>VLOOKUP($A56,_xlfn.IFS($D56=Lists!$G$3,'Chicken Only Calculator'!$A$9:$AJ$81,$D56=Lists!$G$4,'Chicken Only Calculator'!$A$9:$AJ$81,$D56=Lists!$G$5,'Chicken Only Calculator'!$A$9:$AJ$81,$D56=Lists!$G$6,'Cheese Only Calculator'!$A$8:$AJ$109,$D56=Lists!$G$7,'Beef Only Calculator'!$A$8:$AJ$41,$D56=Lists!$G$8,'Pork Only Calculator'!$A$8:$AJ$95),26,FALSE)</f>
        <v>0</v>
      </c>
      <c r="AD56" s="30">
        <f>VLOOKUP($A56,_xlfn.IFS($D56=Lists!$G$3,'Chicken Only Calculator'!$A$9:$AJ$81,$D56=Lists!$G$4,'Chicken Only Calculator'!$A$9:$AJ$81,$D56=Lists!$G$5,'Chicken Only Calculator'!$A$9:$AJ$81,$D56=Lists!$G$6,'Cheese Only Calculator'!$A$8:$AJ$109,$D56=Lists!$G$7,'Beef Only Calculator'!$A$8:$AJ$41,$D56=Lists!$G$8,'Pork Only Calculator'!$A$8:$AJ$95),27,FALSE)</f>
        <v>0</v>
      </c>
      <c r="AE56" s="30">
        <f>VLOOKUP($A56,_xlfn.IFS($D56=Lists!$G$3,'Chicken Only Calculator'!$A$9:$AJ$81,$D56=Lists!$G$4,'Chicken Only Calculator'!$A$9:$AJ$81,$D56=Lists!$G$5,'Chicken Only Calculator'!$A$9:$AJ$81,$D56=Lists!$G$6,'Cheese Only Calculator'!$A$8:$AJ$109,$D56=Lists!$G$7,'Beef Only Calculator'!$A$8:$AJ$41,$D56=Lists!$G$8,'Pork Only Calculator'!$A$8:$AJ$95),28,FALSE)</f>
        <v>0</v>
      </c>
      <c r="AF56" s="30">
        <f>VLOOKUP($A56,_xlfn.IFS($D56=Lists!$G$3,'Chicken Only Calculator'!$A$9:$AJ$81,$D56=Lists!$G$4,'Chicken Only Calculator'!$A$9:$AJ$81,$D56=Lists!$G$5,'Chicken Only Calculator'!$A$9:$AJ$81,$D56=Lists!$G$6,'Cheese Only Calculator'!$A$8:$AJ$109,$D56=Lists!$G$7,'Beef Only Calculator'!$A$8:$AJ$41,$D56=Lists!$G$8,'Pork Only Calculator'!$A$8:$AJ$95),29,FALSE)</f>
        <v>0</v>
      </c>
      <c r="AG56" s="30">
        <f>VLOOKUP($A56,_xlfn.IFS($D56=Lists!$G$3,'Chicken Only Calculator'!$A$9:$AJ$81,$D56=Lists!$G$4,'Chicken Only Calculator'!$A$9:$AJ$81,$D56=Lists!$G$5,'Chicken Only Calculator'!$A$9:$AJ$81,$D56=Lists!$G$6,'Cheese Only Calculator'!$A$8:$AJ$109,$D56=Lists!$G$7,'Beef Only Calculator'!$A$8:$AJ$41,$D56=Lists!$G$8,'Pork Only Calculator'!$A$8:$AJ$95),30,FALSE)</f>
        <v>0</v>
      </c>
      <c r="AH56" s="30">
        <f>VLOOKUP($A56,_xlfn.IFS($D56=Lists!$G$3,'Chicken Only Calculator'!$A$9:$AJ$81,$D56=Lists!$G$4,'Chicken Only Calculator'!$A$9:$AJ$81,$D56=Lists!$G$5,'Chicken Only Calculator'!$A$9:$AJ$81,$D56=Lists!$G$6,'Cheese Only Calculator'!$A$8:$AJ$109,$D56=Lists!$G$7,'Beef Only Calculator'!$A$8:$AJ$41,$D56=Lists!$G$8,'Pork Only Calculator'!$A$8:$AJ$95),31,FALSE)</f>
        <v>0</v>
      </c>
      <c r="AI56" s="30">
        <f>VLOOKUP($A56,_xlfn.IFS($D56=Lists!$G$3,'Chicken Only Calculator'!$A$9:$AJ$81,$D56=Lists!$G$4,'Chicken Only Calculator'!$A$9:$AJ$81,$D56=Lists!$G$5,'Chicken Only Calculator'!$A$9:$AJ$81,$D56=Lists!$G$6,'Cheese Only Calculator'!$A$8:$AJ$109,$D56=Lists!$G$7,'Beef Only Calculator'!$A$8:$AJ$41,$D56=Lists!$G$8,'Pork Only Calculator'!$A$8:$AJ$95),32,FALSE)</f>
        <v>0</v>
      </c>
      <c r="AJ56" s="30">
        <f>VLOOKUP($A56,_xlfn.IFS($D56=Lists!$G$3,'Chicken Only Calculator'!$A$9:$AJ$81,$D56=Lists!$G$4,'Chicken Only Calculator'!$A$9:$AJ$81,$D56=Lists!$G$5,'Chicken Only Calculator'!$A$9:$AJ$81,$D56=Lists!$G$6,'Cheese Only Calculator'!$A$8:$AJ$109,$D56=Lists!$G$7,'Beef Only Calculator'!$A$8:$AJ$41,$D56=Lists!$G$8,'Pork Only Calculator'!$A$8:$AJ$95),33,FALSE)</f>
        <v>0</v>
      </c>
      <c r="AK56" s="30">
        <f>VLOOKUP($A56,_xlfn.IFS($D56=Lists!$G$3,'Chicken Only Calculator'!$A$9:$AJ$81,$D56=Lists!$G$4,'Chicken Only Calculator'!$A$9:$AJ$81,$D56=Lists!$G$5,'Chicken Only Calculator'!$A$9:$AJ$81,$D56=Lists!$G$6,'Cheese Only Calculator'!$A$8:$AJ$109,$D56=Lists!$G$7,'Beef Only Calculator'!$A$8:$AJ$41,$D56=Lists!$G$8,'Pork Only Calculator'!$A$8:$AJ$95),34,FALSE)</f>
        <v>0</v>
      </c>
      <c r="AL56" s="30">
        <f>VLOOKUP($A56,_xlfn.IFS($D56=Lists!$G$3,'Chicken Only Calculator'!$A$9:$AJ$81,$D56=Lists!$G$4,'Chicken Only Calculator'!$A$9:$AJ$81,$D56=Lists!$G$5,'Chicken Only Calculator'!$A$9:$AJ$81,$D56=Lists!$G$6,'Cheese Only Calculator'!$A$8:$AJ$109,$D56=Lists!$G$7,'Beef Only Calculator'!$A$8:$AJ$41,$D56=Lists!$G$8,'Pork Only Calculator'!$A$8:$AJ$95),35,FALSE)</f>
        <v>0</v>
      </c>
      <c r="AM56" s="30">
        <f t="shared" si="17"/>
        <v>0</v>
      </c>
      <c r="AO56" s="42"/>
    </row>
    <row r="57" spans="1:41" ht="24.5" x14ac:dyDescent="0.55000000000000004">
      <c r="A57" s="39">
        <v>10029400928</v>
      </c>
      <c r="B57" s="39" t="str">
        <f>INDEX('Data Sheet'!$A$1:$R$150,MATCH($A57,'Data Sheet'!$A$1:$A$150,0),MATCH(B$3,'Data Sheet'!$A$1:$R$1,0))</f>
        <v>ACT</v>
      </c>
      <c r="C57" s="40" t="str">
        <f>INDEX('Data Sheet'!$A$1:$R$150,MATCH($A57,'Data Sheet'!$A$1:$A$150,0),MATCH(C$3,'Data Sheet'!$A$1:$R$1,0))</f>
        <v>Whole Grain Breaded Popcorn Chicken</v>
      </c>
      <c r="D57" s="39" t="str">
        <f>INDEX('Data Sheet'!$A$1:$R$150,MATCH($A57,'Data Sheet'!$A$1:$A$150,0),MATCH(D$3,'Data Sheet'!$A$1:$R$1,0))</f>
        <v>100103 W/D</v>
      </c>
      <c r="E57" s="39">
        <f>INDEX('Data Sheet'!$A$1:$R$150,MATCH($A57,'Data Sheet'!$A$1:$A$150,0),MATCH(E$3,'Data Sheet'!$A$1:$R$1,0))</f>
        <v>30</v>
      </c>
      <c r="F57" s="39">
        <f>INDEX('Data Sheet'!$A$1:$R$150,MATCH($A57,'Data Sheet'!$A$1:$A$150,0),MATCH(F$3,'Data Sheet'!$A$1:$R$1,0))</f>
        <v>124</v>
      </c>
      <c r="G57" s="39">
        <f>INDEX('Data Sheet'!$A$1:$R$150,MATCH($A57,'Data Sheet'!$A$1:$A$150,0),MATCH(G$3,'Data Sheet'!$A$1:$R$1,0))</f>
        <v>124</v>
      </c>
      <c r="H57" s="39">
        <f>INDEX('Data Sheet'!$A$1:$R$150,MATCH($A57,'Data Sheet'!$A$1:$A$150,0),MATCH(H$3,'Data Sheet'!$A$1:$R$1,0))</f>
        <v>0</v>
      </c>
      <c r="I57" s="248">
        <f>INDEX('Data Sheet'!$A$1:$R$150,MATCH($A57,'Data Sheet'!$A$1:$A$150,0),MATCH(I$3,'Data Sheet'!$A$1:$R$1,0))</f>
        <v>3.85</v>
      </c>
      <c r="J57" s="39" t="str">
        <f>INDEX('Data Sheet'!$A$1:$R$150,MATCH($A57,'Data Sheet'!$A$1:$A$150,0),MATCH(J$3,'Data Sheet'!$A$1:$R$1,0))</f>
        <v>15 pieces</v>
      </c>
      <c r="K57" s="39">
        <f>INDEX('Data Sheet'!$A$1:$R$150,MATCH($A57,'Data Sheet'!$A$1:$A$150,0),MATCH(K$3,'Data Sheet'!$A$1:$R$1,0))</f>
        <v>2</v>
      </c>
      <c r="L57" s="39">
        <f>INDEX('Data Sheet'!$A$1:$R$150,MATCH($A57,'Data Sheet'!$A$1:$A$150,0),MATCH(L$3,'Data Sheet'!$A$1:$R$1,0))</f>
        <v>1</v>
      </c>
      <c r="M57" s="39">
        <f>INDEX('Data Sheet'!$A$1:$R$150,MATCH($A57,'Data Sheet'!$A$1:$A$150,0),MATCH(M$3,'Data Sheet'!$A$1:$R$1,0))</f>
        <v>13.84</v>
      </c>
      <c r="N57" s="39">
        <f>INDEX('Data Sheet'!$A$1:$R$150,MATCH($A57,'Data Sheet'!$A$1:$A$150,0),MATCH(N$3,'Data Sheet'!$A$1:$R$1,0))</f>
        <v>11.33</v>
      </c>
      <c r="O57" s="39">
        <f>INDEX('Data Sheet'!$A$1:$R$150,MATCH($A57,'Data Sheet'!$A$1:$A$150,0),MATCH(O$3,'Data Sheet'!$A$1:$R$1,0))</f>
        <v>0</v>
      </c>
      <c r="P57" s="39">
        <f>INDEX('Data Sheet'!$A$1:$R$150,MATCH($A57,'Data Sheet'!$A$1:$A$150,0),MATCH(P$3,'Data Sheet'!$A$1:$R$1,0))</f>
        <v>0</v>
      </c>
      <c r="Q57" s="39">
        <f>INDEX('Data Sheet'!$A$1:$R$150,MATCH($A57,'Data Sheet'!$A$1:$A$150,0),MATCH(Q$3,'Data Sheet'!$A$1:$R$1,0))</f>
        <v>0</v>
      </c>
      <c r="R57" s="41" t="str">
        <f>VLOOKUP(A57,_xlfn.IFS(D57=Lists!$G$3,'Chicken Only Calculator'!$A$9:$U$81,D57=Lists!$G$4,'Chicken Only Calculator'!$A$9:$U$81,D57=Lists!$G$5,'Chicken Only Calculator'!$A$9:$U$81,D57=Lists!$G$6,'Cheese Only Calculator'!$A$8:$U$109,D57=Lists!$G$7,'Beef Only Calculator'!$A$8:$U$41,D57=Lists!$G$8,'Pork Only Calculator'!$A$8:$U$95),15,FALSE)</f>
        <v/>
      </c>
      <c r="S57" s="41" t="str">
        <f t="shared" si="10"/>
        <v/>
      </c>
      <c r="T57" s="41">
        <f>VLOOKUP(A57,_xlfn.IFS(D57=Lists!$G$3,'Chicken Only Calculator'!$A$9:$U$81,D57=Lists!$G$4,'Chicken Only Calculator'!$A$9:$U$81,D57=Lists!$G$5,'Chicken Only Calculator'!$A$9:$U$81,D57=Lists!$G$6,'Cheese Only Calculator'!$A$8:$U$109,D57=Lists!$G$7,'Beef Only Calculator'!$A$8:$U$41,D57=Lists!$G$8,'Pork Only Calculator'!$A$8:$U$95),17,FALSE)</f>
        <v>0</v>
      </c>
      <c r="U57" s="41" t="str">
        <f t="shared" si="11"/>
        <v/>
      </c>
      <c r="V57" s="41" t="str">
        <f t="shared" si="12"/>
        <v/>
      </c>
      <c r="W57" s="41" t="str">
        <f t="shared" si="13"/>
        <v/>
      </c>
      <c r="X57" s="41" t="str">
        <f t="shared" si="14"/>
        <v/>
      </c>
      <c r="Y57" s="41" t="str">
        <f t="shared" si="15"/>
        <v/>
      </c>
      <c r="Z57" s="41" t="str">
        <f t="shared" si="16"/>
        <v/>
      </c>
      <c r="AA57" s="41">
        <f>VLOOKUP($A57,_xlfn.IFS($D57=Lists!$G$3,'Chicken Only Calculator'!$A$9:$AJ$81,$D57=Lists!$G$4,'Chicken Only Calculator'!$A$9:$AJ$81,$D57=Lists!$G$5,'Chicken Only Calculator'!$A$9:$AJ$81,$D57=Lists!$G$6,'Cheese Only Calculator'!$A$8:$AJ$109,$D57=Lists!$G$7,'Beef Only Calculator'!$A$8:$AJ$41,$D57=Lists!$G$8,'Pork Only Calculator'!$A$8:$AJ$95),24,FALSE)</f>
        <v>0</v>
      </c>
      <c r="AB57" s="41">
        <f>VLOOKUP($A57,_xlfn.IFS($D57=Lists!$G$3,'Chicken Only Calculator'!$A$9:$AJ$81,$D57=Lists!$G$4,'Chicken Only Calculator'!$A$9:$AJ$81,$D57=Lists!$G$5,'Chicken Only Calculator'!$A$9:$AJ$81,$D57=Lists!$G$6,'Cheese Only Calculator'!$A$8:$AJ$109,$D57=Lists!$G$7,'Beef Only Calculator'!$A$8:$AJ$41,$D57=Lists!$G$8,'Pork Only Calculator'!$A$8:$AJ$95),25,FALSE)</f>
        <v>0</v>
      </c>
      <c r="AC57" s="41">
        <f>VLOOKUP($A57,_xlfn.IFS($D57=Lists!$G$3,'Chicken Only Calculator'!$A$9:$AJ$81,$D57=Lists!$G$4,'Chicken Only Calculator'!$A$9:$AJ$81,$D57=Lists!$G$5,'Chicken Only Calculator'!$A$9:$AJ$81,$D57=Lists!$G$6,'Cheese Only Calculator'!$A$8:$AJ$109,$D57=Lists!$G$7,'Beef Only Calculator'!$A$8:$AJ$41,$D57=Lists!$G$8,'Pork Only Calculator'!$A$8:$AJ$95),26,FALSE)</f>
        <v>0</v>
      </c>
      <c r="AD57" s="41">
        <f>VLOOKUP($A57,_xlfn.IFS($D57=Lists!$G$3,'Chicken Only Calculator'!$A$9:$AJ$81,$D57=Lists!$G$4,'Chicken Only Calculator'!$A$9:$AJ$81,$D57=Lists!$G$5,'Chicken Only Calculator'!$A$9:$AJ$81,$D57=Lists!$G$6,'Cheese Only Calculator'!$A$8:$AJ$109,$D57=Lists!$G$7,'Beef Only Calculator'!$A$8:$AJ$41,$D57=Lists!$G$8,'Pork Only Calculator'!$A$8:$AJ$95),27,FALSE)</f>
        <v>0</v>
      </c>
      <c r="AE57" s="41">
        <f>VLOOKUP($A57,_xlfn.IFS($D57=Lists!$G$3,'Chicken Only Calculator'!$A$9:$AJ$81,$D57=Lists!$G$4,'Chicken Only Calculator'!$A$9:$AJ$81,$D57=Lists!$G$5,'Chicken Only Calculator'!$A$9:$AJ$81,$D57=Lists!$G$6,'Cheese Only Calculator'!$A$8:$AJ$109,$D57=Lists!$G$7,'Beef Only Calculator'!$A$8:$AJ$41,$D57=Lists!$G$8,'Pork Only Calculator'!$A$8:$AJ$95),28,FALSE)</f>
        <v>0</v>
      </c>
      <c r="AF57" s="41">
        <f>VLOOKUP($A57,_xlfn.IFS($D57=Lists!$G$3,'Chicken Only Calculator'!$A$9:$AJ$81,$D57=Lists!$G$4,'Chicken Only Calculator'!$A$9:$AJ$81,$D57=Lists!$G$5,'Chicken Only Calculator'!$A$9:$AJ$81,$D57=Lists!$G$6,'Cheese Only Calculator'!$A$8:$AJ$109,$D57=Lists!$G$7,'Beef Only Calculator'!$A$8:$AJ$41,$D57=Lists!$G$8,'Pork Only Calculator'!$A$8:$AJ$95),29,FALSE)</f>
        <v>0</v>
      </c>
      <c r="AG57" s="41">
        <f>VLOOKUP($A57,_xlfn.IFS($D57=Lists!$G$3,'Chicken Only Calculator'!$A$9:$AJ$81,$D57=Lists!$G$4,'Chicken Only Calculator'!$A$9:$AJ$81,$D57=Lists!$G$5,'Chicken Only Calculator'!$A$9:$AJ$81,$D57=Lists!$G$6,'Cheese Only Calculator'!$A$8:$AJ$109,$D57=Lists!$G$7,'Beef Only Calculator'!$A$8:$AJ$41,$D57=Lists!$G$8,'Pork Only Calculator'!$A$8:$AJ$95),30,FALSE)</f>
        <v>0</v>
      </c>
      <c r="AH57" s="41">
        <f>VLOOKUP($A57,_xlfn.IFS($D57=Lists!$G$3,'Chicken Only Calculator'!$A$9:$AJ$81,$D57=Lists!$G$4,'Chicken Only Calculator'!$A$9:$AJ$81,$D57=Lists!$G$5,'Chicken Only Calculator'!$A$9:$AJ$81,$D57=Lists!$G$6,'Cheese Only Calculator'!$A$8:$AJ$109,$D57=Lists!$G$7,'Beef Only Calculator'!$A$8:$AJ$41,$D57=Lists!$G$8,'Pork Only Calculator'!$A$8:$AJ$95),31,FALSE)</f>
        <v>0</v>
      </c>
      <c r="AI57" s="41">
        <f>VLOOKUP($A57,_xlfn.IFS($D57=Lists!$G$3,'Chicken Only Calculator'!$A$9:$AJ$81,$D57=Lists!$G$4,'Chicken Only Calculator'!$A$9:$AJ$81,$D57=Lists!$G$5,'Chicken Only Calculator'!$A$9:$AJ$81,$D57=Lists!$G$6,'Cheese Only Calculator'!$A$8:$AJ$109,$D57=Lists!$G$7,'Beef Only Calculator'!$A$8:$AJ$41,$D57=Lists!$G$8,'Pork Only Calculator'!$A$8:$AJ$95),32,FALSE)</f>
        <v>0</v>
      </c>
      <c r="AJ57" s="41">
        <f>VLOOKUP($A57,_xlfn.IFS($D57=Lists!$G$3,'Chicken Only Calculator'!$A$9:$AJ$81,$D57=Lists!$G$4,'Chicken Only Calculator'!$A$9:$AJ$81,$D57=Lists!$G$5,'Chicken Only Calculator'!$A$9:$AJ$81,$D57=Lists!$G$6,'Cheese Only Calculator'!$A$8:$AJ$109,$D57=Lists!$G$7,'Beef Only Calculator'!$A$8:$AJ$41,$D57=Lists!$G$8,'Pork Only Calculator'!$A$8:$AJ$95),33,FALSE)</f>
        <v>0</v>
      </c>
      <c r="AK57" s="41">
        <f>VLOOKUP($A57,_xlfn.IFS($D57=Lists!$G$3,'Chicken Only Calculator'!$A$9:$AJ$81,$D57=Lists!$G$4,'Chicken Only Calculator'!$A$9:$AJ$81,$D57=Lists!$G$5,'Chicken Only Calculator'!$A$9:$AJ$81,$D57=Lists!$G$6,'Cheese Only Calculator'!$A$8:$AJ$109,$D57=Lists!$G$7,'Beef Only Calculator'!$A$8:$AJ$41,$D57=Lists!$G$8,'Pork Only Calculator'!$A$8:$AJ$95),34,FALSE)</f>
        <v>0</v>
      </c>
      <c r="AL57" s="41">
        <f>VLOOKUP($A57,_xlfn.IFS($D57=Lists!$G$3,'Chicken Only Calculator'!$A$9:$AJ$81,$D57=Lists!$G$4,'Chicken Only Calculator'!$A$9:$AJ$81,$D57=Lists!$G$5,'Chicken Only Calculator'!$A$9:$AJ$81,$D57=Lists!$G$6,'Cheese Only Calculator'!$A$8:$AJ$109,$D57=Lists!$G$7,'Beef Only Calculator'!$A$8:$AJ$41,$D57=Lists!$G$8,'Pork Only Calculator'!$A$8:$AJ$95),35,FALSE)</f>
        <v>0</v>
      </c>
      <c r="AM57" s="41">
        <f t="shared" si="17"/>
        <v>0</v>
      </c>
      <c r="AO57" s="42"/>
    </row>
    <row r="58" spans="1:41" ht="24.5" x14ac:dyDescent="0.55000000000000004">
      <c r="A58" s="28">
        <v>10035220928</v>
      </c>
      <c r="B58" s="28" t="str">
        <f>INDEX('Data Sheet'!$A$1:$R$150,MATCH($A58,'Data Sheet'!$A$1:$A$150,0),MATCH(B$3,'Data Sheet'!$A$1:$R$1,0))</f>
        <v>ACT</v>
      </c>
      <c r="C58" s="29" t="str">
        <f>INDEX('Data Sheet'!$A$1:$R$150,MATCH($A58,'Data Sheet'!$A$1:$A$150,0),MATCH(C$3,'Data Sheet'!$A$1:$R$1,0))</f>
        <v xml:space="preserve">Fajita Seasoned Chicken Strips, White and Dark Meat, 2.8 oz. </v>
      </c>
      <c r="D58" s="28" t="str">
        <f>INDEX('Data Sheet'!$A$1:$R$150,MATCH($A58,'Data Sheet'!$A$1:$A$150,0),MATCH(D$3,'Data Sheet'!$A$1:$R$1,0))</f>
        <v>100103 W/D</v>
      </c>
      <c r="E58" s="28">
        <f>INDEX('Data Sheet'!$A$1:$R$150,MATCH($A58,'Data Sheet'!$A$1:$A$150,0),MATCH(E$3,'Data Sheet'!$A$1:$R$1,0))</f>
        <v>30</v>
      </c>
      <c r="F58" s="28" t="str">
        <f>INDEX('Data Sheet'!$A$1:$R$150,MATCH($A58,'Data Sheet'!$A$1:$A$150,0),MATCH(F$3,'Data Sheet'!$A$1:$R$1,0))</f>
        <v>Apx 171</v>
      </c>
      <c r="G58" s="28">
        <f>INDEX('Data Sheet'!$A$1:$R$150,MATCH($A58,'Data Sheet'!$A$1:$A$150,0),MATCH(G$3,'Data Sheet'!$A$1:$R$1,0))</f>
        <v>171</v>
      </c>
      <c r="H58" s="28">
        <f>INDEX('Data Sheet'!$A$1:$R$150,MATCH($A58,'Data Sheet'!$A$1:$A$150,0),MATCH(H$3,'Data Sheet'!$A$1:$R$1,0))</f>
        <v>0</v>
      </c>
      <c r="I58" s="247">
        <f>INDEX('Data Sheet'!$A$1:$R$150,MATCH($A58,'Data Sheet'!$A$1:$A$150,0),MATCH(I$3,'Data Sheet'!$A$1:$R$1,0))</f>
        <v>2.8</v>
      </c>
      <c r="J58" s="28" t="str">
        <f>INDEX('Data Sheet'!$A$1:$R$150,MATCH($A58,'Data Sheet'!$A$1:$A$150,0),MATCH(J$3,'Data Sheet'!$A$1:$R$1,0))</f>
        <v>2.80 oz.</v>
      </c>
      <c r="K58" s="28">
        <f>INDEX('Data Sheet'!$A$1:$R$150,MATCH($A58,'Data Sheet'!$A$1:$A$150,0),MATCH(K$3,'Data Sheet'!$A$1:$R$1,0))</f>
        <v>2</v>
      </c>
      <c r="L58" s="28" t="str">
        <f>INDEX('Data Sheet'!$A$1:$R$150,MATCH($A58,'Data Sheet'!$A$1:$A$150,0),MATCH(L$3,'Data Sheet'!$A$1:$R$1,0))</f>
        <v>-</v>
      </c>
      <c r="M58" s="28">
        <f>INDEX('Data Sheet'!$A$1:$R$150,MATCH($A58,'Data Sheet'!$A$1:$A$150,0),MATCH(M$3,'Data Sheet'!$A$1:$R$1,0))</f>
        <v>20.62</v>
      </c>
      <c r="N58" s="28">
        <f>INDEX('Data Sheet'!$A$1:$R$150,MATCH($A58,'Data Sheet'!$A$1:$A$150,0),MATCH(N$3,'Data Sheet'!$A$1:$R$1,0))</f>
        <v>20.62</v>
      </c>
      <c r="O58" s="28">
        <f>INDEX('Data Sheet'!$A$1:$R$150,MATCH($A58,'Data Sheet'!$A$1:$A$150,0),MATCH(O$3,'Data Sheet'!$A$1:$R$1,0))</f>
        <v>0</v>
      </c>
      <c r="P58" s="28">
        <f>INDEX('Data Sheet'!$A$1:$R$150,MATCH($A58,'Data Sheet'!$A$1:$A$150,0),MATCH(P$3,'Data Sheet'!$A$1:$R$1,0))</f>
        <v>0</v>
      </c>
      <c r="Q58" s="28">
        <f>INDEX('Data Sheet'!$A$1:$R$150,MATCH($A58,'Data Sheet'!$A$1:$A$150,0),MATCH(Q$3,'Data Sheet'!$A$1:$R$1,0))</f>
        <v>0</v>
      </c>
      <c r="R58" s="30" t="str">
        <f>VLOOKUP(A58,_xlfn.IFS(D58=Lists!$G$3,'Chicken Only Calculator'!$A$9:$U$81,D58=Lists!$G$4,'Chicken Only Calculator'!$A$9:$U$81,D58=Lists!$G$5,'Chicken Only Calculator'!$A$9:$U$81,D58=Lists!$G$6,'Cheese Only Calculator'!$A$8:$U$109,D58=Lists!$G$7,'Beef Only Calculator'!$A$8:$U$41,D58=Lists!$G$8,'Pork Only Calculator'!$A$8:$U$95),15,FALSE)</f>
        <v/>
      </c>
      <c r="S58" s="30" t="str">
        <f t="shared" si="10"/>
        <v/>
      </c>
      <c r="T58" s="30">
        <f>VLOOKUP(A58,_xlfn.IFS(D58=Lists!$G$3,'Chicken Only Calculator'!$A$9:$U$81,D58=Lists!$G$4,'Chicken Only Calculator'!$A$9:$U$81,D58=Lists!$G$5,'Chicken Only Calculator'!$A$9:$U$81,D58=Lists!$G$6,'Cheese Only Calculator'!$A$8:$U$109,D58=Lists!$G$7,'Beef Only Calculator'!$A$8:$U$41,D58=Lists!$G$8,'Pork Only Calculator'!$A$8:$U$95),17,FALSE)</f>
        <v>0</v>
      </c>
      <c r="U58" s="30" t="str">
        <f t="shared" si="11"/>
        <v/>
      </c>
      <c r="V58" s="30" t="str">
        <f t="shared" si="12"/>
        <v/>
      </c>
      <c r="W58" s="30" t="str">
        <f t="shared" si="13"/>
        <v/>
      </c>
      <c r="X58" s="30" t="str">
        <f t="shared" si="14"/>
        <v/>
      </c>
      <c r="Y58" s="30" t="str">
        <f t="shared" si="15"/>
        <v/>
      </c>
      <c r="Z58" s="30" t="str">
        <f t="shared" si="16"/>
        <v/>
      </c>
      <c r="AA58" s="30">
        <f>VLOOKUP($A58,_xlfn.IFS($D58=Lists!$G$3,'Chicken Only Calculator'!$A$9:$AJ$81,$D58=Lists!$G$4,'Chicken Only Calculator'!$A$9:$AJ$81,$D58=Lists!$G$5,'Chicken Only Calculator'!$A$9:$AJ$81,$D58=Lists!$G$6,'Cheese Only Calculator'!$A$8:$AJ$109,$D58=Lists!$G$7,'Beef Only Calculator'!$A$8:$AJ$41,$D58=Lists!$G$8,'Pork Only Calculator'!$A$8:$AJ$95),24,FALSE)</f>
        <v>0</v>
      </c>
      <c r="AB58" s="30">
        <f>VLOOKUP($A58,_xlfn.IFS($D58=Lists!$G$3,'Chicken Only Calculator'!$A$9:$AJ$81,$D58=Lists!$G$4,'Chicken Only Calculator'!$A$9:$AJ$81,$D58=Lists!$G$5,'Chicken Only Calculator'!$A$9:$AJ$81,$D58=Lists!$G$6,'Cheese Only Calculator'!$A$8:$AJ$109,$D58=Lists!$G$7,'Beef Only Calculator'!$A$8:$AJ$41,$D58=Lists!$G$8,'Pork Only Calculator'!$A$8:$AJ$95),25,FALSE)</f>
        <v>0</v>
      </c>
      <c r="AC58" s="30">
        <f>VLOOKUP($A58,_xlfn.IFS($D58=Lists!$G$3,'Chicken Only Calculator'!$A$9:$AJ$81,$D58=Lists!$G$4,'Chicken Only Calculator'!$A$9:$AJ$81,$D58=Lists!$G$5,'Chicken Only Calculator'!$A$9:$AJ$81,$D58=Lists!$G$6,'Cheese Only Calculator'!$A$8:$AJ$109,$D58=Lists!$G$7,'Beef Only Calculator'!$A$8:$AJ$41,$D58=Lists!$G$8,'Pork Only Calculator'!$A$8:$AJ$95),26,FALSE)</f>
        <v>0</v>
      </c>
      <c r="AD58" s="30">
        <f>VLOOKUP($A58,_xlfn.IFS($D58=Lists!$G$3,'Chicken Only Calculator'!$A$9:$AJ$81,$D58=Lists!$G$4,'Chicken Only Calculator'!$A$9:$AJ$81,$D58=Lists!$G$5,'Chicken Only Calculator'!$A$9:$AJ$81,$D58=Lists!$G$6,'Cheese Only Calculator'!$A$8:$AJ$109,$D58=Lists!$G$7,'Beef Only Calculator'!$A$8:$AJ$41,$D58=Lists!$G$8,'Pork Only Calculator'!$A$8:$AJ$95),27,FALSE)</f>
        <v>0</v>
      </c>
      <c r="AE58" s="30">
        <f>VLOOKUP($A58,_xlfn.IFS($D58=Lists!$G$3,'Chicken Only Calculator'!$A$9:$AJ$81,$D58=Lists!$G$4,'Chicken Only Calculator'!$A$9:$AJ$81,$D58=Lists!$G$5,'Chicken Only Calculator'!$A$9:$AJ$81,$D58=Lists!$G$6,'Cheese Only Calculator'!$A$8:$AJ$109,$D58=Lists!$G$7,'Beef Only Calculator'!$A$8:$AJ$41,$D58=Lists!$G$8,'Pork Only Calculator'!$A$8:$AJ$95),28,FALSE)</f>
        <v>0</v>
      </c>
      <c r="AF58" s="30">
        <f>VLOOKUP($A58,_xlfn.IFS($D58=Lists!$G$3,'Chicken Only Calculator'!$A$9:$AJ$81,$D58=Lists!$G$4,'Chicken Only Calculator'!$A$9:$AJ$81,$D58=Lists!$G$5,'Chicken Only Calculator'!$A$9:$AJ$81,$D58=Lists!$G$6,'Cheese Only Calculator'!$A$8:$AJ$109,$D58=Lists!$G$7,'Beef Only Calculator'!$A$8:$AJ$41,$D58=Lists!$G$8,'Pork Only Calculator'!$A$8:$AJ$95),29,FALSE)</f>
        <v>0</v>
      </c>
      <c r="AG58" s="30">
        <f>VLOOKUP($A58,_xlfn.IFS($D58=Lists!$G$3,'Chicken Only Calculator'!$A$9:$AJ$81,$D58=Lists!$G$4,'Chicken Only Calculator'!$A$9:$AJ$81,$D58=Lists!$G$5,'Chicken Only Calculator'!$A$9:$AJ$81,$D58=Lists!$G$6,'Cheese Only Calculator'!$A$8:$AJ$109,$D58=Lists!$G$7,'Beef Only Calculator'!$A$8:$AJ$41,$D58=Lists!$G$8,'Pork Only Calculator'!$A$8:$AJ$95),30,FALSE)</f>
        <v>0</v>
      </c>
      <c r="AH58" s="30">
        <f>VLOOKUP($A58,_xlfn.IFS($D58=Lists!$G$3,'Chicken Only Calculator'!$A$9:$AJ$81,$D58=Lists!$G$4,'Chicken Only Calculator'!$A$9:$AJ$81,$D58=Lists!$G$5,'Chicken Only Calculator'!$A$9:$AJ$81,$D58=Lists!$G$6,'Cheese Only Calculator'!$A$8:$AJ$109,$D58=Lists!$G$7,'Beef Only Calculator'!$A$8:$AJ$41,$D58=Lists!$G$8,'Pork Only Calculator'!$A$8:$AJ$95),31,FALSE)</f>
        <v>0</v>
      </c>
      <c r="AI58" s="30">
        <f>VLOOKUP($A58,_xlfn.IFS($D58=Lists!$G$3,'Chicken Only Calculator'!$A$9:$AJ$81,$D58=Lists!$G$4,'Chicken Only Calculator'!$A$9:$AJ$81,$D58=Lists!$G$5,'Chicken Only Calculator'!$A$9:$AJ$81,$D58=Lists!$G$6,'Cheese Only Calculator'!$A$8:$AJ$109,$D58=Lists!$G$7,'Beef Only Calculator'!$A$8:$AJ$41,$D58=Lists!$G$8,'Pork Only Calculator'!$A$8:$AJ$95),32,FALSE)</f>
        <v>0</v>
      </c>
      <c r="AJ58" s="30">
        <f>VLOOKUP($A58,_xlfn.IFS($D58=Lists!$G$3,'Chicken Only Calculator'!$A$9:$AJ$81,$D58=Lists!$G$4,'Chicken Only Calculator'!$A$9:$AJ$81,$D58=Lists!$G$5,'Chicken Only Calculator'!$A$9:$AJ$81,$D58=Lists!$G$6,'Cheese Only Calculator'!$A$8:$AJ$109,$D58=Lists!$G$7,'Beef Only Calculator'!$A$8:$AJ$41,$D58=Lists!$G$8,'Pork Only Calculator'!$A$8:$AJ$95),33,FALSE)</f>
        <v>0</v>
      </c>
      <c r="AK58" s="30">
        <f>VLOOKUP($A58,_xlfn.IFS($D58=Lists!$G$3,'Chicken Only Calculator'!$A$9:$AJ$81,$D58=Lists!$G$4,'Chicken Only Calculator'!$A$9:$AJ$81,$D58=Lists!$G$5,'Chicken Only Calculator'!$A$9:$AJ$81,$D58=Lists!$G$6,'Cheese Only Calculator'!$A$8:$AJ$109,$D58=Lists!$G$7,'Beef Only Calculator'!$A$8:$AJ$41,$D58=Lists!$G$8,'Pork Only Calculator'!$A$8:$AJ$95),34,FALSE)</f>
        <v>0</v>
      </c>
      <c r="AL58" s="30">
        <f>VLOOKUP($A58,_xlfn.IFS($D58=Lists!$G$3,'Chicken Only Calculator'!$A$9:$AJ$81,$D58=Lists!$G$4,'Chicken Only Calculator'!$A$9:$AJ$81,$D58=Lists!$G$5,'Chicken Only Calculator'!$A$9:$AJ$81,$D58=Lists!$G$6,'Cheese Only Calculator'!$A$8:$AJ$109,$D58=Lists!$G$7,'Beef Only Calculator'!$A$8:$AJ$41,$D58=Lists!$G$8,'Pork Only Calculator'!$A$8:$AJ$95),35,FALSE)</f>
        <v>0</v>
      </c>
      <c r="AM58" s="30">
        <f t="shared" si="17"/>
        <v>0</v>
      </c>
      <c r="AO58" s="42"/>
    </row>
    <row r="59" spans="1:41" ht="24.5" x14ac:dyDescent="0.55000000000000004">
      <c r="A59" s="39">
        <v>10037310928</v>
      </c>
      <c r="B59" s="39" t="str">
        <f>INDEX('Data Sheet'!$A$1:$R$150,MATCH($A59,'Data Sheet'!$A$1:$A$150,0),MATCH(B$3,'Data Sheet'!$A$1:$R$1,0))</f>
        <v>ACT</v>
      </c>
      <c r="C59" s="40" t="str">
        <f>INDEX('Data Sheet'!$A$1:$R$150,MATCH($A59,'Data Sheet'!$A$1:$A$150,0),MATCH(C$3,'Data Sheet'!$A$1:$R$1,0))</f>
        <v>Whole Grain Breaded Chicken Patties</v>
      </c>
      <c r="D59" s="39" t="str">
        <f>INDEX('Data Sheet'!$A$1:$R$150,MATCH($A59,'Data Sheet'!$A$1:$A$150,0),MATCH(D$3,'Data Sheet'!$A$1:$R$1,0))</f>
        <v>100103 W/D</v>
      </c>
      <c r="E59" s="39">
        <f>INDEX('Data Sheet'!$A$1:$R$150,MATCH($A59,'Data Sheet'!$A$1:$A$150,0),MATCH(E$3,'Data Sheet'!$A$1:$R$1,0))</f>
        <v>26.25</v>
      </c>
      <c r="F59" s="39">
        <f>INDEX('Data Sheet'!$A$1:$R$150,MATCH($A59,'Data Sheet'!$A$1:$A$150,0),MATCH(F$3,'Data Sheet'!$A$1:$R$1,0))</f>
        <v>103</v>
      </c>
      <c r="G59" s="39">
        <f>INDEX('Data Sheet'!$A$1:$R$150,MATCH($A59,'Data Sheet'!$A$1:$A$150,0),MATCH(G$3,'Data Sheet'!$A$1:$R$1,0))</f>
        <v>103</v>
      </c>
      <c r="H59" s="39">
        <f>INDEX('Data Sheet'!$A$1:$R$150,MATCH($A59,'Data Sheet'!$A$1:$A$150,0),MATCH(H$3,'Data Sheet'!$A$1:$R$1,0))</f>
        <v>0</v>
      </c>
      <c r="I59" s="248">
        <f>INDEX('Data Sheet'!$A$1:$R$150,MATCH($A59,'Data Sheet'!$A$1:$A$150,0),MATCH(I$3,'Data Sheet'!$A$1:$R$1,0))</f>
        <v>4.07</v>
      </c>
      <c r="J59" s="39" t="str">
        <f>INDEX('Data Sheet'!$A$1:$R$150,MATCH($A59,'Data Sheet'!$A$1:$A$150,0),MATCH(J$3,'Data Sheet'!$A$1:$R$1,0))</f>
        <v>1 piece</v>
      </c>
      <c r="K59" s="39">
        <f>INDEX('Data Sheet'!$A$1:$R$150,MATCH($A59,'Data Sheet'!$A$1:$A$150,0),MATCH(K$3,'Data Sheet'!$A$1:$R$1,0))</f>
        <v>2</v>
      </c>
      <c r="L59" s="39">
        <f>INDEX('Data Sheet'!$A$1:$R$150,MATCH($A59,'Data Sheet'!$A$1:$A$150,0),MATCH(L$3,'Data Sheet'!$A$1:$R$1,0))</f>
        <v>1</v>
      </c>
      <c r="M59" s="39">
        <f>INDEX('Data Sheet'!$A$1:$R$150,MATCH($A59,'Data Sheet'!$A$1:$A$150,0),MATCH(M$3,'Data Sheet'!$A$1:$R$1,0))</f>
        <v>15.52</v>
      </c>
      <c r="N59" s="39">
        <f>INDEX('Data Sheet'!$A$1:$R$150,MATCH($A59,'Data Sheet'!$A$1:$A$150,0),MATCH(N$3,'Data Sheet'!$A$1:$R$1,0))</f>
        <v>12.69</v>
      </c>
      <c r="O59" s="39">
        <f>INDEX('Data Sheet'!$A$1:$R$150,MATCH($A59,'Data Sheet'!$A$1:$A$150,0),MATCH(O$3,'Data Sheet'!$A$1:$R$1,0))</f>
        <v>0</v>
      </c>
      <c r="P59" s="39">
        <f>INDEX('Data Sheet'!$A$1:$R$150,MATCH($A59,'Data Sheet'!$A$1:$A$150,0),MATCH(P$3,'Data Sheet'!$A$1:$R$1,0))</f>
        <v>0</v>
      </c>
      <c r="Q59" s="39">
        <f>INDEX('Data Sheet'!$A$1:$R$150,MATCH($A59,'Data Sheet'!$A$1:$A$150,0),MATCH(Q$3,'Data Sheet'!$A$1:$R$1,0))</f>
        <v>0</v>
      </c>
      <c r="R59" s="41" t="str">
        <f>VLOOKUP(A59,_xlfn.IFS(D59=Lists!$G$3,'Chicken Only Calculator'!$A$9:$U$81,D59=Lists!$G$4,'Chicken Only Calculator'!$A$9:$U$81,D59=Lists!$G$5,'Chicken Only Calculator'!$A$9:$U$81,D59=Lists!$G$6,'Cheese Only Calculator'!$A$8:$U$109,D59=Lists!$G$7,'Beef Only Calculator'!$A$8:$U$41,D59=Lists!$G$8,'Pork Only Calculator'!$A$8:$U$95),15,FALSE)</f>
        <v/>
      </c>
      <c r="S59" s="41" t="str">
        <f t="shared" si="10"/>
        <v/>
      </c>
      <c r="T59" s="41">
        <f>VLOOKUP(A59,_xlfn.IFS(D59=Lists!$G$3,'Chicken Only Calculator'!$A$9:$U$81,D59=Lists!$G$4,'Chicken Only Calculator'!$A$9:$U$81,D59=Lists!$G$5,'Chicken Only Calculator'!$A$9:$U$81,D59=Lists!$G$6,'Cheese Only Calculator'!$A$8:$U$109,D59=Lists!$G$7,'Beef Only Calculator'!$A$8:$U$41,D59=Lists!$G$8,'Pork Only Calculator'!$A$8:$U$95),17,FALSE)</f>
        <v>0</v>
      </c>
      <c r="U59" s="41" t="str">
        <f t="shared" si="11"/>
        <v/>
      </c>
      <c r="V59" s="41" t="str">
        <f t="shared" si="12"/>
        <v/>
      </c>
      <c r="W59" s="41" t="str">
        <f t="shared" si="13"/>
        <v/>
      </c>
      <c r="X59" s="41" t="str">
        <f t="shared" si="14"/>
        <v/>
      </c>
      <c r="Y59" s="41" t="str">
        <f t="shared" si="15"/>
        <v/>
      </c>
      <c r="Z59" s="41" t="str">
        <f t="shared" si="16"/>
        <v/>
      </c>
      <c r="AA59" s="41">
        <f>VLOOKUP($A59,_xlfn.IFS($D59=Lists!$G$3,'Chicken Only Calculator'!$A$9:$AJ$81,$D59=Lists!$G$4,'Chicken Only Calculator'!$A$9:$AJ$81,$D59=Lists!$G$5,'Chicken Only Calculator'!$A$9:$AJ$81,$D59=Lists!$G$6,'Cheese Only Calculator'!$A$8:$AJ$109,$D59=Lists!$G$7,'Beef Only Calculator'!$A$8:$AJ$41,$D59=Lists!$G$8,'Pork Only Calculator'!$A$8:$AJ$95),24,FALSE)</f>
        <v>0</v>
      </c>
      <c r="AB59" s="41">
        <f>VLOOKUP($A59,_xlfn.IFS($D59=Lists!$G$3,'Chicken Only Calculator'!$A$9:$AJ$81,$D59=Lists!$G$4,'Chicken Only Calculator'!$A$9:$AJ$81,$D59=Lists!$G$5,'Chicken Only Calculator'!$A$9:$AJ$81,$D59=Lists!$G$6,'Cheese Only Calculator'!$A$8:$AJ$109,$D59=Lists!$G$7,'Beef Only Calculator'!$A$8:$AJ$41,$D59=Lists!$G$8,'Pork Only Calculator'!$A$8:$AJ$95),25,FALSE)</f>
        <v>0</v>
      </c>
      <c r="AC59" s="41">
        <f>VLOOKUP($A59,_xlfn.IFS($D59=Lists!$G$3,'Chicken Only Calculator'!$A$9:$AJ$81,$D59=Lists!$G$4,'Chicken Only Calculator'!$A$9:$AJ$81,$D59=Lists!$G$5,'Chicken Only Calculator'!$A$9:$AJ$81,$D59=Lists!$G$6,'Cheese Only Calculator'!$A$8:$AJ$109,$D59=Lists!$G$7,'Beef Only Calculator'!$A$8:$AJ$41,$D59=Lists!$G$8,'Pork Only Calculator'!$A$8:$AJ$95),26,FALSE)</f>
        <v>0</v>
      </c>
      <c r="AD59" s="41">
        <f>VLOOKUP($A59,_xlfn.IFS($D59=Lists!$G$3,'Chicken Only Calculator'!$A$9:$AJ$81,$D59=Lists!$G$4,'Chicken Only Calculator'!$A$9:$AJ$81,$D59=Lists!$G$5,'Chicken Only Calculator'!$A$9:$AJ$81,$D59=Lists!$G$6,'Cheese Only Calculator'!$A$8:$AJ$109,$D59=Lists!$G$7,'Beef Only Calculator'!$A$8:$AJ$41,$D59=Lists!$G$8,'Pork Only Calculator'!$A$8:$AJ$95),27,FALSE)</f>
        <v>0</v>
      </c>
      <c r="AE59" s="41">
        <f>VLOOKUP($A59,_xlfn.IFS($D59=Lists!$G$3,'Chicken Only Calculator'!$A$9:$AJ$81,$D59=Lists!$G$4,'Chicken Only Calculator'!$A$9:$AJ$81,$D59=Lists!$G$5,'Chicken Only Calculator'!$A$9:$AJ$81,$D59=Lists!$G$6,'Cheese Only Calculator'!$A$8:$AJ$109,$D59=Lists!$G$7,'Beef Only Calculator'!$A$8:$AJ$41,$D59=Lists!$G$8,'Pork Only Calculator'!$A$8:$AJ$95),28,FALSE)</f>
        <v>0</v>
      </c>
      <c r="AF59" s="41">
        <f>VLOOKUP($A59,_xlfn.IFS($D59=Lists!$G$3,'Chicken Only Calculator'!$A$9:$AJ$81,$D59=Lists!$G$4,'Chicken Only Calculator'!$A$9:$AJ$81,$D59=Lists!$G$5,'Chicken Only Calculator'!$A$9:$AJ$81,$D59=Lists!$G$6,'Cheese Only Calculator'!$A$8:$AJ$109,$D59=Lists!$G$7,'Beef Only Calculator'!$A$8:$AJ$41,$D59=Lists!$G$8,'Pork Only Calculator'!$A$8:$AJ$95),29,FALSE)</f>
        <v>0</v>
      </c>
      <c r="AG59" s="41">
        <f>VLOOKUP($A59,_xlfn.IFS($D59=Lists!$G$3,'Chicken Only Calculator'!$A$9:$AJ$81,$D59=Lists!$G$4,'Chicken Only Calculator'!$A$9:$AJ$81,$D59=Lists!$G$5,'Chicken Only Calculator'!$A$9:$AJ$81,$D59=Lists!$G$6,'Cheese Only Calculator'!$A$8:$AJ$109,$D59=Lists!$G$7,'Beef Only Calculator'!$A$8:$AJ$41,$D59=Lists!$G$8,'Pork Only Calculator'!$A$8:$AJ$95),30,FALSE)</f>
        <v>0</v>
      </c>
      <c r="AH59" s="41">
        <f>VLOOKUP($A59,_xlfn.IFS($D59=Lists!$G$3,'Chicken Only Calculator'!$A$9:$AJ$81,$D59=Lists!$G$4,'Chicken Only Calculator'!$A$9:$AJ$81,$D59=Lists!$G$5,'Chicken Only Calculator'!$A$9:$AJ$81,$D59=Lists!$G$6,'Cheese Only Calculator'!$A$8:$AJ$109,$D59=Lists!$G$7,'Beef Only Calculator'!$A$8:$AJ$41,$D59=Lists!$G$8,'Pork Only Calculator'!$A$8:$AJ$95),31,FALSE)</f>
        <v>0</v>
      </c>
      <c r="AI59" s="41">
        <f>VLOOKUP($A59,_xlfn.IFS($D59=Lists!$G$3,'Chicken Only Calculator'!$A$9:$AJ$81,$D59=Lists!$G$4,'Chicken Only Calculator'!$A$9:$AJ$81,$D59=Lists!$G$5,'Chicken Only Calculator'!$A$9:$AJ$81,$D59=Lists!$G$6,'Cheese Only Calculator'!$A$8:$AJ$109,$D59=Lists!$G$7,'Beef Only Calculator'!$A$8:$AJ$41,$D59=Lists!$G$8,'Pork Only Calculator'!$A$8:$AJ$95),32,FALSE)</f>
        <v>0</v>
      </c>
      <c r="AJ59" s="41">
        <f>VLOOKUP($A59,_xlfn.IFS($D59=Lists!$G$3,'Chicken Only Calculator'!$A$9:$AJ$81,$D59=Lists!$G$4,'Chicken Only Calculator'!$A$9:$AJ$81,$D59=Lists!$G$5,'Chicken Only Calculator'!$A$9:$AJ$81,$D59=Lists!$G$6,'Cheese Only Calculator'!$A$8:$AJ$109,$D59=Lists!$G$7,'Beef Only Calculator'!$A$8:$AJ$41,$D59=Lists!$G$8,'Pork Only Calculator'!$A$8:$AJ$95),33,FALSE)</f>
        <v>0</v>
      </c>
      <c r="AK59" s="41">
        <f>VLOOKUP($A59,_xlfn.IFS($D59=Lists!$G$3,'Chicken Only Calculator'!$A$9:$AJ$81,$D59=Lists!$G$4,'Chicken Only Calculator'!$A$9:$AJ$81,$D59=Lists!$G$5,'Chicken Only Calculator'!$A$9:$AJ$81,$D59=Lists!$G$6,'Cheese Only Calculator'!$A$8:$AJ$109,$D59=Lists!$G$7,'Beef Only Calculator'!$A$8:$AJ$41,$D59=Lists!$G$8,'Pork Only Calculator'!$A$8:$AJ$95),34,FALSE)</f>
        <v>0</v>
      </c>
      <c r="AL59" s="41">
        <f>VLOOKUP($A59,_xlfn.IFS($D59=Lists!$G$3,'Chicken Only Calculator'!$A$9:$AJ$81,$D59=Lists!$G$4,'Chicken Only Calculator'!$A$9:$AJ$81,$D59=Lists!$G$5,'Chicken Only Calculator'!$A$9:$AJ$81,$D59=Lists!$G$6,'Cheese Only Calculator'!$A$8:$AJ$109,$D59=Lists!$G$7,'Beef Only Calculator'!$A$8:$AJ$41,$D59=Lists!$G$8,'Pork Only Calculator'!$A$8:$AJ$95),35,FALSE)</f>
        <v>0</v>
      </c>
      <c r="AM59" s="41">
        <f t="shared" si="17"/>
        <v>0</v>
      </c>
      <c r="AO59" s="42"/>
    </row>
    <row r="60" spans="1:41" ht="24.5" x14ac:dyDescent="0.55000000000000004">
      <c r="A60" s="28">
        <v>10037320928</v>
      </c>
      <c r="B60" s="28" t="str">
        <f>INDEX('Data Sheet'!$A$1:$R$150,MATCH($A60,'Data Sheet'!$A$1:$A$150,0),MATCH(B$3,'Data Sheet'!$A$1:$R$1,0))</f>
        <v>ACT</v>
      </c>
      <c r="C60" s="29" t="str">
        <f>INDEX('Data Sheet'!$A$1:$R$150,MATCH($A60,'Data Sheet'!$A$1:$A$150,0),MATCH(C$3,'Data Sheet'!$A$1:$R$1,0))</f>
        <v>Whole Grain Breaded Chicken Nuggets</v>
      </c>
      <c r="D60" s="28" t="str">
        <f>INDEX('Data Sheet'!$A$1:$R$150,MATCH($A60,'Data Sheet'!$A$1:$A$150,0),MATCH(D$3,'Data Sheet'!$A$1:$R$1,0))</f>
        <v>100103 W/D</v>
      </c>
      <c r="E60" s="28">
        <f>INDEX('Data Sheet'!$A$1:$R$150,MATCH($A60,'Data Sheet'!$A$1:$A$150,0),MATCH(E$3,'Data Sheet'!$A$1:$R$1,0))</f>
        <v>26.42</v>
      </c>
      <c r="F60" s="28">
        <f>INDEX('Data Sheet'!$A$1:$R$150,MATCH($A60,'Data Sheet'!$A$1:$A$150,0),MATCH(F$3,'Data Sheet'!$A$1:$R$1,0))</f>
        <v>107</v>
      </c>
      <c r="G60" s="28">
        <f>INDEX('Data Sheet'!$A$1:$R$150,MATCH($A60,'Data Sheet'!$A$1:$A$150,0),MATCH(G$3,'Data Sheet'!$A$1:$R$1,0))</f>
        <v>107</v>
      </c>
      <c r="H60" s="28">
        <f>INDEX('Data Sheet'!$A$1:$R$150,MATCH($A60,'Data Sheet'!$A$1:$A$150,0),MATCH(H$3,'Data Sheet'!$A$1:$R$1,0))</f>
        <v>0</v>
      </c>
      <c r="I60" s="247">
        <f>INDEX('Data Sheet'!$A$1:$R$150,MATCH($A60,'Data Sheet'!$A$1:$A$150,0),MATCH(I$3,'Data Sheet'!$A$1:$R$1,0))</f>
        <v>3.95</v>
      </c>
      <c r="J60" s="28" t="str">
        <f>INDEX('Data Sheet'!$A$1:$R$150,MATCH($A60,'Data Sheet'!$A$1:$A$150,0),MATCH(J$3,'Data Sheet'!$A$1:$R$1,0))</f>
        <v>5 pieces</v>
      </c>
      <c r="K60" s="28">
        <f>INDEX('Data Sheet'!$A$1:$R$150,MATCH($A60,'Data Sheet'!$A$1:$A$150,0),MATCH(K$3,'Data Sheet'!$A$1:$R$1,0))</f>
        <v>2</v>
      </c>
      <c r="L60" s="28">
        <f>INDEX('Data Sheet'!$A$1:$R$150,MATCH($A60,'Data Sheet'!$A$1:$A$150,0),MATCH(L$3,'Data Sheet'!$A$1:$R$1,0))</f>
        <v>1</v>
      </c>
      <c r="M60" s="28">
        <f>INDEX('Data Sheet'!$A$1:$R$150,MATCH($A60,'Data Sheet'!$A$1:$A$150,0),MATCH(M$3,'Data Sheet'!$A$1:$R$1,0))</f>
        <v>15.41</v>
      </c>
      <c r="N60" s="28">
        <f>INDEX('Data Sheet'!$A$1:$R$150,MATCH($A60,'Data Sheet'!$A$1:$A$150,0),MATCH(N$3,'Data Sheet'!$A$1:$R$1,0))</f>
        <v>12.61</v>
      </c>
      <c r="O60" s="28">
        <f>INDEX('Data Sheet'!$A$1:$R$150,MATCH($A60,'Data Sheet'!$A$1:$A$150,0),MATCH(O$3,'Data Sheet'!$A$1:$R$1,0))</f>
        <v>0</v>
      </c>
      <c r="P60" s="28">
        <f>INDEX('Data Sheet'!$A$1:$R$150,MATCH($A60,'Data Sheet'!$A$1:$A$150,0),MATCH(P$3,'Data Sheet'!$A$1:$R$1,0))</f>
        <v>0</v>
      </c>
      <c r="Q60" s="28">
        <f>INDEX('Data Sheet'!$A$1:$R$150,MATCH($A60,'Data Sheet'!$A$1:$A$150,0),MATCH(Q$3,'Data Sheet'!$A$1:$R$1,0))</f>
        <v>0</v>
      </c>
      <c r="R60" s="30" t="str">
        <f>VLOOKUP(A60,_xlfn.IFS(D60=Lists!$G$3,'Chicken Only Calculator'!$A$9:$U$81,D60=Lists!$G$4,'Chicken Only Calculator'!$A$9:$U$81,D60=Lists!$G$5,'Chicken Only Calculator'!$A$9:$U$81,D60=Lists!$G$6,'Cheese Only Calculator'!$A$8:$U$109,D60=Lists!$G$7,'Beef Only Calculator'!$A$8:$U$41,D60=Lists!$G$8,'Pork Only Calculator'!$A$8:$U$95),15,FALSE)</f>
        <v/>
      </c>
      <c r="S60" s="30" t="str">
        <f t="shared" si="10"/>
        <v/>
      </c>
      <c r="T60" s="30">
        <f>VLOOKUP(A60,_xlfn.IFS(D60=Lists!$G$3,'Chicken Only Calculator'!$A$9:$U$81,D60=Lists!$G$4,'Chicken Only Calculator'!$A$9:$U$81,D60=Lists!$G$5,'Chicken Only Calculator'!$A$9:$U$81,D60=Lists!$G$6,'Cheese Only Calculator'!$A$8:$U$109,D60=Lists!$G$7,'Beef Only Calculator'!$A$8:$U$41,D60=Lists!$G$8,'Pork Only Calculator'!$A$8:$U$95),17,FALSE)</f>
        <v>0</v>
      </c>
      <c r="U60" s="30" t="str">
        <f t="shared" si="11"/>
        <v/>
      </c>
      <c r="V60" s="30" t="str">
        <f t="shared" si="12"/>
        <v/>
      </c>
      <c r="W60" s="30" t="str">
        <f t="shared" si="13"/>
        <v/>
      </c>
      <c r="X60" s="30" t="str">
        <f t="shared" si="14"/>
        <v/>
      </c>
      <c r="Y60" s="30" t="str">
        <f t="shared" si="15"/>
        <v/>
      </c>
      <c r="Z60" s="30" t="str">
        <f t="shared" si="16"/>
        <v/>
      </c>
      <c r="AA60" s="30">
        <f>VLOOKUP($A60,_xlfn.IFS($D60=Lists!$G$3,'Chicken Only Calculator'!$A$9:$AJ$81,$D60=Lists!$G$4,'Chicken Only Calculator'!$A$9:$AJ$81,$D60=Lists!$G$5,'Chicken Only Calculator'!$A$9:$AJ$81,$D60=Lists!$G$6,'Cheese Only Calculator'!$A$8:$AJ$109,$D60=Lists!$G$7,'Beef Only Calculator'!$A$8:$AJ$41,$D60=Lists!$G$8,'Pork Only Calculator'!$A$8:$AJ$95),24,FALSE)</f>
        <v>0</v>
      </c>
      <c r="AB60" s="30">
        <f>VLOOKUP($A60,_xlfn.IFS($D60=Lists!$G$3,'Chicken Only Calculator'!$A$9:$AJ$81,$D60=Lists!$G$4,'Chicken Only Calculator'!$A$9:$AJ$81,$D60=Lists!$G$5,'Chicken Only Calculator'!$A$9:$AJ$81,$D60=Lists!$G$6,'Cheese Only Calculator'!$A$8:$AJ$109,$D60=Lists!$G$7,'Beef Only Calculator'!$A$8:$AJ$41,$D60=Lists!$G$8,'Pork Only Calculator'!$A$8:$AJ$95),25,FALSE)</f>
        <v>0</v>
      </c>
      <c r="AC60" s="30">
        <f>VLOOKUP($A60,_xlfn.IFS($D60=Lists!$G$3,'Chicken Only Calculator'!$A$9:$AJ$81,$D60=Lists!$G$4,'Chicken Only Calculator'!$A$9:$AJ$81,$D60=Lists!$G$5,'Chicken Only Calculator'!$A$9:$AJ$81,$D60=Lists!$G$6,'Cheese Only Calculator'!$A$8:$AJ$109,$D60=Lists!$G$7,'Beef Only Calculator'!$A$8:$AJ$41,$D60=Lists!$G$8,'Pork Only Calculator'!$A$8:$AJ$95),26,FALSE)</f>
        <v>0</v>
      </c>
      <c r="AD60" s="30">
        <f>VLOOKUP($A60,_xlfn.IFS($D60=Lists!$G$3,'Chicken Only Calculator'!$A$9:$AJ$81,$D60=Lists!$G$4,'Chicken Only Calculator'!$A$9:$AJ$81,$D60=Lists!$G$5,'Chicken Only Calculator'!$A$9:$AJ$81,$D60=Lists!$G$6,'Cheese Only Calculator'!$A$8:$AJ$109,$D60=Lists!$G$7,'Beef Only Calculator'!$A$8:$AJ$41,$D60=Lists!$G$8,'Pork Only Calculator'!$A$8:$AJ$95),27,FALSE)</f>
        <v>0</v>
      </c>
      <c r="AE60" s="30">
        <f>VLOOKUP($A60,_xlfn.IFS($D60=Lists!$G$3,'Chicken Only Calculator'!$A$9:$AJ$81,$D60=Lists!$G$4,'Chicken Only Calculator'!$A$9:$AJ$81,$D60=Lists!$G$5,'Chicken Only Calculator'!$A$9:$AJ$81,$D60=Lists!$G$6,'Cheese Only Calculator'!$A$8:$AJ$109,$D60=Lists!$G$7,'Beef Only Calculator'!$A$8:$AJ$41,$D60=Lists!$G$8,'Pork Only Calculator'!$A$8:$AJ$95),28,FALSE)</f>
        <v>0</v>
      </c>
      <c r="AF60" s="30">
        <f>VLOOKUP($A60,_xlfn.IFS($D60=Lists!$G$3,'Chicken Only Calculator'!$A$9:$AJ$81,$D60=Lists!$G$4,'Chicken Only Calculator'!$A$9:$AJ$81,$D60=Lists!$G$5,'Chicken Only Calculator'!$A$9:$AJ$81,$D60=Lists!$G$6,'Cheese Only Calculator'!$A$8:$AJ$109,$D60=Lists!$G$7,'Beef Only Calculator'!$A$8:$AJ$41,$D60=Lists!$G$8,'Pork Only Calculator'!$A$8:$AJ$95),29,FALSE)</f>
        <v>0</v>
      </c>
      <c r="AG60" s="30">
        <f>VLOOKUP($A60,_xlfn.IFS($D60=Lists!$G$3,'Chicken Only Calculator'!$A$9:$AJ$81,$D60=Lists!$G$4,'Chicken Only Calculator'!$A$9:$AJ$81,$D60=Lists!$G$5,'Chicken Only Calculator'!$A$9:$AJ$81,$D60=Lists!$G$6,'Cheese Only Calculator'!$A$8:$AJ$109,$D60=Lists!$G$7,'Beef Only Calculator'!$A$8:$AJ$41,$D60=Lists!$G$8,'Pork Only Calculator'!$A$8:$AJ$95),30,FALSE)</f>
        <v>0</v>
      </c>
      <c r="AH60" s="30">
        <f>VLOOKUP($A60,_xlfn.IFS($D60=Lists!$G$3,'Chicken Only Calculator'!$A$9:$AJ$81,$D60=Lists!$G$4,'Chicken Only Calculator'!$A$9:$AJ$81,$D60=Lists!$G$5,'Chicken Only Calculator'!$A$9:$AJ$81,$D60=Lists!$G$6,'Cheese Only Calculator'!$A$8:$AJ$109,$D60=Lists!$G$7,'Beef Only Calculator'!$A$8:$AJ$41,$D60=Lists!$G$8,'Pork Only Calculator'!$A$8:$AJ$95),31,FALSE)</f>
        <v>0</v>
      </c>
      <c r="AI60" s="30">
        <f>VLOOKUP($A60,_xlfn.IFS($D60=Lists!$G$3,'Chicken Only Calculator'!$A$9:$AJ$81,$D60=Lists!$G$4,'Chicken Only Calculator'!$A$9:$AJ$81,$D60=Lists!$G$5,'Chicken Only Calculator'!$A$9:$AJ$81,$D60=Lists!$G$6,'Cheese Only Calculator'!$A$8:$AJ$109,$D60=Lists!$G$7,'Beef Only Calculator'!$A$8:$AJ$41,$D60=Lists!$G$8,'Pork Only Calculator'!$A$8:$AJ$95),32,FALSE)</f>
        <v>0</v>
      </c>
      <c r="AJ60" s="30">
        <f>VLOOKUP($A60,_xlfn.IFS($D60=Lists!$G$3,'Chicken Only Calculator'!$A$9:$AJ$81,$D60=Lists!$G$4,'Chicken Only Calculator'!$A$9:$AJ$81,$D60=Lists!$G$5,'Chicken Only Calculator'!$A$9:$AJ$81,$D60=Lists!$G$6,'Cheese Only Calculator'!$A$8:$AJ$109,$D60=Lists!$G$7,'Beef Only Calculator'!$A$8:$AJ$41,$D60=Lists!$G$8,'Pork Only Calculator'!$A$8:$AJ$95),33,FALSE)</f>
        <v>0</v>
      </c>
      <c r="AK60" s="30">
        <f>VLOOKUP($A60,_xlfn.IFS($D60=Lists!$G$3,'Chicken Only Calculator'!$A$9:$AJ$81,$D60=Lists!$G$4,'Chicken Only Calculator'!$A$9:$AJ$81,$D60=Lists!$G$5,'Chicken Only Calculator'!$A$9:$AJ$81,$D60=Lists!$G$6,'Cheese Only Calculator'!$A$8:$AJ$109,$D60=Lists!$G$7,'Beef Only Calculator'!$A$8:$AJ$41,$D60=Lists!$G$8,'Pork Only Calculator'!$A$8:$AJ$95),34,FALSE)</f>
        <v>0</v>
      </c>
      <c r="AL60" s="30">
        <f>VLOOKUP($A60,_xlfn.IFS($D60=Lists!$G$3,'Chicken Only Calculator'!$A$9:$AJ$81,$D60=Lists!$G$4,'Chicken Only Calculator'!$A$9:$AJ$81,$D60=Lists!$G$5,'Chicken Only Calculator'!$A$9:$AJ$81,$D60=Lists!$G$6,'Cheese Only Calculator'!$A$8:$AJ$109,$D60=Lists!$G$7,'Beef Only Calculator'!$A$8:$AJ$41,$D60=Lists!$G$8,'Pork Only Calculator'!$A$8:$AJ$95),35,FALSE)</f>
        <v>0</v>
      </c>
      <c r="AM60" s="30">
        <f t="shared" si="17"/>
        <v>0</v>
      </c>
      <c r="AO60" s="42"/>
    </row>
    <row r="61" spans="1:41" ht="24.5" x14ac:dyDescent="0.55000000000000004">
      <c r="A61" s="39">
        <v>10038570928</v>
      </c>
      <c r="B61" s="39" t="str">
        <f>INDEX('Data Sheet'!$A$1:$R$150,MATCH($A61,'Data Sheet'!$A$1:$A$150,0),MATCH(B$3,'Data Sheet'!$A$1:$R$1,0))</f>
        <v>ACT</v>
      </c>
      <c r="C61" s="40" t="str">
        <f>INDEX('Data Sheet'!$A$1:$R$150,MATCH($A61,'Data Sheet'!$A$1:$A$150,0),MATCH(C$3,'Data Sheet'!$A$1:$R$1,0))</f>
        <v>Krisp N Krunchy™ Whole Grain Breaded Chicken Patties Fritter</v>
      </c>
      <c r="D61" s="39" t="str">
        <f>INDEX('Data Sheet'!$A$1:$R$150,MATCH($A61,'Data Sheet'!$A$1:$A$150,0),MATCH(D$3,'Data Sheet'!$A$1:$R$1,0))</f>
        <v>100103 W/D</v>
      </c>
      <c r="E61" s="39">
        <f>INDEX('Data Sheet'!$A$1:$R$150,MATCH($A61,'Data Sheet'!$A$1:$A$150,0),MATCH(E$3,'Data Sheet'!$A$1:$R$1,0))</f>
        <v>31.05</v>
      </c>
      <c r="F61" s="39">
        <f>INDEX('Data Sheet'!$A$1:$R$150,MATCH($A61,'Data Sheet'!$A$1:$A$150,0),MATCH(F$3,'Data Sheet'!$A$1:$R$1,0))</f>
        <v>140</v>
      </c>
      <c r="G61" s="39">
        <f>INDEX('Data Sheet'!$A$1:$R$150,MATCH($A61,'Data Sheet'!$A$1:$A$150,0),MATCH(G$3,'Data Sheet'!$A$1:$R$1,0))</f>
        <v>140</v>
      </c>
      <c r="H61" s="39">
        <f>INDEX('Data Sheet'!$A$1:$R$150,MATCH($A61,'Data Sheet'!$A$1:$A$150,0),MATCH(H$3,'Data Sheet'!$A$1:$R$1,0))</f>
        <v>0</v>
      </c>
      <c r="I61" s="248">
        <f>INDEX('Data Sheet'!$A$1:$R$150,MATCH($A61,'Data Sheet'!$A$1:$A$150,0),MATCH(I$3,'Data Sheet'!$A$1:$R$1,0))</f>
        <v>3.53</v>
      </c>
      <c r="J61" s="39" t="str">
        <f>INDEX('Data Sheet'!$A$1:$R$150,MATCH($A61,'Data Sheet'!$A$1:$A$150,0),MATCH(J$3,'Data Sheet'!$A$1:$R$1,0))</f>
        <v>1 piece</v>
      </c>
      <c r="K61" s="39">
        <f>INDEX('Data Sheet'!$A$1:$R$150,MATCH($A61,'Data Sheet'!$A$1:$A$150,0),MATCH(K$3,'Data Sheet'!$A$1:$R$1,0))</f>
        <v>2</v>
      </c>
      <c r="L61" s="39">
        <f>INDEX('Data Sheet'!$A$1:$R$150,MATCH($A61,'Data Sheet'!$A$1:$A$150,0),MATCH(L$3,'Data Sheet'!$A$1:$R$1,0))</f>
        <v>1</v>
      </c>
      <c r="M61" s="39">
        <f>INDEX('Data Sheet'!$A$1:$R$150,MATCH($A61,'Data Sheet'!$A$1:$A$150,0),MATCH(M$3,'Data Sheet'!$A$1:$R$1,0))</f>
        <v>10.55</v>
      </c>
      <c r="N61" s="39">
        <f>INDEX('Data Sheet'!$A$1:$R$150,MATCH($A61,'Data Sheet'!$A$1:$A$150,0),MATCH(N$3,'Data Sheet'!$A$1:$R$1,0))</f>
        <v>8.64</v>
      </c>
      <c r="O61" s="39">
        <f>INDEX('Data Sheet'!$A$1:$R$150,MATCH($A61,'Data Sheet'!$A$1:$A$150,0),MATCH(O$3,'Data Sheet'!$A$1:$R$1,0))</f>
        <v>0</v>
      </c>
      <c r="P61" s="39">
        <f>INDEX('Data Sheet'!$A$1:$R$150,MATCH($A61,'Data Sheet'!$A$1:$A$150,0),MATCH(P$3,'Data Sheet'!$A$1:$R$1,0))</f>
        <v>0</v>
      </c>
      <c r="Q61" s="39">
        <f>INDEX('Data Sheet'!$A$1:$R$150,MATCH($A61,'Data Sheet'!$A$1:$A$150,0),MATCH(Q$3,'Data Sheet'!$A$1:$R$1,0))</f>
        <v>0</v>
      </c>
      <c r="R61" s="41" t="str">
        <f>VLOOKUP(A61,_xlfn.IFS(D61=Lists!$G$3,'Chicken Only Calculator'!$A$9:$U$81,D61=Lists!$G$4,'Chicken Only Calculator'!$A$9:$U$81,D61=Lists!$G$5,'Chicken Only Calculator'!$A$9:$U$81,D61=Lists!$G$6,'Cheese Only Calculator'!$A$8:$U$109,D61=Lists!$G$7,'Beef Only Calculator'!$A$8:$U$41,D61=Lists!$G$8,'Pork Only Calculator'!$A$8:$U$95),15,FALSE)</f>
        <v/>
      </c>
      <c r="S61" s="41" t="str">
        <f t="shared" si="10"/>
        <v/>
      </c>
      <c r="T61" s="41">
        <f>VLOOKUP(A61,_xlfn.IFS(D61=Lists!$G$3,'Chicken Only Calculator'!$A$9:$U$81,D61=Lists!$G$4,'Chicken Only Calculator'!$A$9:$U$81,D61=Lists!$G$5,'Chicken Only Calculator'!$A$9:$U$81,D61=Lists!$G$6,'Cheese Only Calculator'!$A$8:$U$109,D61=Lists!$G$7,'Beef Only Calculator'!$A$8:$U$41,D61=Lists!$G$8,'Pork Only Calculator'!$A$8:$U$95),17,FALSE)</f>
        <v>0</v>
      </c>
      <c r="U61" s="41" t="str">
        <f t="shared" si="11"/>
        <v/>
      </c>
      <c r="V61" s="41" t="str">
        <f t="shared" si="12"/>
        <v/>
      </c>
      <c r="W61" s="41" t="str">
        <f t="shared" si="13"/>
        <v/>
      </c>
      <c r="X61" s="41" t="str">
        <f t="shared" si="14"/>
        <v/>
      </c>
      <c r="Y61" s="41" t="str">
        <f t="shared" si="15"/>
        <v/>
      </c>
      <c r="Z61" s="41" t="str">
        <f t="shared" si="16"/>
        <v/>
      </c>
      <c r="AA61" s="41">
        <f>VLOOKUP($A61,_xlfn.IFS($D61=Lists!$G$3,'Chicken Only Calculator'!$A$9:$AJ$81,$D61=Lists!$G$4,'Chicken Only Calculator'!$A$9:$AJ$81,$D61=Lists!$G$5,'Chicken Only Calculator'!$A$9:$AJ$81,$D61=Lists!$G$6,'Cheese Only Calculator'!$A$8:$AJ$109,$D61=Lists!$G$7,'Beef Only Calculator'!$A$8:$AJ$41,$D61=Lists!$G$8,'Pork Only Calculator'!$A$8:$AJ$95),24,FALSE)</f>
        <v>0</v>
      </c>
      <c r="AB61" s="41">
        <f>VLOOKUP($A61,_xlfn.IFS($D61=Lists!$G$3,'Chicken Only Calculator'!$A$9:$AJ$81,$D61=Lists!$G$4,'Chicken Only Calculator'!$A$9:$AJ$81,$D61=Lists!$G$5,'Chicken Only Calculator'!$A$9:$AJ$81,$D61=Lists!$G$6,'Cheese Only Calculator'!$A$8:$AJ$109,$D61=Lists!$G$7,'Beef Only Calculator'!$A$8:$AJ$41,$D61=Lists!$G$8,'Pork Only Calculator'!$A$8:$AJ$95),25,FALSE)</f>
        <v>0</v>
      </c>
      <c r="AC61" s="41">
        <f>VLOOKUP($A61,_xlfn.IFS($D61=Lists!$G$3,'Chicken Only Calculator'!$A$9:$AJ$81,$D61=Lists!$G$4,'Chicken Only Calculator'!$A$9:$AJ$81,$D61=Lists!$G$5,'Chicken Only Calculator'!$A$9:$AJ$81,$D61=Lists!$G$6,'Cheese Only Calculator'!$A$8:$AJ$109,$D61=Lists!$G$7,'Beef Only Calculator'!$A$8:$AJ$41,$D61=Lists!$G$8,'Pork Only Calculator'!$A$8:$AJ$95),26,FALSE)</f>
        <v>0</v>
      </c>
      <c r="AD61" s="41">
        <f>VLOOKUP($A61,_xlfn.IFS($D61=Lists!$G$3,'Chicken Only Calculator'!$A$9:$AJ$81,$D61=Lists!$G$4,'Chicken Only Calculator'!$A$9:$AJ$81,$D61=Lists!$G$5,'Chicken Only Calculator'!$A$9:$AJ$81,$D61=Lists!$G$6,'Cheese Only Calculator'!$A$8:$AJ$109,$D61=Lists!$G$7,'Beef Only Calculator'!$A$8:$AJ$41,$D61=Lists!$G$8,'Pork Only Calculator'!$A$8:$AJ$95),27,FALSE)</f>
        <v>0</v>
      </c>
      <c r="AE61" s="41">
        <f>VLOOKUP($A61,_xlfn.IFS($D61=Lists!$G$3,'Chicken Only Calculator'!$A$9:$AJ$81,$D61=Lists!$G$4,'Chicken Only Calculator'!$A$9:$AJ$81,$D61=Lists!$G$5,'Chicken Only Calculator'!$A$9:$AJ$81,$D61=Lists!$G$6,'Cheese Only Calculator'!$A$8:$AJ$109,$D61=Lists!$G$7,'Beef Only Calculator'!$A$8:$AJ$41,$D61=Lists!$G$8,'Pork Only Calculator'!$A$8:$AJ$95),28,FALSE)</f>
        <v>0</v>
      </c>
      <c r="AF61" s="41">
        <f>VLOOKUP($A61,_xlfn.IFS($D61=Lists!$G$3,'Chicken Only Calculator'!$A$9:$AJ$81,$D61=Lists!$G$4,'Chicken Only Calculator'!$A$9:$AJ$81,$D61=Lists!$G$5,'Chicken Only Calculator'!$A$9:$AJ$81,$D61=Lists!$G$6,'Cheese Only Calculator'!$A$8:$AJ$109,$D61=Lists!$G$7,'Beef Only Calculator'!$A$8:$AJ$41,$D61=Lists!$G$8,'Pork Only Calculator'!$A$8:$AJ$95),29,FALSE)</f>
        <v>0</v>
      </c>
      <c r="AG61" s="41">
        <f>VLOOKUP($A61,_xlfn.IFS($D61=Lists!$G$3,'Chicken Only Calculator'!$A$9:$AJ$81,$D61=Lists!$G$4,'Chicken Only Calculator'!$A$9:$AJ$81,$D61=Lists!$G$5,'Chicken Only Calculator'!$A$9:$AJ$81,$D61=Lists!$G$6,'Cheese Only Calculator'!$A$8:$AJ$109,$D61=Lists!$G$7,'Beef Only Calculator'!$A$8:$AJ$41,$D61=Lists!$G$8,'Pork Only Calculator'!$A$8:$AJ$95),30,FALSE)</f>
        <v>0</v>
      </c>
      <c r="AH61" s="41">
        <f>VLOOKUP($A61,_xlfn.IFS($D61=Lists!$G$3,'Chicken Only Calculator'!$A$9:$AJ$81,$D61=Lists!$G$4,'Chicken Only Calculator'!$A$9:$AJ$81,$D61=Lists!$G$5,'Chicken Only Calculator'!$A$9:$AJ$81,$D61=Lists!$G$6,'Cheese Only Calculator'!$A$8:$AJ$109,$D61=Lists!$G$7,'Beef Only Calculator'!$A$8:$AJ$41,$D61=Lists!$G$8,'Pork Only Calculator'!$A$8:$AJ$95),31,FALSE)</f>
        <v>0</v>
      </c>
      <c r="AI61" s="41">
        <f>VLOOKUP($A61,_xlfn.IFS($D61=Lists!$G$3,'Chicken Only Calculator'!$A$9:$AJ$81,$D61=Lists!$G$4,'Chicken Only Calculator'!$A$9:$AJ$81,$D61=Lists!$G$5,'Chicken Only Calculator'!$A$9:$AJ$81,$D61=Lists!$G$6,'Cheese Only Calculator'!$A$8:$AJ$109,$D61=Lists!$G$7,'Beef Only Calculator'!$A$8:$AJ$41,$D61=Lists!$G$8,'Pork Only Calculator'!$A$8:$AJ$95),32,FALSE)</f>
        <v>0</v>
      </c>
      <c r="AJ61" s="41">
        <f>VLOOKUP($A61,_xlfn.IFS($D61=Lists!$G$3,'Chicken Only Calculator'!$A$9:$AJ$81,$D61=Lists!$G$4,'Chicken Only Calculator'!$A$9:$AJ$81,$D61=Lists!$G$5,'Chicken Only Calculator'!$A$9:$AJ$81,$D61=Lists!$G$6,'Cheese Only Calculator'!$A$8:$AJ$109,$D61=Lists!$G$7,'Beef Only Calculator'!$A$8:$AJ$41,$D61=Lists!$G$8,'Pork Only Calculator'!$A$8:$AJ$95),33,FALSE)</f>
        <v>0</v>
      </c>
      <c r="AK61" s="41">
        <f>VLOOKUP($A61,_xlfn.IFS($D61=Lists!$G$3,'Chicken Only Calculator'!$A$9:$AJ$81,$D61=Lists!$G$4,'Chicken Only Calculator'!$A$9:$AJ$81,$D61=Lists!$G$5,'Chicken Only Calculator'!$A$9:$AJ$81,$D61=Lists!$G$6,'Cheese Only Calculator'!$A$8:$AJ$109,$D61=Lists!$G$7,'Beef Only Calculator'!$A$8:$AJ$41,$D61=Lists!$G$8,'Pork Only Calculator'!$A$8:$AJ$95),34,FALSE)</f>
        <v>0</v>
      </c>
      <c r="AL61" s="41">
        <f>VLOOKUP($A61,_xlfn.IFS($D61=Lists!$G$3,'Chicken Only Calculator'!$A$9:$AJ$81,$D61=Lists!$G$4,'Chicken Only Calculator'!$A$9:$AJ$81,$D61=Lists!$G$5,'Chicken Only Calculator'!$A$9:$AJ$81,$D61=Lists!$G$6,'Cheese Only Calculator'!$A$8:$AJ$109,$D61=Lists!$G$7,'Beef Only Calculator'!$A$8:$AJ$41,$D61=Lists!$G$8,'Pork Only Calculator'!$A$8:$AJ$95),35,FALSE)</f>
        <v>0</v>
      </c>
      <c r="AM61" s="41">
        <f t="shared" si="17"/>
        <v>0</v>
      </c>
      <c r="AO61" s="42"/>
    </row>
    <row r="62" spans="1:41" ht="24.5" x14ac:dyDescent="0.55000000000000004">
      <c r="A62" s="28">
        <v>10038590928</v>
      </c>
      <c r="B62" s="28" t="str">
        <f>INDEX('Data Sheet'!$A$1:$R$150,MATCH($A62,'Data Sheet'!$A$1:$A$150,0),MATCH(B$3,'Data Sheet'!$A$1:$R$1,0))</f>
        <v>ACT</v>
      </c>
      <c r="C62" s="29" t="str">
        <f>INDEX('Data Sheet'!$A$1:$R$150,MATCH($A62,'Data Sheet'!$A$1:$A$150,0),MATCH(C$3,'Data Sheet'!$A$1:$R$1,0))</f>
        <v>Krisp N Krunchy™ Whole Grain Breaded Chicken Tenders</v>
      </c>
      <c r="D62" s="28" t="str">
        <f>INDEX('Data Sheet'!$A$1:$R$150,MATCH($A62,'Data Sheet'!$A$1:$A$150,0),MATCH(D$3,'Data Sheet'!$A$1:$R$1,0))</f>
        <v>100103 W/D</v>
      </c>
      <c r="E62" s="28">
        <f>INDEX('Data Sheet'!$A$1:$R$150,MATCH($A62,'Data Sheet'!$A$1:$A$150,0),MATCH(E$3,'Data Sheet'!$A$1:$R$1,0))</f>
        <v>31.86</v>
      </c>
      <c r="F62" s="28">
        <f>INDEX('Data Sheet'!$A$1:$R$150,MATCH($A62,'Data Sheet'!$A$1:$A$150,0),MATCH(F$3,'Data Sheet'!$A$1:$R$1,0))</f>
        <v>141</v>
      </c>
      <c r="G62" s="28">
        <f>INDEX('Data Sheet'!$A$1:$R$150,MATCH($A62,'Data Sheet'!$A$1:$A$150,0),MATCH(G$3,'Data Sheet'!$A$1:$R$1,0))</f>
        <v>141</v>
      </c>
      <c r="H62" s="28">
        <f>INDEX('Data Sheet'!$A$1:$R$150,MATCH($A62,'Data Sheet'!$A$1:$A$150,0),MATCH(H$3,'Data Sheet'!$A$1:$R$1,0))</f>
        <v>0</v>
      </c>
      <c r="I62" s="247">
        <f>INDEX('Data Sheet'!$A$1:$R$150,MATCH($A62,'Data Sheet'!$A$1:$A$150,0),MATCH(I$3,'Data Sheet'!$A$1:$R$1,0))</f>
        <v>3.6</v>
      </c>
      <c r="J62" s="28" t="str">
        <f>INDEX('Data Sheet'!$A$1:$R$150,MATCH($A62,'Data Sheet'!$A$1:$A$150,0),MATCH(J$3,'Data Sheet'!$A$1:$R$1,0))</f>
        <v>3 pieces</v>
      </c>
      <c r="K62" s="28">
        <f>INDEX('Data Sheet'!$A$1:$R$150,MATCH($A62,'Data Sheet'!$A$1:$A$150,0),MATCH(K$3,'Data Sheet'!$A$1:$R$1,0))</f>
        <v>2</v>
      </c>
      <c r="L62" s="28">
        <f>INDEX('Data Sheet'!$A$1:$R$150,MATCH($A62,'Data Sheet'!$A$1:$A$150,0),MATCH(L$3,'Data Sheet'!$A$1:$R$1,0))</f>
        <v>1</v>
      </c>
      <c r="M62" s="28">
        <f>INDEX('Data Sheet'!$A$1:$R$150,MATCH($A62,'Data Sheet'!$A$1:$A$150,0),MATCH(M$3,'Data Sheet'!$A$1:$R$1,0))</f>
        <v>10.81</v>
      </c>
      <c r="N62" s="28">
        <f>INDEX('Data Sheet'!$A$1:$R$150,MATCH($A62,'Data Sheet'!$A$1:$A$150,0),MATCH(N$3,'Data Sheet'!$A$1:$R$1,0))</f>
        <v>8.85</v>
      </c>
      <c r="O62" s="28">
        <f>INDEX('Data Sheet'!$A$1:$R$150,MATCH($A62,'Data Sheet'!$A$1:$A$150,0),MATCH(O$3,'Data Sheet'!$A$1:$R$1,0))</f>
        <v>0</v>
      </c>
      <c r="P62" s="28">
        <f>INDEX('Data Sheet'!$A$1:$R$150,MATCH($A62,'Data Sheet'!$A$1:$A$150,0),MATCH(P$3,'Data Sheet'!$A$1:$R$1,0))</f>
        <v>0</v>
      </c>
      <c r="Q62" s="28">
        <f>INDEX('Data Sheet'!$A$1:$R$150,MATCH($A62,'Data Sheet'!$A$1:$A$150,0),MATCH(Q$3,'Data Sheet'!$A$1:$R$1,0))</f>
        <v>0</v>
      </c>
      <c r="R62" s="30" t="str">
        <f>VLOOKUP(A62,_xlfn.IFS(D62=Lists!$G$3,'Chicken Only Calculator'!$A$9:$U$81,D62=Lists!$G$4,'Chicken Only Calculator'!$A$9:$U$81,D62=Lists!$G$5,'Chicken Only Calculator'!$A$9:$U$81,D62=Lists!$G$6,'Cheese Only Calculator'!$A$8:$U$109,D62=Lists!$G$7,'Beef Only Calculator'!$A$8:$U$41,D62=Lists!$G$8,'Pork Only Calculator'!$A$8:$U$95),15,FALSE)</f>
        <v/>
      </c>
      <c r="S62" s="30" t="str">
        <f t="shared" si="10"/>
        <v/>
      </c>
      <c r="T62" s="30">
        <f>VLOOKUP(A62,_xlfn.IFS(D62=Lists!$G$3,'Chicken Only Calculator'!$A$9:$U$81,D62=Lists!$G$4,'Chicken Only Calculator'!$A$9:$U$81,D62=Lists!$G$5,'Chicken Only Calculator'!$A$9:$U$81,D62=Lists!$G$6,'Cheese Only Calculator'!$A$8:$U$109,D62=Lists!$G$7,'Beef Only Calculator'!$A$8:$U$41,D62=Lists!$G$8,'Pork Only Calculator'!$A$8:$U$95),17,FALSE)</f>
        <v>0</v>
      </c>
      <c r="U62" s="30" t="str">
        <f t="shared" si="11"/>
        <v/>
      </c>
      <c r="V62" s="30" t="str">
        <f t="shared" si="12"/>
        <v/>
      </c>
      <c r="W62" s="30" t="str">
        <f t="shared" si="13"/>
        <v/>
      </c>
      <c r="X62" s="30" t="str">
        <f t="shared" si="14"/>
        <v/>
      </c>
      <c r="Y62" s="30" t="str">
        <f t="shared" si="15"/>
        <v/>
      </c>
      <c r="Z62" s="30" t="str">
        <f t="shared" si="16"/>
        <v/>
      </c>
      <c r="AA62" s="30">
        <f>VLOOKUP($A62,_xlfn.IFS($D62=Lists!$G$3,'Chicken Only Calculator'!$A$9:$AJ$81,$D62=Lists!$G$4,'Chicken Only Calculator'!$A$9:$AJ$81,$D62=Lists!$G$5,'Chicken Only Calculator'!$A$9:$AJ$81,$D62=Lists!$G$6,'Cheese Only Calculator'!$A$8:$AJ$109,$D62=Lists!$G$7,'Beef Only Calculator'!$A$8:$AJ$41,$D62=Lists!$G$8,'Pork Only Calculator'!$A$8:$AJ$95),24,FALSE)</f>
        <v>0</v>
      </c>
      <c r="AB62" s="30">
        <f>VLOOKUP($A62,_xlfn.IFS($D62=Lists!$G$3,'Chicken Only Calculator'!$A$9:$AJ$81,$D62=Lists!$G$4,'Chicken Only Calculator'!$A$9:$AJ$81,$D62=Lists!$G$5,'Chicken Only Calculator'!$A$9:$AJ$81,$D62=Lists!$G$6,'Cheese Only Calculator'!$A$8:$AJ$109,$D62=Lists!$G$7,'Beef Only Calculator'!$A$8:$AJ$41,$D62=Lists!$G$8,'Pork Only Calculator'!$A$8:$AJ$95),25,FALSE)</f>
        <v>0</v>
      </c>
      <c r="AC62" s="30">
        <f>VLOOKUP($A62,_xlfn.IFS($D62=Lists!$G$3,'Chicken Only Calculator'!$A$9:$AJ$81,$D62=Lists!$G$4,'Chicken Only Calculator'!$A$9:$AJ$81,$D62=Lists!$G$5,'Chicken Only Calculator'!$A$9:$AJ$81,$D62=Lists!$G$6,'Cheese Only Calculator'!$A$8:$AJ$109,$D62=Lists!$G$7,'Beef Only Calculator'!$A$8:$AJ$41,$D62=Lists!$G$8,'Pork Only Calculator'!$A$8:$AJ$95),26,FALSE)</f>
        <v>0</v>
      </c>
      <c r="AD62" s="30">
        <f>VLOOKUP($A62,_xlfn.IFS($D62=Lists!$G$3,'Chicken Only Calculator'!$A$9:$AJ$81,$D62=Lists!$G$4,'Chicken Only Calculator'!$A$9:$AJ$81,$D62=Lists!$G$5,'Chicken Only Calculator'!$A$9:$AJ$81,$D62=Lists!$G$6,'Cheese Only Calculator'!$A$8:$AJ$109,$D62=Lists!$G$7,'Beef Only Calculator'!$A$8:$AJ$41,$D62=Lists!$G$8,'Pork Only Calculator'!$A$8:$AJ$95),27,FALSE)</f>
        <v>0</v>
      </c>
      <c r="AE62" s="30">
        <f>VLOOKUP($A62,_xlfn.IFS($D62=Lists!$G$3,'Chicken Only Calculator'!$A$9:$AJ$81,$D62=Lists!$G$4,'Chicken Only Calculator'!$A$9:$AJ$81,$D62=Lists!$G$5,'Chicken Only Calculator'!$A$9:$AJ$81,$D62=Lists!$G$6,'Cheese Only Calculator'!$A$8:$AJ$109,$D62=Lists!$G$7,'Beef Only Calculator'!$A$8:$AJ$41,$D62=Lists!$G$8,'Pork Only Calculator'!$A$8:$AJ$95),28,FALSE)</f>
        <v>0</v>
      </c>
      <c r="AF62" s="30">
        <f>VLOOKUP($A62,_xlfn.IFS($D62=Lists!$G$3,'Chicken Only Calculator'!$A$9:$AJ$81,$D62=Lists!$G$4,'Chicken Only Calculator'!$A$9:$AJ$81,$D62=Lists!$G$5,'Chicken Only Calculator'!$A$9:$AJ$81,$D62=Lists!$G$6,'Cheese Only Calculator'!$A$8:$AJ$109,$D62=Lists!$G$7,'Beef Only Calculator'!$A$8:$AJ$41,$D62=Lists!$G$8,'Pork Only Calculator'!$A$8:$AJ$95),29,FALSE)</f>
        <v>0</v>
      </c>
      <c r="AG62" s="30">
        <f>VLOOKUP($A62,_xlfn.IFS($D62=Lists!$G$3,'Chicken Only Calculator'!$A$9:$AJ$81,$D62=Lists!$G$4,'Chicken Only Calculator'!$A$9:$AJ$81,$D62=Lists!$G$5,'Chicken Only Calculator'!$A$9:$AJ$81,$D62=Lists!$G$6,'Cheese Only Calculator'!$A$8:$AJ$109,$D62=Lists!$G$7,'Beef Only Calculator'!$A$8:$AJ$41,$D62=Lists!$G$8,'Pork Only Calculator'!$A$8:$AJ$95),30,FALSE)</f>
        <v>0</v>
      </c>
      <c r="AH62" s="30">
        <f>VLOOKUP($A62,_xlfn.IFS($D62=Lists!$G$3,'Chicken Only Calculator'!$A$9:$AJ$81,$D62=Lists!$G$4,'Chicken Only Calculator'!$A$9:$AJ$81,$D62=Lists!$G$5,'Chicken Only Calculator'!$A$9:$AJ$81,$D62=Lists!$G$6,'Cheese Only Calculator'!$A$8:$AJ$109,$D62=Lists!$G$7,'Beef Only Calculator'!$A$8:$AJ$41,$D62=Lists!$G$8,'Pork Only Calculator'!$A$8:$AJ$95),31,FALSE)</f>
        <v>0</v>
      </c>
      <c r="AI62" s="30">
        <f>VLOOKUP($A62,_xlfn.IFS($D62=Lists!$G$3,'Chicken Only Calculator'!$A$9:$AJ$81,$D62=Lists!$G$4,'Chicken Only Calculator'!$A$9:$AJ$81,$D62=Lists!$G$5,'Chicken Only Calculator'!$A$9:$AJ$81,$D62=Lists!$G$6,'Cheese Only Calculator'!$A$8:$AJ$109,$D62=Lists!$G$7,'Beef Only Calculator'!$A$8:$AJ$41,$D62=Lists!$G$8,'Pork Only Calculator'!$A$8:$AJ$95),32,FALSE)</f>
        <v>0</v>
      </c>
      <c r="AJ62" s="30">
        <f>VLOOKUP($A62,_xlfn.IFS($D62=Lists!$G$3,'Chicken Only Calculator'!$A$9:$AJ$81,$D62=Lists!$G$4,'Chicken Only Calculator'!$A$9:$AJ$81,$D62=Lists!$G$5,'Chicken Only Calculator'!$A$9:$AJ$81,$D62=Lists!$G$6,'Cheese Only Calculator'!$A$8:$AJ$109,$D62=Lists!$G$7,'Beef Only Calculator'!$A$8:$AJ$41,$D62=Lists!$G$8,'Pork Only Calculator'!$A$8:$AJ$95),33,FALSE)</f>
        <v>0</v>
      </c>
      <c r="AK62" s="30">
        <f>VLOOKUP($A62,_xlfn.IFS($D62=Lists!$G$3,'Chicken Only Calculator'!$A$9:$AJ$81,$D62=Lists!$G$4,'Chicken Only Calculator'!$A$9:$AJ$81,$D62=Lists!$G$5,'Chicken Only Calculator'!$A$9:$AJ$81,$D62=Lists!$G$6,'Cheese Only Calculator'!$A$8:$AJ$109,$D62=Lists!$G$7,'Beef Only Calculator'!$A$8:$AJ$41,$D62=Lists!$G$8,'Pork Only Calculator'!$A$8:$AJ$95),34,FALSE)</f>
        <v>0</v>
      </c>
      <c r="AL62" s="30">
        <f>VLOOKUP($A62,_xlfn.IFS($D62=Lists!$G$3,'Chicken Only Calculator'!$A$9:$AJ$81,$D62=Lists!$G$4,'Chicken Only Calculator'!$A$9:$AJ$81,$D62=Lists!$G$5,'Chicken Only Calculator'!$A$9:$AJ$81,$D62=Lists!$G$6,'Cheese Only Calculator'!$A$8:$AJ$109,$D62=Lists!$G$7,'Beef Only Calculator'!$A$8:$AJ$41,$D62=Lists!$G$8,'Pork Only Calculator'!$A$8:$AJ$95),35,FALSE)</f>
        <v>0</v>
      </c>
      <c r="AM62" s="30">
        <f t="shared" si="17"/>
        <v>0</v>
      </c>
      <c r="AO62" s="42"/>
    </row>
    <row r="63" spans="1:41" ht="24.5" x14ac:dyDescent="0.55000000000000004">
      <c r="A63" s="39">
        <v>10046210928</v>
      </c>
      <c r="B63" s="39" t="str">
        <f>INDEX('Data Sheet'!$A$1:$R$150,MATCH($A63,'Data Sheet'!$A$1:$A$150,0),MATCH(B$3,'Data Sheet'!$A$1:$R$1,0))</f>
        <v>ACT</v>
      </c>
      <c r="C63" s="40" t="str">
        <f>INDEX('Data Sheet'!$A$1:$R$150,MATCH($A63,'Data Sheet'!$A$1:$A$150,0),MATCH(C$3,'Data Sheet'!$A$1:$R$1,0))</f>
        <v>Fajita Chicken Strips</v>
      </c>
      <c r="D63" s="39" t="str">
        <f>INDEX('Data Sheet'!$A$1:$R$150,MATCH($A63,'Data Sheet'!$A$1:$A$150,0),MATCH(D$3,'Data Sheet'!$A$1:$R$1,0))</f>
        <v>100103 D</v>
      </c>
      <c r="E63" s="39">
        <f>INDEX('Data Sheet'!$A$1:$R$150,MATCH($A63,'Data Sheet'!$A$1:$A$150,0),MATCH(E$3,'Data Sheet'!$A$1:$R$1,0))</f>
        <v>30</v>
      </c>
      <c r="F63" s="39">
        <f>INDEX('Data Sheet'!$A$1:$R$150,MATCH($A63,'Data Sheet'!$A$1:$A$150,0),MATCH(F$3,'Data Sheet'!$A$1:$R$1,0))</f>
        <v>160</v>
      </c>
      <c r="G63" s="39">
        <f>INDEX('Data Sheet'!$A$1:$R$150,MATCH($A63,'Data Sheet'!$A$1:$A$150,0),MATCH(G$3,'Data Sheet'!$A$1:$R$1,0))</f>
        <v>160</v>
      </c>
      <c r="H63" s="39">
        <f>INDEX('Data Sheet'!$A$1:$R$150,MATCH($A63,'Data Sheet'!$A$1:$A$150,0),MATCH(H$3,'Data Sheet'!$A$1:$R$1,0))</f>
        <v>25</v>
      </c>
      <c r="I63" s="248">
        <f>INDEX('Data Sheet'!$A$1:$R$150,MATCH($A63,'Data Sheet'!$A$1:$A$150,0),MATCH(I$3,'Data Sheet'!$A$1:$R$1,0))</f>
        <v>3</v>
      </c>
      <c r="J63" s="39" t="str">
        <f>INDEX('Data Sheet'!$A$1:$R$150,MATCH($A63,'Data Sheet'!$A$1:$A$150,0),MATCH(J$3,'Data Sheet'!$A$1:$R$1,0))</f>
        <v>3.00 oz.</v>
      </c>
      <c r="K63" s="39">
        <f>INDEX('Data Sheet'!$A$1:$R$150,MATCH($A63,'Data Sheet'!$A$1:$A$150,0),MATCH(K$3,'Data Sheet'!$A$1:$R$1,0))</f>
        <v>2</v>
      </c>
      <c r="L63" s="39" t="str">
        <f>INDEX('Data Sheet'!$A$1:$R$150,MATCH($A63,'Data Sheet'!$A$1:$A$150,0),MATCH(L$3,'Data Sheet'!$A$1:$R$1,0))</f>
        <v>-</v>
      </c>
      <c r="M63" s="39">
        <f>INDEX('Data Sheet'!$A$1:$R$150,MATCH($A63,'Data Sheet'!$A$1:$A$150,0),MATCH(M$3,'Data Sheet'!$A$1:$R$1,0))</f>
        <v>0</v>
      </c>
      <c r="N63" s="39">
        <f>INDEX('Data Sheet'!$A$1:$R$150,MATCH($A63,'Data Sheet'!$A$1:$A$150,0),MATCH(N$3,'Data Sheet'!$A$1:$R$1,0))</f>
        <v>45.84</v>
      </c>
      <c r="O63" s="39">
        <f>INDEX('Data Sheet'!$A$1:$R$150,MATCH($A63,'Data Sheet'!$A$1:$A$150,0),MATCH(O$3,'Data Sheet'!$A$1:$R$1,0))</f>
        <v>0</v>
      </c>
      <c r="P63" s="39">
        <f>INDEX('Data Sheet'!$A$1:$R$150,MATCH($A63,'Data Sheet'!$A$1:$A$150,0),MATCH(P$3,'Data Sheet'!$A$1:$R$1,0))</f>
        <v>0</v>
      </c>
      <c r="Q63" s="39">
        <f>INDEX('Data Sheet'!$A$1:$R$150,MATCH($A63,'Data Sheet'!$A$1:$A$150,0),MATCH(Q$3,'Data Sheet'!$A$1:$R$1,0))</f>
        <v>0</v>
      </c>
      <c r="R63" s="41" t="str">
        <f>VLOOKUP(A63,_xlfn.IFS(D63=Lists!$G$3,'Chicken Only Calculator'!$A$9:$U$81,D63=Lists!$G$4,'Chicken Only Calculator'!$A$9:$U$81,D63=Lists!$G$5,'Chicken Only Calculator'!$A$9:$U$81,D63=Lists!$G$6,'Cheese Only Calculator'!$A$8:$U$109,D63=Lists!$G$7,'Beef Only Calculator'!$A$8:$U$41,D63=Lists!$G$8,'Pork Only Calculator'!$A$8:$U$95),15,FALSE)</f>
        <v/>
      </c>
      <c r="S63" s="41" t="str">
        <f t="shared" si="10"/>
        <v/>
      </c>
      <c r="T63" s="41">
        <f>VLOOKUP(A63,_xlfn.IFS(D63=Lists!$G$3,'Chicken Only Calculator'!$A$9:$U$81,D63=Lists!$G$4,'Chicken Only Calculator'!$A$9:$U$81,D63=Lists!$G$5,'Chicken Only Calculator'!$A$9:$U$81,D63=Lists!$G$6,'Cheese Only Calculator'!$A$8:$U$109,D63=Lists!$G$7,'Beef Only Calculator'!$A$8:$U$41,D63=Lists!$G$8,'Pork Only Calculator'!$A$8:$U$95),17,FALSE)</f>
        <v>0</v>
      </c>
      <c r="U63" s="41" t="str">
        <f t="shared" si="11"/>
        <v/>
      </c>
      <c r="V63" s="41" t="str">
        <f t="shared" si="12"/>
        <v/>
      </c>
      <c r="W63" s="41" t="str">
        <f t="shared" si="13"/>
        <v/>
      </c>
      <c r="X63" s="41" t="str">
        <f t="shared" si="14"/>
        <v/>
      </c>
      <c r="Y63" s="41" t="str">
        <f t="shared" si="15"/>
        <v/>
      </c>
      <c r="Z63" s="41" t="str">
        <f t="shared" si="16"/>
        <v/>
      </c>
      <c r="AA63" s="41">
        <f>VLOOKUP($A63,_xlfn.IFS($D63=Lists!$G$3,'Chicken Only Calculator'!$A$9:$AJ$81,$D63=Lists!$G$4,'Chicken Only Calculator'!$A$9:$AJ$81,$D63=Lists!$G$5,'Chicken Only Calculator'!$A$9:$AJ$81,$D63=Lists!$G$6,'Cheese Only Calculator'!$A$8:$AJ$109,$D63=Lists!$G$7,'Beef Only Calculator'!$A$8:$AJ$41,$D63=Lists!$G$8,'Pork Only Calculator'!$A$8:$AJ$95),24,FALSE)</f>
        <v>0</v>
      </c>
      <c r="AB63" s="41">
        <f>VLOOKUP($A63,_xlfn.IFS($D63=Lists!$G$3,'Chicken Only Calculator'!$A$9:$AJ$81,$D63=Lists!$G$4,'Chicken Only Calculator'!$A$9:$AJ$81,$D63=Lists!$G$5,'Chicken Only Calculator'!$A$9:$AJ$81,$D63=Lists!$G$6,'Cheese Only Calculator'!$A$8:$AJ$109,$D63=Lists!$G$7,'Beef Only Calculator'!$A$8:$AJ$41,$D63=Lists!$G$8,'Pork Only Calculator'!$A$8:$AJ$95),25,FALSE)</f>
        <v>0</v>
      </c>
      <c r="AC63" s="41">
        <f>VLOOKUP($A63,_xlfn.IFS($D63=Lists!$G$3,'Chicken Only Calculator'!$A$9:$AJ$81,$D63=Lists!$G$4,'Chicken Only Calculator'!$A$9:$AJ$81,$D63=Lists!$G$5,'Chicken Only Calculator'!$A$9:$AJ$81,$D63=Lists!$G$6,'Cheese Only Calculator'!$A$8:$AJ$109,$D63=Lists!$G$7,'Beef Only Calculator'!$A$8:$AJ$41,$D63=Lists!$G$8,'Pork Only Calculator'!$A$8:$AJ$95),26,FALSE)</f>
        <v>0</v>
      </c>
      <c r="AD63" s="41">
        <f>VLOOKUP($A63,_xlfn.IFS($D63=Lists!$G$3,'Chicken Only Calculator'!$A$9:$AJ$81,$D63=Lists!$G$4,'Chicken Only Calculator'!$A$9:$AJ$81,$D63=Lists!$G$5,'Chicken Only Calculator'!$A$9:$AJ$81,$D63=Lists!$G$6,'Cheese Only Calculator'!$A$8:$AJ$109,$D63=Lists!$G$7,'Beef Only Calculator'!$A$8:$AJ$41,$D63=Lists!$G$8,'Pork Only Calculator'!$A$8:$AJ$95),27,FALSE)</f>
        <v>0</v>
      </c>
      <c r="AE63" s="41">
        <f>VLOOKUP($A63,_xlfn.IFS($D63=Lists!$G$3,'Chicken Only Calculator'!$A$9:$AJ$81,$D63=Lists!$G$4,'Chicken Only Calculator'!$A$9:$AJ$81,$D63=Lists!$G$5,'Chicken Only Calculator'!$A$9:$AJ$81,$D63=Lists!$G$6,'Cheese Only Calculator'!$A$8:$AJ$109,$D63=Lists!$G$7,'Beef Only Calculator'!$A$8:$AJ$41,$D63=Lists!$G$8,'Pork Only Calculator'!$A$8:$AJ$95),28,FALSE)</f>
        <v>0</v>
      </c>
      <c r="AF63" s="41">
        <f>VLOOKUP($A63,_xlfn.IFS($D63=Lists!$G$3,'Chicken Only Calculator'!$A$9:$AJ$81,$D63=Lists!$G$4,'Chicken Only Calculator'!$A$9:$AJ$81,$D63=Lists!$G$5,'Chicken Only Calculator'!$A$9:$AJ$81,$D63=Lists!$G$6,'Cheese Only Calculator'!$A$8:$AJ$109,$D63=Lists!$G$7,'Beef Only Calculator'!$A$8:$AJ$41,$D63=Lists!$G$8,'Pork Only Calculator'!$A$8:$AJ$95),29,FALSE)</f>
        <v>0</v>
      </c>
      <c r="AG63" s="41">
        <f>VLOOKUP($A63,_xlfn.IFS($D63=Lists!$G$3,'Chicken Only Calculator'!$A$9:$AJ$81,$D63=Lists!$G$4,'Chicken Only Calculator'!$A$9:$AJ$81,$D63=Lists!$G$5,'Chicken Only Calculator'!$A$9:$AJ$81,$D63=Lists!$G$6,'Cheese Only Calculator'!$A$8:$AJ$109,$D63=Lists!$G$7,'Beef Only Calculator'!$A$8:$AJ$41,$D63=Lists!$G$8,'Pork Only Calculator'!$A$8:$AJ$95),30,FALSE)</f>
        <v>0</v>
      </c>
      <c r="AH63" s="41">
        <f>VLOOKUP($A63,_xlfn.IFS($D63=Lists!$G$3,'Chicken Only Calculator'!$A$9:$AJ$81,$D63=Lists!$G$4,'Chicken Only Calculator'!$A$9:$AJ$81,$D63=Lists!$G$5,'Chicken Only Calculator'!$A$9:$AJ$81,$D63=Lists!$G$6,'Cheese Only Calculator'!$A$8:$AJ$109,$D63=Lists!$G$7,'Beef Only Calculator'!$A$8:$AJ$41,$D63=Lists!$G$8,'Pork Only Calculator'!$A$8:$AJ$95),31,FALSE)</f>
        <v>0</v>
      </c>
      <c r="AI63" s="41">
        <f>VLOOKUP($A63,_xlfn.IFS($D63=Lists!$G$3,'Chicken Only Calculator'!$A$9:$AJ$81,$D63=Lists!$G$4,'Chicken Only Calculator'!$A$9:$AJ$81,$D63=Lists!$G$5,'Chicken Only Calculator'!$A$9:$AJ$81,$D63=Lists!$G$6,'Cheese Only Calculator'!$A$8:$AJ$109,$D63=Lists!$G$7,'Beef Only Calculator'!$A$8:$AJ$41,$D63=Lists!$G$8,'Pork Only Calculator'!$A$8:$AJ$95),32,FALSE)</f>
        <v>0</v>
      </c>
      <c r="AJ63" s="41">
        <f>VLOOKUP($A63,_xlfn.IFS($D63=Lists!$G$3,'Chicken Only Calculator'!$A$9:$AJ$81,$D63=Lists!$G$4,'Chicken Only Calculator'!$A$9:$AJ$81,$D63=Lists!$G$5,'Chicken Only Calculator'!$A$9:$AJ$81,$D63=Lists!$G$6,'Cheese Only Calculator'!$A$8:$AJ$109,$D63=Lists!$G$7,'Beef Only Calculator'!$A$8:$AJ$41,$D63=Lists!$G$8,'Pork Only Calculator'!$A$8:$AJ$95),33,FALSE)</f>
        <v>0</v>
      </c>
      <c r="AK63" s="41">
        <f>VLOOKUP($A63,_xlfn.IFS($D63=Lists!$G$3,'Chicken Only Calculator'!$A$9:$AJ$81,$D63=Lists!$G$4,'Chicken Only Calculator'!$A$9:$AJ$81,$D63=Lists!$G$5,'Chicken Only Calculator'!$A$9:$AJ$81,$D63=Lists!$G$6,'Cheese Only Calculator'!$A$8:$AJ$109,$D63=Lists!$G$7,'Beef Only Calculator'!$A$8:$AJ$41,$D63=Lists!$G$8,'Pork Only Calculator'!$A$8:$AJ$95),34,FALSE)</f>
        <v>0</v>
      </c>
      <c r="AL63" s="41">
        <f>VLOOKUP($A63,_xlfn.IFS($D63=Lists!$G$3,'Chicken Only Calculator'!$A$9:$AJ$81,$D63=Lists!$G$4,'Chicken Only Calculator'!$A$9:$AJ$81,$D63=Lists!$G$5,'Chicken Only Calculator'!$A$9:$AJ$81,$D63=Lists!$G$6,'Cheese Only Calculator'!$A$8:$AJ$109,$D63=Lists!$G$7,'Beef Only Calculator'!$A$8:$AJ$41,$D63=Lists!$G$8,'Pork Only Calculator'!$A$8:$AJ$95),35,FALSE)</f>
        <v>0</v>
      </c>
      <c r="AM63" s="41">
        <f t="shared" si="17"/>
        <v>0</v>
      </c>
      <c r="AO63" s="42"/>
    </row>
    <row r="64" spans="1:41" ht="24.5" x14ac:dyDescent="0.55000000000000004">
      <c r="A64" s="28">
        <v>10055670928</v>
      </c>
      <c r="B64" s="28" t="str">
        <f>INDEX('Data Sheet'!$A$1:$R$150,MATCH($A64,'Data Sheet'!$A$1:$A$150,0),MATCH(B$3,'Data Sheet'!$A$1:$R$1,0))</f>
        <v>ACT</v>
      </c>
      <c r="C64" s="29" t="str">
        <f>INDEX('Data Sheet'!$A$1:$R$150,MATCH($A64,'Data Sheet'!$A$1:$A$150,0),MATCH(C$3,'Data Sheet'!$A$1:$R$1,0))</f>
        <v>Whole Grain Breaded Hot 'N Spicy Chicken Patties</v>
      </c>
      <c r="D64" s="28" t="str">
        <f>INDEX('Data Sheet'!$A$1:$R$150,MATCH($A64,'Data Sheet'!$A$1:$A$150,0),MATCH(D$3,'Data Sheet'!$A$1:$R$1,0))</f>
        <v>100103 W/D</v>
      </c>
      <c r="E64" s="28">
        <f>INDEX('Data Sheet'!$A$1:$R$150,MATCH($A64,'Data Sheet'!$A$1:$A$150,0),MATCH(E$3,'Data Sheet'!$A$1:$R$1,0))</f>
        <v>30.28</v>
      </c>
      <c r="F64" s="28">
        <f>INDEX('Data Sheet'!$A$1:$R$150,MATCH($A64,'Data Sheet'!$A$1:$A$150,0),MATCH(F$3,'Data Sheet'!$A$1:$R$1,0))</f>
        <v>148</v>
      </c>
      <c r="G64" s="28">
        <f>INDEX('Data Sheet'!$A$1:$R$150,MATCH($A64,'Data Sheet'!$A$1:$A$150,0),MATCH(G$3,'Data Sheet'!$A$1:$R$1,0))</f>
        <v>148</v>
      </c>
      <c r="H64" s="28">
        <f>INDEX('Data Sheet'!$A$1:$R$150,MATCH($A64,'Data Sheet'!$A$1:$A$150,0),MATCH(H$3,'Data Sheet'!$A$1:$R$1,0))</f>
        <v>0</v>
      </c>
      <c r="I64" s="247">
        <f>INDEX('Data Sheet'!$A$1:$R$150,MATCH($A64,'Data Sheet'!$A$1:$A$150,0),MATCH(I$3,'Data Sheet'!$A$1:$R$1,0))</f>
        <v>3.26</v>
      </c>
      <c r="J64" s="28" t="str">
        <f>INDEX('Data Sheet'!$A$1:$R$150,MATCH($A64,'Data Sheet'!$A$1:$A$150,0),MATCH(J$3,'Data Sheet'!$A$1:$R$1,0))</f>
        <v>1 piece</v>
      </c>
      <c r="K64" s="28">
        <f>INDEX('Data Sheet'!$A$1:$R$150,MATCH($A64,'Data Sheet'!$A$1:$A$150,0),MATCH(K$3,'Data Sheet'!$A$1:$R$1,0))</f>
        <v>2</v>
      </c>
      <c r="L64" s="28">
        <f>INDEX('Data Sheet'!$A$1:$R$150,MATCH($A64,'Data Sheet'!$A$1:$A$150,0),MATCH(L$3,'Data Sheet'!$A$1:$R$1,0))</f>
        <v>0.75</v>
      </c>
      <c r="M64" s="28">
        <f>INDEX('Data Sheet'!$A$1:$R$150,MATCH($A64,'Data Sheet'!$A$1:$A$150,0),MATCH(M$3,'Data Sheet'!$A$1:$R$1,0))</f>
        <v>14.73</v>
      </c>
      <c r="N64" s="28">
        <f>INDEX('Data Sheet'!$A$1:$R$150,MATCH($A64,'Data Sheet'!$A$1:$A$150,0),MATCH(N$3,'Data Sheet'!$A$1:$R$1,0))</f>
        <v>12.06</v>
      </c>
      <c r="O64" s="28">
        <f>INDEX('Data Sheet'!$A$1:$R$150,MATCH($A64,'Data Sheet'!$A$1:$A$150,0),MATCH(O$3,'Data Sheet'!$A$1:$R$1,0))</f>
        <v>0</v>
      </c>
      <c r="P64" s="28">
        <f>INDEX('Data Sheet'!$A$1:$R$150,MATCH($A64,'Data Sheet'!$A$1:$A$150,0),MATCH(P$3,'Data Sheet'!$A$1:$R$1,0))</f>
        <v>0</v>
      </c>
      <c r="Q64" s="28">
        <f>INDEX('Data Sheet'!$A$1:$R$150,MATCH($A64,'Data Sheet'!$A$1:$A$150,0),MATCH(Q$3,'Data Sheet'!$A$1:$R$1,0))</f>
        <v>0</v>
      </c>
      <c r="R64" s="30" t="str">
        <f>VLOOKUP(A64,_xlfn.IFS(D64=Lists!$G$3,'Chicken Only Calculator'!$A$9:$U$81,D64=Lists!$G$4,'Chicken Only Calculator'!$A$9:$U$81,D64=Lists!$G$5,'Chicken Only Calculator'!$A$9:$U$81,D64=Lists!$G$6,'Cheese Only Calculator'!$A$8:$U$109,D64=Lists!$G$7,'Beef Only Calculator'!$A$8:$U$41,D64=Lists!$G$8,'Pork Only Calculator'!$A$8:$U$95),15,FALSE)</f>
        <v/>
      </c>
      <c r="S64" s="30" t="str">
        <f t="shared" si="10"/>
        <v/>
      </c>
      <c r="T64" s="30">
        <f>VLOOKUP(A64,_xlfn.IFS(D64=Lists!$G$3,'Chicken Only Calculator'!$A$9:$U$81,D64=Lists!$G$4,'Chicken Only Calculator'!$A$9:$U$81,D64=Lists!$G$5,'Chicken Only Calculator'!$A$9:$U$81,D64=Lists!$G$6,'Cheese Only Calculator'!$A$8:$U$109,D64=Lists!$G$7,'Beef Only Calculator'!$A$8:$U$41,D64=Lists!$G$8,'Pork Only Calculator'!$A$8:$U$95),17,FALSE)</f>
        <v>0</v>
      </c>
      <c r="U64" s="30" t="str">
        <f t="shared" si="11"/>
        <v/>
      </c>
      <c r="V64" s="30" t="str">
        <f t="shared" si="12"/>
        <v/>
      </c>
      <c r="W64" s="30" t="str">
        <f t="shared" si="13"/>
        <v/>
      </c>
      <c r="X64" s="30" t="str">
        <f t="shared" si="14"/>
        <v/>
      </c>
      <c r="Y64" s="30" t="str">
        <f t="shared" si="15"/>
        <v/>
      </c>
      <c r="Z64" s="30" t="str">
        <f t="shared" si="16"/>
        <v/>
      </c>
      <c r="AA64" s="30">
        <f>VLOOKUP($A64,_xlfn.IFS($D64=Lists!$G$3,'Chicken Only Calculator'!$A$9:$AJ$81,$D64=Lists!$G$4,'Chicken Only Calculator'!$A$9:$AJ$81,$D64=Lists!$G$5,'Chicken Only Calculator'!$A$9:$AJ$81,$D64=Lists!$G$6,'Cheese Only Calculator'!$A$8:$AJ$109,$D64=Lists!$G$7,'Beef Only Calculator'!$A$8:$AJ$41,$D64=Lists!$G$8,'Pork Only Calculator'!$A$8:$AJ$95),24,FALSE)</f>
        <v>0</v>
      </c>
      <c r="AB64" s="30">
        <f>VLOOKUP($A64,_xlfn.IFS($D64=Lists!$G$3,'Chicken Only Calculator'!$A$9:$AJ$81,$D64=Lists!$G$4,'Chicken Only Calculator'!$A$9:$AJ$81,$D64=Lists!$G$5,'Chicken Only Calculator'!$A$9:$AJ$81,$D64=Lists!$G$6,'Cheese Only Calculator'!$A$8:$AJ$109,$D64=Lists!$G$7,'Beef Only Calculator'!$A$8:$AJ$41,$D64=Lists!$G$8,'Pork Only Calculator'!$A$8:$AJ$95),25,FALSE)</f>
        <v>0</v>
      </c>
      <c r="AC64" s="30">
        <f>VLOOKUP($A64,_xlfn.IFS($D64=Lists!$G$3,'Chicken Only Calculator'!$A$9:$AJ$81,$D64=Lists!$G$4,'Chicken Only Calculator'!$A$9:$AJ$81,$D64=Lists!$G$5,'Chicken Only Calculator'!$A$9:$AJ$81,$D64=Lists!$G$6,'Cheese Only Calculator'!$A$8:$AJ$109,$D64=Lists!$G$7,'Beef Only Calculator'!$A$8:$AJ$41,$D64=Lists!$G$8,'Pork Only Calculator'!$A$8:$AJ$95),26,FALSE)</f>
        <v>0</v>
      </c>
      <c r="AD64" s="30">
        <f>VLOOKUP($A64,_xlfn.IFS($D64=Lists!$G$3,'Chicken Only Calculator'!$A$9:$AJ$81,$D64=Lists!$G$4,'Chicken Only Calculator'!$A$9:$AJ$81,$D64=Lists!$G$5,'Chicken Only Calculator'!$A$9:$AJ$81,$D64=Lists!$G$6,'Cheese Only Calculator'!$A$8:$AJ$109,$D64=Lists!$G$7,'Beef Only Calculator'!$A$8:$AJ$41,$D64=Lists!$G$8,'Pork Only Calculator'!$A$8:$AJ$95),27,FALSE)</f>
        <v>0</v>
      </c>
      <c r="AE64" s="30">
        <f>VLOOKUP($A64,_xlfn.IFS($D64=Lists!$G$3,'Chicken Only Calculator'!$A$9:$AJ$81,$D64=Lists!$G$4,'Chicken Only Calculator'!$A$9:$AJ$81,$D64=Lists!$G$5,'Chicken Only Calculator'!$A$9:$AJ$81,$D64=Lists!$G$6,'Cheese Only Calculator'!$A$8:$AJ$109,$D64=Lists!$G$7,'Beef Only Calculator'!$A$8:$AJ$41,$D64=Lists!$G$8,'Pork Only Calculator'!$A$8:$AJ$95),28,FALSE)</f>
        <v>0</v>
      </c>
      <c r="AF64" s="30">
        <f>VLOOKUP($A64,_xlfn.IFS($D64=Lists!$G$3,'Chicken Only Calculator'!$A$9:$AJ$81,$D64=Lists!$G$4,'Chicken Only Calculator'!$A$9:$AJ$81,$D64=Lists!$G$5,'Chicken Only Calculator'!$A$9:$AJ$81,$D64=Lists!$G$6,'Cheese Only Calculator'!$A$8:$AJ$109,$D64=Lists!$G$7,'Beef Only Calculator'!$A$8:$AJ$41,$D64=Lists!$G$8,'Pork Only Calculator'!$A$8:$AJ$95),29,FALSE)</f>
        <v>0</v>
      </c>
      <c r="AG64" s="30">
        <f>VLOOKUP($A64,_xlfn.IFS($D64=Lists!$G$3,'Chicken Only Calculator'!$A$9:$AJ$81,$D64=Lists!$G$4,'Chicken Only Calculator'!$A$9:$AJ$81,$D64=Lists!$G$5,'Chicken Only Calculator'!$A$9:$AJ$81,$D64=Lists!$G$6,'Cheese Only Calculator'!$A$8:$AJ$109,$D64=Lists!$G$7,'Beef Only Calculator'!$A$8:$AJ$41,$D64=Lists!$G$8,'Pork Only Calculator'!$A$8:$AJ$95),30,FALSE)</f>
        <v>0</v>
      </c>
      <c r="AH64" s="30">
        <f>VLOOKUP($A64,_xlfn.IFS($D64=Lists!$G$3,'Chicken Only Calculator'!$A$9:$AJ$81,$D64=Lists!$G$4,'Chicken Only Calculator'!$A$9:$AJ$81,$D64=Lists!$G$5,'Chicken Only Calculator'!$A$9:$AJ$81,$D64=Lists!$G$6,'Cheese Only Calculator'!$A$8:$AJ$109,$D64=Lists!$G$7,'Beef Only Calculator'!$A$8:$AJ$41,$D64=Lists!$G$8,'Pork Only Calculator'!$A$8:$AJ$95),31,FALSE)</f>
        <v>0</v>
      </c>
      <c r="AI64" s="30">
        <f>VLOOKUP($A64,_xlfn.IFS($D64=Lists!$G$3,'Chicken Only Calculator'!$A$9:$AJ$81,$D64=Lists!$G$4,'Chicken Only Calculator'!$A$9:$AJ$81,$D64=Lists!$G$5,'Chicken Only Calculator'!$A$9:$AJ$81,$D64=Lists!$G$6,'Cheese Only Calculator'!$A$8:$AJ$109,$D64=Lists!$G$7,'Beef Only Calculator'!$A$8:$AJ$41,$D64=Lists!$G$8,'Pork Only Calculator'!$A$8:$AJ$95),32,FALSE)</f>
        <v>0</v>
      </c>
      <c r="AJ64" s="30">
        <f>VLOOKUP($A64,_xlfn.IFS($D64=Lists!$G$3,'Chicken Only Calculator'!$A$9:$AJ$81,$D64=Lists!$G$4,'Chicken Only Calculator'!$A$9:$AJ$81,$D64=Lists!$G$5,'Chicken Only Calculator'!$A$9:$AJ$81,$D64=Lists!$G$6,'Cheese Only Calculator'!$A$8:$AJ$109,$D64=Lists!$G$7,'Beef Only Calculator'!$A$8:$AJ$41,$D64=Lists!$G$8,'Pork Only Calculator'!$A$8:$AJ$95),33,FALSE)</f>
        <v>0</v>
      </c>
      <c r="AK64" s="30">
        <f>VLOOKUP($A64,_xlfn.IFS($D64=Lists!$G$3,'Chicken Only Calculator'!$A$9:$AJ$81,$D64=Lists!$G$4,'Chicken Only Calculator'!$A$9:$AJ$81,$D64=Lists!$G$5,'Chicken Only Calculator'!$A$9:$AJ$81,$D64=Lists!$G$6,'Cheese Only Calculator'!$A$8:$AJ$109,$D64=Lists!$G$7,'Beef Only Calculator'!$A$8:$AJ$41,$D64=Lists!$G$8,'Pork Only Calculator'!$A$8:$AJ$95),34,FALSE)</f>
        <v>0</v>
      </c>
      <c r="AL64" s="30">
        <f>VLOOKUP($A64,_xlfn.IFS($D64=Lists!$G$3,'Chicken Only Calculator'!$A$9:$AJ$81,$D64=Lists!$G$4,'Chicken Only Calculator'!$A$9:$AJ$81,$D64=Lists!$G$5,'Chicken Only Calculator'!$A$9:$AJ$81,$D64=Lists!$G$6,'Cheese Only Calculator'!$A$8:$AJ$109,$D64=Lists!$G$7,'Beef Only Calculator'!$A$8:$AJ$41,$D64=Lists!$G$8,'Pork Only Calculator'!$A$8:$AJ$95),35,FALSE)</f>
        <v>0</v>
      </c>
      <c r="AM64" s="30">
        <f t="shared" si="17"/>
        <v>0</v>
      </c>
      <c r="AO64" s="42"/>
    </row>
    <row r="65" spans="1:41" ht="24.5" x14ac:dyDescent="0.55000000000000004">
      <c r="A65" s="39">
        <v>10057780928</v>
      </c>
      <c r="B65" s="39" t="str">
        <f>INDEX('Data Sheet'!$A$1:$R$150,MATCH($A65,'Data Sheet'!$A$1:$A$150,0),MATCH(B$3,'Data Sheet'!$A$1:$R$1,0))</f>
        <v>ACT</v>
      </c>
      <c r="C65" s="40" t="str">
        <f>INDEX('Data Sheet'!$A$1:$R$150,MATCH($A65,'Data Sheet'!$A$1:$A$150,0),MATCH(C$3,'Data Sheet'!$A$1:$R$1,0))</f>
        <v>Whole Grain Breaded Golden Crispy Chicken Patties</v>
      </c>
      <c r="D65" s="39" t="str">
        <f>INDEX('Data Sheet'!$A$1:$R$150,MATCH($A65,'Data Sheet'!$A$1:$A$150,0),MATCH(D$3,'Data Sheet'!$A$1:$R$1,0))</f>
        <v>100103 W/D</v>
      </c>
      <c r="E65" s="39">
        <f>INDEX('Data Sheet'!$A$1:$R$150,MATCH($A65,'Data Sheet'!$A$1:$A$150,0),MATCH(E$3,'Data Sheet'!$A$1:$R$1,0))</f>
        <v>20</v>
      </c>
      <c r="F65" s="39">
        <f>INDEX('Data Sheet'!$A$1:$R$150,MATCH($A65,'Data Sheet'!$A$1:$A$150,0),MATCH(F$3,'Data Sheet'!$A$1:$R$1,0))</f>
        <v>200</v>
      </c>
      <c r="G65" s="39">
        <f>INDEX('Data Sheet'!$A$1:$R$150,MATCH($A65,'Data Sheet'!$A$1:$A$150,0),MATCH(G$3,'Data Sheet'!$A$1:$R$1,0))</f>
        <v>200</v>
      </c>
      <c r="H65" s="39">
        <f>INDEX('Data Sheet'!$A$1:$R$150,MATCH($A65,'Data Sheet'!$A$1:$A$150,0),MATCH(H$3,'Data Sheet'!$A$1:$R$1,0))</f>
        <v>25</v>
      </c>
      <c r="I65" s="248">
        <f>INDEX('Data Sheet'!$A$1:$R$150,MATCH($A65,'Data Sheet'!$A$1:$A$150,0),MATCH(I$3,'Data Sheet'!$A$1:$R$1,0))</f>
        <v>1.6</v>
      </c>
      <c r="J65" s="39" t="str">
        <f>INDEX('Data Sheet'!$A$1:$R$150,MATCH($A65,'Data Sheet'!$A$1:$A$150,0),MATCH(J$3,'Data Sheet'!$A$1:$R$1,0))</f>
        <v>1 piece</v>
      </c>
      <c r="K65" s="39">
        <f>INDEX('Data Sheet'!$A$1:$R$150,MATCH($A65,'Data Sheet'!$A$1:$A$150,0),MATCH(K$3,'Data Sheet'!$A$1:$R$1,0))</f>
        <v>1</v>
      </c>
      <c r="L65" s="39">
        <f>INDEX('Data Sheet'!$A$1:$R$150,MATCH($A65,'Data Sheet'!$A$1:$A$150,0),MATCH(L$3,'Data Sheet'!$A$1:$R$1,0))</f>
        <v>0.25</v>
      </c>
      <c r="M65" s="39">
        <f>INDEX('Data Sheet'!$A$1:$R$150,MATCH($A65,'Data Sheet'!$A$1:$A$150,0),MATCH(M$3,'Data Sheet'!$A$1:$R$1,0))</f>
        <v>6.89</v>
      </c>
      <c r="N65" s="39">
        <f>INDEX('Data Sheet'!$A$1:$R$150,MATCH($A65,'Data Sheet'!$A$1:$A$150,0),MATCH(N$3,'Data Sheet'!$A$1:$R$1,0))</f>
        <v>6.36</v>
      </c>
      <c r="O65" s="39">
        <f>INDEX('Data Sheet'!$A$1:$R$150,MATCH($A65,'Data Sheet'!$A$1:$A$150,0),MATCH(O$3,'Data Sheet'!$A$1:$R$1,0))</f>
        <v>0</v>
      </c>
      <c r="P65" s="39">
        <f>INDEX('Data Sheet'!$A$1:$R$150,MATCH($A65,'Data Sheet'!$A$1:$A$150,0),MATCH(P$3,'Data Sheet'!$A$1:$R$1,0))</f>
        <v>0</v>
      </c>
      <c r="Q65" s="39">
        <f>INDEX('Data Sheet'!$A$1:$R$150,MATCH($A65,'Data Sheet'!$A$1:$A$150,0),MATCH(Q$3,'Data Sheet'!$A$1:$R$1,0))</f>
        <v>0</v>
      </c>
      <c r="R65" s="41" t="str">
        <f>VLOOKUP(A65,_xlfn.IFS(D65=Lists!$G$3,'Chicken Only Calculator'!$A$9:$U$81,D65=Lists!$G$4,'Chicken Only Calculator'!$A$9:$U$81,D65=Lists!$G$5,'Chicken Only Calculator'!$A$9:$U$81,D65=Lists!$G$6,'Cheese Only Calculator'!$A$8:$U$109,D65=Lists!$G$7,'Beef Only Calculator'!$A$8:$U$41,D65=Lists!$G$8,'Pork Only Calculator'!$A$8:$U$95),15,FALSE)</f>
        <v/>
      </c>
      <c r="S65" s="41" t="str">
        <f t="shared" si="10"/>
        <v/>
      </c>
      <c r="T65" s="41">
        <f>VLOOKUP(A65,_xlfn.IFS(D65=Lists!$G$3,'Chicken Only Calculator'!$A$9:$U$81,D65=Lists!$G$4,'Chicken Only Calculator'!$A$9:$U$81,D65=Lists!$G$5,'Chicken Only Calculator'!$A$9:$U$81,D65=Lists!$G$6,'Cheese Only Calculator'!$A$8:$U$109,D65=Lists!$G$7,'Beef Only Calculator'!$A$8:$U$41,D65=Lists!$G$8,'Pork Only Calculator'!$A$8:$U$95),17,FALSE)</f>
        <v>0</v>
      </c>
      <c r="U65" s="41" t="str">
        <f t="shared" si="11"/>
        <v/>
      </c>
      <c r="V65" s="41" t="str">
        <f t="shared" si="12"/>
        <v/>
      </c>
      <c r="W65" s="41" t="str">
        <f t="shared" si="13"/>
        <v/>
      </c>
      <c r="X65" s="41" t="str">
        <f t="shared" si="14"/>
        <v/>
      </c>
      <c r="Y65" s="41" t="str">
        <f t="shared" si="15"/>
        <v/>
      </c>
      <c r="Z65" s="41" t="str">
        <f t="shared" si="16"/>
        <v/>
      </c>
      <c r="AA65" s="41">
        <f>VLOOKUP($A65,_xlfn.IFS($D65=Lists!$G$3,'Chicken Only Calculator'!$A$9:$AJ$81,$D65=Lists!$G$4,'Chicken Only Calculator'!$A$9:$AJ$81,$D65=Lists!$G$5,'Chicken Only Calculator'!$A$9:$AJ$81,$D65=Lists!$G$6,'Cheese Only Calculator'!$A$8:$AJ$109,$D65=Lists!$G$7,'Beef Only Calculator'!$A$8:$AJ$41,$D65=Lists!$G$8,'Pork Only Calculator'!$A$8:$AJ$95),24,FALSE)</f>
        <v>0</v>
      </c>
      <c r="AB65" s="41">
        <f>VLOOKUP($A65,_xlfn.IFS($D65=Lists!$G$3,'Chicken Only Calculator'!$A$9:$AJ$81,$D65=Lists!$G$4,'Chicken Only Calculator'!$A$9:$AJ$81,$D65=Lists!$G$5,'Chicken Only Calculator'!$A$9:$AJ$81,$D65=Lists!$G$6,'Cheese Only Calculator'!$A$8:$AJ$109,$D65=Lists!$G$7,'Beef Only Calculator'!$A$8:$AJ$41,$D65=Lists!$G$8,'Pork Only Calculator'!$A$8:$AJ$95),25,FALSE)</f>
        <v>0</v>
      </c>
      <c r="AC65" s="41">
        <f>VLOOKUP($A65,_xlfn.IFS($D65=Lists!$G$3,'Chicken Only Calculator'!$A$9:$AJ$81,$D65=Lists!$G$4,'Chicken Only Calculator'!$A$9:$AJ$81,$D65=Lists!$G$5,'Chicken Only Calculator'!$A$9:$AJ$81,$D65=Lists!$G$6,'Cheese Only Calculator'!$A$8:$AJ$109,$D65=Lists!$G$7,'Beef Only Calculator'!$A$8:$AJ$41,$D65=Lists!$G$8,'Pork Only Calculator'!$A$8:$AJ$95),26,FALSE)</f>
        <v>0</v>
      </c>
      <c r="AD65" s="41">
        <f>VLOOKUP($A65,_xlfn.IFS($D65=Lists!$G$3,'Chicken Only Calculator'!$A$9:$AJ$81,$D65=Lists!$G$4,'Chicken Only Calculator'!$A$9:$AJ$81,$D65=Lists!$G$5,'Chicken Only Calculator'!$A$9:$AJ$81,$D65=Lists!$G$6,'Cheese Only Calculator'!$A$8:$AJ$109,$D65=Lists!$G$7,'Beef Only Calculator'!$A$8:$AJ$41,$D65=Lists!$G$8,'Pork Only Calculator'!$A$8:$AJ$95),27,FALSE)</f>
        <v>0</v>
      </c>
      <c r="AE65" s="41">
        <f>VLOOKUP($A65,_xlfn.IFS($D65=Lists!$G$3,'Chicken Only Calculator'!$A$9:$AJ$81,$D65=Lists!$G$4,'Chicken Only Calculator'!$A$9:$AJ$81,$D65=Lists!$G$5,'Chicken Only Calculator'!$A$9:$AJ$81,$D65=Lists!$G$6,'Cheese Only Calculator'!$A$8:$AJ$109,$D65=Lists!$G$7,'Beef Only Calculator'!$A$8:$AJ$41,$D65=Lists!$G$8,'Pork Only Calculator'!$A$8:$AJ$95),28,FALSE)</f>
        <v>0</v>
      </c>
      <c r="AF65" s="41">
        <f>VLOOKUP($A65,_xlfn.IFS($D65=Lists!$G$3,'Chicken Only Calculator'!$A$9:$AJ$81,$D65=Lists!$G$4,'Chicken Only Calculator'!$A$9:$AJ$81,$D65=Lists!$G$5,'Chicken Only Calculator'!$A$9:$AJ$81,$D65=Lists!$G$6,'Cheese Only Calculator'!$A$8:$AJ$109,$D65=Lists!$G$7,'Beef Only Calculator'!$A$8:$AJ$41,$D65=Lists!$G$8,'Pork Only Calculator'!$A$8:$AJ$95),29,FALSE)</f>
        <v>0</v>
      </c>
      <c r="AG65" s="41">
        <f>VLOOKUP($A65,_xlfn.IFS($D65=Lists!$G$3,'Chicken Only Calculator'!$A$9:$AJ$81,$D65=Lists!$G$4,'Chicken Only Calculator'!$A$9:$AJ$81,$D65=Lists!$G$5,'Chicken Only Calculator'!$A$9:$AJ$81,$D65=Lists!$G$6,'Cheese Only Calculator'!$A$8:$AJ$109,$D65=Lists!$G$7,'Beef Only Calculator'!$A$8:$AJ$41,$D65=Lists!$G$8,'Pork Only Calculator'!$A$8:$AJ$95),30,FALSE)</f>
        <v>0</v>
      </c>
      <c r="AH65" s="41">
        <f>VLOOKUP($A65,_xlfn.IFS($D65=Lists!$G$3,'Chicken Only Calculator'!$A$9:$AJ$81,$D65=Lists!$G$4,'Chicken Only Calculator'!$A$9:$AJ$81,$D65=Lists!$G$5,'Chicken Only Calculator'!$A$9:$AJ$81,$D65=Lists!$G$6,'Cheese Only Calculator'!$A$8:$AJ$109,$D65=Lists!$G$7,'Beef Only Calculator'!$A$8:$AJ$41,$D65=Lists!$G$8,'Pork Only Calculator'!$A$8:$AJ$95),31,FALSE)</f>
        <v>0</v>
      </c>
      <c r="AI65" s="41">
        <f>VLOOKUP($A65,_xlfn.IFS($D65=Lists!$G$3,'Chicken Only Calculator'!$A$9:$AJ$81,$D65=Lists!$G$4,'Chicken Only Calculator'!$A$9:$AJ$81,$D65=Lists!$G$5,'Chicken Only Calculator'!$A$9:$AJ$81,$D65=Lists!$G$6,'Cheese Only Calculator'!$A$8:$AJ$109,$D65=Lists!$G$7,'Beef Only Calculator'!$A$8:$AJ$41,$D65=Lists!$G$8,'Pork Only Calculator'!$A$8:$AJ$95),32,FALSE)</f>
        <v>0</v>
      </c>
      <c r="AJ65" s="41">
        <f>VLOOKUP($A65,_xlfn.IFS($D65=Lists!$G$3,'Chicken Only Calculator'!$A$9:$AJ$81,$D65=Lists!$G$4,'Chicken Only Calculator'!$A$9:$AJ$81,$D65=Lists!$G$5,'Chicken Only Calculator'!$A$9:$AJ$81,$D65=Lists!$G$6,'Cheese Only Calculator'!$A$8:$AJ$109,$D65=Lists!$G$7,'Beef Only Calculator'!$A$8:$AJ$41,$D65=Lists!$G$8,'Pork Only Calculator'!$A$8:$AJ$95),33,FALSE)</f>
        <v>0</v>
      </c>
      <c r="AK65" s="41">
        <f>VLOOKUP($A65,_xlfn.IFS($D65=Lists!$G$3,'Chicken Only Calculator'!$A$9:$AJ$81,$D65=Lists!$G$4,'Chicken Only Calculator'!$A$9:$AJ$81,$D65=Lists!$G$5,'Chicken Only Calculator'!$A$9:$AJ$81,$D65=Lists!$G$6,'Cheese Only Calculator'!$A$8:$AJ$109,$D65=Lists!$G$7,'Beef Only Calculator'!$A$8:$AJ$41,$D65=Lists!$G$8,'Pork Only Calculator'!$A$8:$AJ$95),34,FALSE)</f>
        <v>0</v>
      </c>
      <c r="AL65" s="41">
        <f>VLOOKUP($A65,_xlfn.IFS($D65=Lists!$G$3,'Chicken Only Calculator'!$A$9:$AJ$81,$D65=Lists!$G$4,'Chicken Only Calculator'!$A$9:$AJ$81,$D65=Lists!$G$5,'Chicken Only Calculator'!$A$9:$AJ$81,$D65=Lists!$G$6,'Cheese Only Calculator'!$A$8:$AJ$109,$D65=Lists!$G$7,'Beef Only Calculator'!$A$8:$AJ$41,$D65=Lists!$G$8,'Pork Only Calculator'!$A$8:$AJ$95),35,FALSE)</f>
        <v>0</v>
      </c>
      <c r="AM65" s="41">
        <f t="shared" si="17"/>
        <v>0</v>
      </c>
      <c r="AO65" s="42"/>
    </row>
    <row r="66" spans="1:41" ht="24.5" x14ac:dyDescent="0.55000000000000004">
      <c r="A66" s="28">
        <v>10061470928</v>
      </c>
      <c r="B66" s="28" t="str">
        <f>INDEX('Data Sheet'!$A$1:$R$150,MATCH($A66,'Data Sheet'!$A$1:$A$150,0),MATCH(B$3,'Data Sheet'!$A$1:$R$1,0))</f>
        <v>ACT</v>
      </c>
      <c r="C66" s="29" t="str">
        <f>INDEX('Data Sheet'!$A$1:$R$150,MATCH($A66,'Data Sheet'!$A$1:$A$150,0),MATCH(C$3,'Data Sheet'!$A$1:$R$1,0))</f>
        <v>Whole Grain Breaded MWWM Honey Sriracha Glazed Boneless Chicken Wings</v>
      </c>
      <c r="D66" s="28" t="str">
        <f>INDEX('Data Sheet'!$A$1:$R$150,MATCH($A66,'Data Sheet'!$A$1:$A$150,0),MATCH(D$3,'Data Sheet'!$A$1:$R$1,0))</f>
        <v>100103 W</v>
      </c>
      <c r="E66" s="28">
        <f>INDEX('Data Sheet'!$A$1:$R$150,MATCH($A66,'Data Sheet'!$A$1:$A$150,0),MATCH(E$3,'Data Sheet'!$A$1:$R$1,0))</f>
        <v>28.5</v>
      </c>
      <c r="F66" s="28">
        <f>INDEX('Data Sheet'!$A$1:$R$150,MATCH($A66,'Data Sheet'!$A$1:$A$150,0),MATCH(F$3,'Data Sheet'!$A$1:$R$1,0))</f>
        <v>88</v>
      </c>
      <c r="G66" s="28">
        <f>INDEX('Data Sheet'!$A$1:$R$150,MATCH($A66,'Data Sheet'!$A$1:$A$150,0),MATCH(G$3,'Data Sheet'!$A$1:$R$1,0))</f>
        <v>88</v>
      </c>
      <c r="H66" s="28">
        <f>INDEX('Data Sheet'!$A$1:$R$150,MATCH($A66,'Data Sheet'!$A$1:$A$150,0),MATCH(H$3,'Data Sheet'!$A$1:$R$1,0))</f>
        <v>25</v>
      </c>
      <c r="I66" s="247">
        <f>INDEX('Data Sheet'!$A$1:$R$150,MATCH($A66,'Data Sheet'!$A$1:$A$150,0),MATCH(I$3,'Data Sheet'!$A$1:$R$1,0))</f>
        <v>5.16</v>
      </c>
      <c r="J66" s="28" t="str">
        <f>INDEX('Data Sheet'!$A$1:$R$150,MATCH($A66,'Data Sheet'!$A$1:$A$150,0),MATCH(J$3,'Data Sheet'!$A$1:$R$1,0))</f>
        <v>6 pieces</v>
      </c>
      <c r="K66" s="28">
        <f>INDEX('Data Sheet'!$A$1:$R$150,MATCH($A66,'Data Sheet'!$A$1:$A$150,0),MATCH(K$3,'Data Sheet'!$A$1:$R$1,0))</f>
        <v>2</v>
      </c>
      <c r="L66" s="28">
        <f>INDEX('Data Sheet'!$A$1:$R$150,MATCH($A66,'Data Sheet'!$A$1:$A$150,0),MATCH(L$3,'Data Sheet'!$A$1:$R$1,0))</f>
        <v>1</v>
      </c>
      <c r="M66" s="28">
        <f>INDEX('Data Sheet'!$A$1:$R$150,MATCH($A66,'Data Sheet'!$A$1:$A$150,0),MATCH(M$3,'Data Sheet'!$A$1:$R$1,0))</f>
        <v>22.66</v>
      </c>
      <c r="N66" s="28">
        <f>INDEX('Data Sheet'!$A$1:$R$150,MATCH($A66,'Data Sheet'!$A$1:$A$150,0),MATCH(N$3,'Data Sheet'!$A$1:$R$1,0))</f>
        <v>0</v>
      </c>
      <c r="O66" s="28">
        <f>INDEX('Data Sheet'!$A$1:$R$150,MATCH($A66,'Data Sheet'!$A$1:$A$150,0),MATCH(O$3,'Data Sheet'!$A$1:$R$1,0))</f>
        <v>0</v>
      </c>
      <c r="P66" s="28">
        <f>INDEX('Data Sheet'!$A$1:$R$150,MATCH($A66,'Data Sheet'!$A$1:$A$150,0),MATCH(P$3,'Data Sheet'!$A$1:$R$1,0))</f>
        <v>0</v>
      </c>
      <c r="Q66" s="28">
        <f>INDEX('Data Sheet'!$A$1:$R$150,MATCH($A66,'Data Sheet'!$A$1:$A$150,0),MATCH(Q$3,'Data Sheet'!$A$1:$R$1,0))</f>
        <v>0</v>
      </c>
      <c r="R66" s="30" t="str">
        <f>VLOOKUP(A66,_xlfn.IFS(D66=Lists!$G$3,'Chicken Only Calculator'!$A$9:$U$81,D66=Lists!$G$4,'Chicken Only Calculator'!$A$9:$U$81,D66=Lists!$G$5,'Chicken Only Calculator'!$A$9:$U$81,D66=Lists!$G$6,'Cheese Only Calculator'!$A$8:$U$109,D66=Lists!$G$7,'Beef Only Calculator'!$A$8:$U$41,D66=Lists!$G$8,'Pork Only Calculator'!$A$8:$U$95),15,FALSE)</f>
        <v/>
      </c>
      <c r="S66" s="30" t="str">
        <f t="shared" si="10"/>
        <v/>
      </c>
      <c r="T66" s="30">
        <f>VLOOKUP(A66,_xlfn.IFS(D66=Lists!$G$3,'Chicken Only Calculator'!$A$9:$U$81,D66=Lists!$G$4,'Chicken Only Calculator'!$A$9:$U$81,D66=Lists!$G$5,'Chicken Only Calculator'!$A$9:$U$81,D66=Lists!$G$6,'Cheese Only Calculator'!$A$8:$U$109,D66=Lists!$G$7,'Beef Only Calculator'!$A$8:$U$41,D66=Lists!$G$8,'Pork Only Calculator'!$A$8:$U$95),17,FALSE)</f>
        <v>0</v>
      </c>
      <c r="U66" s="30" t="str">
        <f t="shared" si="11"/>
        <v/>
      </c>
      <c r="V66" s="30" t="str">
        <f t="shared" si="12"/>
        <v/>
      </c>
      <c r="W66" s="30" t="str">
        <f t="shared" si="13"/>
        <v/>
      </c>
      <c r="X66" s="30" t="str">
        <f t="shared" si="14"/>
        <v/>
      </c>
      <c r="Y66" s="30" t="str">
        <f t="shared" si="15"/>
        <v/>
      </c>
      <c r="Z66" s="30" t="str">
        <f t="shared" si="16"/>
        <v/>
      </c>
      <c r="AA66" s="30">
        <f>VLOOKUP($A66,_xlfn.IFS($D66=Lists!$G$3,'Chicken Only Calculator'!$A$9:$AJ$81,$D66=Lists!$G$4,'Chicken Only Calculator'!$A$9:$AJ$81,$D66=Lists!$G$5,'Chicken Only Calculator'!$A$9:$AJ$81,$D66=Lists!$G$6,'Cheese Only Calculator'!$A$8:$AJ$109,$D66=Lists!$G$7,'Beef Only Calculator'!$A$8:$AJ$41,$D66=Lists!$G$8,'Pork Only Calculator'!$A$8:$AJ$95),24,FALSE)</f>
        <v>0</v>
      </c>
      <c r="AB66" s="30">
        <f>VLOOKUP($A66,_xlfn.IFS($D66=Lists!$G$3,'Chicken Only Calculator'!$A$9:$AJ$81,$D66=Lists!$G$4,'Chicken Only Calculator'!$A$9:$AJ$81,$D66=Lists!$G$5,'Chicken Only Calculator'!$A$9:$AJ$81,$D66=Lists!$G$6,'Cheese Only Calculator'!$A$8:$AJ$109,$D66=Lists!$G$7,'Beef Only Calculator'!$A$8:$AJ$41,$D66=Lists!$G$8,'Pork Only Calculator'!$A$8:$AJ$95),25,FALSE)</f>
        <v>0</v>
      </c>
      <c r="AC66" s="30">
        <f>VLOOKUP($A66,_xlfn.IFS($D66=Lists!$G$3,'Chicken Only Calculator'!$A$9:$AJ$81,$D66=Lists!$G$4,'Chicken Only Calculator'!$A$9:$AJ$81,$D66=Lists!$G$5,'Chicken Only Calculator'!$A$9:$AJ$81,$D66=Lists!$G$6,'Cheese Only Calculator'!$A$8:$AJ$109,$D66=Lists!$G$7,'Beef Only Calculator'!$A$8:$AJ$41,$D66=Lists!$G$8,'Pork Only Calculator'!$A$8:$AJ$95),26,FALSE)</f>
        <v>0</v>
      </c>
      <c r="AD66" s="30">
        <f>VLOOKUP($A66,_xlfn.IFS($D66=Lists!$G$3,'Chicken Only Calculator'!$A$9:$AJ$81,$D66=Lists!$G$4,'Chicken Only Calculator'!$A$9:$AJ$81,$D66=Lists!$G$5,'Chicken Only Calculator'!$A$9:$AJ$81,$D66=Lists!$G$6,'Cheese Only Calculator'!$A$8:$AJ$109,$D66=Lists!$G$7,'Beef Only Calculator'!$A$8:$AJ$41,$D66=Lists!$G$8,'Pork Only Calculator'!$A$8:$AJ$95),27,FALSE)</f>
        <v>0</v>
      </c>
      <c r="AE66" s="30">
        <f>VLOOKUP($A66,_xlfn.IFS($D66=Lists!$G$3,'Chicken Only Calculator'!$A$9:$AJ$81,$D66=Lists!$G$4,'Chicken Only Calculator'!$A$9:$AJ$81,$D66=Lists!$G$5,'Chicken Only Calculator'!$A$9:$AJ$81,$D66=Lists!$G$6,'Cheese Only Calculator'!$A$8:$AJ$109,$D66=Lists!$G$7,'Beef Only Calculator'!$A$8:$AJ$41,$D66=Lists!$G$8,'Pork Only Calculator'!$A$8:$AJ$95),28,FALSE)</f>
        <v>0</v>
      </c>
      <c r="AF66" s="30">
        <f>VLOOKUP($A66,_xlfn.IFS($D66=Lists!$G$3,'Chicken Only Calculator'!$A$9:$AJ$81,$D66=Lists!$G$4,'Chicken Only Calculator'!$A$9:$AJ$81,$D66=Lists!$G$5,'Chicken Only Calculator'!$A$9:$AJ$81,$D66=Lists!$G$6,'Cheese Only Calculator'!$A$8:$AJ$109,$D66=Lists!$G$7,'Beef Only Calculator'!$A$8:$AJ$41,$D66=Lists!$G$8,'Pork Only Calculator'!$A$8:$AJ$95),29,FALSE)</f>
        <v>0</v>
      </c>
      <c r="AG66" s="30">
        <f>VLOOKUP($A66,_xlfn.IFS($D66=Lists!$G$3,'Chicken Only Calculator'!$A$9:$AJ$81,$D66=Lists!$G$4,'Chicken Only Calculator'!$A$9:$AJ$81,$D66=Lists!$G$5,'Chicken Only Calculator'!$A$9:$AJ$81,$D66=Lists!$G$6,'Cheese Only Calculator'!$A$8:$AJ$109,$D66=Lists!$G$7,'Beef Only Calculator'!$A$8:$AJ$41,$D66=Lists!$G$8,'Pork Only Calculator'!$A$8:$AJ$95),30,FALSE)</f>
        <v>0</v>
      </c>
      <c r="AH66" s="30">
        <f>VLOOKUP($A66,_xlfn.IFS($D66=Lists!$G$3,'Chicken Only Calculator'!$A$9:$AJ$81,$D66=Lists!$G$4,'Chicken Only Calculator'!$A$9:$AJ$81,$D66=Lists!$G$5,'Chicken Only Calculator'!$A$9:$AJ$81,$D66=Lists!$G$6,'Cheese Only Calculator'!$A$8:$AJ$109,$D66=Lists!$G$7,'Beef Only Calculator'!$A$8:$AJ$41,$D66=Lists!$G$8,'Pork Only Calculator'!$A$8:$AJ$95),31,FALSE)</f>
        <v>0</v>
      </c>
      <c r="AI66" s="30">
        <f>VLOOKUP($A66,_xlfn.IFS($D66=Lists!$G$3,'Chicken Only Calculator'!$A$9:$AJ$81,$D66=Lists!$G$4,'Chicken Only Calculator'!$A$9:$AJ$81,$D66=Lists!$G$5,'Chicken Only Calculator'!$A$9:$AJ$81,$D66=Lists!$G$6,'Cheese Only Calculator'!$A$8:$AJ$109,$D66=Lists!$G$7,'Beef Only Calculator'!$A$8:$AJ$41,$D66=Lists!$G$8,'Pork Only Calculator'!$A$8:$AJ$95),32,FALSE)</f>
        <v>0</v>
      </c>
      <c r="AJ66" s="30">
        <f>VLOOKUP($A66,_xlfn.IFS($D66=Lists!$G$3,'Chicken Only Calculator'!$A$9:$AJ$81,$D66=Lists!$G$4,'Chicken Only Calculator'!$A$9:$AJ$81,$D66=Lists!$G$5,'Chicken Only Calculator'!$A$9:$AJ$81,$D66=Lists!$G$6,'Cheese Only Calculator'!$A$8:$AJ$109,$D66=Lists!$G$7,'Beef Only Calculator'!$A$8:$AJ$41,$D66=Lists!$G$8,'Pork Only Calculator'!$A$8:$AJ$95),33,FALSE)</f>
        <v>0</v>
      </c>
      <c r="AK66" s="30">
        <f>VLOOKUP($A66,_xlfn.IFS($D66=Lists!$G$3,'Chicken Only Calculator'!$A$9:$AJ$81,$D66=Lists!$G$4,'Chicken Only Calculator'!$A$9:$AJ$81,$D66=Lists!$G$5,'Chicken Only Calculator'!$A$9:$AJ$81,$D66=Lists!$G$6,'Cheese Only Calculator'!$A$8:$AJ$109,$D66=Lists!$G$7,'Beef Only Calculator'!$A$8:$AJ$41,$D66=Lists!$G$8,'Pork Only Calculator'!$A$8:$AJ$95),34,FALSE)</f>
        <v>0</v>
      </c>
      <c r="AL66" s="30">
        <f>VLOOKUP($A66,_xlfn.IFS($D66=Lists!$G$3,'Chicken Only Calculator'!$A$9:$AJ$81,$D66=Lists!$G$4,'Chicken Only Calculator'!$A$9:$AJ$81,$D66=Lists!$G$5,'Chicken Only Calculator'!$A$9:$AJ$81,$D66=Lists!$G$6,'Cheese Only Calculator'!$A$8:$AJ$109,$D66=Lists!$G$7,'Beef Only Calculator'!$A$8:$AJ$41,$D66=Lists!$G$8,'Pork Only Calculator'!$A$8:$AJ$95),35,FALSE)</f>
        <v>0</v>
      </c>
      <c r="AM66" s="30">
        <f t="shared" si="17"/>
        <v>0</v>
      </c>
      <c r="AO66" s="42"/>
    </row>
    <row r="67" spans="1:41" ht="24.5" x14ac:dyDescent="0.55000000000000004">
      <c r="A67" s="39">
        <v>10110260328</v>
      </c>
      <c r="B67" s="39" t="str">
        <f>INDEX('Data Sheet'!$A$1:$R$150,MATCH($A67,'Data Sheet'!$A$1:$A$150,0),MATCH(B$3,'Data Sheet'!$A$1:$R$1,0))</f>
        <v>ACT</v>
      </c>
      <c r="C67" s="40" t="str">
        <f>INDEX('Data Sheet'!$A$1:$R$150,MATCH($A67,'Data Sheet'!$A$1:$A$150,0),MATCH(C$3,'Data Sheet'!$A$1:$R$1,0))</f>
        <v>Chicken Meatballs</v>
      </c>
      <c r="D67" s="39" t="str">
        <f>INDEX('Data Sheet'!$A$1:$R$150,MATCH($A67,'Data Sheet'!$A$1:$A$150,0),MATCH(D$3,'Data Sheet'!$A$1:$R$1,0))</f>
        <v>100103 D</v>
      </c>
      <c r="E67" s="39">
        <f>INDEX('Data Sheet'!$A$1:$R$150,MATCH($A67,'Data Sheet'!$A$1:$A$150,0),MATCH(E$3,'Data Sheet'!$A$1:$R$1,0))</f>
        <v>10</v>
      </c>
      <c r="F67" s="39">
        <f>INDEX('Data Sheet'!$A$1:$R$150,MATCH($A67,'Data Sheet'!$A$1:$A$150,0),MATCH(F$3,'Data Sheet'!$A$1:$R$1,0))</f>
        <v>55</v>
      </c>
      <c r="G67" s="39">
        <f>INDEX('Data Sheet'!$A$1:$R$150,MATCH($A67,'Data Sheet'!$A$1:$A$150,0),MATCH(G$3,'Data Sheet'!$A$1:$R$1,0))</f>
        <v>55</v>
      </c>
      <c r="H67" s="39">
        <f>INDEX('Data Sheet'!$A$1:$R$150,MATCH($A67,'Data Sheet'!$A$1:$A$150,0),MATCH(H$3,'Data Sheet'!$A$1:$R$1,0))</f>
        <v>15</v>
      </c>
      <c r="I67" s="248">
        <f>INDEX('Data Sheet'!$A$1:$R$150,MATCH($A67,'Data Sheet'!$A$1:$A$150,0),MATCH(I$3,'Data Sheet'!$A$1:$R$1,0))</f>
        <v>2.88</v>
      </c>
      <c r="J67" s="39" t="str">
        <f>INDEX('Data Sheet'!$A$1:$R$150,MATCH($A67,'Data Sheet'!$A$1:$A$150,0),MATCH(J$3,'Data Sheet'!$A$1:$R$1,0))</f>
        <v>5 pieces</v>
      </c>
      <c r="K67" s="39">
        <f>INDEX('Data Sheet'!$A$1:$R$150,MATCH($A67,'Data Sheet'!$A$1:$A$150,0),MATCH(K$3,'Data Sheet'!$A$1:$R$1,0))</f>
        <v>2</v>
      </c>
      <c r="L67" s="39" t="str">
        <f>INDEX('Data Sheet'!$A$1:$R$150,MATCH($A67,'Data Sheet'!$A$1:$A$150,0),MATCH(L$3,'Data Sheet'!$A$1:$R$1,0))</f>
        <v>-</v>
      </c>
      <c r="M67" s="39">
        <f>INDEX('Data Sheet'!$A$1:$R$150,MATCH($A67,'Data Sheet'!$A$1:$A$150,0),MATCH(M$3,'Data Sheet'!$A$1:$R$1,0))</f>
        <v>0</v>
      </c>
      <c r="N67" s="39">
        <f>INDEX('Data Sheet'!$A$1:$R$150,MATCH($A67,'Data Sheet'!$A$1:$A$150,0),MATCH(N$3,'Data Sheet'!$A$1:$R$1,0))</f>
        <v>12.47</v>
      </c>
      <c r="O67" s="39">
        <f>INDEX('Data Sheet'!$A$1:$R$150,MATCH($A67,'Data Sheet'!$A$1:$A$150,0),MATCH(O$3,'Data Sheet'!$A$1:$R$1,0))</f>
        <v>0</v>
      </c>
      <c r="P67" s="39">
        <f>INDEX('Data Sheet'!$A$1:$R$150,MATCH($A67,'Data Sheet'!$A$1:$A$150,0),MATCH(P$3,'Data Sheet'!$A$1:$R$1,0))</f>
        <v>0</v>
      </c>
      <c r="Q67" s="39">
        <f>INDEX('Data Sheet'!$A$1:$R$150,MATCH($A67,'Data Sheet'!$A$1:$A$150,0),MATCH(Q$3,'Data Sheet'!$A$1:$R$1,0))</f>
        <v>0</v>
      </c>
      <c r="R67" s="41" t="str">
        <f>VLOOKUP(A67,_xlfn.IFS(D67=Lists!$G$3,'Chicken Only Calculator'!$A$9:$U$81,D67=Lists!$G$4,'Chicken Only Calculator'!$A$9:$U$81,D67=Lists!$G$5,'Chicken Only Calculator'!$A$9:$U$81,D67=Lists!$G$6,'Cheese Only Calculator'!$A$8:$U$109,D67=Lists!$G$7,'Beef Only Calculator'!$A$8:$U$41,D67=Lists!$G$8,'Pork Only Calculator'!$A$8:$U$95),15,FALSE)</f>
        <v/>
      </c>
      <c r="S67" s="41" t="str">
        <f t="shared" si="10"/>
        <v/>
      </c>
      <c r="T67" s="41">
        <f>VLOOKUP(A67,_xlfn.IFS(D67=Lists!$G$3,'Chicken Only Calculator'!$A$9:$U$81,D67=Lists!$G$4,'Chicken Only Calculator'!$A$9:$U$81,D67=Lists!$G$5,'Chicken Only Calculator'!$A$9:$U$81,D67=Lists!$G$6,'Cheese Only Calculator'!$A$8:$U$109,D67=Lists!$G$7,'Beef Only Calculator'!$A$8:$U$41,D67=Lists!$G$8,'Pork Only Calculator'!$A$8:$U$95),17,FALSE)</f>
        <v>0</v>
      </c>
      <c r="U67" s="41" t="str">
        <f t="shared" si="11"/>
        <v/>
      </c>
      <c r="V67" s="41" t="str">
        <f t="shared" si="12"/>
        <v/>
      </c>
      <c r="W67" s="41" t="str">
        <f t="shared" si="13"/>
        <v/>
      </c>
      <c r="X67" s="41" t="str">
        <f t="shared" si="14"/>
        <v/>
      </c>
      <c r="Y67" s="41" t="str">
        <f t="shared" si="15"/>
        <v/>
      </c>
      <c r="Z67" s="41" t="str">
        <f t="shared" si="16"/>
        <v/>
      </c>
      <c r="AA67" s="41">
        <f>VLOOKUP($A67,_xlfn.IFS($D67=Lists!$G$3,'Chicken Only Calculator'!$A$9:$AJ$81,$D67=Lists!$G$4,'Chicken Only Calculator'!$A$9:$AJ$81,$D67=Lists!$G$5,'Chicken Only Calculator'!$A$9:$AJ$81,$D67=Lists!$G$6,'Cheese Only Calculator'!$A$8:$AJ$109,$D67=Lists!$G$7,'Beef Only Calculator'!$A$8:$AJ$41,$D67=Lists!$G$8,'Pork Only Calculator'!$A$8:$AJ$95),24,FALSE)</f>
        <v>0</v>
      </c>
      <c r="AB67" s="41">
        <f>VLOOKUP($A67,_xlfn.IFS($D67=Lists!$G$3,'Chicken Only Calculator'!$A$9:$AJ$81,$D67=Lists!$G$4,'Chicken Only Calculator'!$A$9:$AJ$81,$D67=Lists!$G$5,'Chicken Only Calculator'!$A$9:$AJ$81,$D67=Lists!$G$6,'Cheese Only Calculator'!$A$8:$AJ$109,$D67=Lists!$G$7,'Beef Only Calculator'!$A$8:$AJ$41,$D67=Lists!$G$8,'Pork Only Calculator'!$A$8:$AJ$95),25,FALSE)</f>
        <v>0</v>
      </c>
      <c r="AC67" s="41">
        <f>VLOOKUP($A67,_xlfn.IFS($D67=Lists!$G$3,'Chicken Only Calculator'!$A$9:$AJ$81,$D67=Lists!$G$4,'Chicken Only Calculator'!$A$9:$AJ$81,$D67=Lists!$G$5,'Chicken Only Calculator'!$A$9:$AJ$81,$D67=Lists!$G$6,'Cheese Only Calculator'!$A$8:$AJ$109,$D67=Lists!$G$7,'Beef Only Calculator'!$A$8:$AJ$41,$D67=Lists!$G$8,'Pork Only Calculator'!$A$8:$AJ$95),26,FALSE)</f>
        <v>0</v>
      </c>
      <c r="AD67" s="41">
        <f>VLOOKUP($A67,_xlfn.IFS($D67=Lists!$G$3,'Chicken Only Calculator'!$A$9:$AJ$81,$D67=Lists!$G$4,'Chicken Only Calculator'!$A$9:$AJ$81,$D67=Lists!$G$5,'Chicken Only Calculator'!$A$9:$AJ$81,$D67=Lists!$G$6,'Cheese Only Calculator'!$A$8:$AJ$109,$D67=Lists!$G$7,'Beef Only Calculator'!$A$8:$AJ$41,$D67=Lists!$G$8,'Pork Only Calculator'!$A$8:$AJ$95),27,FALSE)</f>
        <v>0</v>
      </c>
      <c r="AE67" s="41">
        <f>VLOOKUP($A67,_xlfn.IFS($D67=Lists!$G$3,'Chicken Only Calculator'!$A$9:$AJ$81,$D67=Lists!$G$4,'Chicken Only Calculator'!$A$9:$AJ$81,$D67=Lists!$G$5,'Chicken Only Calculator'!$A$9:$AJ$81,$D67=Lists!$G$6,'Cheese Only Calculator'!$A$8:$AJ$109,$D67=Lists!$G$7,'Beef Only Calculator'!$A$8:$AJ$41,$D67=Lists!$G$8,'Pork Only Calculator'!$A$8:$AJ$95),28,FALSE)</f>
        <v>0</v>
      </c>
      <c r="AF67" s="41">
        <f>VLOOKUP($A67,_xlfn.IFS($D67=Lists!$G$3,'Chicken Only Calculator'!$A$9:$AJ$81,$D67=Lists!$G$4,'Chicken Only Calculator'!$A$9:$AJ$81,$D67=Lists!$G$5,'Chicken Only Calculator'!$A$9:$AJ$81,$D67=Lists!$G$6,'Cheese Only Calculator'!$A$8:$AJ$109,$D67=Lists!$G$7,'Beef Only Calculator'!$A$8:$AJ$41,$D67=Lists!$G$8,'Pork Only Calculator'!$A$8:$AJ$95),29,FALSE)</f>
        <v>0</v>
      </c>
      <c r="AG67" s="41">
        <f>VLOOKUP($A67,_xlfn.IFS($D67=Lists!$G$3,'Chicken Only Calculator'!$A$9:$AJ$81,$D67=Lists!$G$4,'Chicken Only Calculator'!$A$9:$AJ$81,$D67=Lists!$G$5,'Chicken Only Calculator'!$A$9:$AJ$81,$D67=Lists!$G$6,'Cheese Only Calculator'!$A$8:$AJ$109,$D67=Lists!$G$7,'Beef Only Calculator'!$A$8:$AJ$41,$D67=Lists!$G$8,'Pork Only Calculator'!$A$8:$AJ$95),30,FALSE)</f>
        <v>0</v>
      </c>
      <c r="AH67" s="41">
        <f>VLOOKUP($A67,_xlfn.IFS($D67=Lists!$G$3,'Chicken Only Calculator'!$A$9:$AJ$81,$D67=Lists!$G$4,'Chicken Only Calculator'!$A$9:$AJ$81,$D67=Lists!$G$5,'Chicken Only Calculator'!$A$9:$AJ$81,$D67=Lists!$G$6,'Cheese Only Calculator'!$A$8:$AJ$109,$D67=Lists!$G$7,'Beef Only Calculator'!$A$8:$AJ$41,$D67=Lists!$G$8,'Pork Only Calculator'!$A$8:$AJ$95),31,FALSE)</f>
        <v>0</v>
      </c>
      <c r="AI67" s="41">
        <f>VLOOKUP($A67,_xlfn.IFS($D67=Lists!$G$3,'Chicken Only Calculator'!$A$9:$AJ$81,$D67=Lists!$G$4,'Chicken Only Calculator'!$A$9:$AJ$81,$D67=Lists!$G$5,'Chicken Only Calculator'!$A$9:$AJ$81,$D67=Lists!$G$6,'Cheese Only Calculator'!$A$8:$AJ$109,$D67=Lists!$G$7,'Beef Only Calculator'!$A$8:$AJ$41,$D67=Lists!$G$8,'Pork Only Calculator'!$A$8:$AJ$95),32,FALSE)</f>
        <v>0</v>
      </c>
      <c r="AJ67" s="41">
        <f>VLOOKUP($A67,_xlfn.IFS($D67=Lists!$G$3,'Chicken Only Calculator'!$A$9:$AJ$81,$D67=Lists!$G$4,'Chicken Only Calculator'!$A$9:$AJ$81,$D67=Lists!$G$5,'Chicken Only Calculator'!$A$9:$AJ$81,$D67=Lists!$G$6,'Cheese Only Calculator'!$A$8:$AJ$109,$D67=Lists!$G$7,'Beef Only Calculator'!$A$8:$AJ$41,$D67=Lists!$G$8,'Pork Only Calculator'!$A$8:$AJ$95),33,FALSE)</f>
        <v>0</v>
      </c>
      <c r="AK67" s="41">
        <f>VLOOKUP($A67,_xlfn.IFS($D67=Lists!$G$3,'Chicken Only Calculator'!$A$9:$AJ$81,$D67=Lists!$G$4,'Chicken Only Calculator'!$A$9:$AJ$81,$D67=Lists!$G$5,'Chicken Only Calculator'!$A$9:$AJ$81,$D67=Lists!$G$6,'Cheese Only Calculator'!$A$8:$AJ$109,$D67=Lists!$G$7,'Beef Only Calculator'!$A$8:$AJ$41,$D67=Lists!$G$8,'Pork Only Calculator'!$A$8:$AJ$95),34,FALSE)</f>
        <v>0</v>
      </c>
      <c r="AL67" s="41">
        <f>VLOOKUP($A67,_xlfn.IFS($D67=Lists!$G$3,'Chicken Only Calculator'!$A$9:$AJ$81,$D67=Lists!$G$4,'Chicken Only Calculator'!$A$9:$AJ$81,$D67=Lists!$G$5,'Chicken Only Calculator'!$A$9:$AJ$81,$D67=Lists!$G$6,'Cheese Only Calculator'!$A$8:$AJ$109,$D67=Lists!$G$7,'Beef Only Calculator'!$A$8:$AJ$41,$D67=Lists!$G$8,'Pork Only Calculator'!$A$8:$AJ$95),35,FALSE)</f>
        <v>0</v>
      </c>
      <c r="AM67" s="41">
        <f t="shared" si="17"/>
        <v>0</v>
      </c>
      <c r="AO67" s="42"/>
    </row>
    <row r="68" spans="1:41" ht="24.5" x14ac:dyDescent="0.55000000000000004">
      <c r="A68" s="28">
        <v>10164770928</v>
      </c>
      <c r="B68" s="28" t="str">
        <f>INDEX('Data Sheet'!$A$1:$R$150,MATCH($A68,'Data Sheet'!$A$1:$A$150,0),MATCH(B$3,'Data Sheet'!$A$1:$R$1,0))</f>
        <v>ACT</v>
      </c>
      <c r="C68" s="29" t="str">
        <f>INDEX('Data Sheet'!$A$1:$R$150,MATCH($A68,'Data Sheet'!$A$1:$A$150,0),MATCH(C$3,'Data Sheet'!$A$1:$R$1,0))</f>
        <v>Whole Grain Breaded Patties</v>
      </c>
      <c r="D68" s="28" t="str">
        <f>INDEX('Data Sheet'!$A$1:$R$150,MATCH($A68,'Data Sheet'!$A$1:$A$150,0),MATCH(D$3,'Data Sheet'!$A$1:$R$1,0))</f>
        <v>100103 W/D</v>
      </c>
      <c r="E68" s="28">
        <f>INDEX('Data Sheet'!$A$1:$R$150,MATCH($A68,'Data Sheet'!$A$1:$A$150,0),MATCH(E$3,'Data Sheet'!$A$1:$R$1,0))</f>
        <v>30.6</v>
      </c>
      <c r="F68" s="28">
        <f>INDEX('Data Sheet'!$A$1:$R$150,MATCH($A68,'Data Sheet'!$A$1:$A$150,0),MATCH(F$3,'Data Sheet'!$A$1:$R$1,0))</f>
        <v>144</v>
      </c>
      <c r="G68" s="28">
        <f>INDEX('Data Sheet'!$A$1:$R$150,MATCH($A68,'Data Sheet'!$A$1:$A$150,0),MATCH(G$3,'Data Sheet'!$A$1:$R$1,0))</f>
        <v>144</v>
      </c>
      <c r="H68" s="28">
        <f>INDEX('Data Sheet'!$A$1:$R$150,MATCH($A68,'Data Sheet'!$A$1:$A$150,0),MATCH(H$3,'Data Sheet'!$A$1:$R$1,0))</f>
        <v>0</v>
      </c>
      <c r="I68" s="247">
        <f>INDEX('Data Sheet'!$A$1:$R$150,MATCH($A68,'Data Sheet'!$A$1:$A$150,0),MATCH(I$3,'Data Sheet'!$A$1:$R$1,0))</f>
        <v>3.4</v>
      </c>
      <c r="J68" s="28" t="str">
        <f>INDEX('Data Sheet'!$A$1:$R$150,MATCH($A68,'Data Sheet'!$A$1:$A$150,0),MATCH(J$3,'Data Sheet'!$A$1:$R$1,0))</f>
        <v>1 piece</v>
      </c>
      <c r="K68" s="28">
        <f>INDEX('Data Sheet'!$A$1:$R$150,MATCH($A68,'Data Sheet'!$A$1:$A$150,0),MATCH(K$3,'Data Sheet'!$A$1:$R$1,0))</f>
        <v>2</v>
      </c>
      <c r="L68" s="28">
        <f>INDEX('Data Sheet'!$A$1:$R$150,MATCH($A68,'Data Sheet'!$A$1:$A$150,0),MATCH(L$3,'Data Sheet'!$A$1:$R$1,0))</f>
        <v>1</v>
      </c>
      <c r="M68" s="28">
        <f>INDEX('Data Sheet'!$A$1:$R$150,MATCH($A68,'Data Sheet'!$A$1:$A$150,0),MATCH(M$3,'Data Sheet'!$A$1:$R$1,0))</f>
        <v>8.2899999999999991</v>
      </c>
      <c r="N68" s="28">
        <f>INDEX('Data Sheet'!$A$1:$R$150,MATCH($A68,'Data Sheet'!$A$1:$A$150,0),MATCH(N$3,'Data Sheet'!$A$1:$R$1,0))</f>
        <v>7.8</v>
      </c>
      <c r="O68" s="28">
        <f>INDEX('Data Sheet'!$A$1:$R$150,MATCH($A68,'Data Sheet'!$A$1:$A$150,0),MATCH(O$3,'Data Sheet'!$A$1:$R$1,0))</f>
        <v>0</v>
      </c>
      <c r="P68" s="28">
        <f>INDEX('Data Sheet'!$A$1:$R$150,MATCH($A68,'Data Sheet'!$A$1:$A$150,0),MATCH(P$3,'Data Sheet'!$A$1:$R$1,0))</f>
        <v>0</v>
      </c>
      <c r="Q68" s="28">
        <f>INDEX('Data Sheet'!$A$1:$R$150,MATCH($A68,'Data Sheet'!$A$1:$A$150,0),MATCH(Q$3,'Data Sheet'!$A$1:$R$1,0))</f>
        <v>0</v>
      </c>
      <c r="R68" s="30" t="str">
        <f>VLOOKUP(A68,_xlfn.IFS(D68=Lists!$G$3,'Chicken Only Calculator'!$A$9:$U$81,D68=Lists!$G$4,'Chicken Only Calculator'!$A$9:$U$81,D68=Lists!$G$5,'Chicken Only Calculator'!$A$9:$U$81,D68=Lists!$G$6,'Cheese Only Calculator'!$A$8:$U$109,D68=Lists!$G$7,'Beef Only Calculator'!$A$8:$U$41,D68=Lists!$G$8,'Pork Only Calculator'!$A$8:$U$95),15,FALSE)</f>
        <v/>
      </c>
      <c r="S68" s="30" t="str">
        <f t="shared" si="10"/>
        <v/>
      </c>
      <c r="T68" s="30">
        <f>VLOOKUP(A68,_xlfn.IFS(D68=Lists!$G$3,'Chicken Only Calculator'!$A$9:$U$81,D68=Lists!$G$4,'Chicken Only Calculator'!$A$9:$U$81,D68=Lists!$G$5,'Chicken Only Calculator'!$A$9:$U$81,D68=Lists!$G$6,'Cheese Only Calculator'!$A$8:$U$109,D68=Lists!$G$7,'Beef Only Calculator'!$A$8:$U$41,D68=Lists!$G$8,'Pork Only Calculator'!$A$8:$U$95),17,FALSE)</f>
        <v>0</v>
      </c>
      <c r="U68" s="30" t="str">
        <f t="shared" si="11"/>
        <v/>
      </c>
      <c r="V68" s="30" t="str">
        <f t="shared" si="12"/>
        <v/>
      </c>
      <c r="W68" s="30" t="str">
        <f t="shared" si="13"/>
        <v/>
      </c>
      <c r="X68" s="30" t="str">
        <f t="shared" si="14"/>
        <v/>
      </c>
      <c r="Y68" s="30" t="str">
        <f t="shared" si="15"/>
        <v/>
      </c>
      <c r="Z68" s="30" t="str">
        <f t="shared" si="16"/>
        <v/>
      </c>
      <c r="AA68" s="30">
        <f>VLOOKUP($A68,_xlfn.IFS($D68=Lists!$G$3,'Chicken Only Calculator'!$A$9:$AJ$81,$D68=Lists!$G$4,'Chicken Only Calculator'!$A$9:$AJ$81,$D68=Lists!$G$5,'Chicken Only Calculator'!$A$9:$AJ$81,$D68=Lists!$G$6,'Cheese Only Calculator'!$A$8:$AJ$109,$D68=Lists!$G$7,'Beef Only Calculator'!$A$8:$AJ$41,$D68=Lists!$G$8,'Pork Only Calculator'!$A$8:$AJ$95),24,FALSE)</f>
        <v>0</v>
      </c>
      <c r="AB68" s="30">
        <f>VLOOKUP($A68,_xlfn.IFS($D68=Lists!$G$3,'Chicken Only Calculator'!$A$9:$AJ$81,$D68=Lists!$G$4,'Chicken Only Calculator'!$A$9:$AJ$81,$D68=Lists!$G$5,'Chicken Only Calculator'!$A$9:$AJ$81,$D68=Lists!$G$6,'Cheese Only Calculator'!$A$8:$AJ$109,$D68=Lists!$G$7,'Beef Only Calculator'!$A$8:$AJ$41,$D68=Lists!$G$8,'Pork Only Calculator'!$A$8:$AJ$95),25,FALSE)</f>
        <v>0</v>
      </c>
      <c r="AC68" s="30">
        <f>VLOOKUP($A68,_xlfn.IFS($D68=Lists!$G$3,'Chicken Only Calculator'!$A$9:$AJ$81,$D68=Lists!$G$4,'Chicken Only Calculator'!$A$9:$AJ$81,$D68=Lists!$G$5,'Chicken Only Calculator'!$A$9:$AJ$81,$D68=Lists!$G$6,'Cheese Only Calculator'!$A$8:$AJ$109,$D68=Lists!$G$7,'Beef Only Calculator'!$A$8:$AJ$41,$D68=Lists!$G$8,'Pork Only Calculator'!$A$8:$AJ$95),26,FALSE)</f>
        <v>0</v>
      </c>
      <c r="AD68" s="30">
        <f>VLOOKUP($A68,_xlfn.IFS($D68=Lists!$G$3,'Chicken Only Calculator'!$A$9:$AJ$81,$D68=Lists!$G$4,'Chicken Only Calculator'!$A$9:$AJ$81,$D68=Lists!$G$5,'Chicken Only Calculator'!$A$9:$AJ$81,$D68=Lists!$G$6,'Cheese Only Calculator'!$A$8:$AJ$109,$D68=Lists!$G$7,'Beef Only Calculator'!$A$8:$AJ$41,$D68=Lists!$G$8,'Pork Only Calculator'!$A$8:$AJ$95),27,FALSE)</f>
        <v>0</v>
      </c>
      <c r="AE68" s="30">
        <f>VLOOKUP($A68,_xlfn.IFS($D68=Lists!$G$3,'Chicken Only Calculator'!$A$9:$AJ$81,$D68=Lists!$G$4,'Chicken Only Calculator'!$A$9:$AJ$81,$D68=Lists!$G$5,'Chicken Only Calculator'!$A$9:$AJ$81,$D68=Lists!$G$6,'Cheese Only Calculator'!$A$8:$AJ$109,$D68=Lists!$G$7,'Beef Only Calculator'!$A$8:$AJ$41,$D68=Lists!$G$8,'Pork Only Calculator'!$A$8:$AJ$95),28,FALSE)</f>
        <v>0</v>
      </c>
      <c r="AF68" s="30">
        <f>VLOOKUP($A68,_xlfn.IFS($D68=Lists!$G$3,'Chicken Only Calculator'!$A$9:$AJ$81,$D68=Lists!$G$4,'Chicken Only Calculator'!$A$9:$AJ$81,$D68=Lists!$G$5,'Chicken Only Calculator'!$A$9:$AJ$81,$D68=Lists!$G$6,'Cheese Only Calculator'!$A$8:$AJ$109,$D68=Lists!$G$7,'Beef Only Calculator'!$A$8:$AJ$41,$D68=Lists!$G$8,'Pork Only Calculator'!$A$8:$AJ$95),29,FALSE)</f>
        <v>0</v>
      </c>
      <c r="AG68" s="30">
        <f>VLOOKUP($A68,_xlfn.IFS($D68=Lists!$G$3,'Chicken Only Calculator'!$A$9:$AJ$81,$D68=Lists!$G$4,'Chicken Only Calculator'!$A$9:$AJ$81,$D68=Lists!$G$5,'Chicken Only Calculator'!$A$9:$AJ$81,$D68=Lists!$G$6,'Cheese Only Calculator'!$A$8:$AJ$109,$D68=Lists!$G$7,'Beef Only Calculator'!$A$8:$AJ$41,$D68=Lists!$G$8,'Pork Only Calculator'!$A$8:$AJ$95),30,FALSE)</f>
        <v>0</v>
      </c>
      <c r="AH68" s="30">
        <f>VLOOKUP($A68,_xlfn.IFS($D68=Lists!$G$3,'Chicken Only Calculator'!$A$9:$AJ$81,$D68=Lists!$G$4,'Chicken Only Calculator'!$A$9:$AJ$81,$D68=Lists!$G$5,'Chicken Only Calculator'!$A$9:$AJ$81,$D68=Lists!$G$6,'Cheese Only Calculator'!$A$8:$AJ$109,$D68=Lists!$G$7,'Beef Only Calculator'!$A$8:$AJ$41,$D68=Lists!$G$8,'Pork Only Calculator'!$A$8:$AJ$95),31,FALSE)</f>
        <v>0</v>
      </c>
      <c r="AI68" s="30">
        <f>VLOOKUP($A68,_xlfn.IFS($D68=Lists!$G$3,'Chicken Only Calculator'!$A$9:$AJ$81,$D68=Lists!$G$4,'Chicken Only Calculator'!$A$9:$AJ$81,$D68=Lists!$G$5,'Chicken Only Calculator'!$A$9:$AJ$81,$D68=Lists!$G$6,'Cheese Only Calculator'!$A$8:$AJ$109,$D68=Lists!$G$7,'Beef Only Calculator'!$A$8:$AJ$41,$D68=Lists!$G$8,'Pork Only Calculator'!$A$8:$AJ$95),32,FALSE)</f>
        <v>0</v>
      </c>
      <c r="AJ68" s="30">
        <f>VLOOKUP($A68,_xlfn.IFS($D68=Lists!$G$3,'Chicken Only Calculator'!$A$9:$AJ$81,$D68=Lists!$G$4,'Chicken Only Calculator'!$A$9:$AJ$81,$D68=Lists!$G$5,'Chicken Only Calculator'!$A$9:$AJ$81,$D68=Lists!$G$6,'Cheese Only Calculator'!$A$8:$AJ$109,$D68=Lists!$G$7,'Beef Only Calculator'!$A$8:$AJ$41,$D68=Lists!$G$8,'Pork Only Calculator'!$A$8:$AJ$95),33,FALSE)</f>
        <v>0</v>
      </c>
      <c r="AK68" s="30">
        <f>VLOOKUP($A68,_xlfn.IFS($D68=Lists!$G$3,'Chicken Only Calculator'!$A$9:$AJ$81,$D68=Lists!$G$4,'Chicken Only Calculator'!$A$9:$AJ$81,$D68=Lists!$G$5,'Chicken Only Calculator'!$A$9:$AJ$81,$D68=Lists!$G$6,'Cheese Only Calculator'!$A$8:$AJ$109,$D68=Lists!$G$7,'Beef Only Calculator'!$A$8:$AJ$41,$D68=Lists!$G$8,'Pork Only Calculator'!$A$8:$AJ$95),34,FALSE)</f>
        <v>0</v>
      </c>
      <c r="AL68" s="30">
        <f>VLOOKUP($A68,_xlfn.IFS($D68=Lists!$G$3,'Chicken Only Calculator'!$A$9:$AJ$81,$D68=Lists!$G$4,'Chicken Only Calculator'!$A$9:$AJ$81,$D68=Lists!$G$5,'Chicken Only Calculator'!$A$9:$AJ$81,$D68=Lists!$G$6,'Cheese Only Calculator'!$A$8:$AJ$109,$D68=Lists!$G$7,'Beef Only Calculator'!$A$8:$AJ$41,$D68=Lists!$G$8,'Pork Only Calculator'!$A$8:$AJ$95),35,FALSE)</f>
        <v>0</v>
      </c>
      <c r="AM68" s="30">
        <f t="shared" si="17"/>
        <v>0</v>
      </c>
      <c r="AO68" s="42"/>
    </row>
    <row r="69" spans="1:41" ht="24.5" x14ac:dyDescent="0.55000000000000004">
      <c r="A69" s="39">
        <v>10164780928</v>
      </c>
      <c r="B69" s="39" t="str">
        <f>INDEX('Data Sheet'!$A$1:$R$150,MATCH($A69,'Data Sheet'!$A$1:$A$150,0),MATCH(B$3,'Data Sheet'!$A$1:$R$1,0))</f>
        <v>ACT</v>
      </c>
      <c r="C69" s="40" t="str">
        <f>INDEX('Data Sheet'!$A$1:$R$150,MATCH($A69,'Data Sheet'!$A$1:$A$150,0),MATCH(C$3,'Data Sheet'!$A$1:$R$1,0))</f>
        <v>Whole Grain Breaded Chicken Nuggets</v>
      </c>
      <c r="D69" s="39" t="str">
        <f>INDEX('Data Sheet'!$A$1:$R$150,MATCH($A69,'Data Sheet'!$A$1:$A$150,0),MATCH(D$3,'Data Sheet'!$A$1:$R$1,0))</f>
        <v>100103 W/D</v>
      </c>
      <c r="E69" s="39">
        <f>INDEX('Data Sheet'!$A$1:$R$150,MATCH($A69,'Data Sheet'!$A$1:$A$150,0),MATCH(E$3,'Data Sheet'!$A$1:$R$1,0))</f>
        <v>30.6</v>
      </c>
      <c r="F69" s="39">
        <f>INDEX('Data Sheet'!$A$1:$R$150,MATCH($A69,'Data Sheet'!$A$1:$A$150,0),MATCH(F$3,'Data Sheet'!$A$1:$R$1,0))</f>
        <v>144</v>
      </c>
      <c r="G69" s="39">
        <f>INDEX('Data Sheet'!$A$1:$R$150,MATCH($A69,'Data Sheet'!$A$1:$A$150,0),MATCH(G$3,'Data Sheet'!$A$1:$R$1,0))</f>
        <v>144</v>
      </c>
      <c r="H69" s="39">
        <f>INDEX('Data Sheet'!$A$1:$R$150,MATCH($A69,'Data Sheet'!$A$1:$A$150,0),MATCH(H$3,'Data Sheet'!$A$1:$R$1,0))</f>
        <v>0</v>
      </c>
      <c r="I69" s="248">
        <f>INDEX('Data Sheet'!$A$1:$R$150,MATCH($A69,'Data Sheet'!$A$1:$A$150,0),MATCH(I$3,'Data Sheet'!$A$1:$R$1,0))</f>
        <v>3.4</v>
      </c>
      <c r="J69" s="39" t="str">
        <f>INDEX('Data Sheet'!$A$1:$R$150,MATCH($A69,'Data Sheet'!$A$1:$A$150,0),MATCH(J$3,'Data Sheet'!$A$1:$R$1,0))</f>
        <v>5 pieces</v>
      </c>
      <c r="K69" s="39">
        <f>INDEX('Data Sheet'!$A$1:$R$150,MATCH($A69,'Data Sheet'!$A$1:$A$150,0),MATCH(K$3,'Data Sheet'!$A$1:$R$1,0))</f>
        <v>2</v>
      </c>
      <c r="L69" s="39">
        <f>INDEX('Data Sheet'!$A$1:$R$150,MATCH($A69,'Data Sheet'!$A$1:$A$150,0),MATCH(L$3,'Data Sheet'!$A$1:$R$1,0))</f>
        <v>1</v>
      </c>
      <c r="M69" s="39">
        <f>INDEX('Data Sheet'!$A$1:$R$150,MATCH($A69,'Data Sheet'!$A$1:$A$150,0),MATCH(M$3,'Data Sheet'!$A$1:$R$1,0))</f>
        <v>8.2899999999999991</v>
      </c>
      <c r="N69" s="39">
        <f>INDEX('Data Sheet'!$A$1:$R$150,MATCH($A69,'Data Sheet'!$A$1:$A$150,0),MATCH(N$3,'Data Sheet'!$A$1:$R$1,0))</f>
        <v>7.8</v>
      </c>
      <c r="O69" s="39">
        <f>INDEX('Data Sheet'!$A$1:$R$150,MATCH($A69,'Data Sheet'!$A$1:$A$150,0),MATCH(O$3,'Data Sheet'!$A$1:$R$1,0))</f>
        <v>0</v>
      </c>
      <c r="P69" s="39">
        <f>INDEX('Data Sheet'!$A$1:$R$150,MATCH($A69,'Data Sheet'!$A$1:$A$150,0),MATCH(P$3,'Data Sheet'!$A$1:$R$1,0))</f>
        <v>0</v>
      </c>
      <c r="Q69" s="39">
        <f>INDEX('Data Sheet'!$A$1:$R$150,MATCH($A69,'Data Sheet'!$A$1:$A$150,0),MATCH(Q$3,'Data Sheet'!$A$1:$R$1,0))</f>
        <v>0</v>
      </c>
      <c r="R69" s="41" t="str">
        <f>VLOOKUP(A69,_xlfn.IFS(D69=Lists!$G$3,'Chicken Only Calculator'!$A$9:$U$81,D69=Lists!$G$4,'Chicken Only Calculator'!$A$9:$U$81,D69=Lists!$G$5,'Chicken Only Calculator'!$A$9:$U$81,D69=Lists!$G$6,'Cheese Only Calculator'!$A$8:$U$109,D69=Lists!$G$7,'Beef Only Calculator'!$A$8:$U$41,D69=Lists!$G$8,'Pork Only Calculator'!$A$8:$U$95),15,FALSE)</f>
        <v/>
      </c>
      <c r="S69" s="41" t="str">
        <f t="shared" ref="S69:S110" si="26">IFERROR(ROUNDUP(R69/G69,0),"")</f>
        <v/>
      </c>
      <c r="T69" s="41">
        <f>VLOOKUP(A69,_xlfn.IFS(D69=Lists!$G$3,'Chicken Only Calculator'!$A$9:$U$81,D69=Lists!$G$4,'Chicken Only Calculator'!$A$9:$U$81,D69=Lists!$G$5,'Chicken Only Calculator'!$A$9:$U$81,D69=Lists!$G$6,'Cheese Only Calculator'!$A$8:$U$109,D69=Lists!$G$7,'Beef Only Calculator'!$A$8:$U$41,D69=Lists!$G$8,'Pork Only Calculator'!$A$8:$U$95),17,FALSE)</f>
        <v>0</v>
      </c>
      <c r="U69" s="41" t="str">
        <f t="shared" ref="U69:U110" si="27">IFERROR($S69*H69,"")</f>
        <v/>
      </c>
      <c r="V69" s="41" t="str">
        <f t="shared" ref="V69:V110" si="28">IFERROR($S69*M69,"")</f>
        <v/>
      </c>
      <c r="W69" s="41" t="str">
        <f t="shared" ref="W69:W110" si="29">IFERROR($S69*N69,"")</f>
        <v/>
      </c>
      <c r="X69" s="41" t="str">
        <f t="shared" ref="X69:X110" si="30">IFERROR($S69*O69,"")</f>
        <v/>
      </c>
      <c r="Y69" s="41" t="str">
        <f t="shared" ref="Y69:Y110" si="31">IFERROR($S69*P69,"")</f>
        <v/>
      </c>
      <c r="Z69" s="41" t="str">
        <f t="shared" ref="Z69:Z110" si="32">IFERROR($S69*Q69,"")</f>
        <v/>
      </c>
      <c r="AA69" s="41">
        <f>VLOOKUP($A69,_xlfn.IFS($D69=Lists!$G$3,'Chicken Only Calculator'!$A$9:$AJ$81,$D69=Lists!$G$4,'Chicken Only Calculator'!$A$9:$AJ$81,$D69=Lists!$G$5,'Chicken Only Calculator'!$A$9:$AJ$81,$D69=Lists!$G$6,'Cheese Only Calculator'!$A$8:$AJ$109,$D69=Lists!$G$7,'Beef Only Calculator'!$A$8:$AJ$41,$D69=Lists!$G$8,'Pork Only Calculator'!$A$8:$AJ$95),24,FALSE)</f>
        <v>0</v>
      </c>
      <c r="AB69" s="41">
        <f>VLOOKUP($A69,_xlfn.IFS($D69=Lists!$G$3,'Chicken Only Calculator'!$A$9:$AJ$81,$D69=Lists!$G$4,'Chicken Only Calculator'!$A$9:$AJ$81,$D69=Lists!$G$5,'Chicken Only Calculator'!$A$9:$AJ$81,$D69=Lists!$G$6,'Cheese Only Calculator'!$A$8:$AJ$109,$D69=Lists!$G$7,'Beef Only Calculator'!$A$8:$AJ$41,$D69=Lists!$G$8,'Pork Only Calculator'!$A$8:$AJ$95),25,FALSE)</f>
        <v>0</v>
      </c>
      <c r="AC69" s="41">
        <f>VLOOKUP($A69,_xlfn.IFS($D69=Lists!$G$3,'Chicken Only Calculator'!$A$9:$AJ$81,$D69=Lists!$G$4,'Chicken Only Calculator'!$A$9:$AJ$81,$D69=Lists!$G$5,'Chicken Only Calculator'!$A$9:$AJ$81,$D69=Lists!$G$6,'Cheese Only Calculator'!$A$8:$AJ$109,$D69=Lists!$G$7,'Beef Only Calculator'!$A$8:$AJ$41,$D69=Lists!$G$8,'Pork Only Calculator'!$A$8:$AJ$95),26,FALSE)</f>
        <v>0</v>
      </c>
      <c r="AD69" s="41">
        <f>VLOOKUP($A69,_xlfn.IFS($D69=Lists!$G$3,'Chicken Only Calculator'!$A$9:$AJ$81,$D69=Lists!$G$4,'Chicken Only Calculator'!$A$9:$AJ$81,$D69=Lists!$G$5,'Chicken Only Calculator'!$A$9:$AJ$81,$D69=Lists!$G$6,'Cheese Only Calculator'!$A$8:$AJ$109,$D69=Lists!$G$7,'Beef Only Calculator'!$A$8:$AJ$41,$D69=Lists!$G$8,'Pork Only Calculator'!$A$8:$AJ$95),27,FALSE)</f>
        <v>0</v>
      </c>
      <c r="AE69" s="41">
        <f>VLOOKUP($A69,_xlfn.IFS($D69=Lists!$G$3,'Chicken Only Calculator'!$A$9:$AJ$81,$D69=Lists!$G$4,'Chicken Only Calculator'!$A$9:$AJ$81,$D69=Lists!$G$5,'Chicken Only Calculator'!$A$9:$AJ$81,$D69=Lists!$G$6,'Cheese Only Calculator'!$A$8:$AJ$109,$D69=Lists!$G$7,'Beef Only Calculator'!$A$8:$AJ$41,$D69=Lists!$G$8,'Pork Only Calculator'!$A$8:$AJ$95),28,FALSE)</f>
        <v>0</v>
      </c>
      <c r="AF69" s="41">
        <f>VLOOKUP($A69,_xlfn.IFS($D69=Lists!$G$3,'Chicken Only Calculator'!$A$9:$AJ$81,$D69=Lists!$G$4,'Chicken Only Calculator'!$A$9:$AJ$81,$D69=Lists!$G$5,'Chicken Only Calculator'!$A$9:$AJ$81,$D69=Lists!$G$6,'Cheese Only Calculator'!$A$8:$AJ$109,$D69=Lists!$G$7,'Beef Only Calculator'!$A$8:$AJ$41,$D69=Lists!$G$8,'Pork Only Calculator'!$A$8:$AJ$95),29,FALSE)</f>
        <v>0</v>
      </c>
      <c r="AG69" s="41">
        <f>VLOOKUP($A69,_xlfn.IFS($D69=Lists!$G$3,'Chicken Only Calculator'!$A$9:$AJ$81,$D69=Lists!$G$4,'Chicken Only Calculator'!$A$9:$AJ$81,$D69=Lists!$G$5,'Chicken Only Calculator'!$A$9:$AJ$81,$D69=Lists!$G$6,'Cheese Only Calculator'!$A$8:$AJ$109,$D69=Lists!$G$7,'Beef Only Calculator'!$A$8:$AJ$41,$D69=Lists!$G$8,'Pork Only Calculator'!$A$8:$AJ$95),30,FALSE)</f>
        <v>0</v>
      </c>
      <c r="AH69" s="41">
        <f>VLOOKUP($A69,_xlfn.IFS($D69=Lists!$G$3,'Chicken Only Calculator'!$A$9:$AJ$81,$D69=Lists!$G$4,'Chicken Only Calculator'!$A$9:$AJ$81,$D69=Lists!$G$5,'Chicken Only Calculator'!$A$9:$AJ$81,$D69=Lists!$G$6,'Cheese Only Calculator'!$A$8:$AJ$109,$D69=Lists!$G$7,'Beef Only Calculator'!$A$8:$AJ$41,$D69=Lists!$G$8,'Pork Only Calculator'!$A$8:$AJ$95),31,FALSE)</f>
        <v>0</v>
      </c>
      <c r="AI69" s="41">
        <f>VLOOKUP($A69,_xlfn.IFS($D69=Lists!$G$3,'Chicken Only Calculator'!$A$9:$AJ$81,$D69=Lists!$G$4,'Chicken Only Calculator'!$A$9:$AJ$81,$D69=Lists!$G$5,'Chicken Only Calculator'!$A$9:$AJ$81,$D69=Lists!$G$6,'Cheese Only Calculator'!$A$8:$AJ$109,$D69=Lists!$G$7,'Beef Only Calculator'!$A$8:$AJ$41,$D69=Lists!$G$8,'Pork Only Calculator'!$A$8:$AJ$95),32,FALSE)</f>
        <v>0</v>
      </c>
      <c r="AJ69" s="41">
        <f>VLOOKUP($A69,_xlfn.IFS($D69=Lists!$G$3,'Chicken Only Calculator'!$A$9:$AJ$81,$D69=Lists!$G$4,'Chicken Only Calculator'!$A$9:$AJ$81,$D69=Lists!$G$5,'Chicken Only Calculator'!$A$9:$AJ$81,$D69=Lists!$G$6,'Cheese Only Calculator'!$A$8:$AJ$109,$D69=Lists!$G$7,'Beef Only Calculator'!$A$8:$AJ$41,$D69=Lists!$G$8,'Pork Only Calculator'!$A$8:$AJ$95),33,FALSE)</f>
        <v>0</v>
      </c>
      <c r="AK69" s="41">
        <f>VLOOKUP($A69,_xlfn.IFS($D69=Lists!$G$3,'Chicken Only Calculator'!$A$9:$AJ$81,$D69=Lists!$G$4,'Chicken Only Calculator'!$A$9:$AJ$81,$D69=Lists!$G$5,'Chicken Only Calculator'!$A$9:$AJ$81,$D69=Lists!$G$6,'Cheese Only Calculator'!$A$8:$AJ$109,$D69=Lists!$G$7,'Beef Only Calculator'!$A$8:$AJ$41,$D69=Lists!$G$8,'Pork Only Calculator'!$A$8:$AJ$95),34,FALSE)</f>
        <v>0</v>
      </c>
      <c r="AL69" s="41">
        <f>VLOOKUP($A69,_xlfn.IFS($D69=Lists!$G$3,'Chicken Only Calculator'!$A$9:$AJ$81,$D69=Lists!$G$4,'Chicken Only Calculator'!$A$9:$AJ$81,$D69=Lists!$G$5,'Chicken Only Calculator'!$A$9:$AJ$81,$D69=Lists!$G$6,'Cheese Only Calculator'!$A$8:$AJ$109,$D69=Lists!$G$7,'Beef Only Calculator'!$A$8:$AJ$41,$D69=Lists!$G$8,'Pork Only Calculator'!$A$8:$AJ$95),35,FALSE)</f>
        <v>0</v>
      </c>
      <c r="AM69" s="41">
        <f t="shared" si="17"/>
        <v>0</v>
      </c>
      <c r="AO69" s="42"/>
    </row>
    <row r="70" spans="1:41" ht="24.5" x14ac:dyDescent="0.55000000000000004">
      <c r="A70" s="28">
        <v>10167020928</v>
      </c>
      <c r="B70" s="28" t="str">
        <f>INDEX('Data Sheet'!$A$1:$R$150,MATCH($A70,'Data Sheet'!$A$1:$A$150,0),MATCH(B$3,'Data Sheet'!$A$1:$R$1,0))</f>
        <v>ACT</v>
      </c>
      <c r="C70" s="29" t="str">
        <f>INDEX('Data Sheet'!$A$1:$R$150,MATCH($A70,'Data Sheet'!$A$1:$A$150,0),MATCH(C$3,'Data Sheet'!$A$1:$R$1,0))</f>
        <v>Chicken Strips with Grill Marks</v>
      </c>
      <c r="D70" s="28" t="str">
        <f>INDEX('Data Sheet'!$A$1:$R$150,MATCH($A70,'Data Sheet'!$A$1:$A$150,0),MATCH(D$3,'Data Sheet'!$A$1:$R$1,0))</f>
        <v>100103 D</v>
      </c>
      <c r="E70" s="28">
        <f>INDEX('Data Sheet'!$A$1:$R$150,MATCH($A70,'Data Sheet'!$A$1:$A$150,0),MATCH(E$3,'Data Sheet'!$A$1:$R$1,0))</f>
        <v>30</v>
      </c>
      <c r="F70" s="28">
        <f>INDEX('Data Sheet'!$A$1:$R$150,MATCH($A70,'Data Sheet'!$A$1:$A$150,0),MATCH(F$3,'Data Sheet'!$A$1:$R$1,0))</f>
        <v>168</v>
      </c>
      <c r="G70" s="28">
        <f>INDEX('Data Sheet'!$A$1:$R$150,MATCH($A70,'Data Sheet'!$A$1:$A$150,0),MATCH(G$3,'Data Sheet'!$A$1:$R$1,0))</f>
        <v>168</v>
      </c>
      <c r="H70" s="28">
        <f>INDEX('Data Sheet'!$A$1:$R$150,MATCH($A70,'Data Sheet'!$A$1:$A$150,0),MATCH(H$3,'Data Sheet'!$A$1:$R$1,0))</f>
        <v>0</v>
      </c>
      <c r="I70" s="247">
        <f>INDEX('Data Sheet'!$A$1:$R$150,MATCH($A70,'Data Sheet'!$A$1:$A$150,0),MATCH(I$3,'Data Sheet'!$A$1:$R$1,0))</f>
        <v>2.85</v>
      </c>
      <c r="J70" s="28" t="str">
        <f>INDEX('Data Sheet'!$A$1:$R$150,MATCH($A70,'Data Sheet'!$A$1:$A$150,0),MATCH(J$3,'Data Sheet'!$A$1:$R$1,0))</f>
        <v>2.85 oz.</v>
      </c>
      <c r="K70" s="28">
        <f>INDEX('Data Sheet'!$A$1:$R$150,MATCH($A70,'Data Sheet'!$A$1:$A$150,0),MATCH(K$3,'Data Sheet'!$A$1:$R$1,0))</f>
        <v>2</v>
      </c>
      <c r="L70" s="28" t="str">
        <f>INDEX('Data Sheet'!$A$1:$R$150,MATCH($A70,'Data Sheet'!$A$1:$A$150,0),MATCH(L$3,'Data Sheet'!$A$1:$R$1,0))</f>
        <v>-</v>
      </c>
      <c r="M70" s="28">
        <f>INDEX('Data Sheet'!$A$1:$R$150,MATCH($A70,'Data Sheet'!$A$1:$A$150,0),MATCH(M$3,'Data Sheet'!$A$1:$R$1,0))</f>
        <v>0</v>
      </c>
      <c r="N70" s="28">
        <f>INDEX('Data Sheet'!$A$1:$R$150,MATCH($A70,'Data Sheet'!$A$1:$A$150,0),MATCH(N$3,'Data Sheet'!$A$1:$R$1,0))</f>
        <v>45.84</v>
      </c>
      <c r="O70" s="28">
        <f>INDEX('Data Sheet'!$A$1:$R$150,MATCH($A70,'Data Sheet'!$A$1:$A$150,0),MATCH(O$3,'Data Sheet'!$A$1:$R$1,0))</f>
        <v>0</v>
      </c>
      <c r="P70" s="28">
        <f>INDEX('Data Sheet'!$A$1:$R$150,MATCH($A70,'Data Sheet'!$A$1:$A$150,0),MATCH(P$3,'Data Sheet'!$A$1:$R$1,0))</f>
        <v>0</v>
      </c>
      <c r="Q70" s="28">
        <f>INDEX('Data Sheet'!$A$1:$R$150,MATCH($A70,'Data Sheet'!$A$1:$A$150,0),MATCH(Q$3,'Data Sheet'!$A$1:$R$1,0))</f>
        <v>0</v>
      </c>
      <c r="R70" s="30" t="str">
        <f>VLOOKUP(A70,_xlfn.IFS(D70=Lists!$G$3,'Chicken Only Calculator'!$A$9:$U$81,D70=Lists!$G$4,'Chicken Only Calculator'!$A$9:$U$81,D70=Lists!$G$5,'Chicken Only Calculator'!$A$9:$U$81,D70=Lists!$G$6,'Cheese Only Calculator'!$A$8:$U$109,D70=Lists!$G$7,'Beef Only Calculator'!$A$8:$U$41,D70=Lists!$G$8,'Pork Only Calculator'!$A$8:$U$95),15,FALSE)</f>
        <v/>
      </c>
      <c r="S70" s="30" t="str">
        <f t="shared" si="26"/>
        <v/>
      </c>
      <c r="T70" s="30">
        <f>VLOOKUP(A70,_xlfn.IFS(D70=Lists!$G$3,'Chicken Only Calculator'!$A$9:$U$81,D70=Lists!$G$4,'Chicken Only Calculator'!$A$9:$U$81,D70=Lists!$G$5,'Chicken Only Calculator'!$A$9:$U$81,D70=Lists!$G$6,'Cheese Only Calculator'!$A$8:$U$109,D70=Lists!$G$7,'Beef Only Calculator'!$A$8:$U$41,D70=Lists!$G$8,'Pork Only Calculator'!$A$8:$U$95),17,FALSE)</f>
        <v>0</v>
      </c>
      <c r="U70" s="30" t="str">
        <f t="shared" si="27"/>
        <v/>
      </c>
      <c r="V70" s="30" t="str">
        <f t="shared" si="28"/>
        <v/>
      </c>
      <c r="W70" s="30" t="str">
        <f t="shared" si="29"/>
        <v/>
      </c>
      <c r="X70" s="30" t="str">
        <f t="shared" si="30"/>
        <v/>
      </c>
      <c r="Y70" s="30" t="str">
        <f t="shared" si="31"/>
        <v/>
      </c>
      <c r="Z70" s="30" t="str">
        <f t="shared" si="32"/>
        <v/>
      </c>
      <c r="AA70" s="30">
        <f>VLOOKUP($A70,_xlfn.IFS($D70=Lists!$G$3,'Chicken Only Calculator'!$A$9:$AJ$81,$D70=Lists!$G$4,'Chicken Only Calculator'!$A$9:$AJ$81,$D70=Lists!$G$5,'Chicken Only Calculator'!$A$9:$AJ$81,$D70=Lists!$G$6,'Cheese Only Calculator'!$A$8:$AJ$109,$D70=Lists!$G$7,'Beef Only Calculator'!$A$8:$AJ$41,$D70=Lists!$G$8,'Pork Only Calculator'!$A$8:$AJ$95),24,FALSE)</f>
        <v>0</v>
      </c>
      <c r="AB70" s="30">
        <f>VLOOKUP($A70,_xlfn.IFS($D70=Lists!$G$3,'Chicken Only Calculator'!$A$9:$AJ$81,$D70=Lists!$G$4,'Chicken Only Calculator'!$A$9:$AJ$81,$D70=Lists!$G$5,'Chicken Only Calculator'!$A$9:$AJ$81,$D70=Lists!$G$6,'Cheese Only Calculator'!$A$8:$AJ$109,$D70=Lists!$G$7,'Beef Only Calculator'!$A$8:$AJ$41,$D70=Lists!$G$8,'Pork Only Calculator'!$A$8:$AJ$95),25,FALSE)</f>
        <v>0</v>
      </c>
      <c r="AC70" s="30">
        <f>VLOOKUP($A70,_xlfn.IFS($D70=Lists!$G$3,'Chicken Only Calculator'!$A$9:$AJ$81,$D70=Lists!$G$4,'Chicken Only Calculator'!$A$9:$AJ$81,$D70=Lists!$G$5,'Chicken Only Calculator'!$A$9:$AJ$81,$D70=Lists!$G$6,'Cheese Only Calculator'!$A$8:$AJ$109,$D70=Lists!$G$7,'Beef Only Calculator'!$A$8:$AJ$41,$D70=Lists!$G$8,'Pork Only Calculator'!$A$8:$AJ$95),26,FALSE)</f>
        <v>0</v>
      </c>
      <c r="AD70" s="30">
        <f>VLOOKUP($A70,_xlfn.IFS($D70=Lists!$G$3,'Chicken Only Calculator'!$A$9:$AJ$81,$D70=Lists!$G$4,'Chicken Only Calculator'!$A$9:$AJ$81,$D70=Lists!$G$5,'Chicken Only Calculator'!$A$9:$AJ$81,$D70=Lists!$G$6,'Cheese Only Calculator'!$A$8:$AJ$109,$D70=Lists!$G$7,'Beef Only Calculator'!$A$8:$AJ$41,$D70=Lists!$G$8,'Pork Only Calculator'!$A$8:$AJ$95),27,FALSE)</f>
        <v>0</v>
      </c>
      <c r="AE70" s="30">
        <f>VLOOKUP($A70,_xlfn.IFS($D70=Lists!$G$3,'Chicken Only Calculator'!$A$9:$AJ$81,$D70=Lists!$G$4,'Chicken Only Calculator'!$A$9:$AJ$81,$D70=Lists!$G$5,'Chicken Only Calculator'!$A$9:$AJ$81,$D70=Lists!$G$6,'Cheese Only Calculator'!$A$8:$AJ$109,$D70=Lists!$G$7,'Beef Only Calculator'!$A$8:$AJ$41,$D70=Lists!$G$8,'Pork Only Calculator'!$A$8:$AJ$95),28,FALSE)</f>
        <v>0</v>
      </c>
      <c r="AF70" s="30">
        <f>VLOOKUP($A70,_xlfn.IFS($D70=Lists!$G$3,'Chicken Only Calculator'!$A$9:$AJ$81,$D70=Lists!$G$4,'Chicken Only Calculator'!$A$9:$AJ$81,$D70=Lists!$G$5,'Chicken Only Calculator'!$A$9:$AJ$81,$D70=Lists!$G$6,'Cheese Only Calculator'!$A$8:$AJ$109,$D70=Lists!$G$7,'Beef Only Calculator'!$A$8:$AJ$41,$D70=Lists!$G$8,'Pork Only Calculator'!$A$8:$AJ$95),29,FALSE)</f>
        <v>0</v>
      </c>
      <c r="AG70" s="30">
        <f>VLOOKUP($A70,_xlfn.IFS($D70=Lists!$G$3,'Chicken Only Calculator'!$A$9:$AJ$81,$D70=Lists!$G$4,'Chicken Only Calculator'!$A$9:$AJ$81,$D70=Lists!$G$5,'Chicken Only Calculator'!$A$9:$AJ$81,$D70=Lists!$G$6,'Cheese Only Calculator'!$A$8:$AJ$109,$D70=Lists!$G$7,'Beef Only Calculator'!$A$8:$AJ$41,$D70=Lists!$G$8,'Pork Only Calculator'!$A$8:$AJ$95),30,FALSE)</f>
        <v>0</v>
      </c>
      <c r="AH70" s="30">
        <f>VLOOKUP($A70,_xlfn.IFS($D70=Lists!$G$3,'Chicken Only Calculator'!$A$9:$AJ$81,$D70=Lists!$G$4,'Chicken Only Calculator'!$A$9:$AJ$81,$D70=Lists!$G$5,'Chicken Only Calculator'!$A$9:$AJ$81,$D70=Lists!$G$6,'Cheese Only Calculator'!$A$8:$AJ$109,$D70=Lists!$G$7,'Beef Only Calculator'!$A$8:$AJ$41,$D70=Lists!$G$8,'Pork Only Calculator'!$A$8:$AJ$95),31,FALSE)</f>
        <v>0</v>
      </c>
      <c r="AI70" s="30">
        <f>VLOOKUP($A70,_xlfn.IFS($D70=Lists!$G$3,'Chicken Only Calculator'!$A$9:$AJ$81,$D70=Lists!$G$4,'Chicken Only Calculator'!$A$9:$AJ$81,$D70=Lists!$G$5,'Chicken Only Calculator'!$A$9:$AJ$81,$D70=Lists!$G$6,'Cheese Only Calculator'!$A$8:$AJ$109,$D70=Lists!$G$7,'Beef Only Calculator'!$A$8:$AJ$41,$D70=Lists!$G$8,'Pork Only Calculator'!$A$8:$AJ$95),32,FALSE)</f>
        <v>0</v>
      </c>
      <c r="AJ70" s="30">
        <f>VLOOKUP($A70,_xlfn.IFS($D70=Lists!$G$3,'Chicken Only Calculator'!$A$9:$AJ$81,$D70=Lists!$G$4,'Chicken Only Calculator'!$A$9:$AJ$81,$D70=Lists!$G$5,'Chicken Only Calculator'!$A$9:$AJ$81,$D70=Lists!$G$6,'Cheese Only Calculator'!$A$8:$AJ$109,$D70=Lists!$G$7,'Beef Only Calculator'!$A$8:$AJ$41,$D70=Lists!$G$8,'Pork Only Calculator'!$A$8:$AJ$95),33,FALSE)</f>
        <v>0</v>
      </c>
      <c r="AK70" s="30">
        <f>VLOOKUP($A70,_xlfn.IFS($D70=Lists!$G$3,'Chicken Only Calculator'!$A$9:$AJ$81,$D70=Lists!$G$4,'Chicken Only Calculator'!$A$9:$AJ$81,$D70=Lists!$G$5,'Chicken Only Calculator'!$A$9:$AJ$81,$D70=Lists!$G$6,'Cheese Only Calculator'!$A$8:$AJ$109,$D70=Lists!$G$7,'Beef Only Calculator'!$A$8:$AJ$41,$D70=Lists!$G$8,'Pork Only Calculator'!$A$8:$AJ$95),34,FALSE)</f>
        <v>0</v>
      </c>
      <c r="AL70" s="30">
        <f>VLOOKUP($A70,_xlfn.IFS($D70=Lists!$G$3,'Chicken Only Calculator'!$A$9:$AJ$81,$D70=Lists!$G$4,'Chicken Only Calculator'!$A$9:$AJ$81,$D70=Lists!$G$5,'Chicken Only Calculator'!$A$9:$AJ$81,$D70=Lists!$G$6,'Cheese Only Calculator'!$A$8:$AJ$109,$D70=Lists!$G$7,'Beef Only Calculator'!$A$8:$AJ$41,$D70=Lists!$G$8,'Pork Only Calculator'!$A$8:$AJ$95),35,FALSE)</f>
        <v>0</v>
      </c>
      <c r="AM70" s="30">
        <f t="shared" ref="AM70:AM110" si="33">SUM(AA70:AL70)</f>
        <v>0</v>
      </c>
      <c r="AO70" s="42"/>
    </row>
    <row r="71" spans="1:41" ht="24.5" x14ac:dyDescent="0.55000000000000004">
      <c r="A71" s="39">
        <v>10174430928</v>
      </c>
      <c r="B71" s="39" t="str">
        <f>INDEX('Data Sheet'!$A$1:$R$150,MATCH($A71,'Data Sheet'!$A$1:$A$150,0),MATCH(B$3,'Data Sheet'!$A$1:$R$1,0))</f>
        <v>ACT</v>
      </c>
      <c r="C71" s="40" t="str">
        <f>INDEX('Data Sheet'!$A$1:$R$150,MATCH($A71,'Data Sheet'!$A$1:$A$150,0),MATCH(C$3,'Data Sheet'!$A$1:$R$1,0))</f>
        <v>Chicken Sausage Patties</v>
      </c>
      <c r="D71" s="39" t="str">
        <f>INDEX('Data Sheet'!$A$1:$R$150,MATCH($A71,'Data Sheet'!$A$1:$A$150,0),MATCH(D$3,'Data Sheet'!$A$1:$R$1,0))</f>
        <v>100103 D</v>
      </c>
      <c r="E71" s="39">
        <f>INDEX('Data Sheet'!$A$1:$R$150,MATCH($A71,'Data Sheet'!$A$1:$A$150,0),MATCH(E$3,'Data Sheet'!$A$1:$R$1,0))</f>
        <v>30.07</v>
      </c>
      <c r="F71" s="39">
        <f>INDEX('Data Sheet'!$A$1:$R$150,MATCH($A71,'Data Sheet'!$A$1:$A$150,0),MATCH(F$3,'Data Sheet'!$A$1:$R$1,0))</f>
        <v>336</v>
      </c>
      <c r="G71" s="39">
        <f>INDEX('Data Sheet'!$A$1:$R$150,MATCH($A71,'Data Sheet'!$A$1:$A$150,0),MATCH(G$3,'Data Sheet'!$A$1:$R$1,0))</f>
        <v>336</v>
      </c>
      <c r="H71" s="39">
        <f>INDEX('Data Sheet'!$A$1:$R$150,MATCH($A71,'Data Sheet'!$A$1:$A$150,0),MATCH(H$3,'Data Sheet'!$A$1:$R$1,0))</f>
        <v>25</v>
      </c>
      <c r="I71" s="248">
        <f>INDEX('Data Sheet'!$A$1:$R$150,MATCH($A71,'Data Sheet'!$A$1:$A$150,0),MATCH(I$3,'Data Sheet'!$A$1:$R$1,0))</f>
        <v>1.43</v>
      </c>
      <c r="J71" s="39" t="str">
        <f>INDEX('Data Sheet'!$A$1:$R$150,MATCH($A71,'Data Sheet'!$A$1:$A$150,0),MATCH(J$3,'Data Sheet'!$A$1:$R$1,0))</f>
        <v>1 piece</v>
      </c>
      <c r="K71" s="39">
        <f>INDEX('Data Sheet'!$A$1:$R$150,MATCH($A71,'Data Sheet'!$A$1:$A$150,0),MATCH(K$3,'Data Sheet'!$A$1:$R$1,0))</f>
        <v>1</v>
      </c>
      <c r="L71" s="39" t="str">
        <f>INDEX('Data Sheet'!$A$1:$R$150,MATCH($A71,'Data Sheet'!$A$1:$A$150,0),MATCH(L$3,'Data Sheet'!$A$1:$R$1,0))</f>
        <v>-</v>
      </c>
      <c r="M71" s="39">
        <f>INDEX('Data Sheet'!$A$1:$R$150,MATCH($A71,'Data Sheet'!$A$1:$A$150,0),MATCH(M$3,'Data Sheet'!$A$1:$R$1,0))</f>
        <v>0</v>
      </c>
      <c r="N71" s="39">
        <f>INDEX('Data Sheet'!$A$1:$R$150,MATCH($A71,'Data Sheet'!$A$1:$A$150,0),MATCH(N$3,'Data Sheet'!$A$1:$R$1,0))</f>
        <v>44.75</v>
      </c>
      <c r="O71" s="39">
        <f>INDEX('Data Sheet'!$A$1:$R$150,MATCH($A71,'Data Sheet'!$A$1:$A$150,0),MATCH(O$3,'Data Sheet'!$A$1:$R$1,0))</f>
        <v>0</v>
      </c>
      <c r="P71" s="39">
        <f>INDEX('Data Sheet'!$A$1:$R$150,MATCH($A71,'Data Sheet'!$A$1:$A$150,0),MATCH(P$3,'Data Sheet'!$A$1:$R$1,0))</f>
        <v>0</v>
      </c>
      <c r="Q71" s="39">
        <f>INDEX('Data Sheet'!$A$1:$R$150,MATCH($A71,'Data Sheet'!$A$1:$A$150,0),MATCH(Q$3,'Data Sheet'!$A$1:$R$1,0))</f>
        <v>0</v>
      </c>
      <c r="R71" s="41" t="str">
        <f>VLOOKUP(A71,_xlfn.IFS(D71=Lists!$G$3,'Chicken Only Calculator'!$A$9:$U$81,D71=Lists!$G$4,'Chicken Only Calculator'!$A$9:$U$81,D71=Lists!$G$5,'Chicken Only Calculator'!$A$9:$U$81,D71=Lists!$G$6,'Cheese Only Calculator'!$A$8:$U$109,D71=Lists!$G$7,'Beef Only Calculator'!$A$8:$U$41,D71=Lists!$G$8,'Pork Only Calculator'!$A$8:$U$95),15,FALSE)</f>
        <v/>
      </c>
      <c r="S71" s="41" t="str">
        <f t="shared" si="26"/>
        <v/>
      </c>
      <c r="T71" s="41">
        <f>VLOOKUP(A71,_xlfn.IFS(D71=Lists!$G$3,'Chicken Only Calculator'!$A$9:$U$81,D71=Lists!$G$4,'Chicken Only Calculator'!$A$9:$U$81,D71=Lists!$G$5,'Chicken Only Calculator'!$A$9:$U$81,D71=Lists!$G$6,'Cheese Only Calculator'!$A$8:$U$109,D71=Lists!$G$7,'Beef Only Calculator'!$A$8:$U$41,D71=Lists!$G$8,'Pork Only Calculator'!$A$8:$U$95),17,FALSE)</f>
        <v>0</v>
      </c>
      <c r="U71" s="41" t="str">
        <f t="shared" si="27"/>
        <v/>
      </c>
      <c r="V71" s="41" t="str">
        <f t="shared" si="28"/>
        <v/>
      </c>
      <c r="W71" s="41" t="str">
        <f t="shared" si="29"/>
        <v/>
      </c>
      <c r="X71" s="41" t="str">
        <f t="shared" si="30"/>
        <v/>
      </c>
      <c r="Y71" s="41" t="str">
        <f t="shared" si="31"/>
        <v/>
      </c>
      <c r="Z71" s="41" t="str">
        <f t="shared" si="32"/>
        <v/>
      </c>
      <c r="AA71" s="41">
        <f>VLOOKUP($A71,_xlfn.IFS($D71=Lists!$G$3,'Chicken Only Calculator'!$A$9:$AJ$81,$D71=Lists!$G$4,'Chicken Only Calculator'!$A$9:$AJ$81,$D71=Lists!$G$5,'Chicken Only Calculator'!$A$9:$AJ$81,$D71=Lists!$G$6,'Cheese Only Calculator'!$A$8:$AJ$109,$D71=Lists!$G$7,'Beef Only Calculator'!$A$8:$AJ$41,$D71=Lists!$G$8,'Pork Only Calculator'!$A$8:$AJ$95),24,FALSE)</f>
        <v>0</v>
      </c>
      <c r="AB71" s="41">
        <f>VLOOKUP($A71,_xlfn.IFS($D71=Lists!$G$3,'Chicken Only Calculator'!$A$9:$AJ$81,$D71=Lists!$G$4,'Chicken Only Calculator'!$A$9:$AJ$81,$D71=Lists!$G$5,'Chicken Only Calculator'!$A$9:$AJ$81,$D71=Lists!$G$6,'Cheese Only Calculator'!$A$8:$AJ$109,$D71=Lists!$G$7,'Beef Only Calculator'!$A$8:$AJ$41,$D71=Lists!$G$8,'Pork Only Calculator'!$A$8:$AJ$95),25,FALSE)</f>
        <v>0</v>
      </c>
      <c r="AC71" s="41">
        <f>VLOOKUP($A71,_xlfn.IFS($D71=Lists!$G$3,'Chicken Only Calculator'!$A$9:$AJ$81,$D71=Lists!$G$4,'Chicken Only Calculator'!$A$9:$AJ$81,$D71=Lists!$G$5,'Chicken Only Calculator'!$A$9:$AJ$81,$D71=Lists!$G$6,'Cheese Only Calculator'!$A$8:$AJ$109,$D71=Lists!$G$7,'Beef Only Calculator'!$A$8:$AJ$41,$D71=Lists!$G$8,'Pork Only Calculator'!$A$8:$AJ$95),26,FALSE)</f>
        <v>0</v>
      </c>
      <c r="AD71" s="41">
        <f>VLOOKUP($A71,_xlfn.IFS($D71=Lists!$G$3,'Chicken Only Calculator'!$A$9:$AJ$81,$D71=Lists!$G$4,'Chicken Only Calculator'!$A$9:$AJ$81,$D71=Lists!$G$5,'Chicken Only Calculator'!$A$9:$AJ$81,$D71=Lists!$G$6,'Cheese Only Calculator'!$A$8:$AJ$109,$D71=Lists!$G$7,'Beef Only Calculator'!$A$8:$AJ$41,$D71=Lists!$G$8,'Pork Only Calculator'!$A$8:$AJ$95),27,FALSE)</f>
        <v>0</v>
      </c>
      <c r="AE71" s="41">
        <f>VLOOKUP($A71,_xlfn.IFS($D71=Lists!$G$3,'Chicken Only Calculator'!$A$9:$AJ$81,$D71=Lists!$G$4,'Chicken Only Calculator'!$A$9:$AJ$81,$D71=Lists!$G$5,'Chicken Only Calculator'!$A$9:$AJ$81,$D71=Lists!$G$6,'Cheese Only Calculator'!$A$8:$AJ$109,$D71=Lists!$G$7,'Beef Only Calculator'!$A$8:$AJ$41,$D71=Lists!$G$8,'Pork Only Calculator'!$A$8:$AJ$95),28,FALSE)</f>
        <v>0</v>
      </c>
      <c r="AF71" s="41">
        <f>VLOOKUP($A71,_xlfn.IFS($D71=Lists!$G$3,'Chicken Only Calculator'!$A$9:$AJ$81,$D71=Lists!$G$4,'Chicken Only Calculator'!$A$9:$AJ$81,$D71=Lists!$G$5,'Chicken Only Calculator'!$A$9:$AJ$81,$D71=Lists!$G$6,'Cheese Only Calculator'!$A$8:$AJ$109,$D71=Lists!$G$7,'Beef Only Calculator'!$A$8:$AJ$41,$D71=Lists!$G$8,'Pork Only Calculator'!$A$8:$AJ$95),29,FALSE)</f>
        <v>0</v>
      </c>
      <c r="AG71" s="41">
        <f>VLOOKUP($A71,_xlfn.IFS($D71=Lists!$G$3,'Chicken Only Calculator'!$A$9:$AJ$81,$D71=Lists!$G$4,'Chicken Only Calculator'!$A$9:$AJ$81,$D71=Lists!$G$5,'Chicken Only Calculator'!$A$9:$AJ$81,$D71=Lists!$G$6,'Cheese Only Calculator'!$A$8:$AJ$109,$D71=Lists!$G$7,'Beef Only Calculator'!$A$8:$AJ$41,$D71=Lists!$G$8,'Pork Only Calculator'!$A$8:$AJ$95),30,FALSE)</f>
        <v>0</v>
      </c>
      <c r="AH71" s="41">
        <f>VLOOKUP($A71,_xlfn.IFS($D71=Lists!$G$3,'Chicken Only Calculator'!$A$9:$AJ$81,$D71=Lists!$G$4,'Chicken Only Calculator'!$A$9:$AJ$81,$D71=Lists!$G$5,'Chicken Only Calculator'!$A$9:$AJ$81,$D71=Lists!$G$6,'Cheese Only Calculator'!$A$8:$AJ$109,$D71=Lists!$G$7,'Beef Only Calculator'!$A$8:$AJ$41,$D71=Lists!$G$8,'Pork Only Calculator'!$A$8:$AJ$95),31,FALSE)</f>
        <v>0</v>
      </c>
      <c r="AI71" s="41">
        <f>VLOOKUP($A71,_xlfn.IFS($D71=Lists!$G$3,'Chicken Only Calculator'!$A$9:$AJ$81,$D71=Lists!$G$4,'Chicken Only Calculator'!$A$9:$AJ$81,$D71=Lists!$G$5,'Chicken Only Calculator'!$A$9:$AJ$81,$D71=Lists!$G$6,'Cheese Only Calculator'!$A$8:$AJ$109,$D71=Lists!$G$7,'Beef Only Calculator'!$A$8:$AJ$41,$D71=Lists!$G$8,'Pork Only Calculator'!$A$8:$AJ$95),32,FALSE)</f>
        <v>0</v>
      </c>
      <c r="AJ71" s="41">
        <f>VLOOKUP($A71,_xlfn.IFS($D71=Lists!$G$3,'Chicken Only Calculator'!$A$9:$AJ$81,$D71=Lists!$G$4,'Chicken Only Calculator'!$A$9:$AJ$81,$D71=Lists!$G$5,'Chicken Only Calculator'!$A$9:$AJ$81,$D71=Lists!$G$6,'Cheese Only Calculator'!$A$8:$AJ$109,$D71=Lists!$G$7,'Beef Only Calculator'!$A$8:$AJ$41,$D71=Lists!$G$8,'Pork Only Calculator'!$A$8:$AJ$95),33,FALSE)</f>
        <v>0</v>
      </c>
      <c r="AK71" s="41">
        <f>VLOOKUP($A71,_xlfn.IFS($D71=Lists!$G$3,'Chicken Only Calculator'!$A$9:$AJ$81,$D71=Lists!$G$4,'Chicken Only Calculator'!$A$9:$AJ$81,$D71=Lists!$G$5,'Chicken Only Calculator'!$A$9:$AJ$81,$D71=Lists!$G$6,'Cheese Only Calculator'!$A$8:$AJ$109,$D71=Lists!$G$7,'Beef Only Calculator'!$A$8:$AJ$41,$D71=Lists!$G$8,'Pork Only Calculator'!$A$8:$AJ$95),34,FALSE)</f>
        <v>0</v>
      </c>
      <c r="AL71" s="41">
        <f>VLOOKUP($A71,_xlfn.IFS($D71=Lists!$G$3,'Chicken Only Calculator'!$A$9:$AJ$81,$D71=Lists!$G$4,'Chicken Only Calculator'!$A$9:$AJ$81,$D71=Lists!$G$5,'Chicken Only Calculator'!$A$9:$AJ$81,$D71=Lists!$G$6,'Cheese Only Calculator'!$A$8:$AJ$109,$D71=Lists!$G$7,'Beef Only Calculator'!$A$8:$AJ$41,$D71=Lists!$G$8,'Pork Only Calculator'!$A$8:$AJ$95),35,FALSE)</f>
        <v>0</v>
      </c>
      <c r="AM71" s="41">
        <f t="shared" si="33"/>
        <v>0</v>
      </c>
      <c r="AO71" s="42"/>
    </row>
    <row r="72" spans="1:41" ht="24.5" x14ac:dyDescent="0.55000000000000004">
      <c r="A72" s="28">
        <v>10195430928</v>
      </c>
      <c r="B72" s="28" t="str">
        <f>INDEX('Data Sheet'!$A$1:$R$150,MATCH($A72,'Data Sheet'!$A$1:$A$150,0),MATCH(B$3,'Data Sheet'!$A$1:$R$1,0))</f>
        <v>ACT</v>
      </c>
      <c r="C72" s="29" t="str">
        <f>INDEX('Data Sheet'!$A$1:$R$150,MATCH($A72,'Data Sheet'!$A$1:$A$150,0),MATCH(C$3,'Data Sheet'!$A$1:$R$1,0))</f>
        <v>Whole Grain Breaded Pancake Flavored Chicken Sausage Bites</v>
      </c>
      <c r="D72" s="28" t="str">
        <f>INDEX('Data Sheet'!$A$1:$R$150,MATCH($A72,'Data Sheet'!$A$1:$A$150,0),MATCH(D$3,'Data Sheet'!$A$1:$R$1,0))</f>
        <v>100103 D</v>
      </c>
      <c r="E72" s="28">
        <f>INDEX('Data Sheet'!$A$1:$R$150,MATCH($A72,'Data Sheet'!$A$1:$A$150,0),MATCH(E$3,'Data Sheet'!$A$1:$R$1,0))</f>
        <v>30</v>
      </c>
      <c r="F72" s="28">
        <f>INDEX('Data Sheet'!$A$1:$R$150,MATCH($A72,'Data Sheet'!$A$1:$A$150,0),MATCH(F$3,'Data Sheet'!$A$1:$R$1,0))</f>
        <v>165</v>
      </c>
      <c r="G72" s="28">
        <f>INDEX('Data Sheet'!$A$1:$R$150,MATCH($A72,'Data Sheet'!$A$1:$A$150,0),MATCH(G$3,'Data Sheet'!$A$1:$R$1,0))</f>
        <v>165</v>
      </c>
      <c r="H72" s="28">
        <f>INDEX('Data Sheet'!$A$1:$R$150,MATCH($A72,'Data Sheet'!$A$1:$A$150,0),MATCH(H$3,'Data Sheet'!$A$1:$R$1,0))</f>
        <v>25</v>
      </c>
      <c r="I72" s="247">
        <f>INDEX('Data Sheet'!$A$1:$R$150,MATCH($A72,'Data Sheet'!$A$1:$A$150,0),MATCH(I$3,'Data Sheet'!$A$1:$R$1,0))</f>
        <v>2.9</v>
      </c>
      <c r="J72" s="28" t="str">
        <f>INDEX('Data Sheet'!$A$1:$R$150,MATCH($A72,'Data Sheet'!$A$1:$A$150,0),MATCH(J$3,'Data Sheet'!$A$1:$R$1,0))</f>
        <v>5 pieces</v>
      </c>
      <c r="K72" s="28">
        <f>INDEX('Data Sheet'!$A$1:$R$150,MATCH($A72,'Data Sheet'!$A$1:$A$150,0),MATCH(K$3,'Data Sheet'!$A$1:$R$1,0))</f>
        <v>1</v>
      </c>
      <c r="L72" s="28">
        <f>INDEX('Data Sheet'!$A$1:$R$150,MATCH($A72,'Data Sheet'!$A$1:$A$150,0),MATCH(L$3,'Data Sheet'!$A$1:$R$1,0))</f>
        <v>1</v>
      </c>
      <c r="M72" s="28">
        <f>INDEX('Data Sheet'!$A$1:$R$150,MATCH($A72,'Data Sheet'!$A$1:$A$150,0),MATCH(M$3,'Data Sheet'!$A$1:$R$1,0))</f>
        <v>0</v>
      </c>
      <c r="N72" s="28">
        <f>INDEX('Data Sheet'!$A$1:$R$150,MATCH($A72,'Data Sheet'!$A$1:$A$150,0),MATCH(N$3,'Data Sheet'!$A$1:$R$1,0))</f>
        <v>22.95</v>
      </c>
      <c r="O72" s="28">
        <f>INDEX('Data Sheet'!$A$1:$R$150,MATCH($A72,'Data Sheet'!$A$1:$A$150,0),MATCH(O$3,'Data Sheet'!$A$1:$R$1,0))</f>
        <v>0</v>
      </c>
      <c r="P72" s="28">
        <f>INDEX('Data Sheet'!$A$1:$R$150,MATCH($A72,'Data Sheet'!$A$1:$A$150,0),MATCH(P$3,'Data Sheet'!$A$1:$R$1,0))</f>
        <v>0</v>
      </c>
      <c r="Q72" s="28">
        <f>INDEX('Data Sheet'!$A$1:$R$150,MATCH($A72,'Data Sheet'!$A$1:$A$150,0),MATCH(Q$3,'Data Sheet'!$A$1:$R$1,0))</f>
        <v>0</v>
      </c>
      <c r="R72" s="30" t="str">
        <f>VLOOKUP(A72,_xlfn.IFS(D72=Lists!$G$3,'Chicken Only Calculator'!$A$9:$U$81,D72=Lists!$G$4,'Chicken Only Calculator'!$A$9:$U$81,D72=Lists!$G$5,'Chicken Only Calculator'!$A$9:$U$81,D72=Lists!$G$6,'Cheese Only Calculator'!$A$8:$U$109,D72=Lists!$G$7,'Beef Only Calculator'!$A$8:$U$41,D72=Lists!$G$8,'Pork Only Calculator'!$A$8:$U$95),15,FALSE)</f>
        <v/>
      </c>
      <c r="S72" s="30" t="str">
        <f t="shared" si="26"/>
        <v/>
      </c>
      <c r="T72" s="30">
        <f>VLOOKUP(A72,_xlfn.IFS(D72=Lists!$G$3,'Chicken Only Calculator'!$A$9:$U$81,D72=Lists!$G$4,'Chicken Only Calculator'!$A$9:$U$81,D72=Lists!$G$5,'Chicken Only Calculator'!$A$9:$U$81,D72=Lists!$G$6,'Cheese Only Calculator'!$A$8:$U$109,D72=Lists!$G$7,'Beef Only Calculator'!$A$8:$U$41,D72=Lists!$G$8,'Pork Only Calculator'!$A$8:$U$95),17,FALSE)</f>
        <v>0</v>
      </c>
      <c r="U72" s="30" t="str">
        <f t="shared" si="27"/>
        <v/>
      </c>
      <c r="V72" s="30" t="str">
        <f t="shared" si="28"/>
        <v/>
      </c>
      <c r="W72" s="30" t="str">
        <f t="shared" si="29"/>
        <v/>
      </c>
      <c r="X72" s="30" t="str">
        <f t="shared" si="30"/>
        <v/>
      </c>
      <c r="Y72" s="30" t="str">
        <f t="shared" si="31"/>
        <v/>
      </c>
      <c r="Z72" s="30" t="str">
        <f t="shared" si="32"/>
        <v/>
      </c>
      <c r="AA72" s="30">
        <f>VLOOKUP($A72,_xlfn.IFS($D72=Lists!$G$3,'Chicken Only Calculator'!$A$9:$AJ$81,$D72=Lists!$G$4,'Chicken Only Calculator'!$A$9:$AJ$81,$D72=Lists!$G$5,'Chicken Only Calculator'!$A$9:$AJ$81,$D72=Lists!$G$6,'Cheese Only Calculator'!$A$8:$AJ$109,$D72=Lists!$G$7,'Beef Only Calculator'!$A$8:$AJ$41,$D72=Lists!$G$8,'Pork Only Calculator'!$A$8:$AJ$95),24,FALSE)</f>
        <v>0</v>
      </c>
      <c r="AB72" s="30">
        <f>VLOOKUP($A72,_xlfn.IFS($D72=Lists!$G$3,'Chicken Only Calculator'!$A$9:$AJ$81,$D72=Lists!$G$4,'Chicken Only Calculator'!$A$9:$AJ$81,$D72=Lists!$G$5,'Chicken Only Calculator'!$A$9:$AJ$81,$D72=Lists!$G$6,'Cheese Only Calculator'!$A$8:$AJ$109,$D72=Lists!$G$7,'Beef Only Calculator'!$A$8:$AJ$41,$D72=Lists!$G$8,'Pork Only Calculator'!$A$8:$AJ$95),25,FALSE)</f>
        <v>0</v>
      </c>
      <c r="AC72" s="30">
        <f>VLOOKUP($A72,_xlfn.IFS($D72=Lists!$G$3,'Chicken Only Calculator'!$A$9:$AJ$81,$D72=Lists!$G$4,'Chicken Only Calculator'!$A$9:$AJ$81,$D72=Lists!$G$5,'Chicken Only Calculator'!$A$9:$AJ$81,$D72=Lists!$G$6,'Cheese Only Calculator'!$A$8:$AJ$109,$D72=Lists!$G$7,'Beef Only Calculator'!$A$8:$AJ$41,$D72=Lists!$G$8,'Pork Only Calculator'!$A$8:$AJ$95),26,FALSE)</f>
        <v>0</v>
      </c>
      <c r="AD72" s="30">
        <f>VLOOKUP($A72,_xlfn.IFS($D72=Lists!$G$3,'Chicken Only Calculator'!$A$9:$AJ$81,$D72=Lists!$G$4,'Chicken Only Calculator'!$A$9:$AJ$81,$D72=Lists!$G$5,'Chicken Only Calculator'!$A$9:$AJ$81,$D72=Lists!$G$6,'Cheese Only Calculator'!$A$8:$AJ$109,$D72=Lists!$G$7,'Beef Only Calculator'!$A$8:$AJ$41,$D72=Lists!$G$8,'Pork Only Calculator'!$A$8:$AJ$95),27,FALSE)</f>
        <v>0</v>
      </c>
      <c r="AE72" s="30">
        <f>VLOOKUP($A72,_xlfn.IFS($D72=Lists!$G$3,'Chicken Only Calculator'!$A$9:$AJ$81,$D72=Lists!$G$4,'Chicken Only Calculator'!$A$9:$AJ$81,$D72=Lists!$G$5,'Chicken Only Calculator'!$A$9:$AJ$81,$D72=Lists!$G$6,'Cheese Only Calculator'!$A$8:$AJ$109,$D72=Lists!$G$7,'Beef Only Calculator'!$A$8:$AJ$41,$D72=Lists!$G$8,'Pork Only Calculator'!$A$8:$AJ$95),28,FALSE)</f>
        <v>0</v>
      </c>
      <c r="AF72" s="30">
        <f>VLOOKUP($A72,_xlfn.IFS($D72=Lists!$G$3,'Chicken Only Calculator'!$A$9:$AJ$81,$D72=Lists!$G$4,'Chicken Only Calculator'!$A$9:$AJ$81,$D72=Lists!$G$5,'Chicken Only Calculator'!$A$9:$AJ$81,$D72=Lists!$G$6,'Cheese Only Calculator'!$A$8:$AJ$109,$D72=Lists!$G$7,'Beef Only Calculator'!$A$8:$AJ$41,$D72=Lists!$G$8,'Pork Only Calculator'!$A$8:$AJ$95),29,FALSE)</f>
        <v>0</v>
      </c>
      <c r="AG72" s="30">
        <f>VLOOKUP($A72,_xlfn.IFS($D72=Lists!$G$3,'Chicken Only Calculator'!$A$9:$AJ$81,$D72=Lists!$G$4,'Chicken Only Calculator'!$A$9:$AJ$81,$D72=Lists!$G$5,'Chicken Only Calculator'!$A$9:$AJ$81,$D72=Lists!$G$6,'Cheese Only Calculator'!$A$8:$AJ$109,$D72=Lists!$G$7,'Beef Only Calculator'!$A$8:$AJ$41,$D72=Lists!$G$8,'Pork Only Calculator'!$A$8:$AJ$95),30,FALSE)</f>
        <v>0</v>
      </c>
      <c r="AH72" s="30">
        <f>VLOOKUP($A72,_xlfn.IFS($D72=Lists!$G$3,'Chicken Only Calculator'!$A$9:$AJ$81,$D72=Lists!$G$4,'Chicken Only Calculator'!$A$9:$AJ$81,$D72=Lists!$G$5,'Chicken Only Calculator'!$A$9:$AJ$81,$D72=Lists!$G$6,'Cheese Only Calculator'!$A$8:$AJ$109,$D72=Lists!$G$7,'Beef Only Calculator'!$A$8:$AJ$41,$D72=Lists!$G$8,'Pork Only Calculator'!$A$8:$AJ$95),31,FALSE)</f>
        <v>0</v>
      </c>
      <c r="AI72" s="30">
        <f>VLOOKUP($A72,_xlfn.IFS($D72=Lists!$G$3,'Chicken Only Calculator'!$A$9:$AJ$81,$D72=Lists!$G$4,'Chicken Only Calculator'!$A$9:$AJ$81,$D72=Lists!$G$5,'Chicken Only Calculator'!$A$9:$AJ$81,$D72=Lists!$G$6,'Cheese Only Calculator'!$A$8:$AJ$109,$D72=Lists!$G$7,'Beef Only Calculator'!$A$8:$AJ$41,$D72=Lists!$G$8,'Pork Only Calculator'!$A$8:$AJ$95),32,FALSE)</f>
        <v>0</v>
      </c>
      <c r="AJ72" s="30">
        <f>VLOOKUP($A72,_xlfn.IFS($D72=Lists!$G$3,'Chicken Only Calculator'!$A$9:$AJ$81,$D72=Lists!$G$4,'Chicken Only Calculator'!$A$9:$AJ$81,$D72=Lists!$G$5,'Chicken Only Calculator'!$A$9:$AJ$81,$D72=Lists!$G$6,'Cheese Only Calculator'!$A$8:$AJ$109,$D72=Lists!$G$7,'Beef Only Calculator'!$A$8:$AJ$41,$D72=Lists!$G$8,'Pork Only Calculator'!$A$8:$AJ$95),33,FALSE)</f>
        <v>0</v>
      </c>
      <c r="AK72" s="30">
        <f>VLOOKUP($A72,_xlfn.IFS($D72=Lists!$G$3,'Chicken Only Calculator'!$A$9:$AJ$81,$D72=Lists!$G$4,'Chicken Only Calculator'!$A$9:$AJ$81,$D72=Lists!$G$5,'Chicken Only Calculator'!$A$9:$AJ$81,$D72=Lists!$G$6,'Cheese Only Calculator'!$A$8:$AJ$109,$D72=Lists!$G$7,'Beef Only Calculator'!$A$8:$AJ$41,$D72=Lists!$G$8,'Pork Only Calculator'!$A$8:$AJ$95),34,FALSE)</f>
        <v>0</v>
      </c>
      <c r="AL72" s="30">
        <f>VLOOKUP($A72,_xlfn.IFS($D72=Lists!$G$3,'Chicken Only Calculator'!$A$9:$AJ$81,$D72=Lists!$G$4,'Chicken Only Calculator'!$A$9:$AJ$81,$D72=Lists!$G$5,'Chicken Only Calculator'!$A$9:$AJ$81,$D72=Lists!$G$6,'Cheese Only Calculator'!$A$8:$AJ$109,$D72=Lists!$G$7,'Beef Only Calculator'!$A$8:$AJ$41,$D72=Lists!$G$8,'Pork Only Calculator'!$A$8:$AJ$95),35,FALSE)</f>
        <v>0</v>
      </c>
      <c r="AM72" s="30">
        <f t="shared" si="33"/>
        <v>0</v>
      </c>
      <c r="AO72" s="42"/>
    </row>
    <row r="73" spans="1:41" ht="24.5" x14ac:dyDescent="0.55000000000000004">
      <c r="A73" s="39">
        <v>10197770328</v>
      </c>
      <c r="B73" s="39" t="str">
        <f>INDEX('Data Sheet'!$A$1:$R$150,MATCH($A73,'Data Sheet'!$A$1:$A$150,0),MATCH(B$3,'Data Sheet'!$A$1:$R$1,0))</f>
        <v>ACT</v>
      </c>
      <c r="C73" s="40" t="str">
        <f>INDEX('Data Sheet'!$A$1:$R$150,MATCH($A73,'Data Sheet'!$A$1:$A$150,0),MATCH(C$3,'Data Sheet'!$A$1:$R$1,0))</f>
        <v>Chicken Meatballs</v>
      </c>
      <c r="D73" s="39" t="str">
        <f>INDEX('Data Sheet'!$A$1:$R$150,MATCH($A73,'Data Sheet'!$A$1:$A$150,0),MATCH(D$3,'Data Sheet'!$A$1:$R$1,0))</f>
        <v>100103 D</v>
      </c>
      <c r="E73" s="39">
        <f>INDEX('Data Sheet'!$A$1:$R$150,MATCH($A73,'Data Sheet'!$A$1:$A$150,0),MATCH(E$3,'Data Sheet'!$A$1:$R$1,0))</f>
        <v>10</v>
      </c>
      <c r="F73" s="39">
        <f>INDEX('Data Sheet'!$A$1:$R$150,MATCH($A73,'Data Sheet'!$A$1:$A$150,0),MATCH(F$3,'Data Sheet'!$A$1:$R$1,0))</f>
        <v>54</v>
      </c>
      <c r="G73" s="39">
        <f>INDEX('Data Sheet'!$A$1:$R$150,MATCH($A73,'Data Sheet'!$A$1:$A$150,0),MATCH(G$3,'Data Sheet'!$A$1:$R$1,0))</f>
        <v>54</v>
      </c>
      <c r="H73" s="39">
        <f>INDEX('Data Sheet'!$A$1:$R$150,MATCH($A73,'Data Sheet'!$A$1:$A$150,0),MATCH(H$3,'Data Sheet'!$A$1:$R$1,0))</f>
        <v>15</v>
      </c>
      <c r="I73" s="248">
        <f>INDEX('Data Sheet'!$A$1:$R$150,MATCH($A73,'Data Sheet'!$A$1:$A$150,0),MATCH(I$3,'Data Sheet'!$A$1:$R$1,0))</f>
        <v>2.92</v>
      </c>
      <c r="J73" s="39" t="str">
        <f>INDEX('Data Sheet'!$A$1:$R$150,MATCH($A73,'Data Sheet'!$A$1:$A$150,0),MATCH(J$3,'Data Sheet'!$A$1:$R$1,0))</f>
        <v>3 pieces</v>
      </c>
      <c r="K73" s="39">
        <f>INDEX('Data Sheet'!$A$1:$R$150,MATCH($A73,'Data Sheet'!$A$1:$A$150,0),MATCH(K$3,'Data Sheet'!$A$1:$R$1,0))</f>
        <v>2</v>
      </c>
      <c r="L73" s="39" t="str">
        <f>INDEX('Data Sheet'!$A$1:$R$150,MATCH($A73,'Data Sheet'!$A$1:$A$150,0),MATCH(L$3,'Data Sheet'!$A$1:$R$1,0))</f>
        <v>-</v>
      </c>
      <c r="M73" s="39">
        <f>INDEX('Data Sheet'!$A$1:$R$150,MATCH($A73,'Data Sheet'!$A$1:$A$150,0),MATCH(M$3,'Data Sheet'!$A$1:$R$1,0))</f>
        <v>0</v>
      </c>
      <c r="N73" s="39">
        <f>INDEX('Data Sheet'!$A$1:$R$150,MATCH($A73,'Data Sheet'!$A$1:$A$150,0),MATCH(N$3,'Data Sheet'!$A$1:$R$1,0))</f>
        <v>11.13</v>
      </c>
      <c r="O73" s="39">
        <f>INDEX('Data Sheet'!$A$1:$R$150,MATCH($A73,'Data Sheet'!$A$1:$A$150,0),MATCH(O$3,'Data Sheet'!$A$1:$R$1,0))</f>
        <v>0</v>
      </c>
      <c r="P73" s="39">
        <f>INDEX('Data Sheet'!$A$1:$R$150,MATCH($A73,'Data Sheet'!$A$1:$A$150,0),MATCH(P$3,'Data Sheet'!$A$1:$R$1,0))</f>
        <v>0</v>
      </c>
      <c r="Q73" s="39">
        <f>INDEX('Data Sheet'!$A$1:$R$150,MATCH($A73,'Data Sheet'!$A$1:$A$150,0),MATCH(Q$3,'Data Sheet'!$A$1:$R$1,0))</f>
        <v>0</v>
      </c>
      <c r="R73" s="41" t="str">
        <f>VLOOKUP(A73,_xlfn.IFS(D73=Lists!$G$3,'Chicken Only Calculator'!$A$9:$U$81,D73=Lists!$G$4,'Chicken Only Calculator'!$A$9:$U$81,D73=Lists!$G$5,'Chicken Only Calculator'!$A$9:$U$81,D73=Lists!$G$6,'Cheese Only Calculator'!$A$8:$U$109,D73=Lists!$G$7,'Beef Only Calculator'!$A$8:$U$41,D73=Lists!$G$8,'Pork Only Calculator'!$A$8:$U$95),15,FALSE)</f>
        <v/>
      </c>
      <c r="S73" s="41" t="str">
        <f t="shared" si="26"/>
        <v/>
      </c>
      <c r="T73" s="41">
        <f>VLOOKUP(A73,_xlfn.IFS(D73=Lists!$G$3,'Chicken Only Calculator'!$A$9:$U$81,D73=Lists!$G$4,'Chicken Only Calculator'!$A$9:$U$81,D73=Lists!$G$5,'Chicken Only Calculator'!$A$9:$U$81,D73=Lists!$G$6,'Cheese Only Calculator'!$A$8:$U$109,D73=Lists!$G$7,'Beef Only Calculator'!$A$8:$U$41,D73=Lists!$G$8,'Pork Only Calculator'!$A$8:$U$95),17,FALSE)</f>
        <v>0</v>
      </c>
      <c r="U73" s="41" t="str">
        <f t="shared" si="27"/>
        <v/>
      </c>
      <c r="V73" s="41" t="str">
        <f t="shared" si="28"/>
        <v/>
      </c>
      <c r="W73" s="41" t="str">
        <f t="shared" si="29"/>
        <v/>
      </c>
      <c r="X73" s="41" t="str">
        <f t="shared" si="30"/>
        <v/>
      </c>
      <c r="Y73" s="41" t="str">
        <f t="shared" si="31"/>
        <v/>
      </c>
      <c r="Z73" s="41" t="str">
        <f t="shared" si="32"/>
        <v/>
      </c>
      <c r="AA73" s="41">
        <f>VLOOKUP($A73,_xlfn.IFS($D73=Lists!$G$3,'Chicken Only Calculator'!$A$9:$AJ$81,$D73=Lists!$G$4,'Chicken Only Calculator'!$A$9:$AJ$81,$D73=Lists!$G$5,'Chicken Only Calculator'!$A$9:$AJ$81,$D73=Lists!$G$6,'Cheese Only Calculator'!$A$8:$AJ$109,$D73=Lists!$G$7,'Beef Only Calculator'!$A$8:$AJ$41,$D73=Lists!$G$8,'Pork Only Calculator'!$A$8:$AJ$95),24,FALSE)</f>
        <v>0</v>
      </c>
      <c r="AB73" s="41">
        <f>VLOOKUP($A73,_xlfn.IFS($D73=Lists!$G$3,'Chicken Only Calculator'!$A$9:$AJ$81,$D73=Lists!$G$4,'Chicken Only Calculator'!$A$9:$AJ$81,$D73=Lists!$G$5,'Chicken Only Calculator'!$A$9:$AJ$81,$D73=Lists!$G$6,'Cheese Only Calculator'!$A$8:$AJ$109,$D73=Lists!$G$7,'Beef Only Calculator'!$A$8:$AJ$41,$D73=Lists!$G$8,'Pork Only Calculator'!$A$8:$AJ$95),25,FALSE)</f>
        <v>0</v>
      </c>
      <c r="AC73" s="41">
        <f>VLOOKUP($A73,_xlfn.IFS($D73=Lists!$G$3,'Chicken Only Calculator'!$A$9:$AJ$81,$D73=Lists!$G$4,'Chicken Only Calculator'!$A$9:$AJ$81,$D73=Lists!$G$5,'Chicken Only Calculator'!$A$9:$AJ$81,$D73=Lists!$G$6,'Cheese Only Calculator'!$A$8:$AJ$109,$D73=Lists!$G$7,'Beef Only Calculator'!$A$8:$AJ$41,$D73=Lists!$G$8,'Pork Only Calculator'!$A$8:$AJ$95),26,FALSE)</f>
        <v>0</v>
      </c>
      <c r="AD73" s="41">
        <f>VLOOKUP($A73,_xlfn.IFS($D73=Lists!$G$3,'Chicken Only Calculator'!$A$9:$AJ$81,$D73=Lists!$G$4,'Chicken Only Calculator'!$A$9:$AJ$81,$D73=Lists!$G$5,'Chicken Only Calculator'!$A$9:$AJ$81,$D73=Lists!$G$6,'Cheese Only Calculator'!$A$8:$AJ$109,$D73=Lists!$G$7,'Beef Only Calculator'!$A$8:$AJ$41,$D73=Lists!$G$8,'Pork Only Calculator'!$A$8:$AJ$95),27,FALSE)</f>
        <v>0</v>
      </c>
      <c r="AE73" s="41">
        <f>VLOOKUP($A73,_xlfn.IFS($D73=Lists!$G$3,'Chicken Only Calculator'!$A$9:$AJ$81,$D73=Lists!$G$4,'Chicken Only Calculator'!$A$9:$AJ$81,$D73=Lists!$G$5,'Chicken Only Calculator'!$A$9:$AJ$81,$D73=Lists!$G$6,'Cheese Only Calculator'!$A$8:$AJ$109,$D73=Lists!$G$7,'Beef Only Calculator'!$A$8:$AJ$41,$D73=Lists!$G$8,'Pork Only Calculator'!$A$8:$AJ$95),28,FALSE)</f>
        <v>0</v>
      </c>
      <c r="AF73" s="41">
        <f>VLOOKUP($A73,_xlfn.IFS($D73=Lists!$G$3,'Chicken Only Calculator'!$A$9:$AJ$81,$D73=Lists!$G$4,'Chicken Only Calculator'!$A$9:$AJ$81,$D73=Lists!$G$5,'Chicken Only Calculator'!$A$9:$AJ$81,$D73=Lists!$G$6,'Cheese Only Calculator'!$A$8:$AJ$109,$D73=Lists!$G$7,'Beef Only Calculator'!$A$8:$AJ$41,$D73=Lists!$G$8,'Pork Only Calculator'!$A$8:$AJ$95),29,FALSE)</f>
        <v>0</v>
      </c>
      <c r="AG73" s="41">
        <f>VLOOKUP($A73,_xlfn.IFS($D73=Lists!$G$3,'Chicken Only Calculator'!$A$9:$AJ$81,$D73=Lists!$G$4,'Chicken Only Calculator'!$A$9:$AJ$81,$D73=Lists!$G$5,'Chicken Only Calculator'!$A$9:$AJ$81,$D73=Lists!$G$6,'Cheese Only Calculator'!$A$8:$AJ$109,$D73=Lists!$G$7,'Beef Only Calculator'!$A$8:$AJ$41,$D73=Lists!$G$8,'Pork Only Calculator'!$A$8:$AJ$95),30,FALSE)</f>
        <v>0</v>
      </c>
      <c r="AH73" s="41">
        <f>VLOOKUP($A73,_xlfn.IFS($D73=Lists!$G$3,'Chicken Only Calculator'!$A$9:$AJ$81,$D73=Lists!$G$4,'Chicken Only Calculator'!$A$9:$AJ$81,$D73=Lists!$G$5,'Chicken Only Calculator'!$A$9:$AJ$81,$D73=Lists!$G$6,'Cheese Only Calculator'!$A$8:$AJ$109,$D73=Lists!$G$7,'Beef Only Calculator'!$A$8:$AJ$41,$D73=Lists!$G$8,'Pork Only Calculator'!$A$8:$AJ$95),31,FALSE)</f>
        <v>0</v>
      </c>
      <c r="AI73" s="41">
        <f>VLOOKUP($A73,_xlfn.IFS($D73=Lists!$G$3,'Chicken Only Calculator'!$A$9:$AJ$81,$D73=Lists!$G$4,'Chicken Only Calculator'!$A$9:$AJ$81,$D73=Lists!$G$5,'Chicken Only Calculator'!$A$9:$AJ$81,$D73=Lists!$G$6,'Cheese Only Calculator'!$A$8:$AJ$109,$D73=Lists!$G$7,'Beef Only Calculator'!$A$8:$AJ$41,$D73=Lists!$G$8,'Pork Only Calculator'!$A$8:$AJ$95),32,FALSE)</f>
        <v>0</v>
      </c>
      <c r="AJ73" s="41">
        <f>VLOOKUP($A73,_xlfn.IFS($D73=Lists!$G$3,'Chicken Only Calculator'!$A$9:$AJ$81,$D73=Lists!$G$4,'Chicken Only Calculator'!$A$9:$AJ$81,$D73=Lists!$G$5,'Chicken Only Calculator'!$A$9:$AJ$81,$D73=Lists!$G$6,'Cheese Only Calculator'!$A$8:$AJ$109,$D73=Lists!$G$7,'Beef Only Calculator'!$A$8:$AJ$41,$D73=Lists!$G$8,'Pork Only Calculator'!$A$8:$AJ$95),33,FALSE)</f>
        <v>0</v>
      </c>
      <c r="AK73" s="41">
        <f>VLOOKUP($A73,_xlfn.IFS($D73=Lists!$G$3,'Chicken Only Calculator'!$A$9:$AJ$81,$D73=Lists!$G$4,'Chicken Only Calculator'!$A$9:$AJ$81,$D73=Lists!$G$5,'Chicken Only Calculator'!$A$9:$AJ$81,$D73=Lists!$G$6,'Cheese Only Calculator'!$A$8:$AJ$109,$D73=Lists!$G$7,'Beef Only Calculator'!$A$8:$AJ$41,$D73=Lists!$G$8,'Pork Only Calculator'!$A$8:$AJ$95),34,FALSE)</f>
        <v>0</v>
      </c>
      <c r="AL73" s="41">
        <f>VLOOKUP($A73,_xlfn.IFS($D73=Lists!$G$3,'Chicken Only Calculator'!$A$9:$AJ$81,$D73=Lists!$G$4,'Chicken Only Calculator'!$A$9:$AJ$81,$D73=Lists!$G$5,'Chicken Only Calculator'!$A$9:$AJ$81,$D73=Lists!$G$6,'Cheese Only Calculator'!$A$8:$AJ$109,$D73=Lists!$G$7,'Beef Only Calculator'!$A$8:$AJ$41,$D73=Lists!$G$8,'Pork Only Calculator'!$A$8:$AJ$95),35,FALSE)</f>
        <v>0</v>
      </c>
      <c r="AM73" s="41">
        <f t="shared" si="33"/>
        <v>0</v>
      </c>
      <c r="AO73" s="42"/>
    </row>
    <row r="74" spans="1:41" ht="24.5" x14ac:dyDescent="0.55000000000000004">
      <c r="A74" s="28">
        <v>10209800328</v>
      </c>
      <c r="B74" s="28" t="str">
        <f>INDEX('Data Sheet'!$A$1:$R$150,MATCH($A74,'Data Sheet'!$A$1:$A$150,0),MATCH(B$3,'Data Sheet'!$A$1:$R$1,0))</f>
        <v>ACT</v>
      </c>
      <c r="C74" s="29" t="str">
        <f>INDEX('Data Sheet'!$A$1:$R$150,MATCH($A74,'Data Sheet'!$A$1:$A$150,0),MATCH(C$3,'Data Sheet'!$A$1:$R$1,0))</f>
        <v>Sliced Black Forest Chicken Ham</v>
      </c>
      <c r="D74" s="28" t="str">
        <f>INDEX('Data Sheet'!$A$1:$R$150,MATCH($A74,'Data Sheet'!$A$1:$A$150,0),MATCH(D$3,'Data Sheet'!$A$1:$R$1,0))</f>
        <v>100103 D</v>
      </c>
      <c r="E74" s="28">
        <f>INDEX('Data Sheet'!$A$1:$R$150,MATCH($A74,'Data Sheet'!$A$1:$A$150,0),MATCH(E$3,'Data Sheet'!$A$1:$R$1,0))</f>
        <v>12</v>
      </c>
      <c r="F74" s="28">
        <f>INDEX('Data Sheet'!$A$1:$R$150,MATCH($A74,'Data Sheet'!$A$1:$A$150,0),MATCH(F$3,'Data Sheet'!$A$1:$R$1,0))</f>
        <v>55</v>
      </c>
      <c r="G74" s="28">
        <f>INDEX('Data Sheet'!$A$1:$R$150,MATCH($A74,'Data Sheet'!$A$1:$A$150,0),MATCH(G$3,'Data Sheet'!$A$1:$R$1,0))</f>
        <v>55</v>
      </c>
      <c r="H74" s="28">
        <f>INDEX('Data Sheet'!$A$1:$R$150,MATCH($A74,'Data Sheet'!$A$1:$A$150,0),MATCH(H$3,'Data Sheet'!$A$1:$R$1,0))</f>
        <v>15</v>
      </c>
      <c r="I74" s="247">
        <f>INDEX('Data Sheet'!$A$1:$R$150,MATCH($A74,'Data Sheet'!$A$1:$A$150,0),MATCH(I$3,'Data Sheet'!$A$1:$R$1,0))</f>
        <v>3.5</v>
      </c>
      <c r="J74" s="28" t="str">
        <f>INDEX('Data Sheet'!$A$1:$R$150,MATCH($A74,'Data Sheet'!$A$1:$A$150,0),MATCH(J$3,'Data Sheet'!$A$1:$R$1,0))</f>
        <v>7 slices</v>
      </c>
      <c r="K74" s="28">
        <f>INDEX('Data Sheet'!$A$1:$R$150,MATCH($A74,'Data Sheet'!$A$1:$A$150,0),MATCH(K$3,'Data Sheet'!$A$1:$R$1,0))</f>
        <v>2</v>
      </c>
      <c r="L74" s="28" t="str">
        <f>INDEX('Data Sheet'!$A$1:$R$150,MATCH($A74,'Data Sheet'!$A$1:$A$150,0),MATCH(L$3,'Data Sheet'!$A$1:$R$1,0))</f>
        <v>-</v>
      </c>
      <c r="M74" s="28">
        <f>INDEX('Data Sheet'!$A$1:$R$150,MATCH($A74,'Data Sheet'!$A$1:$A$150,0),MATCH(M$3,'Data Sheet'!$A$1:$R$1,0))</f>
        <v>0</v>
      </c>
      <c r="N74" s="28">
        <f>INDEX('Data Sheet'!$A$1:$R$150,MATCH($A74,'Data Sheet'!$A$1:$A$150,0),MATCH(N$3,'Data Sheet'!$A$1:$R$1,0))</f>
        <v>17.29</v>
      </c>
      <c r="O74" s="28">
        <f>INDEX('Data Sheet'!$A$1:$R$150,MATCH($A74,'Data Sheet'!$A$1:$A$150,0),MATCH(O$3,'Data Sheet'!$A$1:$R$1,0))</f>
        <v>0</v>
      </c>
      <c r="P74" s="28">
        <f>INDEX('Data Sheet'!$A$1:$R$150,MATCH($A74,'Data Sheet'!$A$1:$A$150,0),MATCH(P$3,'Data Sheet'!$A$1:$R$1,0))</f>
        <v>0</v>
      </c>
      <c r="Q74" s="28">
        <f>INDEX('Data Sheet'!$A$1:$R$150,MATCH($A74,'Data Sheet'!$A$1:$A$150,0),MATCH(Q$3,'Data Sheet'!$A$1:$R$1,0))</f>
        <v>0</v>
      </c>
      <c r="R74" s="30" t="str">
        <f>VLOOKUP(A74,_xlfn.IFS(D74=Lists!$G$3,'Chicken Only Calculator'!$A$9:$U$81,D74=Lists!$G$4,'Chicken Only Calculator'!$A$9:$U$81,D74=Lists!$G$5,'Chicken Only Calculator'!$A$9:$U$81,D74=Lists!$G$6,'Cheese Only Calculator'!$A$8:$U$109,D74=Lists!$G$7,'Beef Only Calculator'!$A$8:$U$41,D74=Lists!$G$8,'Pork Only Calculator'!$A$8:$U$95),15,FALSE)</f>
        <v/>
      </c>
      <c r="S74" s="30" t="str">
        <f t="shared" si="26"/>
        <v/>
      </c>
      <c r="T74" s="30">
        <f>VLOOKUP(A74,_xlfn.IFS(D74=Lists!$G$3,'Chicken Only Calculator'!$A$9:$U$81,D74=Lists!$G$4,'Chicken Only Calculator'!$A$9:$U$81,D74=Lists!$G$5,'Chicken Only Calculator'!$A$9:$U$81,D74=Lists!$G$6,'Cheese Only Calculator'!$A$8:$U$109,D74=Lists!$G$7,'Beef Only Calculator'!$A$8:$U$41,D74=Lists!$G$8,'Pork Only Calculator'!$A$8:$U$95),17,FALSE)</f>
        <v>0</v>
      </c>
      <c r="U74" s="30" t="str">
        <f t="shared" si="27"/>
        <v/>
      </c>
      <c r="V74" s="30" t="str">
        <f t="shared" si="28"/>
        <v/>
      </c>
      <c r="W74" s="30" t="str">
        <f t="shared" si="29"/>
        <v/>
      </c>
      <c r="X74" s="30" t="str">
        <f t="shared" si="30"/>
        <v/>
      </c>
      <c r="Y74" s="30" t="str">
        <f t="shared" si="31"/>
        <v/>
      </c>
      <c r="Z74" s="30" t="str">
        <f t="shared" si="32"/>
        <v/>
      </c>
      <c r="AA74" s="30">
        <f>VLOOKUP($A74,_xlfn.IFS($D74=Lists!$G$3,'Chicken Only Calculator'!$A$9:$AJ$81,$D74=Lists!$G$4,'Chicken Only Calculator'!$A$9:$AJ$81,$D74=Lists!$G$5,'Chicken Only Calculator'!$A$9:$AJ$81,$D74=Lists!$G$6,'Cheese Only Calculator'!$A$8:$AJ$109,$D74=Lists!$G$7,'Beef Only Calculator'!$A$8:$AJ$41,$D74=Lists!$G$8,'Pork Only Calculator'!$A$8:$AJ$95),24,FALSE)</f>
        <v>0</v>
      </c>
      <c r="AB74" s="30">
        <f>VLOOKUP($A74,_xlfn.IFS($D74=Lists!$G$3,'Chicken Only Calculator'!$A$9:$AJ$81,$D74=Lists!$G$4,'Chicken Only Calculator'!$A$9:$AJ$81,$D74=Lists!$G$5,'Chicken Only Calculator'!$A$9:$AJ$81,$D74=Lists!$G$6,'Cheese Only Calculator'!$A$8:$AJ$109,$D74=Lists!$G$7,'Beef Only Calculator'!$A$8:$AJ$41,$D74=Lists!$G$8,'Pork Only Calculator'!$A$8:$AJ$95),25,FALSE)</f>
        <v>0</v>
      </c>
      <c r="AC74" s="30">
        <f>VLOOKUP($A74,_xlfn.IFS($D74=Lists!$G$3,'Chicken Only Calculator'!$A$9:$AJ$81,$D74=Lists!$G$4,'Chicken Only Calculator'!$A$9:$AJ$81,$D74=Lists!$G$5,'Chicken Only Calculator'!$A$9:$AJ$81,$D74=Lists!$G$6,'Cheese Only Calculator'!$A$8:$AJ$109,$D74=Lists!$G$7,'Beef Only Calculator'!$A$8:$AJ$41,$D74=Lists!$G$8,'Pork Only Calculator'!$A$8:$AJ$95),26,FALSE)</f>
        <v>0</v>
      </c>
      <c r="AD74" s="30">
        <f>VLOOKUP($A74,_xlfn.IFS($D74=Lists!$G$3,'Chicken Only Calculator'!$A$9:$AJ$81,$D74=Lists!$G$4,'Chicken Only Calculator'!$A$9:$AJ$81,$D74=Lists!$G$5,'Chicken Only Calculator'!$A$9:$AJ$81,$D74=Lists!$G$6,'Cheese Only Calculator'!$A$8:$AJ$109,$D74=Lists!$G$7,'Beef Only Calculator'!$A$8:$AJ$41,$D74=Lists!$G$8,'Pork Only Calculator'!$A$8:$AJ$95),27,FALSE)</f>
        <v>0</v>
      </c>
      <c r="AE74" s="30">
        <f>VLOOKUP($A74,_xlfn.IFS($D74=Lists!$G$3,'Chicken Only Calculator'!$A$9:$AJ$81,$D74=Lists!$G$4,'Chicken Only Calculator'!$A$9:$AJ$81,$D74=Lists!$G$5,'Chicken Only Calculator'!$A$9:$AJ$81,$D74=Lists!$G$6,'Cheese Only Calculator'!$A$8:$AJ$109,$D74=Lists!$G$7,'Beef Only Calculator'!$A$8:$AJ$41,$D74=Lists!$G$8,'Pork Only Calculator'!$A$8:$AJ$95),28,FALSE)</f>
        <v>0</v>
      </c>
      <c r="AF74" s="30">
        <f>VLOOKUP($A74,_xlfn.IFS($D74=Lists!$G$3,'Chicken Only Calculator'!$A$9:$AJ$81,$D74=Lists!$G$4,'Chicken Only Calculator'!$A$9:$AJ$81,$D74=Lists!$G$5,'Chicken Only Calculator'!$A$9:$AJ$81,$D74=Lists!$G$6,'Cheese Only Calculator'!$A$8:$AJ$109,$D74=Lists!$G$7,'Beef Only Calculator'!$A$8:$AJ$41,$D74=Lists!$G$8,'Pork Only Calculator'!$A$8:$AJ$95),29,FALSE)</f>
        <v>0</v>
      </c>
      <c r="AG74" s="30">
        <f>VLOOKUP($A74,_xlfn.IFS($D74=Lists!$G$3,'Chicken Only Calculator'!$A$9:$AJ$81,$D74=Lists!$G$4,'Chicken Only Calculator'!$A$9:$AJ$81,$D74=Lists!$G$5,'Chicken Only Calculator'!$A$9:$AJ$81,$D74=Lists!$G$6,'Cheese Only Calculator'!$A$8:$AJ$109,$D74=Lists!$G$7,'Beef Only Calculator'!$A$8:$AJ$41,$D74=Lists!$G$8,'Pork Only Calculator'!$A$8:$AJ$95),30,FALSE)</f>
        <v>0</v>
      </c>
      <c r="AH74" s="30">
        <f>VLOOKUP($A74,_xlfn.IFS($D74=Lists!$G$3,'Chicken Only Calculator'!$A$9:$AJ$81,$D74=Lists!$G$4,'Chicken Only Calculator'!$A$9:$AJ$81,$D74=Lists!$G$5,'Chicken Only Calculator'!$A$9:$AJ$81,$D74=Lists!$G$6,'Cheese Only Calculator'!$A$8:$AJ$109,$D74=Lists!$G$7,'Beef Only Calculator'!$A$8:$AJ$41,$D74=Lists!$G$8,'Pork Only Calculator'!$A$8:$AJ$95),31,FALSE)</f>
        <v>0</v>
      </c>
      <c r="AI74" s="30">
        <f>VLOOKUP($A74,_xlfn.IFS($D74=Lists!$G$3,'Chicken Only Calculator'!$A$9:$AJ$81,$D74=Lists!$G$4,'Chicken Only Calculator'!$A$9:$AJ$81,$D74=Lists!$G$5,'Chicken Only Calculator'!$A$9:$AJ$81,$D74=Lists!$G$6,'Cheese Only Calculator'!$A$8:$AJ$109,$D74=Lists!$G$7,'Beef Only Calculator'!$A$8:$AJ$41,$D74=Lists!$G$8,'Pork Only Calculator'!$A$8:$AJ$95),32,FALSE)</f>
        <v>0</v>
      </c>
      <c r="AJ74" s="30">
        <f>VLOOKUP($A74,_xlfn.IFS($D74=Lists!$G$3,'Chicken Only Calculator'!$A$9:$AJ$81,$D74=Lists!$G$4,'Chicken Only Calculator'!$A$9:$AJ$81,$D74=Lists!$G$5,'Chicken Only Calculator'!$A$9:$AJ$81,$D74=Lists!$G$6,'Cheese Only Calculator'!$A$8:$AJ$109,$D74=Lists!$G$7,'Beef Only Calculator'!$A$8:$AJ$41,$D74=Lists!$G$8,'Pork Only Calculator'!$A$8:$AJ$95),33,FALSE)</f>
        <v>0</v>
      </c>
      <c r="AK74" s="30">
        <f>VLOOKUP($A74,_xlfn.IFS($D74=Lists!$G$3,'Chicken Only Calculator'!$A$9:$AJ$81,$D74=Lists!$G$4,'Chicken Only Calculator'!$A$9:$AJ$81,$D74=Lists!$G$5,'Chicken Only Calculator'!$A$9:$AJ$81,$D74=Lists!$G$6,'Cheese Only Calculator'!$A$8:$AJ$109,$D74=Lists!$G$7,'Beef Only Calculator'!$A$8:$AJ$41,$D74=Lists!$G$8,'Pork Only Calculator'!$A$8:$AJ$95),34,FALSE)</f>
        <v>0</v>
      </c>
      <c r="AL74" s="30">
        <f>VLOOKUP($A74,_xlfn.IFS($D74=Lists!$G$3,'Chicken Only Calculator'!$A$9:$AJ$81,$D74=Lists!$G$4,'Chicken Only Calculator'!$A$9:$AJ$81,$D74=Lists!$G$5,'Chicken Only Calculator'!$A$9:$AJ$81,$D74=Lists!$G$6,'Cheese Only Calculator'!$A$8:$AJ$109,$D74=Lists!$G$7,'Beef Only Calculator'!$A$8:$AJ$41,$D74=Lists!$G$8,'Pork Only Calculator'!$A$8:$AJ$95),35,FALSE)</f>
        <v>0</v>
      </c>
      <c r="AM74" s="30">
        <f t="shared" si="33"/>
        <v>0</v>
      </c>
      <c r="AO74" s="42"/>
    </row>
    <row r="75" spans="1:41" ht="24.5" x14ac:dyDescent="0.55000000000000004">
      <c r="A75" s="39">
        <v>10214220928</v>
      </c>
      <c r="B75" s="39" t="str">
        <f>INDEX('Data Sheet'!$A$1:$R$150,MATCH($A75,'Data Sheet'!$A$1:$A$150,0),MATCH(B$3,'Data Sheet'!$A$1:$R$1,0))</f>
        <v>ACT</v>
      </c>
      <c r="C75" s="40" t="str">
        <f>INDEX('Data Sheet'!$A$1:$R$150,MATCH($A75,'Data Sheet'!$A$1:$A$150,0),MATCH(C$3,'Data Sheet'!$A$1:$R$1,0))</f>
        <v>Whole Grain Breaded MWWM Homestyle Boneless Chicken Wings</v>
      </c>
      <c r="D75" s="39" t="str">
        <f>INDEX('Data Sheet'!$A$1:$R$150,MATCH($A75,'Data Sheet'!$A$1:$A$150,0),MATCH(D$3,'Data Sheet'!$A$1:$R$1,0))</f>
        <v>100103 W</v>
      </c>
      <c r="E75" s="39">
        <f>INDEX('Data Sheet'!$A$1:$R$150,MATCH($A75,'Data Sheet'!$A$1:$A$150,0),MATCH(E$3,'Data Sheet'!$A$1:$R$1,0))</f>
        <v>10</v>
      </c>
      <c r="F75" s="39">
        <f>INDEX('Data Sheet'!$A$1:$R$150,MATCH($A75,'Data Sheet'!$A$1:$A$150,0),MATCH(F$3,'Data Sheet'!$A$1:$R$1,0))</f>
        <v>34</v>
      </c>
      <c r="G75" s="39">
        <f>INDEX('Data Sheet'!$A$1:$R$150,MATCH($A75,'Data Sheet'!$A$1:$A$150,0),MATCH(G$3,'Data Sheet'!$A$1:$R$1,0))</f>
        <v>34</v>
      </c>
      <c r="H75" s="39">
        <f>INDEX('Data Sheet'!$A$1:$R$150,MATCH($A75,'Data Sheet'!$A$1:$A$150,0),MATCH(H$3,'Data Sheet'!$A$1:$R$1,0))</f>
        <v>0</v>
      </c>
      <c r="I75" s="248">
        <f>INDEX('Data Sheet'!$A$1:$R$150,MATCH($A75,'Data Sheet'!$A$1:$A$150,0),MATCH(I$3,'Data Sheet'!$A$1:$R$1,0))</f>
        <v>4.68</v>
      </c>
      <c r="J75" s="39" t="str">
        <f>INDEX('Data Sheet'!$A$1:$R$150,MATCH($A75,'Data Sheet'!$A$1:$A$150,0),MATCH(J$3,'Data Sheet'!$A$1:$R$1,0))</f>
        <v>6 pieces</v>
      </c>
      <c r="K75" s="39">
        <f>INDEX('Data Sheet'!$A$1:$R$150,MATCH($A75,'Data Sheet'!$A$1:$A$150,0),MATCH(K$3,'Data Sheet'!$A$1:$R$1,0))</f>
        <v>2</v>
      </c>
      <c r="L75" s="39">
        <f>INDEX('Data Sheet'!$A$1:$R$150,MATCH($A75,'Data Sheet'!$A$1:$A$150,0),MATCH(L$3,'Data Sheet'!$A$1:$R$1,0))</f>
        <v>1.5</v>
      </c>
      <c r="M75" s="39">
        <f>INDEX('Data Sheet'!$A$1:$R$150,MATCH($A75,'Data Sheet'!$A$1:$A$150,0),MATCH(M$3,'Data Sheet'!$A$1:$R$1,0))</f>
        <v>10.46</v>
      </c>
      <c r="N75" s="39">
        <f>INDEX('Data Sheet'!$A$1:$R$150,MATCH($A75,'Data Sheet'!$A$1:$A$150,0),MATCH(N$3,'Data Sheet'!$A$1:$R$1,0))</f>
        <v>0</v>
      </c>
      <c r="O75" s="39">
        <f>INDEX('Data Sheet'!$A$1:$R$150,MATCH($A75,'Data Sheet'!$A$1:$A$150,0),MATCH(O$3,'Data Sheet'!$A$1:$R$1,0))</f>
        <v>0</v>
      </c>
      <c r="P75" s="39">
        <f>INDEX('Data Sheet'!$A$1:$R$150,MATCH($A75,'Data Sheet'!$A$1:$A$150,0),MATCH(P$3,'Data Sheet'!$A$1:$R$1,0))</f>
        <v>0</v>
      </c>
      <c r="Q75" s="39">
        <f>INDEX('Data Sheet'!$A$1:$R$150,MATCH($A75,'Data Sheet'!$A$1:$A$150,0),MATCH(Q$3,'Data Sheet'!$A$1:$R$1,0))</f>
        <v>0</v>
      </c>
      <c r="R75" s="41" t="str">
        <f>VLOOKUP(A75,_xlfn.IFS(D75=Lists!$G$3,'Chicken Only Calculator'!$A$9:$U$81,D75=Lists!$G$4,'Chicken Only Calculator'!$A$9:$U$81,D75=Lists!$G$5,'Chicken Only Calculator'!$A$9:$U$81,D75=Lists!$G$6,'Cheese Only Calculator'!$A$8:$U$109,D75=Lists!$G$7,'Beef Only Calculator'!$A$8:$U$41,D75=Lists!$G$8,'Pork Only Calculator'!$A$8:$U$95),15,FALSE)</f>
        <v/>
      </c>
      <c r="S75" s="41" t="str">
        <f t="shared" si="26"/>
        <v/>
      </c>
      <c r="T75" s="41">
        <f>VLOOKUP(A75,_xlfn.IFS(D75=Lists!$G$3,'Chicken Only Calculator'!$A$9:$U$81,D75=Lists!$G$4,'Chicken Only Calculator'!$A$9:$U$81,D75=Lists!$G$5,'Chicken Only Calculator'!$A$9:$U$81,D75=Lists!$G$6,'Cheese Only Calculator'!$A$8:$U$109,D75=Lists!$G$7,'Beef Only Calculator'!$A$8:$U$41,D75=Lists!$G$8,'Pork Only Calculator'!$A$8:$U$95),17,FALSE)</f>
        <v>0</v>
      </c>
      <c r="U75" s="41" t="str">
        <f t="shared" si="27"/>
        <v/>
      </c>
      <c r="V75" s="41" t="str">
        <f t="shared" si="28"/>
        <v/>
      </c>
      <c r="W75" s="41" t="str">
        <f t="shared" si="29"/>
        <v/>
      </c>
      <c r="X75" s="41" t="str">
        <f t="shared" si="30"/>
        <v/>
      </c>
      <c r="Y75" s="41" t="str">
        <f t="shared" si="31"/>
        <v/>
      </c>
      <c r="Z75" s="41" t="str">
        <f t="shared" si="32"/>
        <v/>
      </c>
      <c r="AA75" s="41">
        <f>VLOOKUP($A75,_xlfn.IFS($D75=Lists!$G$3,'Chicken Only Calculator'!$A$9:$AJ$81,$D75=Lists!$G$4,'Chicken Only Calculator'!$A$9:$AJ$81,$D75=Lists!$G$5,'Chicken Only Calculator'!$A$9:$AJ$81,$D75=Lists!$G$6,'Cheese Only Calculator'!$A$8:$AJ$109,$D75=Lists!$G$7,'Beef Only Calculator'!$A$8:$AJ$41,$D75=Lists!$G$8,'Pork Only Calculator'!$A$8:$AJ$95),24,FALSE)</f>
        <v>0</v>
      </c>
      <c r="AB75" s="41">
        <f>VLOOKUP($A75,_xlfn.IFS($D75=Lists!$G$3,'Chicken Only Calculator'!$A$9:$AJ$81,$D75=Lists!$G$4,'Chicken Only Calculator'!$A$9:$AJ$81,$D75=Lists!$G$5,'Chicken Only Calculator'!$A$9:$AJ$81,$D75=Lists!$G$6,'Cheese Only Calculator'!$A$8:$AJ$109,$D75=Lists!$G$7,'Beef Only Calculator'!$A$8:$AJ$41,$D75=Lists!$G$8,'Pork Only Calculator'!$A$8:$AJ$95),25,FALSE)</f>
        <v>0</v>
      </c>
      <c r="AC75" s="41">
        <f>VLOOKUP($A75,_xlfn.IFS($D75=Lists!$G$3,'Chicken Only Calculator'!$A$9:$AJ$81,$D75=Lists!$G$4,'Chicken Only Calculator'!$A$9:$AJ$81,$D75=Lists!$G$5,'Chicken Only Calculator'!$A$9:$AJ$81,$D75=Lists!$G$6,'Cheese Only Calculator'!$A$8:$AJ$109,$D75=Lists!$G$7,'Beef Only Calculator'!$A$8:$AJ$41,$D75=Lists!$G$8,'Pork Only Calculator'!$A$8:$AJ$95),26,FALSE)</f>
        <v>0</v>
      </c>
      <c r="AD75" s="41">
        <f>VLOOKUP($A75,_xlfn.IFS($D75=Lists!$G$3,'Chicken Only Calculator'!$A$9:$AJ$81,$D75=Lists!$G$4,'Chicken Only Calculator'!$A$9:$AJ$81,$D75=Lists!$G$5,'Chicken Only Calculator'!$A$9:$AJ$81,$D75=Lists!$G$6,'Cheese Only Calculator'!$A$8:$AJ$109,$D75=Lists!$G$7,'Beef Only Calculator'!$A$8:$AJ$41,$D75=Lists!$G$8,'Pork Only Calculator'!$A$8:$AJ$95),27,FALSE)</f>
        <v>0</v>
      </c>
      <c r="AE75" s="41">
        <f>VLOOKUP($A75,_xlfn.IFS($D75=Lists!$G$3,'Chicken Only Calculator'!$A$9:$AJ$81,$D75=Lists!$G$4,'Chicken Only Calculator'!$A$9:$AJ$81,$D75=Lists!$G$5,'Chicken Only Calculator'!$A$9:$AJ$81,$D75=Lists!$G$6,'Cheese Only Calculator'!$A$8:$AJ$109,$D75=Lists!$G$7,'Beef Only Calculator'!$A$8:$AJ$41,$D75=Lists!$G$8,'Pork Only Calculator'!$A$8:$AJ$95),28,FALSE)</f>
        <v>0</v>
      </c>
      <c r="AF75" s="41">
        <f>VLOOKUP($A75,_xlfn.IFS($D75=Lists!$G$3,'Chicken Only Calculator'!$A$9:$AJ$81,$D75=Lists!$G$4,'Chicken Only Calculator'!$A$9:$AJ$81,$D75=Lists!$G$5,'Chicken Only Calculator'!$A$9:$AJ$81,$D75=Lists!$G$6,'Cheese Only Calculator'!$A$8:$AJ$109,$D75=Lists!$G$7,'Beef Only Calculator'!$A$8:$AJ$41,$D75=Lists!$G$8,'Pork Only Calculator'!$A$8:$AJ$95),29,FALSE)</f>
        <v>0</v>
      </c>
      <c r="AG75" s="41">
        <f>VLOOKUP($A75,_xlfn.IFS($D75=Lists!$G$3,'Chicken Only Calculator'!$A$9:$AJ$81,$D75=Lists!$G$4,'Chicken Only Calculator'!$A$9:$AJ$81,$D75=Lists!$G$5,'Chicken Only Calculator'!$A$9:$AJ$81,$D75=Lists!$G$6,'Cheese Only Calculator'!$A$8:$AJ$109,$D75=Lists!$G$7,'Beef Only Calculator'!$A$8:$AJ$41,$D75=Lists!$G$8,'Pork Only Calculator'!$A$8:$AJ$95),30,FALSE)</f>
        <v>0</v>
      </c>
      <c r="AH75" s="41">
        <f>VLOOKUP($A75,_xlfn.IFS($D75=Lists!$G$3,'Chicken Only Calculator'!$A$9:$AJ$81,$D75=Lists!$G$4,'Chicken Only Calculator'!$A$9:$AJ$81,$D75=Lists!$G$5,'Chicken Only Calculator'!$A$9:$AJ$81,$D75=Lists!$G$6,'Cheese Only Calculator'!$A$8:$AJ$109,$D75=Lists!$G$7,'Beef Only Calculator'!$A$8:$AJ$41,$D75=Lists!$G$8,'Pork Only Calculator'!$A$8:$AJ$95),31,FALSE)</f>
        <v>0</v>
      </c>
      <c r="AI75" s="41">
        <f>VLOOKUP($A75,_xlfn.IFS($D75=Lists!$G$3,'Chicken Only Calculator'!$A$9:$AJ$81,$D75=Lists!$G$4,'Chicken Only Calculator'!$A$9:$AJ$81,$D75=Lists!$G$5,'Chicken Only Calculator'!$A$9:$AJ$81,$D75=Lists!$G$6,'Cheese Only Calculator'!$A$8:$AJ$109,$D75=Lists!$G$7,'Beef Only Calculator'!$A$8:$AJ$41,$D75=Lists!$G$8,'Pork Only Calculator'!$A$8:$AJ$95),32,FALSE)</f>
        <v>0</v>
      </c>
      <c r="AJ75" s="41">
        <f>VLOOKUP($A75,_xlfn.IFS($D75=Lists!$G$3,'Chicken Only Calculator'!$A$9:$AJ$81,$D75=Lists!$G$4,'Chicken Only Calculator'!$A$9:$AJ$81,$D75=Lists!$G$5,'Chicken Only Calculator'!$A$9:$AJ$81,$D75=Lists!$G$6,'Cheese Only Calculator'!$A$8:$AJ$109,$D75=Lists!$G$7,'Beef Only Calculator'!$A$8:$AJ$41,$D75=Lists!$G$8,'Pork Only Calculator'!$A$8:$AJ$95),33,FALSE)</f>
        <v>0</v>
      </c>
      <c r="AK75" s="41">
        <f>VLOOKUP($A75,_xlfn.IFS($D75=Lists!$G$3,'Chicken Only Calculator'!$A$9:$AJ$81,$D75=Lists!$G$4,'Chicken Only Calculator'!$A$9:$AJ$81,$D75=Lists!$G$5,'Chicken Only Calculator'!$A$9:$AJ$81,$D75=Lists!$G$6,'Cheese Only Calculator'!$A$8:$AJ$109,$D75=Lists!$G$7,'Beef Only Calculator'!$A$8:$AJ$41,$D75=Lists!$G$8,'Pork Only Calculator'!$A$8:$AJ$95),34,FALSE)</f>
        <v>0</v>
      </c>
      <c r="AL75" s="41">
        <f>VLOOKUP($A75,_xlfn.IFS($D75=Lists!$G$3,'Chicken Only Calculator'!$A$9:$AJ$81,$D75=Lists!$G$4,'Chicken Only Calculator'!$A$9:$AJ$81,$D75=Lists!$G$5,'Chicken Only Calculator'!$A$9:$AJ$81,$D75=Lists!$G$6,'Cheese Only Calculator'!$A$8:$AJ$109,$D75=Lists!$G$7,'Beef Only Calculator'!$A$8:$AJ$41,$D75=Lists!$G$8,'Pork Only Calculator'!$A$8:$AJ$95),35,FALSE)</f>
        <v>0</v>
      </c>
      <c r="AM75" s="41">
        <f t="shared" si="33"/>
        <v>0</v>
      </c>
      <c r="AO75" s="42"/>
    </row>
    <row r="76" spans="1:41" ht="24.5" x14ac:dyDescent="0.55000000000000004">
      <c r="A76" s="28">
        <v>10218790928</v>
      </c>
      <c r="B76" s="28" t="str">
        <f>INDEX('Data Sheet'!$A$1:$R$150,MATCH($A76,'Data Sheet'!$A$1:$A$150,0),MATCH(B$3,'Data Sheet'!$A$1:$R$1,0))</f>
        <v>ACT</v>
      </c>
      <c r="C76" s="29" t="str">
        <f>INDEX('Data Sheet'!$A$1:$R$150,MATCH($A76,'Data Sheet'!$A$1:$A$150,0),MATCH(C$3,'Data Sheet'!$A$1:$R$1,0))</f>
        <v>Seasoned Glazed Mesquite &amp; Smoke Flavored ProPortion® Bone-In Chicken</v>
      </c>
      <c r="D76" s="28" t="str">
        <f>INDEX('Data Sheet'!$A$1:$R$150,MATCH($A76,'Data Sheet'!$A$1:$A$150,0),MATCH(D$3,'Data Sheet'!$A$1:$R$1,0))</f>
        <v>100103 W/D</v>
      </c>
      <c r="E76" s="28">
        <f>INDEX('Data Sheet'!$A$1:$R$150,MATCH($A76,'Data Sheet'!$A$1:$A$150,0),MATCH(E$3,'Data Sheet'!$A$1:$R$1,0))</f>
        <v>23.08</v>
      </c>
      <c r="F76" s="28" t="str">
        <f>INDEX('Data Sheet'!$A$1:$R$150,MATCH($A76,'Data Sheet'!$A$1:$A$150,0),MATCH(F$3,'Data Sheet'!$A$1:$R$1,0))</f>
        <v>57 - 100</v>
      </c>
      <c r="G76" s="28">
        <f>INDEX('Data Sheet'!$A$1:$R$150,MATCH($A76,'Data Sheet'!$A$1:$A$150,0),MATCH(G$3,'Data Sheet'!$A$1:$R$1,0))</f>
        <v>78</v>
      </c>
      <c r="H76" s="28">
        <f>INDEX('Data Sheet'!$A$1:$R$150,MATCH($A76,'Data Sheet'!$A$1:$A$150,0),MATCH(H$3,'Data Sheet'!$A$1:$R$1,0))</f>
        <v>25</v>
      </c>
      <c r="I76" s="247" t="str">
        <f>INDEX('Data Sheet'!$A$1:$R$150,MATCH($A76,'Data Sheet'!$A$1:$A$150,0),MATCH(I$3,'Data Sheet'!$A$1:$R$1,0))</f>
        <v>3.7-6.5</v>
      </c>
      <c r="J76" s="28" t="str">
        <f>INDEX('Data Sheet'!$A$1:$R$150,MATCH($A76,'Data Sheet'!$A$1:$A$150,0),MATCH(J$3,'Data Sheet'!$A$1:$R$1,0))</f>
        <v>1 piece</v>
      </c>
      <c r="K76" s="28" t="str">
        <f>INDEX('Data Sheet'!$A$1:$R$150,MATCH($A76,'Data Sheet'!$A$1:$A$150,0),MATCH(K$3,'Data Sheet'!$A$1:$R$1,0))</f>
        <v>Varies</v>
      </c>
      <c r="L76" s="28" t="str">
        <f>INDEX('Data Sheet'!$A$1:$R$150,MATCH($A76,'Data Sheet'!$A$1:$A$150,0),MATCH(L$3,'Data Sheet'!$A$1:$R$1,0))</f>
        <v>-</v>
      </c>
      <c r="M76" s="28">
        <f>INDEX('Data Sheet'!$A$1:$R$150,MATCH($A76,'Data Sheet'!$A$1:$A$150,0),MATCH(M$3,'Data Sheet'!$A$1:$R$1,0))</f>
        <v>9.32</v>
      </c>
      <c r="N76" s="28">
        <f>INDEX('Data Sheet'!$A$1:$R$150,MATCH($A76,'Data Sheet'!$A$1:$A$150,0),MATCH(N$3,'Data Sheet'!$A$1:$R$1,0))</f>
        <v>9.7799999999999994</v>
      </c>
      <c r="O76" s="28">
        <f>INDEX('Data Sheet'!$A$1:$R$150,MATCH($A76,'Data Sheet'!$A$1:$A$150,0),MATCH(O$3,'Data Sheet'!$A$1:$R$1,0))</f>
        <v>0</v>
      </c>
      <c r="P76" s="28">
        <f>INDEX('Data Sheet'!$A$1:$R$150,MATCH($A76,'Data Sheet'!$A$1:$A$150,0),MATCH(P$3,'Data Sheet'!$A$1:$R$1,0))</f>
        <v>0</v>
      </c>
      <c r="Q76" s="28">
        <f>INDEX('Data Sheet'!$A$1:$R$150,MATCH($A76,'Data Sheet'!$A$1:$A$150,0),MATCH(Q$3,'Data Sheet'!$A$1:$R$1,0))</f>
        <v>0</v>
      </c>
      <c r="R76" s="30" t="str">
        <f>VLOOKUP(A76,_xlfn.IFS(D76=Lists!$G$3,'Chicken Only Calculator'!$A$9:$U$81,D76=Lists!$G$4,'Chicken Only Calculator'!$A$9:$U$81,D76=Lists!$G$5,'Chicken Only Calculator'!$A$9:$U$81,D76=Lists!$G$6,'Cheese Only Calculator'!$A$8:$U$109,D76=Lists!$G$7,'Beef Only Calculator'!$A$8:$U$41,D76=Lists!$G$8,'Pork Only Calculator'!$A$8:$U$95),15,FALSE)</f>
        <v/>
      </c>
      <c r="S76" s="30" t="str">
        <f t="shared" si="26"/>
        <v/>
      </c>
      <c r="T76" s="30">
        <f>VLOOKUP(A76,_xlfn.IFS(D76=Lists!$G$3,'Chicken Only Calculator'!$A$9:$U$81,D76=Lists!$G$4,'Chicken Only Calculator'!$A$9:$U$81,D76=Lists!$G$5,'Chicken Only Calculator'!$A$9:$U$81,D76=Lists!$G$6,'Cheese Only Calculator'!$A$8:$U$109,D76=Lists!$G$7,'Beef Only Calculator'!$A$8:$U$41,D76=Lists!$G$8,'Pork Only Calculator'!$A$8:$U$95),17,FALSE)</f>
        <v>0</v>
      </c>
      <c r="U76" s="30" t="str">
        <f t="shared" si="27"/>
        <v/>
      </c>
      <c r="V76" s="30" t="str">
        <f t="shared" si="28"/>
        <v/>
      </c>
      <c r="W76" s="30" t="str">
        <f t="shared" si="29"/>
        <v/>
      </c>
      <c r="X76" s="30" t="str">
        <f t="shared" si="30"/>
        <v/>
      </c>
      <c r="Y76" s="30" t="str">
        <f t="shared" si="31"/>
        <v/>
      </c>
      <c r="Z76" s="30" t="str">
        <f t="shared" si="32"/>
        <v/>
      </c>
      <c r="AA76" s="30">
        <f>VLOOKUP($A76,_xlfn.IFS($D76=Lists!$G$3,'Chicken Only Calculator'!$A$9:$AJ$81,$D76=Lists!$G$4,'Chicken Only Calculator'!$A$9:$AJ$81,$D76=Lists!$G$5,'Chicken Only Calculator'!$A$9:$AJ$81,$D76=Lists!$G$6,'Cheese Only Calculator'!$A$8:$AJ$109,$D76=Lists!$G$7,'Beef Only Calculator'!$A$8:$AJ$41,$D76=Lists!$G$8,'Pork Only Calculator'!$A$8:$AJ$95),24,FALSE)</f>
        <v>0</v>
      </c>
      <c r="AB76" s="30">
        <f>VLOOKUP($A76,_xlfn.IFS($D76=Lists!$G$3,'Chicken Only Calculator'!$A$9:$AJ$81,$D76=Lists!$G$4,'Chicken Only Calculator'!$A$9:$AJ$81,$D76=Lists!$G$5,'Chicken Only Calculator'!$A$9:$AJ$81,$D76=Lists!$G$6,'Cheese Only Calculator'!$A$8:$AJ$109,$D76=Lists!$G$7,'Beef Only Calculator'!$A$8:$AJ$41,$D76=Lists!$G$8,'Pork Only Calculator'!$A$8:$AJ$95),25,FALSE)</f>
        <v>0</v>
      </c>
      <c r="AC76" s="30">
        <f>VLOOKUP($A76,_xlfn.IFS($D76=Lists!$G$3,'Chicken Only Calculator'!$A$9:$AJ$81,$D76=Lists!$G$4,'Chicken Only Calculator'!$A$9:$AJ$81,$D76=Lists!$G$5,'Chicken Only Calculator'!$A$9:$AJ$81,$D76=Lists!$G$6,'Cheese Only Calculator'!$A$8:$AJ$109,$D76=Lists!$G$7,'Beef Only Calculator'!$A$8:$AJ$41,$D76=Lists!$G$8,'Pork Only Calculator'!$A$8:$AJ$95),26,FALSE)</f>
        <v>0</v>
      </c>
      <c r="AD76" s="30">
        <f>VLOOKUP($A76,_xlfn.IFS($D76=Lists!$G$3,'Chicken Only Calculator'!$A$9:$AJ$81,$D76=Lists!$G$4,'Chicken Only Calculator'!$A$9:$AJ$81,$D76=Lists!$G$5,'Chicken Only Calculator'!$A$9:$AJ$81,$D76=Lists!$G$6,'Cheese Only Calculator'!$A$8:$AJ$109,$D76=Lists!$G$7,'Beef Only Calculator'!$A$8:$AJ$41,$D76=Lists!$G$8,'Pork Only Calculator'!$A$8:$AJ$95),27,FALSE)</f>
        <v>0</v>
      </c>
      <c r="AE76" s="30">
        <f>VLOOKUP($A76,_xlfn.IFS($D76=Lists!$G$3,'Chicken Only Calculator'!$A$9:$AJ$81,$D76=Lists!$G$4,'Chicken Only Calculator'!$A$9:$AJ$81,$D76=Lists!$G$5,'Chicken Only Calculator'!$A$9:$AJ$81,$D76=Lists!$G$6,'Cheese Only Calculator'!$A$8:$AJ$109,$D76=Lists!$G$7,'Beef Only Calculator'!$A$8:$AJ$41,$D76=Lists!$G$8,'Pork Only Calculator'!$A$8:$AJ$95),28,FALSE)</f>
        <v>0</v>
      </c>
      <c r="AF76" s="30">
        <f>VLOOKUP($A76,_xlfn.IFS($D76=Lists!$G$3,'Chicken Only Calculator'!$A$9:$AJ$81,$D76=Lists!$G$4,'Chicken Only Calculator'!$A$9:$AJ$81,$D76=Lists!$G$5,'Chicken Only Calculator'!$A$9:$AJ$81,$D76=Lists!$G$6,'Cheese Only Calculator'!$A$8:$AJ$109,$D76=Lists!$G$7,'Beef Only Calculator'!$A$8:$AJ$41,$D76=Lists!$G$8,'Pork Only Calculator'!$A$8:$AJ$95),29,FALSE)</f>
        <v>0</v>
      </c>
      <c r="AG76" s="30">
        <f>VLOOKUP($A76,_xlfn.IFS($D76=Lists!$G$3,'Chicken Only Calculator'!$A$9:$AJ$81,$D76=Lists!$G$4,'Chicken Only Calculator'!$A$9:$AJ$81,$D76=Lists!$G$5,'Chicken Only Calculator'!$A$9:$AJ$81,$D76=Lists!$G$6,'Cheese Only Calculator'!$A$8:$AJ$109,$D76=Lists!$G$7,'Beef Only Calculator'!$A$8:$AJ$41,$D76=Lists!$G$8,'Pork Only Calculator'!$A$8:$AJ$95),30,FALSE)</f>
        <v>0</v>
      </c>
      <c r="AH76" s="30">
        <f>VLOOKUP($A76,_xlfn.IFS($D76=Lists!$G$3,'Chicken Only Calculator'!$A$9:$AJ$81,$D76=Lists!$G$4,'Chicken Only Calculator'!$A$9:$AJ$81,$D76=Lists!$G$5,'Chicken Only Calculator'!$A$9:$AJ$81,$D76=Lists!$G$6,'Cheese Only Calculator'!$A$8:$AJ$109,$D76=Lists!$G$7,'Beef Only Calculator'!$A$8:$AJ$41,$D76=Lists!$G$8,'Pork Only Calculator'!$A$8:$AJ$95),31,FALSE)</f>
        <v>0</v>
      </c>
      <c r="AI76" s="30">
        <f>VLOOKUP($A76,_xlfn.IFS($D76=Lists!$G$3,'Chicken Only Calculator'!$A$9:$AJ$81,$D76=Lists!$G$4,'Chicken Only Calculator'!$A$9:$AJ$81,$D76=Lists!$G$5,'Chicken Only Calculator'!$A$9:$AJ$81,$D76=Lists!$G$6,'Cheese Only Calculator'!$A$8:$AJ$109,$D76=Lists!$G$7,'Beef Only Calculator'!$A$8:$AJ$41,$D76=Lists!$G$8,'Pork Only Calculator'!$A$8:$AJ$95),32,FALSE)</f>
        <v>0</v>
      </c>
      <c r="AJ76" s="30">
        <f>VLOOKUP($A76,_xlfn.IFS($D76=Lists!$G$3,'Chicken Only Calculator'!$A$9:$AJ$81,$D76=Lists!$G$4,'Chicken Only Calculator'!$A$9:$AJ$81,$D76=Lists!$G$5,'Chicken Only Calculator'!$A$9:$AJ$81,$D76=Lists!$G$6,'Cheese Only Calculator'!$A$8:$AJ$109,$D76=Lists!$G$7,'Beef Only Calculator'!$A$8:$AJ$41,$D76=Lists!$G$8,'Pork Only Calculator'!$A$8:$AJ$95),33,FALSE)</f>
        <v>0</v>
      </c>
      <c r="AK76" s="30">
        <f>VLOOKUP($A76,_xlfn.IFS($D76=Lists!$G$3,'Chicken Only Calculator'!$A$9:$AJ$81,$D76=Lists!$G$4,'Chicken Only Calculator'!$A$9:$AJ$81,$D76=Lists!$G$5,'Chicken Only Calculator'!$A$9:$AJ$81,$D76=Lists!$G$6,'Cheese Only Calculator'!$A$8:$AJ$109,$D76=Lists!$G$7,'Beef Only Calculator'!$A$8:$AJ$41,$D76=Lists!$G$8,'Pork Only Calculator'!$A$8:$AJ$95),34,FALSE)</f>
        <v>0</v>
      </c>
      <c r="AL76" s="30">
        <f>VLOOKUP($A76,_xlfn.IFS($D76=Lists!$G$3,'Chicken Only Calculator'!$A$9:$AJ$81,$D76=Lists!$G$4,'Chicken Only Calculator'!$A$9:$AJ$81,$D76=Lists!$G$5,'Chicken Only Calculator'!$A$9:$AJ$81,$D76=Lists!$G$6,'Cheese Only Calculator'!$A$8:$AJ$109,$D76=Lists!$G$7,'Beef Only Calculator'!$A$8:$AJ$41,$D76=Lists!$G$8,'Pork Only Calculator'!$A$8:$AJ$95),35,FALSE)</f>
        <v>0</v>
      </c>
      <c r="AM76" s="30">
        <f t="shared" si="33"/>
        <v>0</v>
      </c>
      <c r="AO76" s="42"/>
    </row>
    <row r="77" spans="1:41" ht="24.5" x14ac:dyDescent="0.55000000000000004">
      <c r="A77" s="39">
        <v>10221780928</v>
      </c>
      <c r="B77" s="39" t="str">
        <f>INDEX('Data Sheet'!$A$1:$R$150,MATCH($A77,'Data Sheet'!$A$1:$A$150,0),MATCH(B$3,'Data Sheet'!$A$1:$R$1,0))</f>
        <v>ACT</v>
      </c>
      <c r="C77" s="40" t="str">
        <f>INDEX('Data Sheet'!$A$1:$R$150,MATCH($A77,'Data Sheet'!$A$1:$A$150,0),MATCH(C$3,'Data Sheet'!$A$1:$R$1,0))</f>
        <v>Whole Grain Battered Tempura Style Chicken Nuggets</v>
      </c>
      <c r="D77" s="39" t="str">
        <f>INDEX('Data Sheet'!$A$1:$R$150,MATCH($A77,'Data Sheet'!$A$1:$A$150,0),MATCH(D$3,'Data Sheet'!$A$1:$R$1,0))</f>
        <v>100103 W</v>
      </c>
      <c r="E77" s="39">
        <f>INDEX('Data Sheet'!$A$1:$R$150,MATCH($A77,'Data Sheet'!$A$1:$A$150,0),MATCH(E$3,'Data Sheet'!$A$1:$R$1,0))</f>
        <v>23.12</v>
      </c>
      <c r="F77" s="39">
        <f>INDEX('Data Sheet'!$A$1:$R$150,MATCH($A77,'Data Sheet'!$A$1:$A$150,0),MATCH(F$3,'Data Sheet'!$A$1:$R$1,0))</f>
        <v>98</v>
      </c>
      <c r="G77" s="39">
        <f>INDEX('Data Sheet'!$A$1:$R$150,MATCH($A77,'Data Sheet'!$A$1:$A$150,0),MATCH(G$3,'Data Sheet'!$A$1:$R$1,0))</f>
        <v>98</v>
      </c>
      <c r="H77" s="39">
        <f>INDEX('Data Sheet'!$A$1:$R$150,MATCH($A77,'Data Sheet'!$A$1:$A$150,0),MATCH(H$3,'Data Sheet'!$A$1:$R$1,0))</f>
        <v>10</v>
      </c>
      <c r="I77" s="248">
        <f>INDEX('Data Sheet'!$A$1:$R$150,MATCH($A77,'Data Sheet'!$A$1:$A$150,0),MATCH(I$3,'Data Sheet'!$A$1:$R$1,0))</f>
        <v>3.75</v>
      </c>
      <c r="J77" s="39" t="str">
        <f>INDEX('Data Sheet'!$A$1:$R$150,MATCH($A77,'Data Sheet'!$A$1:$A$150,0),MATCH(J$3,'Data Sheet'!$A$1:$R$1,0))</f>
        <v>5 pieces</v>
      </c>
      <c r="K77" s="39">
        <f>INDEX('Data Sheet'!$A$1:$R$150,MATCH($A77,'Data Sheet'!$A$1:$A$150,0),MATCH(K$3,'Data Sheet'!$A$1:$R$1,0))</f>
        <v>2</v>
      </c>
      <c r="L77" s="39">
        <f>INDEX('Data Sheet'!$A$1:$R$150,MATCH($A77,'Data Sheet'!$A$1:$A$150,0),MATCH(L$3,'Data Sheet'!$A$1:$R$1,0))</f>
        <v>1</v>
      </c>
      <c r="M77" s="39">
        <f>INDEX('Data Sheet'!$A$1:$R$150,MATCH($A77,'Data Sheet'!$A$1:$A$150,0),MATCH(M$3,'Data Sheet'!$A$1:$R$1,0))</f>
        <v>17.91</v>
      </c>
      <c r="N77" s="39">
        <f>INDEX('Data Sheet'!$A$1:$R$150,MATCH($A77,'Data Sheet'!$A$1:$A$150,0),MATCH(N$3,'Data Sheet'!$A$1:$R$1,0))</f>
        <v>0</v>
      </c>
      <c r="O77" s="39">
        <f>INDEX('Data Sheet'!$A$1:$R$150,MATCH($A77,'Data Sheet'!$A$1:$A$150,0),MATCH(O$3,'Data Sheet'!$A$1:$R$1,0))</f>
        <v>0</v>
      </c>
      <c r="P77" s="39">
        <f>INDEX('Data Sheet'!$A$1:$R$150,MATCH($A77,'Data Sheet'!$A$1:$A$150,0),MATCH(P$3,'Data Sheet'!$A$1:$R$1,0))</f>
        <v>0</v>
      </c>
      <c r="Q77" s="39">
        <f>INDEX('Data Sheet'!$A$1:$R$150,MATCH($A77,'Data Sheet'!$A$1:$A$150,0),MATCH(Q$3,'Data Sheet'!$A$1:$R$1,0))</f>
        <v>0</v>
      </c>
      <c r="R77" s="41" t="str">
        <f>VLOOKUP(A77,_xlfn.IFS(D77=Lists!$G$3,'Chicken Only Calculator'!$A$9:$U$81,D77=Lists!$G$4,'Chicken Only Calculator'!$A$9:$U$81,D77=Lists!$G$5,'Chicken Only Calculator'!$A$9:$U$81,D77=Lists!$G$6,'Cheese Only Calculator'!$A$8:$U$109,D77=Lists!$G$7,'Beef Only Calculator'!$A$8:$U$41,D77=Lists!$G$8,'Pork Only Calculator'!$A$8:$U$95),15,FALSE)</f>
        <v/>
      </c>
      <c r="S77" s="41" t="str">
        <f t="shared" si="26"/>
        <v/>
      </c>
      <c r="T77" s="41">
        <f>VLOOKUP(A77,_xlfn.IFS(D77=Lists!$G$3,'Chicken Only Calculator'!$A$9:$U$81,D77=Lists!$G$4,'Chicken Only Calculator'!$A$9:$U$81,D77=Lists!$G$5,'Chicken Only Calculator'!$A$9:$U$81,D77=Lists!$G$6,'Cheese Only Calculator'!$A$8:$U$109,D77=Lists!$G$7,'Beef Only Calculator'!$A$8:$U$41,D77=Lists!$G$8,'Pork Only Calculator'!$A$8:$U$95),17,FALSE)</f>
        <v>0</v>
      </c>
      <c r="U77" s="41" t="str">
        <f t="shared" si="27"/>
        <v/>
      </c>
      <c r="V77" s="41" t="str">
        <f t="shared" si="28"/>
        <v/>
      </c>
      <c r="W77" s="41" t="str">
        <f t="shared" si="29"/>
        <v/>
      </c>
      <c r="X77" s="41" t="str">
        <f t="shared" si="30"/>
        <v/>
      </c>
      <c r="Y77" s="41" t="str">
        <f t="shared" si="31"/>
        <v/>
      </c>
      <c r="Z77" s="41" t="str">
        <f t="shared" si="32"/>
        <v/>
      </c>
      <c r="AA77" s="41">
        <f>VLOOKUP($A77,_xlfn.IFS($D77=Lists!$G$3,'Chicken Only Calculator'!$A$9:$AJ$81,$D77=Lists!$G$4,'Chicken Only Calculator'!$A$9:$AJ$81,$D77=Lists!$G$5,'Chicken Only Calculator'!$A$9:$AJ$81,$D77=Lists!$G$6,'Cheese Only Calculator'!$A$8:$AJ$109,$D77=Lists!$G$7,'Beef Only Calculator'!$A$8:$AJ$41,$D77=Lists!$G$8,'Pork Only Calculator'!$A$8:$AJ$95),24,FALSE)</f>
        <v>0</v>
      </c>
      <c r="AB77" s="41">
        <f>VLOOKUP($A77,_xlfn.IFS($D77=Lists!$G$3,'Chicken Only Calculator'!$A$9:$AJ$81,$D77=Lists!$G$4,'Chicken Only Calculator'!$A$9:$AJ$81,$D77=Lists!$G$5,'Chicken Only Calculator'!$A$9:$AJ$81,$D77=Lists!$G$6,'Cheese Only Calculator'!$A$8:$AJ$109,$D77=Lists!$G$7,'Beef Only Calculator'!$A$8:$AJ$41,$D77=Lists!$G$8,'Pork Only Calculator'!$A$8:$AJ$95),25,FALSE)</f>
        <v>0</v>
      </c>
      <c r="AC77" s="41">
        <f>VLOOKUP($A77,_xlfn.IFS($D77=Lists!$G$3,'Chicken Only Calculator'!$A$9:$AJ$81,$D77=Lists!$G$4,'Chicken Only Calculator'!$A$9:$AJ$81,$D77=Lists!$G$5,'Chicken Only Calculator'!$A$9:$AJ$81,$D77=Lists!$G$6,'Cheese Only Calculator'!$A$8:$AJ$109,$D77=Lists!$G$7,'Beef Only Calculator'!$A$8:$AJ$41,$D77=Lists!$G$8,'Pork Only Calculator'!$A$8:$AJ$95),26,FALSE)</f>
        <v>0</v>
      </c>
      <c r="AD77" s="41">
        <f>VLOOKUP($A77,_xlfn.IFS($D77=Lists!$G$3,'Chicken Only Calculator'!$A$9:$AJ$81,$D77=Lists!$G$4,'Chicken Only Calculator'!$A$9:$AJ$81,$D77=Lists!$G$5,'Chicken Only Calculator'!$A$9:$AJ$81,$D77=Lists!$G$6,'Cheese Only Calculator'!$A$8:$AJ$109,$D77=Lists!$G$7,'Beef Only Calculator'!$A$8:$AJ$41,$D77=Lists!$G$8,'Pork Only Calculator'!$A$8:$AJ$95),27,FALSE)</f>
        <v>0</v>
      </c>
      <c r="AE77" s="41">
        <f>VLOOKUP($A77,_xlfn.IFS($D77=Lists!$G$3,'Chicken Only Calculator'!$A$9:$AJ$81,$D77=Lists!$G$4,'Chicken Only Calculator'!$A$9:$AJ$81,$D77=Lists!$G$5,'Chicken Only Calculator'!$A$9:$AJ$81,$D77=Lists!$G$6,'Cheese Only Calculator'!$A$8:$AJ$109,$D77=Lists!$G$7,'Beef Only Calculator'!$A$8:$AJ$41,$D77=Lists!$G$8,'Pork Only Calculator'!$A$8:$AJ$95),28,FALSE)</f>
        <v>0</v>
      </c>
      <c r="AF77" s="41">
        <f>VLOOKUP($A77,_xlfn.IFS($D77=Lists!$G$3,'Chicken Only Calculator'!$A$9:$AJ$81,$D77=Lists!$G$4,'Chicken Only Calculator'!$A$9:$AJ$81,$D77=Lists!$G$5,'Chicken Only Calculator'!$A$9:$AJ$81,$D77=Lists!$G$6,'Cheese Only Calculator'!$A$8:$AJ$109,$D77=Lists!$G$7,'Beef Only Calculator'!$A$8:$AJ$41,$D77=Lists!$G$8,'Pork Only Calculator'!$A$8:$AJ$95),29,FALSE)</f>
        <v>0</v>
      </c>
      <c r="AG77" s="41">
        <f>VLOOKUP($A77,_xlfn.IFS($D77=Lists!$G$3,'Chicken Only Calculator'!$A$9:$AJ$81,$D77=Lists!$G$4,'Chicken Only Calculator'!$A$9:$AJ$81,$D77=Lists!$G$5,'Chicken Only Calculator'!$A$9:$AJ$81,$D77=Lists!$G$6,'Cheese Only Calculator'!$A$8:$AJ$109,$D77=Lists!$G$7,'Beef Only Calculator'!$A$8:$AJ$41,$D77=Lists!$G$8,'Pork Only Calculator'!$A$8:$AJ$95),30,FALSE)</f>
        <v>0</v>
      </c>
      <c r="AH77" s="41">
        <f>VLOOKUP($A77,_xlfn.IFS($D77=Lists!$G$3,'Chicken Only Calculator'!$A$9:$AJ$81,$D77=Lists!$G$4,'Chicken Only Calculator'!$A$9:$AJ$81,$D77=Lists!$G$5,'Chicken Only Calculator'!$A$9:$AJ$81,$D77=Lists!$G$6,'Cheese Only Calculator'!$A$8:$AJ$109,$D77=Lists!$G$7,'Beef Only Calculator'!$A$8:$AJ$41,$D77=Lists!$G$8,'Pork Only Calculator'!$A$8:$AJ$95),31,FALSE)</f>
        <v>0</v>
      </c>
      <c r="AI77" s="41">
        <f>VLOOKUP($A77,_xlfn.IFS($D77=Lists!$G$3,'Chicken Only Calculator'!$A$9:$AJ$81,$D77=Lists!$G$4,'Chicken Only Calculator'!$A$9:$AJ$81,$D77=Lists!$G$5,'Chicken Only Calculator'!$A$9:$AJ$81,$D77=Lists!$G$6,'Cheese Only Calculator'!$A$8:$AJ$109,$D77=Lists!$G$7,'Beef Only Calculator'!$A$8:$AJ$41,$D77=Lists!$G$8,'Pork Only Calculator'!$A$8:$AJ$95),32,FALSE)</f>
        <v>0</v>
      </c>
      <c r="AJ77" s="41">
        <f>VLOOKUP($A77,_xlfn.IFS($D77=Lists!$G$3,'Chicken Only Calculator'!$A$9:$AJ$81,$D77=Lists!$G$4,'Chicken Only Calculator'!$A$9:$AJ$81,$D77=Lists!$G$5,'Chicken Only Calculator'!$A$9:$AJ$81,$D77=Lists!$G$6,'Cheese Only Calculator'!$A$8:$AJ$109,$D77=Lists!$G$7,'Beef Only Calculator'!$A$8:$AJ$41,$D77=Lists!$G$8,'Pork Only Calculator'!$A$8:$AJ$95),33,FALSE)</f>
        <v>0</v>
      </c>
      <c r="AK77" s="41">
        <f>VLOOKUP($A77,_xlfn.IFS($D77=Lists!$G$3,'Chicken Only Calculator'!$A$9:$AJ$81,$D77=Lists!$G$4,'Chicken Only Calculator'!$A$9:$AJ$81,$D77=Lists!$G$5,'Chicken Only Calculator'!$A$9:$AJ$81,$D77=Lists!$G$6,'Cheese Only Calculator'!$A$8:$AJ$109,$D77=Lists!$G$7,'Beef Only Calculator'!$A$8:$AJ$41,$D77=Lists!$G$8,'Pork Only Calculator'!$A$8:$AJ$95),34,FALSE)</f>
        <v>0</v>
      </c>
      <c r="AL77" s="41">
        <f>VLOOKUP($A77,_xlfn.IFS($D77=Lists!$G$3,'Chicken Only Calculator'!$A$9:$AJ$81,$D77=Lists!$G$4,'Chicken Only Calculator'!$A$9:$AJ$81,$D77=Lists!$G$5,'Chicken Only Calculator'!$A$9:$AJ$81,$D77=Lists!$G$6,'Cheese Only Calculator'!$A$8:$AJ$109,$D77=Lists!$G$7,'Beef Only Calculator'!$A$8:$AJ$41,$D77=Lists!$G$8,'Pork Only Calculator'!$A$8:$AJ$95),35,FALSE)</f>
        <v>0</v>
      </c>
      <c r="AM77" s="41">
        <f t="shared" si="33"/>
        <v>0</v>
      </c>
      <c r="AO77" s="42"/>
    </row>
    <row r="78" spans="1:41" ht="24.5" x14ac:dyDescent="0.55000000000000004">
      <c r="A78" s="28">
        <v>10264350928</v>
      </c>
      <c r="B78" s="28" t="str">
        <f>INDEX('Data Sheet'!$A$1:$R$150,MATCH($A78,'Data Sheet'!$A$1:$A$150,0),MATCH(B$3,'Data Sheet'!$A$1:$R$1,0))</f>
        <v>ACT</v>
      </c>
      <c r="C78" s="29" t="str">
        <f>INDEX('Data Sheet'!$A$1:$R$150,MATCH($A78,'Data Sheet'!$A$1:$A$150,0),MATCH(C$3,'Data Sheet'!$A$1:$R$1,0))</f>
        <v>Glazed Oven Roasted Chicken Drumsticks</v>
      </c>
      <c r="D78" s="28" t="str">
        <f>INDEX('Data Sheet'!$A$1:$R$150,MATCH($A78,'Data Sheet'!$A$1:$A$150,0),MATCH(D$3,'Data Sheet'!$A$1:$R$1,0))</f>
        <v>100103 D</v>
      </c>
      <c r="E78" s="28">
        <f>INDEX('Data Sheet'!$A$1:$R$150,MATCH($A78,'Data Sheet'!$A$1:$A$150,0),MATCH(E$3,'Data Sheet'!$A$1:$R$1,0))</f>
        <v>30</v>
      </c>
      <c r="F78" s="28" t="str">
        <f>INDEX('Data Sheet'!$A$1:$R$150,MATCH($A78,'Data Sheet'!$A$1:$A$150,0),MATCH(F$3,'Data Sheet'!$A$1:$R$1,0))</f>
        <v>80-120</v>
      </c>
      <c r="G78" s="28">
        <f>INDEX('Data Sheet'!$A$1:$R$150,MATCH($A78,'Data Sheet'!$A$1:$A$150,0),MATCH(G$3,'Data Sheet'!$A$1:$R$1,0))</f>
        <v>100</v>
      </c>
      <c r="H78" s="28">
        <f>INDEX('Data Sheet'!$A$1:$R$150,MATCH($A78,'Data Sheet'!$A$1:$A$150,0),MATCH(H$3,'Data Sheet'!$A$1:$R$1,0))</f>
        <v>10</v>
      </c>
      <c r="I78" s="247" t="str">
        <f>INDEX('Data Sheet'!$A$1:$R$150,MATCH($A78,'Data Sheet'!$A$1:$A$150,0),MATCH(I$3,'Data Sheet'!$A$1:$R$1,0))</f>
        <v>3.75-6.0</v>
      </c>
      <c r="J78" s="28" t="str">
        <f>INDEX('Data Sheet'!$A$1:$R$150,MATCH($A78,'Data Sheet'!$A$1:$A$150,0),MATCH(J$3,'Data Sheet'!$A$1:$R$1,0))</f>
        <v>1 piece</v>
      </c>
      <c r="K78" s="28">
        <f>INDEX('Data Sheet'!$A$1:$R$150,MATCH($A78,'Data Sheet'!$A$1:$A$150,0),MATCH(K$3,'Data Sheet'!$A$1:$R$1,0))</f>
        <v>2.5</v>
      </c>
      <c r="L78" s="28" t="str">
        <f>INDEX('Data Sheet'!$A$1:$R$150,MATCH($A78,'Data Sheet'!$A$1:$A$150,0),MATCH(L$3,'Data Sheet'!$A$1:$R$1,0))</f>
        <v>-</v>
      </c>
      <c r="M78" s="28">
        <f>INDEX('Data Sheet'!$A$1:$R$150,MATCH($A78,'Data Sheet'!$A$1:$A$150,0),MATCH(M$3,'Data Sheet'!$A$1:$R$1,0))</f>
        <v>0</v>
      </c>
      <c r="N78" s="28">
        <f>INDEX('Data Sheet'!$A$1:$R$150,MATCH($A78,'Data Sheet'!$A$1:$A$150,0),MATCH(N$3,'Data Sheet'!$A$1:$R$1,0))</f>
        <v>24.79</v>
      </c>
      <c r="O78" s="28">
        <f>INDEX('Data Sheet'!$A$1:$R$150,MATCH($A78,'Data Sheet'!$A$1:$A$150,0),MATCH(O$3,'Data Sheet'!$A$1:$R$1,0))</f>
        <v>0</v>
      </c>
      <c r="P78" s="28">
        <f>INDEX('Data Sheet'!$A$1:$R$150,MATCH($A78,'Data Sheet'!$A$1:$A$150,0),MATCH(P$3,'Data Sheet'!$A$1:$R$1,0))</f>
        <v>0</v>
      </c>
      <c r="Q78" s="28">
        <f>INDEX('Data Sheet'!$A$1:$R$150,MATCH($A78,'Data Sheet'!$A$1:$A$150,0),MATCH(Q$3,'Data Sheet'!$A$1:$R$1,0))</f>
        <v>0</v>
      </c>
      <c r="R78" s="30" t="str">
        <f>VLOOKUP(A78,_xlfn.IFS(D78=Lists!$G$3,'Chicken Only Calculator'!$A$9:$U$81,D78=Lists!$G$4,'Chicken Only Calculator'!$A$9:$U$81,D78=Lists!$G$5,'Chicken Only Calculator'!$A$9:$U$81,D78=Lists!$G$6,'Cheese Only Calculator'!$A$8:$U$109,D78=Lists!$G$7,'Beef Only Calculator'!$A$8:$U$41,D78=Lists!$G$8,'Pork Only Calculator'!$A$8:$U$95),15,FALSE)</f>
        <v/>
      </c>
      <c r="S78" s="30" t="str">
        <f t="shared" si="26"/>
        <v/>
      </c>
      <c r="T78" s="30">
        <f>VLOOKUP(A78,_xlfn.IFS(D78=Lists!$G$3,'Chicken Only Calculator'!$A$9:$U$81,D78=Lists!$G$4,'Chicken Only Calculator'!$A$9:$U$81,D78=Lists!$G$5,'Chicken Only Calculator'!$A$9:$U$81,D78=Lists!$G$6,'Cheese Only Calculator'!$A$8:$U$109,D78=Lists!$G$7,'Beef Only Calculator'!$A$8:$U$41,D78=Lists!$G$8,'Pork Only Calculator'!$A$8:$U$95),17,FALSE)</f>
        <v>0</v>
      </c>
      <c r="U78" s="30" t="str">
        <f t="shared" si="27"/>
        <v/>
      </c>
      <c r="V78" s="30" t="str">
        <f t="shared" si="28"/>
        <v/>
      </c>
      <c r="W78" s="30" t="str">
        <f t="shared" si="29"/>
        <v/>
      </c>
      <c r="X78" s="30" t="str">
        <f t="shared" si="30"/>
        <v/>
      </c>
      <c r="Y78" s="30" t="str">
        <f t="shared" si="31"/>
        <v/>
      </c>
      <c r="Z78" s="30" t="str">
        <f t="shared" si="32"/>
        <v/>
      </c>
      <c r="AA78" s="30">
        <f>VLOOKUP($A78,_xlfn.IFS($D78=Lists!$G$3,'Chicken Only Calculator'!$A$9:$AJ$81,$D78=Lists!$G$4,'Chicken Only Calculator'!$A$9:$AJ$81,$D78=Lists!$G$5,'Chicken Only Calculator'!$A$9:$AJ$81,$D78=Lists!$G$6,'Cheese Only Calculator'!$A$8:$AJ$109,$D78=Lists!$G$7,'Beef Only Calculator'!$A$8:$AJ$41,$D78=Lists!$G$8,'Pork Only Calculator'!$A$8:$AJ$95),24,FALSE)</f>
        <v>0</v>
      </c>
      <c r="AB78" s="30">
        <f>VLOOKUP($A78,_xlfn.IFS($D78=Lists!$G$3,'Chicken Only Calculator'!$A$9:$AJ$81,$D78=Lists!$G$4,'Chicken Only Calculator'!$A$9:$AJ$81,$D78=Lists!$G$5,'Chicken Only Calculator'!$A$9:$AJ$81,$D78=Lists!$G$6,'Cheese Only Calculator'!$A$8:$AJ$109,$D78=Lists!$G$7,'Beef Only Calculator'!$A$8:$AJ$41,$D78=Lists!$G$8,'Pork Only Calculator'!$A$8:$AJ$95),25,FALSE)</f>
        <v>0</v>
      </c>
      <c r="AC78" s="30">
        <f>VLOOKUP($A78,_xlfn.IFS($D78=Lists!$G$3,'Chicken Only Calculator'!$A$9:$AJ$81,$D78=Lists!$G$4,'Chicken Only Calculator'!$A$9:$AJ$81,$D78=Lists!$G$5,'Chicken Only Calculator'!$A$9:$AJ$81,$D78=Lists!$G$6,'Cheese Only Calculator'!$A$8:$AJ$109,$D78=Lists!$G$7,'Beef Only Calculator'!$A$8:$AJ$41,$D78=Lists!$G$8,'Pork Only Calculator'!$A$8:$AJ$95),26,FALSE)</f>
        <v>0</v>
      </c>
      <c r="AD78" s="30">
        <f>VLOOKUP($A78,_xlfn.IFS($D78=Lists!$G$3,'Chicken Only Calculator'!$A$9:$AJ$81,$D78=Lists!$G$4,'Chicken Only Calculator'!$A$9:$AJ$81,$D78=Lists!$G$5,'Chicken Only Calculator'!$A$9:$AJ$81,$D78=Lists!$G$6,'Cheese Only Calculator'!$A$8:$AJ$109,$D78=Lists!$G$7,'Beef Only Calculator'!$A$8:$AJ$41,$D78=Lists!$G$8,'Pork Only Calculator'!$A$8:$AJ$95),27,FALSE)</f>
        <v>0</v>
      </c>
      <c r="AE78" s="30">
        <f>VLOOKUP($A78,_xlfn.IFS($D78=Lists!$G$3,'Chicken Only Calculator'!$A$9:$AJ$81,$D78=Lists!$G$4,'Chicken Only Calculator'!$A$9:$AJ$81,$D78=Lists!$G$5,'Chicken Only Calculator'!$A$9:$AJ$81,$D78=Lists!$G$6,'Cheese Only Calculator'!$A$8:$AJ$109,$D78=Lists!$G$7,'Beef Only Calculator'!$A$8:$AJ$41,$D78=Lists!$G$8,'Pork Only Calculator'!$A$8:$AJ$95),28,FALSE)</f>
        <v>0</v>
      </c>
      <c r="AF78" s="30">
        <f>VLOOKUP($A78,_xlfn.IFS($D78=Lists!$G$3,'Chicken Only Calculator'!$A$9:$AJ$81,$D78=Lists!$G$4,'Chicken Only Calculator'!$A$9:$AJ$81,$D78=Lists!$G$5,'Chicken Only Calculator'!$A$9:$AJ$81,$D78=Lists!$G$6,'Cheese Only Calculator'!$A$8:$AJ$109,$D78=Lists!$G$7,'Beef Only Calculator'!$A$8:$AJ$41,$D78=Lists!$G$8,'Pork Only Calculator'!$A$8:$AJ$95),29,FALSE)</f>
        <v>0</v>
      </c>
      <c r="AG78" s="30">
        <f>VLOOKUP($A78,_xlfn.IFS($D78=Lists!$G$3,'Chicken Only Calculator'!$A$9:$AJ$81,$D78=Lists!$G$4,'Chicken Only Calculator'!$A$9:$AJ$81,$D78=Lists!$G$5,'Chicken Only Calculator'!$A$9:$AJ$81,$D78=Lists!$G$6,'Cheese Only Calculator'!$A$8:$AJ$109,$D78=Lists!$G$7,'Beef Only Calculator'!$A$8:$AJ$41,$D78=Lists!$G$8,'Pork Only Calculator'!$A$8:$AJ$95),30,FALSE)</f>
        <v>0</v>
      </c>
      <c r="AH78" s="30">
        <f>VLOOKUP($A78,_xlfn.IFS($D78=Lists!$G$3,'Chicken Only Calculator'!$A$9:$AJ$81,$D78=Lists!$G$4,'Chicken Only Calculator'!$A$9:$AJ$81,$D78=Lists!$G$5,'Chicken Only Calculator'!$A$9:$AJ$81,$D78=Lists!$G$6,'Cheese Only Calculator'!$A$8:$AJ$109,$D78=Lists!$G$7,'Beef Only Calculator'!$A$8:$AJ$41,$D78=Lists!$G$8,'Pork Only Calculator'!$A$8:$AJ$95),31,FALSE)</f>
        <v>0</v>
      </c>
      <c r="AI78" s="30">
        <f>VLOOKUP($A78,_xlfn.IFS($D78=Lists!$G$3,'Chicken Only Calculator'!$A$9:$AJ$81,$D78=Lists!$G$4,'Chicken Only Calculator'!$A$9:$AJ$81,$D78=Lists!$G$5,'Chicken Only Calculator'!$A$9:$AJ$81,$D78=Lists!$G$6,'Cheese Only Calculator'!$A$8:$AJ$109,$D78=Lists!$G$7,'Beef Only Calculator'!$A$8:$AJ$41,$D78=Lists!$G$8,'Pork Only Calculator'!$A$8:$AJ$95),32,FALSE)</f>
        <v>0</v>
      </c>
      <c r="AJ78" s="30">
        <f>VLOOKUP($A78,_xlfn.IFS($D78=Lists!$G$3,'Chicken Only Calculator'!$A$9:$AJ$81,$D78=Lists!$G$4,'Chicken Only Calculator'!$A$9:$AJ$81,$D78=Lists!$G$5,'Chicken Only Calculator'!$A$9:$AJ$81,$D78=Lists!$G$6,'Cheese Only Calculator'!$A$8:$AJ$109,$D78=Lists!$G$7,'Beef Only Calculator'!$A$8:$AJ$41,$D78=Lists!$G$8,'Pork Only Calculator'!$A$8:$AJ$95),33,FALSE)</f>
        <v>0</v>
      </c>
      <c r="AK78" s="30">
        <f>VLOOKUP($A78,_xlfn.IFS($D78=Lists!$G$3,'Chicken Only Calculator'!$A$9:$AJ$81,$D78=Lists!$G$4,'Chicken Only Calculator'!$A$9:$AJ$81,$D78=Lists!$G$5,'Chicken Only Calculator'!$A$9:$AJ$81,$D78=Lists!$G$6,'Cheese Only Calculator'!$A$8:$AJ$109,$D78=Lists!$G$7,'Beef Only Calculator'!$A$8:$AJ$41,$D78=Lists!$G$8,'Pork Only Calculator'!$A$8:$AJ$95),34,FALSE)</f>
        <v>0</v>
      </c>
      <c r="AL78" s="30">
        <f>VLOOKUP($A78,_xlfn.IFS($D78=Lists!$G$3,'Chicken Only Calculator'!$A$9:$AJ$81,$D78=Lists!$G$4,'Chicken Only Calculator'!$A$9:$AJ$81,$D78=Lists!$G$5,'Chicken Only Calculator'!$A$9:$AJ$81,$D78=Lists!$G$6,'Cheese Only Calculator'!$A$8:$AJ$109,$D78=Lists!$G$7,'Beef Only Calculator'!$A$8:$AJ$41,$D78=Lists!$G$8,'Pork Only Calculator'!$A$8:$AJ$95),35,FALSE)</f>
        <v>0</v>
      </c>
      <c r="AM78" s="30">
        <f t="shared" si="33"/>
        <v>0</v>
      </c>
      <c r="AO78" s="42"/>
    </row>
    <row r="79" spans="1:41" ht="24.5" x14ac:dyDescent="0.55000000000000004">
      <c r="A79" s="39">
        <v>10264360928</v>
      </c>
      <c r="B79" s="39" t="str">
        <f>INDEX('Data Sheet'!$A$1:$R$150,MATCH($A79,'Data Sheet'!$A$1:$A$150,0),MATCH(B$3,'Data Sheet'!$A$1:$R$1,0))</f>
        <v>ACT</v>
      </c>
      <c r="C79" s="40" t="str">
        <f>INDEX('Data Sheet'!$A$1:$R$150,MATCH($A79,'Data Sheet'!$A$1:$A$150,0),MATCH(C$3,'Data Sheet'!$A$1:$R$1,0))</f>
        <v>Mesquite Glazed Chicken Drumsticks</v>
      </c>
      <c r="D79" s="39" t="str">
        <f>INDEX('Data Sheet'!$A$1:$R$150,MATCH($A79,'Data Sheet'!$A$1:$A$150,0),MATCH(D$3,'Data Sheet'!$A$1:$R$1,0))</f>
        <v>100103 D</v>
      </c>
      <c r="E79" s="39">
        <f>INDEX('Data Sheet'!$A$1:$R$150,MATCH($A79,'Data Sheet'!$A$1:$A$150,0),MATCH(E$3,'Data Sheet'!$A$1:$R$1,0))</f>
        <v>30</v>
      </c>
      <c r="F79" s="39" t="str">
        <f>INDEX('Data Sheet'!$A$1:$R$150,MATCH($A79,'Data Sheet'!$A$1:$A$150,0),MATCH(F$3,'Data Sheet'!$A$1:$R$1,0))</f>
        <v>80-120</v>
      </c>
      <c r="G79" s="39">
        <f>INDEX('Data Sheet'!$A$1:$R$150,MATCH($A79,'Data Sheet'!$A$1:$A$150,0),MATCH(G$3,'Data Sheet'!$A$1:$R$1,0))</f>
        <v>100</v>
      </c>
      <c r="H79" s="39">
        <f>INDEX('Data Sheet'!$A$1:$R$150,MATCH($A79,'Data Sheet'!$A$1:$A$150,0),MATCH(H$3,'Data Sheet'!$A$1:$R$1,0))</f>
        <v>10</v>
      </c>
      <c r="I79" s="248" t="str">
        <f>INDEX('Data Sheet'!$A$1:$R$150,MATCH($A79,'Data Sheet'!$A$1:$A$150,0),MATCH(I$3,'Data Sheet'!$A$1:$R$1,0))</f>
        <v>3.75-6.0</v>
      </c>
      <c r="J79" s="39" t="str">
        <f>INDEX('Data Sheet'!$A$1:$R$150,MATCH($A79,'Data Sheet'!$A$1:$A$150,0),MATCH(J$3,'Data Sheet'!$A$1:$R$1,0))</f>
        <v>1 piece</v>
      </c>
      <c r="K79" s="39">
        <f>INDEX('Data Sheet'!$A$1:$R$150,MATCH($A79,'Data Sheet'!$A$1:$A$150,0),MATCH(K$3,'Data Sheet'!$A$1:$R$1,0))</f>
        <v>2.5</v>
      </c>
      <c r="L79" s="39" t="str">
        <f>INDEX('Data Sheet'!$A$1:$R$150,MATCH($A79,'Data Sheet'!$A$1:$A$150,0),MATCH(L$3,'Data Sheet'!$A$1:$R$1,0))</f>
        <v>-</v>
      </c>
      <c r="M79" s="39">
        <f>INDEX('Data Sheet'!$A$1:$R$150,MATCH($A79,'Data Sheet'!$A$1:$A$150,0),MATCH(M$3,'Data Sheet'!$A$1:$R$1,0))</f>
        <v>0</v>
      </c>
      <c r="N79" s="39">
        <f>INDEX('Data Sheet'!$A$1:$R$150,MATCH($A79,'Data Sheet'!$A$1:$A$150,0),MATCH(N$3,'Data Sheet'!$A$1:$R$1,0))</f>
        <v>24.9</v>
      </c>
      <c r="O79" s="39">
        <f>INDEX('Data Sheet'!$A$1:$R$150,MATCH($A79,'Data Sheet'!$A$1:$A$150,0),MATCH(O$3,'Data Sheet'!$A$1:$R$1,0))</f>
        <v>0</v>
      </c>
      <c r="P79" s="39">
        <f>INDEX('Data Sheet'!$A$1:$R$150,MATCH($A79,'Data Sheet'!$A$1:$A$150,0),MATCH(P$3,'Data Sheet'!$A$1:$R$1,0))</f>
        <v>0</v>
      </c>
      <c r="Q79" s="39">
        <f>INDEX('Data Sheet'!$A$1:$R$150,MATCH($A79,'Data Sheet'!$A$1:$A$150,0),MATCH(Q$3,'Data Sheet'!$A$1:$R$1,0))</f>
        <v>0</v>
      </c>
      <c r="R79" s="41" t="str">
        <f>VLOOKUP(A79,_xlfn.IFS(D79=Lists!$G$3,'Chicken Only Calculator'!$A$9:$U$81,D79=Lists!$G$4,'Chicken Only Calculator'!$A$9:$U$81,D79=Lists!$G$5,'Chicken Only Calculator'!$A$9:$U$81,D79=Lists!$G$6,'Cheese Only Calculator'!$A$8:$U$109,D79=Lists!$G$7,'Beef Only Calculator'!$A$8:$U$41,D79=Lists!$G$8,'Pork Only Calculator'!$A$8:$U$95),15,FALSE)</f>
        <v/>
      </c>
      <c r="S79" s="41" t="str">
        <f t="shared" si="26"/>
        <v/>
      </c>
      <c r="T79" s="41">
        <f>VLOOKUP(A79,_xlfn.IFS(D79=Lists!$G$3,'Chicken Only Calculator'!$A$9:$U$81,D79=Lists!$G$4,'Chicken Only Calculator'!$A$9:$U$81,D79=Lists!$G$5,'Chicken Only Calculator'!$A$9:$U$81,D79=Lists!$G$6,'Cheese Only Calculator'!$A$8:$U$109,D79=Lists!$G$7,'Beef Only Calculator'!$A$8:$U$41,D79=Lists!$G$8,'Pork Only Calculator'!$A$8:$U$95),17,FALSE)</f>
        <v>0</v>
      </c>
      <c r="U79" s="41" t="str">
        <f t="shared" si="27"/>
        <v/>
      </c>
      <c r="V79" s="41" t="str">
        <f t="shared" si="28"/>
        <v/>
      </c>
      <c r="W79" s="41" t="str">
        <f t="shared" si="29"/>
        <v/>
      </c>
      <c r="X79" s="41" t="str">
        <f t="shared" si="30"/>
        <v/>
      </c>
      <c r="Y79" s="41" t="str">
        <f t="shared" si="31"/>
        <v/>
      </c>
      <c r="Z79" s="41" t="str">
        <f t="shared" si="32"/>
        <v/>
      </c>
      <c r="AA79" s="41">
        <f>VLOOKUP($A79,_xlfn.IFS($D79=Lists!$G$3,'Chicken Only Calculator'!$A$9:$AJ$81,$D79=Lists!$G$4,'Chicken Only Calculator'!$A$9:$AJ$81,$D79=Lists!$G$5,'Chicken Only Calculator'!$A$9:$AJ$81,$D79=Lists!$G$6,'Cheese Only Calculator'!$A$8:$AJ$109,$D79=Lists!$G$7,'Beef Only Calculator'!$A$8:$AJ$41,$D79=Lists!$G$8,'Pork Only Calculator'!$A$8:$AJ$95),24,FALSE)</f>
        <v>0</v>
      </c>
      <c r="AB79" s="41">
        <f>VLOOKUP($A79,_xlfn.IFS($D79=Lists!$G$3,'Chicken Only Calculator'!$A$9:$AJ$81,$D79=Lists!$G$4,'Chicken Only Calculator'!$A$9:$AJ$81,$D79=Lists!$G$5,'Chicken Only Calculator'!$A$9:$AJ$81,$D79=Lists!$G$6,'Cheese Only Calculator'!$A$8:$AJ$109,$D79=Lists!$G$7,'Beef Only Calculator'!$A$8:$AJ$41,$D79=Lists!$G$8,'Pork Only Calculator'!$A$8:$AJ$95),25,FALSE)</f>
        <v>0</v>
      </c>
      <c r="AC79" s="41">
        <f>VLOOKUP($A79,_xlfn.IFS($D79=Lists!$G$3,'Chicken Only Calculator'!$A$9:$AJ$81,$D79=Lists!$G$4,'Chicken Only Calculator'!$A$9:$AJ$81,$D79=Lists!$G$5,'Chicken Only Calculator'!$A$9:$AJ$81,$D79=Lists!$G$6,'Cheese Only Calculator'!$A$8:$AJ$109,$D79=Lists!$G$7,'Beef Only Calculator'!$A$8:$AJ$41,$D79=Lists!$G$8,'Pork Only Calculator'!$A$8:$AJ$95),26,FALSE)</f>
        <v>0</v>
      </c>
      <c r="AD79" s="41">
        <f>VLOOKUP($A79,_xlfn.IFS($D79=Lists!$G$3,'Chicken Only Calculator'!$A$9:$AJ$81,$D79=Lists!$G$4,'Chicken Only Calculator'!$A$9:$AJ$81,$D79=Lists!$G$5,'Chicken Only Calculator'!$A$9:$AJ$81,$D79=Lists!$G$6,'Cheese Only Calculator'!$A$8:$AJ$109,$D79=Lists!$G$7,'Beef Only Calculator'!$A$8:$AJ$41,$D79=Lists!$G$8,'Pork Only Calculator'!$A$8:$AJ$95),27,FALSE)</f>
        <v>0</v>
      </c>
      <c r="AE79" s="41">
        <f>VLOOKUP($A79,_xlfn.IFS($D79=Lists!$G$3,'Chicken Only Calculator'!$A$9:$AJ$81,$D79=Lists!$G$4,'Chicken Only Calculator'!$A$9:$AJ$81,$D79=Lists!$G$5,'Chicken Only Calculator'!$A$9:$AJ$81,$D79=Lists!$G$6,'Cheese Only Calculator'!$A$8:$AJ$109,$D79=Lists!$G$7,'Beef Only Calculator'!$A$8:$AJ$41,$D79=Lists!$G$8,'Pork Only Calculator'!$A$8:$AJ$95),28,FALSE)</f>
        <v>0</v>
      </c>
      <c r="AF79" s="41">
        <f>VLOOKUP($A79,_xlfn.IFS($D79=Lists!$G$3,'Chicken Only Calculator'!$A$9:$AJ$81,$D79=Lists!$G$4,'Chicken Only Calculator'!$A$9:$AJ$81,$D79=Lists!$G$5,'Chicken Only Calculator'!$A$9:$AJ$81,$D79=Lists!$G$6,'Cheese Only Calculator'!$A$8:$AJ$109,$D79=Lists!$G$7,'Beef Only Calculator'!$A$8:$AJ$41,$D79=Lists!$G$8,'Pork Only Calculator'!$A$8:$AJ$95),29,FALSE)</f>
        <v>0</v>
      </c>
      <c r="AG79" s="41">
        <f>VLOOKUP($A79,_xlfn.IFS($D79=Lists!$G$3,'Chicken Only Calculator'!$A$9:$AJ$81,$D79=Lists!$G$4,'Chicken Only Calculator'!$A$9:$AJ$81,$D79=Lists!$G$5,'Chicken Only Calculator'!$A$9:$AJ$81,$D79=Lists!$G$6,'Cheese Only Calculator'!$A$8:$AJ$109,$D79=Lists!$G$7,'Beef Only Calculator'!$A$8:$AJ$41,$D79=Lists!$G$8,'Pork Only Calculator'!$A$8:$AJ$95),30,FALSE)</f>
        <v>0</v>
      </c>
      <c r="AH79" s="41">
        <f>VLOOKUP($A79,_xlfn.IFS($D79=Lists!$G$3,'Chicken Only Calculator'!$A$9:$AJ$81,$D79=Lists!$G$4,'Chicken Only Calculator'!$A$9:$AJ$81,$D79=Lists!$G$5,'Chicken Only Calculator'!$A$9:$AJ$81,$D79=Lists!$G$6,'Cheese Only Calculator'!$A$8:$AJ$109,$D79=Lists!$G$7,'Beef Only Calculator'!$A$8:$AJ$41,$D79=Lists!$G$8,'Pork Only Calculator'!$A$8:$AJ$95),31,FALSE)</f>
        <v>0</v>
      </c>
      <c r="AI79" s="41">
        <f>VLOOKUP($A79,_xlfn.IFS($D79=Lists!$G$3,'Chicken Only Calculator'!$A$9:$AJ$81,$D79=Lists!$G$4,'Chicken Only Calculator'!$A$9:$AJ$81,$D79=Lists!$G$5,'Chicken Only Calculator'!$A$9:$AJ$81,$D79=Lists!$G$6,'Cheese Only Calculator'!$A$8:$AJ$109,$D79=Lists!$G$7,'Beef Only Calculator'!$A$8:$AJ$41,$D79=Lists!$G$8,'Pork Only Calculator'!$A$8:$AJ$95),32,FALSE)</f>
        <v>0</v>
      </c>
      <c r="AJ79" s="41">
        <f>VLOOKUP($A79,_xlfn.IFS($D79=Lists!$G$3,'Chicken Only Calculator'!$A$9:$AJ$81,$D79=Lists!$G$4,'Chicken Only Calculator'!$A$9:$AJ$81,$D79=Lists!$G$5,'Chicken Only Calculator'!$A$9:$AJ$81,$D79=Lists!$G$6,'Cheese Only Calculator'!$A$8:$AJ$109,$D79=Lists!$G$7,'Beef Only Calculator'!$A$8:$AJ$41,$D79=Lists!$G$8,'Pork Only Calculator'!$A$8:$AJ$95),33,FALSE)</f>
        <v>0</v>
      </c>
      <c r="AK79" s="41">
        <f>VLOOKUP($A79,_xlfn.IFS($D79=Lists!$G$3,'Chicken Only Calculator'!$A$9:$AJ$81,$D79=Lists!$G$4,'Chicken Only Calculator'!$A$9:$AJ$81,$D79=Lists!$G$5,'Chicken Only Calculator'!$A$9:$AJ$81,$D79=Lists!$G$6,'Cheese Only Calculator'!$A$8:$AJ$109,$D79=Lists!$G$7,'Beef Only Calculator'!$A$8:$AJ$41,$D79=Lists!$G$8,'Pork Only Calculator'!$A$8:$AJ$95),34,FALSE)</f>
        <v>0</v>
      </c>
      <c r="AL79" s="41">
        <f>VLOOKUP($A79,_xlfn.IFS($D79=Lists!$G$3,'Chicken Only Calculator'!$A$9:$AJ$81,$D79=Lists!$G$4,'Chicken Only Calculator'!$A$9:$AJ$81,$D79=Lists!$G$5,'Chicken Only Calculator'!$A$9:$AJ$81,$D79=Lists!$G$6,'Cheese Only Calculator'!$A$8:$AJ$109,$D79=Lists!$G$7,'Beef Only Calculator'!$A$8:$AJ$41,$D79=Lists!$G$8,'Pork Only Calculator'!$A$8:$AJ$95),35,FALSE)</f>
        <v>0</v>
      </c>
      <c r="AM79" s="41">
        <f t="shared" si="33"/>
        <v>0</v>
      </c>
      <c r="AO79" s="42"/>
    </row>
    <row r="80" spans="1:41" ht="24.5" x14ac:dyDescent="0.55000000000000004">
      <c r="A80" s="28">
        <v>10269760928</v>
      </c>
      <c r="B80" s="28" t="str">
        <f>INDEX('Data Sheet'!$A$1:$R$150,MATCH($A80,'Data Sheet'!$A$1:$A$150,0),MATCH(B$3,'Data Sheet'!$A$1:$R$1,0))</f>
        <v>ACT</v>
      </c>
      <c r="C80" s="29" t="str">
        <f>INDEX('Data Sheet'!$A$1:$R$150,MATCH($A80,'Data Sheet'!$A$1:$A$150,0),MATCH(C$3,'Data Sheet'!$A$1:$R$1,0))</f>
        <v>Mega Minis® Whole Grain Breaded Homestyle MWWM Chicken Chunks</v>
      </c>
      <c r="D80" s="28" t="str">
        <f>INDEX('Data Sheet'!$A$1:$R$150,MATCH($A80,'Data Sheet'!$A$1:$A$150,0),MATCH(D$3,'Data Sheet'!$A$1:$R$1,0))</f>
        <v>100103 W</v>
      </c>
      <c r="E80" s="28">
        <f>INDEX('Data Sheet'!$A$1:$R$150,MATCH($A80,'Data Sheet'!$A$1:$A$150,0),MATCH(E$3,'Data Sheet'!$A$1:$R$1,0))</f>
        <v>30.26</v>
      </c>
      <c r="F80" s="28">
        <f>INDEX('Data Sheet'!$A$1:$R$150,MATCH($A80,'Data Sheet'!$A$1:$A$150,0),MATCH(F$3,'Data Sheet'!$A$1:$R$1,0))</f>
        <v>112</v>
      </c>
      <c r="G80" s="28">
        <f>INDEX('Data Sheet'!$A$1:$R$150,MATCH($A80,'Data Sheet'!$A$1:$A$150,0),MATCH(G$3,'Data Sheet'!$A$1:$R$1,0))</f>
        <v>112</v>
      </c>
      <c r="H80" s="28">
        <f>INDEX('Data Sheet'!$A$1:$R$150,MATCH($A80,'Data Sheet'!$A$1:$A$150,0),MATCH(H$3,'Data Sheet'!$A$1:$R$1,0))</f>
        <v>0</v>
      </c>
      <c r="I80" s="247">
        <f>INDEX('Data Sheet'!$A$1:$R$150,MATCH($A80,'Data Sheet'!$A$1:$A$150,0),MATCH(I$3,'Data Sheet'!$A$1:$R$1,0))</f>
        <v>4.3</v>
      </c>
      <c r="J80" s="28" t="str">
        <f>INDEX('Data Sheet'!$A$1:$R$150,MATCH($A80,'Data Sheet'!$A$1:$A$150,0),MATCH(J$3,'Data Sheet'!$A$1:$R$1,0))</f>
        <v>10 pieces</v>
      </c>
      <c r="K80" s="28">
        <f>INDEX('Data Sheet'!$A$1:$R$150,MATCH($A80,'Data Sheet'!$A$1:$A$150,0),MATCH(K$3,'Data Sheet'!$A$1:$R$1,0))</f>
        <v>2</v>
      </c>
      <c r="L80" s="28">
        <f>INDEX('Data Sheet'!$A$1:$R$150,MATCH($A80,'Data Sheet'!$A$1:$A$150,0),MATCH(L$3,'Data Sheet'!$A$1:$R$1,0))</f>
        <v>1</v>
      </c>
      <c r="M80" s="28">
        <f>INDEX('Data Sheet'!$A$1:$R$150,MATCH($A80,'Data Sheet'!$A$1:$A$150,0),MATCH(M$3,'Data Sheet'!$A$1:$R$1,0))</f>
        <v>32.840000000000003</v>
      </c>
      <c r="N80" s="28">
        <f>INDEX('Data Sheet'!$A$1:$R$150,MATCH($A80,'Data Sheet'!$A$1:$A$150,0),MATCH(N$3,'Data Sheet'!$A$1:$R$1,0))</f>
        <v>0</v>
      </c>
      <c r="O80" s="28">
        <f>INDEX('Data Sheet'!$A$1:$R$150,MATCH($A80,'Data Sheet'!$A$1:$A$150,0),MATCH(O$3,'Data Sheet'!$A$1:$R$1,0))</f>
        <v>0</v>
      </c>
      <c r="P80" s="28">
        <f>INDEX('Data Sheet'!$A$1:$R$150,MATCH($A80,'Data Sheet'!$A$1:$A$150,0),MATCH(P$3,'Data Sheet'!$A$1:$R$1,0))</f>
        <v>0</v>
      </c>
      <c r="Q80" s="28">
        <f>INDEX('Data Sheet'!$A$1:$R$150,MATCH($A80,'Data Sheet'!$A$1:$A$150,0),MATCH(Q$3,'Data Sheet'!$A$1:$R$1,0))</f>
        <v>0</v>
      </c>
      <c r="R80" s="30" t="str">
        <f>VLOOKUP(A80,_xlfn.IFS(D80=Lists!$G$3,'Chicken Only Calculator'!$A$9:$U$81,D80=Lists!$G$4,'Chicken Only Calculator'!$A$9:$U$81,D80=Lists!$G$5,'Chicken Only Calculator'!$A$9:$U$81,D80=Lists!$G$6,'Cheese Only Calculator'!$A$8:$U$109,D80=Lists!$G$7,'Beef Only Calculator'!$A$8:$U$41,D80=Lists!$G$8,'Pork Only Calculator'!$A$8:$U$95),15,FALSE)</f>
        <v/>
      </c>
      <c r="S80" s="30" t="str">
        <f t="shared" si="26"/>
        <v/>
      </c>
      <c r="T80" s="30">
        <f>VLOOKUP(A80,_xlfn.IFS(D80=Lists!$G$3,'Chicken Only Calculator'!$A$9:$U$81,D80=Lists!$G$4,'Chicken Only Calculator'!$A$9:$U$81,D80=Lists!$G$5,'Chicken Only Calculator'!$A$9:$U$81,D80=Lists!$G$6,'Cheese Only Calculator'!$A$8:$U$109,D80=Lists!$G$7,'Beef Only Calculator'!$A$8:$U$41,D80=Lists!$G$8,'Pork Only Calculator'!$A$8:$U$95),17,FALSE)</f>
        <v>0</v>
      </c>
      <c r="U80" s="30" t="str">
        <f t="shared" si="27"/>
        <v/>
      </c>
      <c r="V80" s="30" t="str">
        <f t="shared" si="28"/>
        <v/>
      </c>
      <c r="W80" s="30" t="str">
        <f t="shared" si="29"/>
        <v/>
      </c>
      <c r="X80" s="30" t="str">
        <f t="shared" si="30"/>
        <v/>
      </c>
      <c r="Y80" s="30" t="str">
        <f t="shared" si="31"/>
        <v/>
      </c>
      <c r="Z80" s="30" t="str">
        <f t="shared" si="32"/>
        <v/>
      </c>
      <c r="AA80" s="30">
        <f>VLOOKUP($A80,_xlfn.IFS($D80=Lists!$G$3,'Chicken Only Calculator'!$A$9:$AJ$81,$D80=Lists!$G$4,'Chicken Only Calculator'!$A$9:$AJ$81,$D80=Lists!$G$5,'Chicken Only Calculator'!$A$9:$AJ$81,$D80=Lists!$G$6,'Cheese Only Calculator'!$A$8:$AJ$109,$D80=Lists!$G$7,'Beef Only Calculator'!$A$8:$AJ$41,$D80=Lists!$G$8,'Pork Only Calculator'!$A$8:$AJ$95),24,FALSE)</f>
        <v>0</v>
      </c>
      <c r="AB80" s="30">
        <f>VLOOKUP($A80,_xlfn.IFS($D80=Lists!$G$3,'Chicken Only Calculator'!$A$9:$AJ$81,$D80=Lists!$G$4,'Chicken Only Calculator'!$A$9:$AJ$81,$D80=Lists!$G$5,'Chicken Only Calculator'!$A$9:$AJ$81,$D80=Lists!$G$6,'Cheese Only Calculator'!$A$8:$AJ$109,$D80=Lists!$G$7,'Beef Only Calculator'!$A$8:$AJ$41,$D80=Lists!$G$8,'Pork Only Calculator'!$A$8:$AJ$95),25,FALSE)</f>
        <v>0</v>
      </c>
      <c r="AC80" s="30">
        <f>VLOOKUP($A80,_xlfn.IFS($D80=Lists!$G$3,'Chicken Only Calculator'!$A$9:$AJ$81,$D80=Lists!$G$4,'Chicken Only Calculator'!$A$9:$AJ$81,$D80=Lists!$G$5,'Chicken Only Calculator'!$A$9:$AJ$81,$D80=Lists!$G$6,'Cheese Only Calculator'!$A$8:$AJ$109,$D80=Lists!$G$7,'Beef Only Calculator'!$A$8:$AJ$41,$D80=Lists!$G$8,'Pork Only Calculator'!$A$8:$AJ$95),26,FALSE)</f>
        <v>0</v>
      </c>
      <c r="AD80" s="30">
        <f>VLOOKUP($A80,_xlfn.IFS($D80=Lists!$G$3,'Chicken Only Calculator'!$A$9:$AJ$81,$D80=Lists!$G$4,'Chicken Only Calculator'!$A$9:$AJ$81,$D80=Lists!$G$5,'Chicken Only Calculator'!$A$9:$AJ$81,$D80=Lists!$G$6,'Cheese Only Calculator'!$A$8:$AJ$109,$D80=Lists!$G$7,'Beef Only Calculator'!$A$8:$AJ$41,$D80=Lists!$G$8,'Pork Only Calculator'!$A$8:$AJ$95),27,FALSE)</f>
        <v>0</v>
      </c>
      <c r="AE80" s="30">
        <f>VLOOKUP($A80,_xlfn.IFS($D80=Lists!$G$3,'Chicken Only Calculator'!$A$9:$AJ$81,$D80=Lists!$G$4,'Chicken Only Calculator'!$A$9:$AJ$81,$D80=Lists!$G$5,'Chicken Only Calculator'!$A$9:$AJ$81,$D80=Lists!$G$6,'Cheese Only Calculator'!$A$8:$AJ$109,$D80=Lists!$G$7,'Beef Only Calculator'!$A$8:$AJ$41,$D80=Lists!$G$8,'Pork Only Calculator'!$A$8:$AJ$95),28,FALSE)</f>
        <v>0</v>
      </c>
      <c r="AF80" s="30">
        <f>VLOOKUP($A80,_xlfn.IFS($D80=Lists!$G$3,'Chicken Only Calculator'!$A$9:$AJ$81,$D80=Lists!$G$4,'Chicken Only Calculator'!$A$9:$AJ$81,$D80=Lists!$G$5,'Chicken Only Calculator'!$A$9:$AJ$81,$D80=Lists!$G$6,'Cheese Only Calculator'!$A$8:$AJ$109,$D80=Lists!$G$7,'Beef Only Calculator'!$A$8:$AJ$41,$D80=Lists!$G$8,'Pork Only Calculator'!$A$8:$AJ$95),29,FALSE)</f>
        <v>0</v>
      </c>
      <c r="AG80" s="30">
        <f>VLOOKUP($A80,_xlfn.IFS($D80=Lists!$G$3,'Chicken Only Calculator'!$A$9:$AJ$81,$D80=Lists!$G$4,'Chicken Only Calculator'!$A$9:$AJ$81,$D80=Lists!$G$5,'Chicken Only Calculator'!$A$9:$AJ$81,$D80=Lists!$G$6,'Cheese Only Calculator'!$A$8:$AJ$109,$D80=Lists!$G$7,'Beef Only Calculator'!$A$8:$AJ$41,$D80=Lists!$G$8,'Pork Only Calculator'!$A$8:$AJ$95),30,FALSE)</f>
        <v>0</v>
      </c>
      <c r="AH80" s="30">
        <f>VLOOKUP($A80,_xlfn.IFS($D80=Lists!$G$3,'Chicken Only Calculator'!$A$9:$AJ$81,$D80=Lists!$G$4,'Chicken Only Calculator'!$A$9:$AJ$81,$D80=Lists!$G$5,'Chicken Only Calculator'!$A$9:$AJ$81,$D80=Lists!$G$6,'Cheese Only Calculator'!$A$8:$AJ$109,$D80=Lists!$G$7,'Beef Only Calculator'!$A$8:$AJ$41,$D80=Lists!$G$8,'Pork Only Calculator'!$A$8:$AJ$95),31,FALSE)</f>
        <v>0</v>
      </c>
      <c r="AI80" s="30">
        <f>VLOOKUP($A80,_xlfn.IFS($D80=Lists!$G$3,'Chicken Only Calculator'!$A$9:$AJ$81,$D80=Lists!$G$4,'Chicken Only Calculator'!$A$9:$AJ$81,$D80=Lists!$G$5,'Chicken Only Calculator'!$A$9:$AJ$81,$D80=Lists!$G$6,'Cheese Only Calculator'!$A$8:$AJ$109,$D80=Lists!$G$7,'Beef Only Calculator'!$A$8:$AJ$41,$D80=Lists!$G$8,'Pork Only Calculator'!$A$8:$AJ$95),32,FALSE)</f>
        <v>0</v>
      </c>
      <c r="AJ80" s="30">
        <f>VLOOKUP($A80,_xlfn.IFS($D80=Lists!$G$3,'Chicken Only Calculator'!$A$9:$AJ$81,$D80=Lists!$G$4,'Chicken Only Calculator'!$A$9:$AJ$81,$D80=Lists!$G$5,'Chicken Only Calculator'!$A$9:$AJ$81,$D80=Lists!$G$6,'Cheese Only Calculator'!$A$8:$AJ$109,$D80=Lists!$G$7,'Beef Only Calculator'!$A$8:$AJ$41,$D80=Lists!$G$8,'Pork Only Calculator'!$A$8:$AJ$95),33,FALSE)</f>
        <v>0</v>
      </c>
      <c r="AK80" s="30">
        <f>VLOOKUP($A80,_xlfn.IFS($D80=Lists!$G$3,'Chicken Only Calculator'!$A$9:$AJ$81,$D80=Lists!$G$4,'Chicken Only Calculator'!$A$9:$AJ$81,$D80=Lists!$G$5,'Chicken Only Calculator'!$A$9:$AJ$81,$D80=Lists!$G$6,'Cheese Only Calculator'!$A$8:$AJ$109,$D80=Lists!$G$7,'Beef Only Calculator'!$A$8:$AJ$41,$D80=Lists!$G$8,'Pork Only Calculator'!$A$8:$AJ$95),34,FALSE)</f>
        <v>0</v>
      </c>
      <c r="AL80" s="30">
        <f>VLOOKUP($A80,_xlfn.IFS($D80=Lists!$G$3,'Chicken Only Calculator'!$A$9:$AJ$81,$D80=Lists!$G$4,'Chicken Only Calculator'!$A$9:$AJ$81,$D80=Lists!$G$5,'Chicken Only Calculator'!$A$9:$AJ$81,$D80=Lists!$G$6,'Cheese Only Calculator'!$A$8:$AJ$109,$D80=Lists!$G$7,'Beef Only Calculator'!$A$8:$AJ$41,$D80=Lists!$G$8,'Pork Only Calculator'!$A$8:$AJ$95),35,FALSE)</f>
        <v>0</v>
      </c>
      <c r="AM80" s="30">
        <f t="shared" si="33"/>
        <v>0</v>
      </c>
      <c r="AO80" s="42"/>
    </row>
    <row r="81" spans="1:41" ht="24.5" x14ac:dyDescent="0.55000000000000004">
      <c r="A81" s="39">
        <v>10270240928</v>
      </c>
      <c r="B81" s="39" t="str">
        <f>INDEX('Data Sheet'!$A$1:$R$150,MATCH($A81,'Data Sheet'!$A$1:$A$150,0),MATCH(B$3,'Data Sheet'!$A$1:$R$1,0))</f>
        <v>ACT</v>
      </c>
      <c r="C81" s="40" t="str">
        <f>INDEX('Data Sheet'!$A$1:$R$150,MATCH($A81,'Data Sheet'!$A$1:$A$150,0),MATCH(C$3,'Data Sheet'!$A$1:$R$1,0))</f>
        <v>Whole Grain Mini Chicken Corn Dog Bites</v>
      </c>
      <c r="D81" s="39" t="str">
        <f>INDEX('Data Sheet'!$A$1:$R$150,MATCH($A81,'Data Sheet'!$A$1:$A$150,0),MATCH(D$3,'Data Sheet'!$A$1:$R$1,0))</f>
        <v>100103 D</v>
      </c>
      <c r="E81" s="39">
        <f>INDEX('Data Sheet'!$A$1:$R$150,MATCH($A81,'Data Sheet'!$A$1:$A$150,0),MATCH(E$3,'Data Sheet'!$A$1:$R$1,0))</f>
        <v>30.15</v>
      </c>
      <c r="F81" s="39">
        <f>INDEX('Data Sheet'!$A$1:$R$150,MATCH($A81,'Data Sheet'!$A$1:$A$150,0),MATCH(F$3,'Data Sheet'!$A$1:$R$1,0))</f>
        <v>120</v>
      </c>
      <c r="G81" s="39">
        <f>INDEX('Data Sheet'!$A$1:$R$150,MATCH($A81,'Data Sheet'!$A$1:$A$150,0),MATCH(G$3,'Data Sheet'!$A$1:$R$1,0))</f>
        <v>120</v>
      </c>
      <c r="H81" s="39">
        <f>INDEX('Data Sheet'!$A$1:$R$150,MATCH($A81,'Data Sheet'!$A$1:$A$150,0),MATCH(H$3,'Data Sheet'!$A$1:$R$1,0))</f>
        <v>0</v>
      </c>
      <c r="I81" s="248">
        <f>INDEX('Data Sheet'!$A$1:$R$150,MATCH($A81,'Data Sheet'!$A$1:$A$150,0),MATCH(I$3,'Data Sheet'!$A$1:$R$1,0))</f>
        <v>4</v>
      </c>
      <c r="J81" s="39" t="str">
        <f>INDEX('Data Sheet'!$A$1:$R$150,MATCH($A81,'Data Sheet'!$A$1:$A$150,0),MATCH(J$3,'Data Sheet'!$A$1:$R$1,0))</f>
        <v>6 pieces</v>
      </c>
      <c r="K81" s="39">
        <f>INDEX('Data Sheet'!$A$1:$R$150,MATCH($A81,'Data Sheet'!$A$1:$A$150,0),MATCH(K$3,'Data Sheet'!$A$1:$R$1,0))</f>
        <v>2</v>
      </c>
      <c r="L81" s="39">
        <f>INDEX('Data Sheet'!$A$1:$R$150,MATCH($A81,'Data Sheet'!$A$1:$A$150,0),MATCH(L$3,'Data Sheet'!$A$1:$R$1,0))</f>
        <v>2</v>
      </c>
      <c r="M81" s="39">
        <f>INDEX('Data Sheet'!$A$1:$R$150,MATCH($A81,'Data Sheet'!$A$1:$A$150,0),MATCH(M$3,'Data Sheet'!$A$1:$R$1,0))</f>
        <v>0</v>
      </c>
      <c r="N81" s="39">
        <f>INDEX('Data Sheet'!$A$1:$R$150,MATCH($A81,'Data Sheet'!$A$1:$A$150,0),MATCH(N$3,'Data Sheet'!$A$1:$R$1,0))</f>
        <v>19.14</v>
      </c>
      <c r="O81" s="39">
        <f>INDEX('Data Sheet'!$A$1:$R$150,MATCH($A81,'Data Sheet'!$A$1:$A$150,0),MATCH(O$3,'Data Sheet'!$A$1:$R$1,0))</f>
        <v>0</v>
      </c>
      <c r="P81" s="39">
        <f>INDEX('Data Sheet'!$A$1:$R$150,MATCH($A81,'Data Sheet'!$A$1:$A$150,0),MATCH(P$3,'Data Sheet'!$A$1:$R$1,0))</f>
        <v>0</v>
      </c>
      <c r="Q81" s="39">
        <f>INDEX('Data Sheet'!$A$1:$R$150,MATCH($A81,'Data Sheet'!$A$1:$A$150,0),MATCH(Q$3,'Data Sheet'!$A$1:$R$1,0))</f>
        <v>0</v>
      </c>
      <c r="R81" s="41" t="str">
        <f>VLOOKUP(A81,_xlfn.IFS(D81=Lists!$G$3,'Chicken Only Calculator'!$A$9:$U$81,D81=Lists!$G$4,'Chicken Only Calculator'!$A$9:$U$81,D81=Lists!$G$5,'Chicken Only Calculator'!$A$9:$U$81,D81=Lists!$G$6,'Cheese Only Calculator'!$A$8:$U$109,D81=Lists!$G$7,'Beef Only Calculator'!$A$8:$U$41,D81=Lists!$G$8,'Pork Only Calculator'!$A$8:$U$95),15,FALSE)</f>
        <v/>
      </c>
      <c r="S81" s="41" t="str">
        <f t="shared" si="26"/>
        <v/>
      </c>
      <c r="T81" s="41">
        <f>VLOOKUP(A81,_xlfn.IFS(D81=Lists!$G$3,'Chicken Only Calculator'!$A$9:$U$81,D81=Lists!$G$4,'Chicken Only Calculator'!$A$9:$U$81,D81=Lists!$G$5,'Chicken Only Calculator'!$A$9:$U$81,D81=Lists!$G$6,'Cheese Only Calculator'!$A$8:$U$109,D81=Lists!$G$7,'Beef Only Calculator'!$A$8:$U$41,D81=Lists!$G$8,'Pork Only Calculator'!$A$8:$U$95),17,FALSE)</f>
        <v>0</v>
      </c>
      <c r="U81" s="41" t="str">
        <f t="shared" si="27"/>
        <v/>
      </c>
      <c r="V81" s="41" t="str">
        <f t="shared" si="28"/>
        <v/>
      </c>
      <c r="W81" s="41" t="str">
        <f t="shared" si="29"/>
        <v/>
      </c>
      <c r="X81" s="41" t="str">
        <f t="shared" si="30"/>
        <v/>
      </c>
      <c r="Y81" s="41" t="str">
        <f t="shared" si="31"/>
        <v/>
      </c>
      <c r="Z81" s="41" t="str">
        <f t="shared" si="32"/>
        <v/>
      </c>
      <c r="AA81" s="41">
        <f>VLOOKUP($A81,_xlfn.IFS($D81=Lists!$G$3,'Chicken Only Calculator'!$A$9:$AJ$81,$D81=Lists!$G$4,'Chicken Only Calculator'!$A$9:$AJ$81,$D81=Lists!$G$5,'Chicken Only Calculator'!$A$9:$AJ$81,$D81=Lists!$G$6,'Cheese Only Calculator'!$A$8:$AJ$109,$D81=Lists!$G$7,'Beef Only Calculator'!$A$8:$AJ$41,$D81=Lists!$G$8,'Pork Only Calculator'!$A$8:$AJ$95),24,FALSE)</f>
        <v>0</v>
      </c>
      <c r="AB81" s="41">
        <f>VLOOKUP($A81,_xlfn.IFS($D81=Lists!$G$3,'Chicken Only Calculator'!$A$9:$AJ$81,$D81=Lists!$G$4,'Chicken Only Calculator'!$A$9:$AJ$81,$D81=Lists!$G$5,'Chicken Only Calculator'!$A$9:$AJ$81,$D81=Lists!$G$6,'Cheese Only Calculator'!$A$8:$AJ$109,$D81=Lists!$G$7,'Beef Only Calculator'!$A$8:$AJ$41,$D81=Lists!$G$8,'Pork Only Calculator'!$A$8:$AJ$95),25,FALSE)</f>
        <v>0</v>
      </c>
      <c r="AC81" s="41">
        <f>VLOOKUP($A81,_xlfn.IFS($D81=Lists!$G$3,'Chicken Only Calculator'!$A$9:$AJ$81,$D81=Lists!$G$4,'Chicken Only Calculator'!$A$9:$AJ$81,$D81=Lists!$G$5,'Chicken Only Calculator'!$A$9:$AJ$81,$D81=Lists!$G$6,'Cheese Only Calculator'!$A$8:$AJ$109,$D81=Lists!$G$7,'Beef Only Calculator'!$A$8:$AJ$41,$D81=Lists!$G$8,'Pork Only Calculator'!$A$8:$AJ$95),26,FALSE)</f>
        <v>0</v>
      </c>
      <c r="AD81" s="41">
        <f>VLOOKUP($A81,_xlfn.IFS($D81=Lists!$G$3,'Chicken Only Calculator'!$A$9:$AJ$81,$D81=Lists!$G$4,'Chicken Only Calculator'!$A$9:$AJ$81,$D81=Lists!$G$5,'Chicken Only Calculator'!$A$9:$AJ$81,$D81=Lists!$G$6,'Cheese Only Calculator'!$A$8:$AJ$109,$D81=Lists!$G$7,'Beef Only Calculator'!$A$8:$AJ$41,$D81=Lists!$G$8,'Pork Only Calculator'!$A$8:$AJ$95),27,FALSE)</f>
        <v>0</v>
      </c>
      <c r="AE81" s="41">
        <f>VLOOKUP($A81,_xlfn.IFS($D81=Lists!$G$3,'Chicken Only Calculator'!$A$9:$AJ$81,$D81=Lists!$G$4,'Chicken Only Calculator'!$A$9:$AJ$81,$D81=Lists!$G$5,'Chicken Only Calculator'!$A$9:$AJ$81,$D81=Lists!$G$6,'Cheese Only Calculator'!$A$8:$AJ$109,$D81=Lists!$G$7,'Beef Only Calculator'!$A$8:$AJ$41,$D81=Lists!$G$8,'Pork Only Calculator'!$A$8:$AJ$95),28,FALSE)</f>
        <v>0</v>
      </c>
      <c r="AF81" s="41">
        <f>VLOOKUP($A81,_xlfn.IFS($D81=Lists!$G$3,'Chicken Only Calculator'!$A$9:$AJ$81,$D81=Lists!$G$4,'Chicken Only Calculator'!$A$9:$AJ$81,$D81=Lists!$G$5,'Chicken Only Calculator'!$A$9:$AJ$81,$D81=Lists!$G$6,'Cheese Only Calculator'!$A$8:$AJ$109,$D81=Lists!$G$7,'Beef Only Calculator'!$A$8:$AJ$41,$D81=Lists!$G$8,'Pork Only Calculator'!$A$8:$AJ$95),29,FALSE)</f>
        <v>0</v>
      </c>
      <c r="AG81" s="41">
        <f>VLOOKUP($A81,_xlfn.IFS($D81=Lists!$G$3,'Chicken Only Calculator'!$A$9:$AJ$81,$D81=Lists!$G$4,'Chicken Only Calculator'!$A$9:$AJ$81,$D81=Lists!$G$5,'Chicken Only Calculator'!$A$9:$AJ$81,$D81=Lists!$G$6,'Cheese Only Calculator'!$A$8:$AJ$109,$D81=Lists!$G$7,'Beef Only Calculator'!$A$8:$AJ$41,$D81=Lists!$G$8,'Pork Only Calculator'!$A$8:$AJ$95),30,FALSE)</f>
        <v>0</v>
      </c>
      <c r="AH81" s="41">
        <f>VLOOKUP($A81,_xlfn.IFS($D81=Lists!$G$3,'Chicken Only Calculator'!$A$9:$AJ$81,$D81=Lists!$G$4,'Chicken Only Calculator'!$A$9:$AJ$81,$D81=Lists!$G$5,'Chicken Only Calculator'!$A$9:$AJ$81,$D81=Lists!$G$6,'Cheese Only Calculator'!$A$8:$AJ$109,$D81=Lists!$G$7,'Beef Only Calculator'!$A$8:$AJ$41,$D81=Lists!$G$8,'Pork Only Calculator'!$A$8:$AJ$95),31,FALSE)</f>
        <v>0</v>
      </c>
      <c r="AI81" s="41">
        <f>VLOOKUP($A81,_xlfn.IFS($D81=Lists!$G$3,'Chicken Only Calculator'!$A$9:$AJ$81,$D81=Lists!$G$4,'Chicken Only Calculator'!$A$9:$AJ$81,$D81=Lists!$G$5,'Chicken Only Calculator'!$A$9:$AJ$81,$D81=Lists!$G$6,'Cheese Only Calculator'!$A$8:$AJ$109,$D81=Lists!$G$7,'Beef Only Calculator'!$A$8:$AJ$41,$D81=Lists!$G$8,'Pork Only Calculator'!$A$8:$AJ$95),32,FALSE)</f>
        <v>0</v>
      </c>
      <c r="AJ81" s="41">
        <f>VLOOKUP($A81,_xlfn.IFS($D81=Lists!$G$3,'Chicken Only Calculator'!$A$9:$AJ$81,$D81=Lists!$G$4,'Chicken Only Calculator'!$A$9:$AJ$81,$D81=Lists!$G$5,'Chicken Only Calculator'!$A$9:$AJ$81,$D81=Lists!$G$6,'Cheese Only Calculator'!$A$8:$AJ$109,$D81=Lists!$G$7,'Beef Only Calculator'!$A$8:$AJ$41,$D81=Lists!$G$8,'Pork Only Calculator'!$A$8:$AJ$95),33,FALSE)</f>
        <v>0</v>
      </c>
      <c r="AK81" s="41">
        <f>VLOOKUP($A81,_xlfn.IFS($D81=Lists!$G$3,'Chicken Only Calculator'!$A$9:$AJ$81,$D81=Lists!$G$4,'Chicken Only Calculator'!$A$9:$AJ$81,$D81=Lists!$G$5,'Chicken Only Calculator'!$A$9:$AJ$81,$D81=Lists!$G$6,'Cheese Only Calculator'!$A$8:$AJ$109,$D81=Lists!$G$7,'Beef Only Calculator'!$A$8:$AJ$41,$D81=Lists!$G$8,'Pork Only Calculator'!$A$8:$AJ$95),34,FALSE)</f>
        <v>0</v>
      </c>
      <c r="AL81" s="41">
        <f>VLOOKUP($A81,_xlfn.IFS($D81=Lists!$G$3,'Chicken Only Calculator'!$A$9:$AJ$81,$D81=Lists!$G$4,'Chicken Only Calculator'!$A$9:$AJ$81,$D81=Lists!$G$5,'Chicken Only Calculator'!$A$9:$AJ$81,$D81=Lists!$G$6,'Cheese Only Calculator'!$A$8:$AJ$109,$D81=Lists!$G$7,'Beef Only Calculator'!$A$8:$AJ$41,$D81=Lists!$G$8,'Pork Only Calculator'!$A$8:$AJ$95),35,FALSE)</f>
        <v>0</v>
      </c>
      <c r="AM81" s="41">
        <f t="shared" si="33"/>
        <v>0</v>
      </c>
      <c r="AO81" s="42"/>
    </row>
    <row r="82" spans="1:41" ht="24.5" x14ac:dyDescent="0.55000000000000004">
      <c r="A82" s="28">
        <v>10286860928</v>
      </c>
      <c r="B82" s="28" t="str">
        <f>INDEX('Data Sheet'!$A$1:$R$150,MATCH($A82,'Data Sheet'!$A$1:$A$150,0),MATCH(B$3,'Data Sheet'!$A$1:$R$1,0))</f>
        <v>ACT</v>
      </c>
      <c r="C82" s="29" t="str">
        <f>INDEX('Data Sheet'!$A$1:$R$150,MATCH($A82,'Data Sheet'!$A$1:$A$150,0),MATCH(C$3,'Data Sheet'!$A$1:$R$1,0))</f>
        <v>Mega Minis® Whole Grain Breaded Nashville Hot MWWM Chicken Chunks</v>
      </c>
      <c r="D82" s="28" t="str">
        <f>INDEX('Data Sheet'!$A$1:$R$150,MATCH($A82,'Data Sheet'!$A$1:$A$150,0),MATCH(D$3,'Data Sheet'!$A$1:$R$1,0))</f>
        <v>100103 W</v>
      </c>
      <c r="E82" s="28">
        <f>INDEX('Data Sheet'!$A$1:$R$150,MATCH($A82,'Data Sheet'!$A$1:$A$150,0),MATCH(E$3,'Data Sheet'!$A$1:$R$1,0))</f>
        <v>31.5</v>
      </c>
      <c r="F82" s="28">
        <f>INDEX('Data Sheet'!$A$1:$R$150,MATCH($A82,'Data Sheet'!$A$1:$A$150,0),MATCH(F$3,'Data Sheet'!$A$1:$R$1,0))</f>
        <v>112</v>
      </c>
      <c r="G82" s="28">
        <f>INDEX('Data Sheet'!$A$1:$R$150,MATCH($A82,'Data Sheet'!$A$1:$A$150,0),MATCH(G$3,'Data Sheet'!$A$1:$R$1,0))</f>
        <v>112</v>
      </c>
      <c r="H82" s="28">
        <f>INDEX('Data Sheet'!$A$1:$R$150,MATCH($A82,'Data Sheet'!$A$1:$A$150,0),MATCH(H$3,'Data Sheet'!$A$1:$R$1,0))</f>
        <v>25</v>
      </c>
      <c r="I82" s="247">
        <f>INDEX('Data Sheet'!$A$1:$R$150,MATCH($A82,'Data Sheet'!$A$1:$A$150,0),MATCH(I$3,'Data Sheet'!$A$1:$R$1,0))</f>
        <v>4.5</v>
      </c>
      <c r="J82" s="28" t="str">
        <f>INDEX('Data Sheet'!$A$1:$R$150,MATCH($A82,'Data Sheet'!$A$1:$A$150,0),MATCH(J$3,'Data Sheet'!$A$1:$R$1,0))</f>
        <v>10 pieces</v>
      </c>
      <c r="K82" s="28">
        <f>INDEX('Data Sheet'!$A$1:$R$150,MATCH($A82,'Data Sheet'!$A$1:$A$150,0),MATCH(K$3,'Data Sheet'!$A$1:$R$1,0))</f>
        <v>2</v>
      </c>
      <c r="L82" s="28">
        <f>INDEX('Data Sheet'!$A$1:$R$150,MATCH($A82,'Data Sheet'!$A$1:$A$150,0),MATCH(L$3,'Data Sheet'!$A$1:$R$1,0))</f>
        <v>1</v>
      </c>
      <c r="M82" s="28">
        <f>INDEX('Data Sheet'!$A$1:$R$150,MATCH($A82,'Data Sheet'!$A$1:$A$150,0),MATCH(M$3,'Data Sheet'!$A$1:$R$1,0))</f>
        <v>27.42</v>
      </c>
      <c r="N82" s="28">
        <f>INDEX('Data Sheet'!$A$1:$R$150,MATCH($A82,'Data Sheet'!$A$1:$A$150,0),MATCH(N$3,'Data Sheet'!$A$1:$R$1,0))</f>
        <v>0</v>
      </c>
      <c r="O82" s="28">
        <f>INDEX('Data Sheet'!$A$1:$R$150,MATCH($A82,'Data Sheet'!$A$1:$A$150,0),MATCH(O$3,'Data Sheet'!$A$1:$R$1,0))</f>
        <v>0</v>
      </c>
      <c r="P82" s="28">
        <f>INDEX('Data Sheet'!$A$1:$R$150,MATCH($A82,'Data Sheet'!$A$1:$A$150,0),MATCH(P$3,'Data Sheet'!$A$1:$R$1,0))</f>
        <v>0</v>
      </c>
      <c r="Q82" s="28">
        <f>INDEX('Data Sheet'!$A$1:$R$150,MATCH($A82,'Data Sheet'!$A$1:$A$150,0),MATCH(Q$3,'Data Sheet'!$A$1:$R$1,0))</f>
        <v>0</v>
      </c>
      <c r="R82" s="30" t="str">
        <f>VLOOKUP(A82,_xlfn.IFS(D82=Lists!$G$3,'Chicken Only Calculator'!$A$9:$U$81,D82=Lists!$G$4,'Chicken Only Calculator'!$A$9:$U$81,D82=Lists!$G$5,'Chicken Only Calculator'!$A$9:$U$81,D82=Lists!$G$6,'Cheese Only Calculator'!$A$8:$U$109,D82=Lists!$G$7,'Beef Only Calculator'!$A$8:$U$41,D82=Lists!$G$8,'Pork Only Calculator'!$A$8:$U$95),15,FALSE)</f>
        <v/>
      </c>
      <c r="S82" s="30" t="str">
        <f t="shared" si="26"/>
        <v/>
      </c>
      <c r="T82" s="30">
        <f>VLOOKUP(A82,_xlfn.IFS(D82=Lists!$G$3,'Chicken Only Calculator'!$A$9:$U$81,D82=Lists!$G$4,'Chicken Only Calculator'!$A$9:$U$81,D82=Lists!$G$5,'Chicken Only Calculator'!$A$9:$U$81,D82=Lists!$G$6,'Cheese Only Calculator'!$A$8:$U$109,D82=Lists!$G$7,'Beef Only Calculator'!$A$8:$U$41,D82=Lists!$G$8,'Pork Only Calculator'!$A$8:$U$95),17,FALSE)</f>
        <v>0</v>
      </c>
      <c r="U82" s="30" t="str">
        <f t="shared" si="27"/>
        <v/>
      </c>
      <c r="V82" s="30" t="str">
        <f t="shared" si="28"/>
        <v/>
      </c>
      <c r="W82" s="30" t="str">
        <f t="shared" si="29"/>
        <v/>
      </c>
      <c r="X82" s="30" t="str">
        <f t="shared" si="30"/>
        <v/>
      </c>
      <c r="Y82" s="30" t="str">
        <f t="shared" si="31"/>
        <v/>
      </c>
      <c r="Z82" s="30" t="str">
        <f t="shared" si="32"/>
        <v/>
      </c>
      <c r="AA82" s="30">
        <f>VLOOKUP($A82,_xlfn.IFS($D82=Lists!$G$3,'Chicken Only Calculator'!$A$9:$AJ$81,$D82=Lists!$G$4,'Chicken Only Calculator'!$A$9:$AJ$81,$D82=Lists!$G$5,'Chicken Only Calculator'!$A$9:$AJ$81,$D82=Lists!$G$6,'Cheese Only Calculator'!$A$8:$AJ$109,$D82=Lists!$G$7,'Beef Only Calculator'!$A$8:$AJ$41,$D82=Lists!$G$8,'Pork Only Calculator'!$A$8:$AJ$95),24,FALSE)</f>
        <v>0</v>
      </c>
      <c r="AB82" s="30">
        <f>VLOOKUP($A82,_xlfn.IFS($D82=Lists!$G$3,'Chicken Only Calculator'!$A$9:$AJ$81,$D82=Lists!$G$4,'Chicken Only Calculator'!$A$9:$AJ$81,$D82=Lists!$G$5,'Chicken Only Calculator'!$A$9:$AJ$81,$D82=Lists!$G$6,'Cheese Only Calculator'!$A$8:$AJ$109,$D82=Lists!$G$7,'Beef Only Calculator'!$A$8:$AJ$41,$D82=Lists!$G$8,'Pork Only Calculator'!$A$8:$AJ$95),25,FALSE)</f>
        <v>0</v>
      </c>
      <c r="AC82" s="30">
        <f>VLOOKUP($A82,_xlfn.IFS($D82=Lists!$G$3,'Chicken Only Calculator'!$A$9:$AJ$81,$D82=Lists!$G$4,'Chicken Only Calculator'!$A$9:$AJ$81,$D82=Lists!$G$5,'Chicken Only Calculator'!$A$9:$AJ$81,$D82=Lists!$G$6,'Cheese Only Calculator'!$A$8:$AJ$109,$D82=Lists!$G$7,'Beef Only Calculator'!$A$8:$AJ$41,$D82=Lists!$G$8,'Pork Only Calculator'!$A$8:$AJ$95),26,FALSE)</f>
        <v>0</v>
      </c>
      <c r="AD82" s="30">
        <f>VLOOKUP($A82,_xlfn.IFS($D82=Lists!$G$3,'Chicken Only Calculator'!$A$9:$AJ$81,$D82=Lists!$G$4,'Chicken Only Calculator'!$A$9:$AJ$81,$D82=Lists!$G$5,'Chicken Only Calculator'!$A$9:$AJ$81,$D82=Lists!$G$6,'Cheese Only Calculator'!$A$8:$AJ$109,$D82=Lists!$G$7,'Beef Only Calculator'!$A$8:$AJ$41,$D82=Lists!$G$8,'Pork Only Calculator'!$A$8:$AJ$95),27,FALSE)</f>
        <v>0</v>
      </c>
      <c r="AE82" s="30">
        <f>VLOOKUP($A82,_xlfn.IFS($D82=Lists!$G$3,'Chicken Only Calculator'!$A$9:$AJ$81,$D82=Lists!$G$4,'Chicken Only Calculator'!$A$9:$AJ$81,$D82=Lists!$G$5,'Chicken Only Calculator'!$A$9:$AJ$81,$D82=Lists!$G$6,'Cheese Only Calculator'!$A$8:$AJ$109,$D82=Lists!$G$7,'Beef Only Calculator'!$A$8:$AJ$41,$D82=Lists!$G$8,'Pork Only Calculator'!$A$8:$AJ$95),28,FALSE)</f>
        <v>0</v>
      </c>
      <c r="AF82" s="30">
        <f>VLOOKUP($A82,_xlfn.IFS($D82=Lists!$G$3,'Chicken Only Calculator'!$A$9:$AJ$81,$D82=Lists!$G$4,'Chicken Only Calculator'!$A$9:$AJ$81,$D82=Lists!$G$5,'Chicken Only Calculator'!$A$9:$AJ$81,$D82=Lists!$G$6,'Cheese Only Calculator'!$A$8:$AJ$109,$D82=Lists!$G$7,'Beef Only Calculator'!$A$8:$AJ$41,$D82=Lists!$G$8,'Pork Only Calculator'!$A$8:$AJ$95),29,FALSE)</f>
        <v>0</v>
      </c>
      <c r="AG82" s="30">
        <f>VLOOKUP($A82,_xlfn.IFS($D82=Lists!$G$3,'Chicken Only Calculator'!$A$9:$AJ$81,$D82=Lists!$G$4,'Chicken Only Calculator'!$A$9:$AJ$81,$D82=Lists!$G$5,'Chicken Only Calculator'!$A$9:$AJ$81,$D82=Lists!$G$6,'Cheese Only Calculator'!$A$8:$AJ$109,$D82=Lists!$G$7,'Beef Only Calculator'!$A$8:$AJ$41,$D82=Lists!$G$8,'Pork Only Calculator'!$A$8:$AJ$95),30,FALSE)</f>
        <v>0</v>
      </c>
      <c r="AH82" s="30">
        <f>VLOOKUP($A82,_xlfn.IFS($D82=Lists!$G$3,'Chicken Only Calculator'!$A$9:$AJ$81,$D82=Lists!$G$4,'Chicken Only Calculator'!$A$9:$AJ$81,$D82=Lists!$G$5,'Chicken Only Calculator'!$A$9:$AJ$81,$D82=Lists!$G$6,'Cheese Only Calculator'!$A$8:$AJ$109,$D82=Lists!$G$7,'Beef Only Calculator'!$A$8:$AJ$41,$D82=Lists!$G$8,'Pork Only Calculator'!$A$8:$AJ$95),31,FALSE)</f>
        <v>0</v>
      </c>
      <c r="AI82" s="30">
        <f>VLOOKUP($A82,_xlfn.IFS($D82=Lists!$G$3,'Chicken Only Calculator'!$A$9:$AJ$81,$D82=Lists!$G$4,'Chicken Only Calculator'!$A$9:$AJ$81,$D82=Lists!$G$5,'Chicken Only Calculator'!$A$9:$AJ$81,$D82=Lists!$G$6,'Cheese Only Calculator'!$A$8:$AJ$109,$D82=Lists!$G$7,'Beef Only Calculator'!$A$8:$AJ$41,$D82=Lists!$G$8,'Pork Only Calculator'!$A$8:$AJ$95),32,FALSE)</f>
        <v>0</v>
      </c>
      <c r="AJ82" s="30">
        <f>VLOOKUP($A82,_xlfn.IFS($D82=Lists!$G$3,'Chicken Only Calculator'!$A$9:$AJ$81,$D82=Lists!$G$4,'Chicken Only Calculator'!$A$9:$AJ$81,$D82=Lists!$G$5,'Chicken Only Calculator'!$A$9:$AJ$81,$D82=Lists!$G$6,'Cheese Only Calculator'!$A$8:$AJ$109,$D82=Lists!$G$7,'Beef Only Calculator'!$A$8:$AJ$41,$D82=Lists!$G$8,'Pork Only Calculator'!$A$8:$AJ$95),33,FALSE)</f>
        <v>0</v>
      </c>
      <c r="AK82" s="30">
        <f>VLOOKUP($A82,_xlfn.IFS($D82=Lists!$G$3,'Chicken Only Calculator'!$A$9:$AJ$81,$D82=Lists!$G$4,'Chicken Only Calculator'!$A$9:$AJ$81,$D82=Lists!$G$5,'Chicken Only Calculator'!$A$9:$AJ$81,$D82=Lists!$G$6,'Cheese Only Calculator'!$A$8:$AJ$109,$D82=Lists!$G$7,'Beef Only Calculator'!$A$8:$AJ$41,$D82=Lists!$G$8,'Pork Only Calculator'!$A$8:$AJ$95),34,FALSE)</f>
        <v>0</v>
      </c>
      <c r="AL82" s="30">
        <f>VLOOKUP($A82,_xlfn.IFS($D82=Lists!$G$3,'Chicken Only Calculator'!$A$9:$AJ$81,$D82=Lists!$G$4,'Chicken Only Calculator'!$A$9:$AJ$81,$D82=Lists!$G$5,'Chicken Only Calculator'!$A$9:$AJ$81,$D82=Lists!$G$6,'Cheese Only Calculator'!$A$8:$AJ$109,$D82=Lists!$G$7,'Beef Only Calculator'!$A$8:$AJ$41,$D82=Lists!$G$8,'Pork Only Calculator'!$A$8:$AJ$95),35,FALSE)</f>
        <v>0</v>
      </c>
      <c r="AM82" s="30">
        <f t="shared" si="33"/>
        <v>0</v>
      </c>
      <c r="AO82" s="42"/>
    </row>
    <row r="83" spans="1:41" ht="24.5" x14ac:dyDescent="0.55000000000000004">
      <c r="A83" s="39">
        <v>10299010928</v>
      </c>
      <c r="B83" s="39" t="str">
        <f>INDEX('Data Sheet'!$A$1:$R$150,MATCH($A83,'Data Sheet'!$A$1:$A$150,0),MATCH(B$3,'Data Sheet'!$A$1:$R$1,0))</f>
        <v>ACT</v>
      </c>
      <c r="C83" s="40" t="str">
        <f>INDEX('Data Sheet'!$A$1:$R$150,MATCH($A83,'Data Sheet'!$A$1:$A$150,0),MATCH(C$3,'Data Sheet'!$A$1:$R$1,0))</f>
        <v>Grilled Chicken Patties</v>
      </c>
      <c r="D83" s="39" t="str">
        <f>INDEX('Data Sheet'!$A$1:$R$150,MATCH($A83,'Data Sheet'!$A$1:$A$150,0),MATCH(D$3,'Data Sheet'!$A$1:$R$1,0))</f>
        <v>100103 W/D</v>
      </c>
      <c r="E83" s="39">
        <f>INDEX('Data Sheet'!$A$1:$R$150,MATCH($A83,'Data Sheet'!$A$1:$A$150,0),MATCH(E$3,'Data Sheet'!$A$1:$R$1,0))</f>
        <v>30</v>
      </c>
      <c r="F83" s="39">
        <f>INDEX('Data Sheet'!$A$1:$R$150,MATCH($A83,'Data Sheet'!$A$1:$A$150,0),MATCH(F$3,'Data Sheet'!$A$1:$R$1,0))</f>
        <v>192</v>
      </c>
      <c r="G83" s="39">
        <f>INDEX('Data Sheet'!$A$1:$R$150,MATCH($A83,'Data Sheet'!$A$1:$A$150,0),MATCH(G$3,'Data Sheet'!$A$1:$R$1,0))</f>
        <v>192</v>
      </c>
      <c r="H83" s="39">
        <f>INDEX('Data Sheet'!$A$1:$R$150,MATCH($A83,'Data Sheet'!$A$1:$A$150,0),MATCH(H$3,'Data Sheet'!$A$1:$R$1,0))</f>
        <v>0</v>
      </c>
      <c r="I83" s="248">
        <f>INDEX('Data Sheet'!$A$1:$R$150,MATCH($A83,'Data Sheet'!$A$1:$A$150,0),MATCH(I$3,'Data Sheet'!$A$1:$R$1,0))</f>
        <v>2.4700000000000002</v>
      </c>
      <c r="J83" s="39" t="str">
        <f>INDEX('Data Sheet'!$A$1:$R$150,MATCH($A83,'Data Sheet'!$A$1:$A$150,0),MATCH(J$3,'Data Sheet'!$A$1:$R$1,0))</f>
        <v>1 piece</v>
      </c>
      <c r="K83" s="39">
        <f>INDEX('Data Sheet'!$A$1:$R$150,MATCH($A83,'Data Sheet'!$A$1:$A$150,0),MATCH(K$3,'Data Sheet'!$A$1:$R$1,0))</f>
        <v>2</v>
      </c>
      <c r="L83" s="39" t="str">
        <f>INDEX('Data Sheet'!$A$1:$R$150,MATCH($A83,'Data Sheet'!$A$1:$A$150,0),MATCH(L$3,'Data Sheet'!$A$1:$R$1,0))</f>
        <v>-</v>
      </c>
      <c r="M83" s="39">
        <f>INDEX('Data Sheet'!$A$1:$R$150,MATCH($A83,'Data Sheet'!$A$1:$A$150,0),MATCH(M$3,'Data Sheet'!$A$1:$R$1,0))</f>
        <v>23.58</v>
      </c>
      <c r="N83" s="39">
        <f>INDEX('Data Sheet'!$A$1:$R$150,MATCH($A83,'Data Sheet'!$A$1:$A$150,0),MATCH(N$3,'Data Sheet'!$A$1:$R$1,0))</f>
        <v>15.72</v>
      </c>
      <c r="O83" s="39">
        <f>INDEX('Data Sheet'!$A$1:$R$150,MATCH($A83,'Data Sheet'!$A$1:$A$150,0),MATCH(O$3,'Data Sheet'!$A$1:$R$1,0))</f>
        <v>0</v>
      </c>
      <c r="P83" s="39">
        <f>INDEX('Data Sheet'!$A$1:$R$150,MATCH($A83,'Data Sheet'!$A$1:$A$150,0),MATCH(P$3,'Data Sheet'!$A$1:$R$1,0))</f>
        <v>0</v>
      </c>
      <c r="Q83" s="39">
        <f>INDEX('Data Sheet'!$A$1:$R$150,MATCH($A83,'Data Sheet'!$A$1:$A$150,0),MATCH(Q$3,'Data Sheet'!$A$1:$R$1,0))</f>
        <v>0</v>
      </c>
      <c r="R83" s="41" t="str">
        <f>VLOOKUP(A83,_xlfn.IFS(D83=Lists!$G$3,'Chicken Only Calculator'!$A$9:$U$81,D83=Lists!$G$4,'Chicken Only Calculator'!$A$9:$U$81,D83=Lists!$G$5,'Chicken Only Calculator'!$A$9:$U$81,D83=Lists!$G$6,'Cheese Only Calculator'!$A$8:$U$109,D83=Lists!$G$7,'Beef Only Calculator'!$A$8:$U$41,D83=Lists!$G$8,'Pork Only Calculator'!$A$8:$U$95),15,FALSE)</f>
        <v/>
      </c>
      <c r="S83" s="41" t="str">
        <f t="shared" si="26"/>
        <v/>
      </c>
      <c r="T83" s="41">
        <f>VLOOKUP(A83,_xlfn.IFS(D83=Lists!$G$3,'Chicken Only Calculator'!$A$9:$U$81,D83=Lists!$G$4,'Chicken Only Calculator'!$A$9:$U$81,D83=Lists!$G$5,'Chicken Only Calculator'!$A$9:$U$81,D83=Lists!$G$6,'Cheese Only Calculator'!$A$8:$U$109,D83=Lists!$G$7,'Beef Only Calculator'!$A$8:$U$41,D83=Lists!$G$8,'Pork Only Calculator'!$A$8:$U$95),17,FALSE)</f>
        <v>0</v>
      </c>
      <c r="U83" s="41" t="str">
        <f t="shared" si="27"/>
        <v/>
      </c>
      <c r="V83" s="41" t="str">
        <f t="shared" si="28"/>
        <v/>
      </c>
      <c r="W83" s="41" t="str">
        <f t="shared" si="29"/>
        <v/>
      </c>
      <c r="X83" s="41" t="str">
        <f t="shared" si="30"/>
        <v/>
      </c>
      <c r="Y83" s="41" t="str">
        <f t="shared" si="31"/>
        <v/>
      </c>
      <c r="Z83" s="41" t="str">
        <f t="shared" si="32"/>
        <v/>
      </c>
      <c r="AA83" s="41">
        <f>VLOOKUP($A83,_xlfn.IFS($D83=Lists!$G$3,'Chicken Only Calculator'!$A$9:$AJ$81,$D83=Lists!$G$4,'Chicken Only Calculator'!$A$9:$AJ$81,$D83=Lists!$G$5,'Chicken Only Calculator'!$A$9:$AJ$81,$D83=Lists!$G$6,'Cheese Only Calculator'!$A$8:$AJ$109,$D83=Lists!$G$7,'Beef Only Calculator'!$A$8:$AJ$41,$D83=Lists!$G$8,'Pork Only Calculator'!$A$8:$AJ$95),24,FALSE)</f>
        <v>0</v>
      </c>
      <c r="AB83" s="41">
        <f>VLOOKUP($A83,_xlfn.IFS($D83=Lists!$G$3,'Chicken Only Calculator'!$A$9:$AJ$81,$D83=Lists!$G$4,'Chicken Only Calculator'!$A$9:$AJ$81,$D83=Lists!$G$5,'Chicken Only Calculator'!$A$9:$AJ$81,$D83=Lists!$G$6,'Cheese Only Calculator'!$A$8:$AJ$109,$D83=Lists!$G$7,'Beef Only Calculator'!$A$8:$AJ$41,$D83=Lists!$G$8,'Pork Only Calculator'!$A$8:$AJ$95),25,FALSE)</f>
        <v>0</v>
      </c>
      <c r="AC83" s="41">
        <f>VLOOKUP($A83,_xlfn.IFS($D83=Lists!$G$3,'Chicken Only Calculator'!$A$9:$AJ$81,$D83=Lists!$G$4,'Chicken Only Calculator'!$A$9:$AJ$81,$D83=Lists!$G$5,'Chicken Only Calculator'!$A$9:$AJ$81,$D83=Lists!$G$6,'Cheese Only Calculator'!$A$8:$AJ$109,$D83=Lists!$G$7,'Beef Only Calculator'!$A$8:$AJ$41,$D83=Lists!$G$8,'Pork Only Calculator'!$A$8:$AJ$95),26,FALSE)</f>
        <v>0</v>
      </c>
      <c r="AD83" s="41">
        <f>VLOOKUP($A83,_xlfn.IFS($D83=Lists!$G$3,'Chicken Only Calculator'!$A$9:$AJ$81,$D83=Lists!$G$4,'Chicken Only Calculator'!$A$9:$AJ$81,$D83=Lists!$G$5,'Chicken Only Calculator'!$A$9:$AJ$81,$D83=Lists!$G$6,'Cheese Only Calculator'!$A$8:$AJ$109,$D83=Lists!$G$7,'Beef Only Calculator'!$A$8:$AJ$41,$D83=Lists!$G$8,'Pork Only Calculator'!$A$8:$AJ$95),27,FALSE)</f>
        <v>0</v>
      </c>
      <c r="AE83" s="41">
        <f>VLOOKUP($A83,_xlfn.IFS($D83=Lists!$G$3,'Chicken Only Calculator'!$A$9:$AJ$81,$D83=Lists!$G$4,'Chicken Only Calculator'!$A$9:$AJ$81,$D83=Lists!$G$5,'Chicken Only Calculator'!$A$9:$AJ$81,$D83=Lists!$G$6,'Cheese Only Calculator'!$A$8:$AJ$109,$D83=Lists!$G$7,'Beef Only Calculator'!$A$8:$AJ$41,$D83=Lists!$G$8,'Pork Only Calculator'!$A$8:$AJ$95),28,FALSE)</f>
        <v>0</v>
      </c>
      <c r="AF83" s="41">
        <f>VLOOKUP($A83,_xlfn.IFS($D83=Lists!$G$3,'Chicken Only Calculator'!$A$9:$AJ$81,$D83=Lists!$G$4,'Chicken Only Calculator'!$A$9:$AJ$81,$D83=Lists!$G$5,'Chicken Only Calculator'!$A$9:$AJ$81,$D83=Lists!$G$6,'Cheese Only Calculator'!$A$8:$AJ$109,$D83=Lists!$G$7,'Beef Only Calculator'!$A$8:$AJ$41,$D83=Lists!$G$8,'Pork Only Calculator'!$A$8:$AJ$95),29,FALSE)</f>
        <v>0</v>
      </c>
      <c r="AG83" s="41">
        <f>VLOOKUP($A83,_xlfn.IFS($D83=Lists!$G$3,'Chicken Only Calculator'!$A$9:$AJ$81,$D83=Lists!$G$4,'Chicken Only Calculator'!$A$9:$AJ$81,$D83=Lists!$G$5,'Chicken Only Calculator'!$A$9:$AJ$81,$D83=Lists!$G$6,'Cheese Only Calculator'!$A$8:$AJ$109,$D83=Lists!$G$7,'Beef Only Calculator'!$A$8:$AJ$41,$D83=Lists!$G$8,'Pork Only Calculator'!$A$8:$AJ$95),30,FALSE)</f>
        <v>0</v>
      </c>
      <c r="AH83" s="41">
        <f>VLOOKUP($A83,_xlfn.IFS($D83=Lists!$G$3,'Chicken Only Calculator'!$A$9:$AJ$81,$D83=Lists!$G$4,'Chicken Only Calculator'!$A$9:$AJ$81,$D83=Lists!$G$5,'Chicken Only Calculator'!$A$9:$AJ$81,$D83=Lists!$G$6,'Cheese Only Calculator'!$A$8:$AJ$109,$D83=Lists!$G$7,'Beef Only Calculator'!$A$8:$AJ$41,$D83=Lists!$G$8,'Pork Only Calculator'!$A$8:$AJ$95),31,FALSE)</f>
        <v>0</v>
      </c>
      <c r="AI83" s="41">
        <f>VLOOKUP($A83,_xlfn.IFS($D83=Lists!$G$3,'Chicken Only Calculator'!$A$9:$AJ$81,$D83=Lists!$G$4,'Chicken Only Calculator'!$A$9:$AJ$81,$D83=Lists!$G$5,'Chicken Only Calculator'!$A$9:$AJ$81,$D83=Lists!$G$6,'Cheese Only Calculator'!$A$8:$AJ$109,$D83=Lists!$G$7,'Beef Only Calculator'!$A$8:$AJ$41,$D83=Lists!$G$8,'Pork Only Calculator'!$A$8:$AJ$95),32,FALSE)</f>
        <v>0</v>
      </c>
      <c r="AJ83" s="41">
        <f>VLOOKUP($A83,_xlfn.IFS($D83=Lists!$G$3,'Chicken Only Calculator'!$A$9:$AJ$81,$D83=Lists!$G$4,'Chicken Only Calculator'!$A$9:$AJ$81,$D83=Lists!$G$5,'Chicken Only Calculator'!$A$9:$AJ$81,$D83=Lists!$G$6,'Cheese Only Calculator'!$A$8:$AJ$109,$D83=Lists!$G$7,'Beef Only Calculator'!$A$8:$AJ$41,$D83=Lists!$G$8,'Pork Only Calculator'!$A$8:$AJ$95),33,FALSE)</f>
        <v>0</v>
      </c>
      <c r="AK83" s="41">
        <f>VLOOKUP($A83,_xlfn.IFS($D83=Lists!$G$3,'Chicken Only Calculator'!$A$9:$AJ$81,$D83=Lists!$G$4,'Chicken Only Calculator'!$A$9:$AJ$81,$D83=Lists!$G$5,'Chicken Only Calculator'!$A$9:$AJ$81,$D83=Lists!$G$6,'Cheese Only Calculator'!$A$8:$AJ$109,$D83=Lists!$G$7,'Beef Only Calculator'!$A$8:$AJ$41,$D83=Lists!$G$8,'Pork Only Calculator'!$A$8:$AJ$95),34,FALSE)</f>
        <v>0</v>
      </c>
      <c r="AL83" s="41">
        <f>VLOOKUP($A83,_xlfn.IFS($D83=Lists!$G$3,'Chicken Only Calculator'!$A$9:$AJ$81,$D83=Lists!$G$4,'Chicken Only Calculator'!$A$9:$AJ$81,$D83=Lists!$G$5,'Chicken Only Calculator'!$A$9:$AJ$81,$D83=Lists!$G$6,'Cheese Only Calculator'!$A$8:$AJ$109,$D83=Lists!$G$7,'Beef Only Calculator'!$A$8:$AJ$41,$D83=Lists!$G$8,'Pork Only Calculator'!$A$8:$AJ$95),35,FALSE)</f>
        <v>0</v>
      </c>
      <c r="AM83" s="41">
        <f t="shared" si="33"/>
        <v>0</v>
      </c>
      <c r="AO83" s="42"/>
    </row>
    <row r="84" spans="1:41" ht="24.5" x14ac:dyDescent="0.55000000000000004">
      <c r="A84" s="28">
        <v>10346960928</v>
      </c>
      <c r="B84" s="28" t="str">
        <f>INDEX('Data Sheet'!$A$1:$R$150,MATCH($A84,'Data Sheet'!$A$1:$A$150,0),MATCH(B$3,'Data Sheet'!$A$1:$R$1,0))</f>
        <v>ACT</v>
      </c>
      <c r="C84" s="29" t="str">
        <f>INDEX('Data Sheet'!$A$1:$R$150,MATCH($A84,'Data Sheet'!$A$1:$A$150,0),MATCH(C$3,'Data Sheet'!$A$1:$R$1,0))</f>
        <v>Oven Roasted Glazed Chicken Wings</v>
      </c>
      <c r="D84" s="28" t="str">
        <f>INDEX('Data Sheet'!$A$1:$R$150,MATCH($A84,'Data Sheet'!$A$1:$A$150,0),MATCH(D$3,'Data Sheet'!$A$1:$R$1,0))</f>
        <v>100103 W</v>
      </c>
      <c r="E84" s="28">
        <f>INDEX('Data Sheet'!$A$1:$R$150,MATCH($A84,'Data Sheet'!$A$1:$A$150,0),MATCH(E$3,'Data Sheet'!$A$1:$R$1,0))</f>
        <v>30</v>
      </c>
      <c r="F84" s="28" t="str">
        <f>INDEX('Data Sheet'!$A$1:$R$150,MATCH($A84,'Data Sheet'!$A$1:$A$150,0),MATCH(F$3,'Data Sheet'!$A$1:$R$1,0))</f>
        <v>71-88</v>
      </c>
      <c r="G84" s="28">
        <f>INDEX('Data Sheet'!$A$1:$R$150,MATCH($A84,'Data Sheet'!$A$1:$A$150,0),MATCH(G$3,'Data Sheet'!$A$1:$R$1,0))</f>
        <v>79</v>
      </c>
      <c r="H84" s="28">
        <f>INDEX('Data Sheet'!$A$1:$R$150,MATCH($A84,'Data Sheet'!$A$1:$A$150,0),MATCH(H$3,'Data Sheet'!$A$1:$R$1,0))</f>
        <v>0</v>
      </c>
      <c r="I84" s="247" t="str">
        <f>INDEX('Data Sheet'!$A$1:$R$150,MATCH($A84,'Data Sheet'!$A$1:$A$150,0),MATCH(I$3,'Data Sheet'!$A$1:$R$1,0))</f>
        <v>5.4-6.73</v>
      </c>
      <c r="J84" s="28" t="str">
        <f>INDEX('Data Sheet'!$A$1:$R$150,MATCH($A84,'Data Sheet'!$A$1:$A$150,0),MATCH(J$3,'Data Sheet'!$A$1:$R$1,0))</f>
        <v>4 pieces</v>
      </c>
      <c r="K84" s="28">
        <f>INDEX('Data Sheet'!$A$1:$R$150,MATCH($A84,'Data Sheet'!$A$1:$A$150,0),MATCH(K$3,'Data Sheet'!$A$1:$R$1,0))</f>
        <v>2</v>
      </c>
      <c r="L84" s="28" t="str">
        <f>INDEX('Data Sheet'!$A$1:$R$150,MATCH($A84,'Data Sheet'!$A$1:$A$150,0),MATCH(L$3,'Data Sheet'!$A$1:$R$1,0))</f>
        <v>-</v>
      </c>
      <c r="M84" s="28">
        <f>INDEX('Data Sheet'!$A$1:$R$150,MATCH($A84,'Data Sheet'!$A$1:$A$150,0),MATCH(M$3,'Data Sheet'!$A$1:$R$1,0))</f>
        <v>26.39</v>
      </c>
      <c r="N84" s="28">
        <f>INDEX('Data Sheet'!$A$1:$R$150,MATCH($A84,'Data Sheet'!$A$1:$A$150,0),MATCH(N$3,'Data Sheet'!$A$1:$R$1,0))</f>
        <v>0</v>
      </c>
      <c r="O84" s="28">
        <f>INDEX('Data Sheet'!$A$1:$R$150,MATCH($A84,'Data Sheet'!$A$1:$A$150,0),MATCH(O$3,'Data Sheet'!$A$1:$R$1,0))</f>
        <v>0</v>
      </c>
      <c r="P84" s="28">
        <f>INDEX('Data Sheet'!$A$1:$R$150,MATCH($A84,'Data Sheet'!$A$1:$A$150,0),MATCH(P$3,'Data Sheet'!$A$1:$R$1,0))</f>
        <v>0</v>
      </c>
      <c r="Q84" s="28">
        <f>INDEX('Data Sheet'!$A$1:$R$150,MATCH($A84,'Data Sheet'!$A$1:$A$150,0),MATCH(Q$3,'Data Sheet'!$A$1:$R$1,0))</f>
        <v>0</v>
      </c>
      <c r="R84" s="30" t="str">
        <f>VLOOKUP(A84,_xlfn.IFS(D84=Lists!$G$3,'Chicken Only Calculator'!$A$9:$U$81,D84=Lists!$G$4,'Chicken Only Calculator'!$A$9:$U$81,D84=Lists!$G$5,'Chicken Only Calculator'!$A$9:$U$81,D84=Lists!$G$6,'Cheese Only Calculator'!$A$8:$U$109,D84=Lists!$G$7,'Beef Only Calculator'!$A$8:$U$41,D84=Lists!$G$8,'Pork Only Calculator'!$A$8:$U$95),15,FALSE)</f>
        <v/>
      </c>
      <c r="S84" s="30" t="str">
        <f t="shared" si="26"/>
        <v/>
      </c>
      <c r="T84" s="30">
        <f>VLOOKUP(A84,_xlfn.IFS(D84=Lists!$G$3,'Chicken Only Calculator'!$A$9:$U$81,D84=Lists!$G$4,'Chicken Only Calculator'!$A$9:$U$81,D84=Lists!$G$5,'Chicken Only Calculator'!$A$9:$U$81,D84=Lists!$G$6,'Cheese Only Calculator'!$A$8:$U$109,D84=Lists!$G$7,'Beef Only Calculator'!$A$8:$U$41,D84=Lists!$G$8,'Pork Only Calculator'!$A$8:$U$95),17,FALSE)</f>
        <v>0</v>
      </c>
      <c r="U84" s="30" t="str">
        <f t="shared" si="27"/>
        <v/>
      </c>
      <c r="V84" s="30" t="str">
        <f t="shared" si="28"/>
        <v/>
      </c>
      <c r="W84" s="30" t="str">
        <f t="shared" si="29"/>
        <v/>
      </c>
      <c r="X84" s="30" t="str">
        <f t="shared" si="30"/>
        <v/>
      </c>
      <c r="Y84" s="30" t="str">
        <f t="shared" si="31"/>
        <v/>
      </c>
      <c r="Z84" s="30" t="str">
        <f t="shared" si="32"/>
        <v/>
      </c>
      <c r="AA84" s="30">
        <f>VLOOKUP($A84,_xlfn.IFS($D84=Lists!$G$3,'Chicken Only Calculator'!$A$9:$AJ$81,$D84=Lists!$G$4,'Chicken Only Calculator'!$A$9:$AJ$81,$D84=Lists!$G$5,'Chicken Only Calculator'!$A$9:$AJ$81,$D84=Lists!$G$6,'Cheese Only Calculator'!$A$8:$AJ$109,$D84=Lists!$G$7,'Beef Only Calculator'!$A$8:$AJ$41,$D84=Lists!$G$8,'Pork Only Calculator'!$A$8:$AJ$95),24,FALSE)</f>
        <v>0</v>
      </c>
      <c r="AB84" s="30">
        <f>VLOOKUP($A84,_xlfn.IFS($D84=Lists!$G$3,'Chicken Only Calculator'!$A$9:$AJ$81,$D84=Lists!$G$4,'Chicken Only Calculator'!$A$9:$AJ$81,$D84=Lists!$G$5,'Chicken Only Calculator'!$A$9:$AJ$81,$D84=Lists!$G$6,'Cheese Only Calculator'!$A$8:$AJ$109,$D84=Lists!$G$7,'Beef Only Calculator'!$A$8:$AJ$41,$D84=Lists!$G$8,'Pork Only Calculator'!$A$8:$AJ$95),25,FALSE)</f>
        <v>0</v>
      </c>
      <c r="AC84" s="30">
        <f>VLOOKUP($A84,_xlfn.IFS($D84=Lists!$G$3,'Chicken Only Calculator'!$A$9:$AJ$81,$D84=Lists!$G$4,'Chicken Only Calculator'!$A$9:$AJ$81,$D84=Lists!$G$5,'Chicken Only Calculator'!$A$9:$AJ$81,$D84=Lists!$G$6,'Cheese Only Calculator'!$A$8:$AJ$109,$D84=Lists!$G$7,'Beef Only Calculator'!$A$8:$AJ$41,$D84=Lists!$G$8,'Pork Only Calculator'!$A$8:$AJ$95),26,FALSE)</f>
        <v>0</v>
      </c>
      <c r="AD84" s="30">
        <f>VLOOKUP($A84,_xlfn.IFS($D84=Lists!$G$3,'Chicken Only Calculator'!$A$9:$AJ$81,$D84=Lists!$G$4,'Chicken Only Calculator'!$A$9:$AJ$81,$D84=Lists!$G$5,'Chicken Only Calculator'!$A$9:$AJ$81,$D84=Lists!$G$6,'Cheese Only Calculator'!$A$8:$AJ$109,$D84=Lists!$G$7,'Beef Only Calculator'!$A$8:$AJ$41,$D84=Lists!$G$8,'Pork Only Calculator'!$A$8:$AJ$95),27,FALSE)</f>
        <v>0</v>
      </c>
      <c r="AE84" s="30">
        <f>VLOOKUP($A84,_xlfn.IFS($D84=Lists!$G$3,'Chicken Only Calculator'!$A$9:$AJ$81,$D84=Lists!$G$4,'Chicken Only Calculator'!$A$9:$AJ$81,$D84=Lists!$G$5,'Chicken Only Calculator'!$A$9:$AJ$81,$D84=Lists!$G$6,'Cheese Only Calculator'!$A$8:$AJ$109,$D84=Lists!$G$7,'Beef Only Calculator'!$A$8:$AJ$41,$D84=Lists!$G$8,'Pork Only Calculator'!$A$8:$AJ$95),28,FALSE)</f>
        <v>0</v>
      </c>
      <c r="AF84" s="30">
        <f>VLOOKUP($A84,_xlfn.IFS($D84=Lists!$G$3,'Chicken Only Calculator'!$A$9:$AJ$81,$D84=Lists!$G$4,'Chicken Only Calculator'!$A$9:$AJ$81,$D84=Lists!$G$5,'Chicken Only Calculator'!$A$9:$AJ$81,$D84=Lists!$G$6,'Cheese Only Calculator'!$A$8:$AJ$109,$D84=Lists!$G$7,'Beef Only Calculator'!$A$8:$AJ$41,$D84=Lists!$G$8,'Pork Only Calculator'!$A$8:$AJ$95),29,FALSE)</f>
        <v>0</v>
      </c>
      <c r="AG84" s="30">
        <f>VLOOKUP($A84,_xlfn.IFS($D84=Lists!$G$3,'Chicken Only Calculator'!$A$9:$AJ$81,$D84=Lists!$G$4,'Chicken Only Calculator'!$A$9:$AJ$81,$D84=Lists!$G$5,'Chicken Only Calculator'!$A$9:$AJ$81,$D84=Lists!$G$6,'Cheese Only Calculator'!$A$8:$AJ$109,$D84=Lists!$G$7,'Beef Only Calculator'!$A$8:$AJ$41,$D84=Lists!$G$8,'Pork Only Calculator'!$A$8:$AJ$95),30,FALSE)</f>
        <v>0</v>
      </c>
      <c r="AH84" s="30">
        <f>VLOOKUP($A84,_xlfn.IFS($D84=Lists!$G$3,'Chicken Only Calculator'!$A$9:$AJ$81,$D84=Lists!$G$4,'Chicken Only Calculator'!$A$9:$AJ$81,$D84=Lists!$G$5,'Chicken Only Calculator'!$A$9:$AJ$81,$D84=Lists!$G$6,'Cheese Only Calculator'!$A$8:$AJ$109,$D84=Lists!$G$7,'Beef Only Calculator'!$A$8:$AJ$41,$D84=Lists!$G$8,'Pork Only Calculator'!$A$8:$AJ$95),31,FALSE)</f>
        <v>0</v>
      </c>
      <c r="AI84" s="30">
        <f>VLOOKUP($A84,_xlfn.IFS($D84=Lists!$G$3,'Chicken Only Calculator'!$A$9:$AJ$81,$D84=Lists!$G$4,'Chicken Only Calculator'!$A$9:$AJ$81,$D84=Lists!$G$5,'Chicken Only Calculator'!$A$9:$AJ$81,$D84=Lists!$G$6,'Cheese Only Calculator'!$A$8:$AJ$109,$D84=Lists!$G$7,'Beef Only Calculator'!$A$8:$AJ$41,$D84=Lists!$G$8,'Pork Only Calculator'!$A$8:$AJ$95),32,FALSE)</f>
        <v>0</v>
      </c>
      <c r="AJ84" s="30">
        <f>VLOOKUP($A84,_xlfn.IFS($D84=Lists!$G$3,'Chicken Only Calculator'!$A$9:$AJ$81,$D84=Lists!$G$4,'Chicken Only Calculator'!$A$9:$AJ$81,$D84=Lists!$G$5,'Chicken Only Calculator'!$A$9:$AJ$81,$D84=Lists!$G$6,'Cheese Only Calculator'!$A$8:$AJ$109,$D84=Lists!$G$7,'Beef Only Calculator'!$A$8:$AJ$41,$D84=Lists!$G$8,'Pork Only Calculator'!$A$8:$AJ$95),33,FALSE)</f>
        <v>0</v>
      </c>
      <c r="AK84" s="30">
        <f>VLOOKUP($A84,_xlfn.IFS($D84=Lists!$G$3,'Chicken Only Calculator'!$A$9:$AJ$81,$D84=Lists!$G$4,'Chicken Only Calculator'!$A$9:$AJ$81,$D84=Lists!$G$5,'Chicken Only Calculator'!$A$9:$AJ$81,$D84=Lists!$G$6,'Cheese Only Calculator'!$A$8:$AJ$109,$D84=Lists!$G$7,'Beef Only Calculator'!$A$8:$AJ$41,$D84=Lists!$G$8,'Pork Only Calculator'!$A$8:$AJ$95),34,FALSE)</f>
        <v>0</v>
      </c>
      <c r="AL84" s="30">
        <f>VLOOKUP($A84,_xlfn.IFS($D84=Lists!$G$3,'Chicken Only Calculator'!$A$9:$AJ$81,$D84=Lists!$G$4,'Chicken Only Calculator'!$A$9:$AJ$81,$D84=Lists!$G$5,'Chicken Only Calculator'!$A$9:$AJ$81,$D84=Lists!$G$6,'Cheese Only Calculator'!$A$8:$AJ$109,$D84=Lists!$G$7,'Beef Only Calculator'!$A$8:$AJ$41,$D84=Lists!$G$8,'Pork Only Calculator'!$A$8:$AJ$95),35,FALSE)</f>
        <v>0</v>
      </c>
      <c r="AM84" s="30">
        <f t="shared" si="33"/>
        <v>0</v>
      </c>
      <c r="AO84" s="42"/>
    </row>
    <row r="85" spans="1:41" ht="24.5" x14ac:dyDescent="0.55000000000000004">
      <c r="A85" s="39">
        <v>10363650928</v>
      </c>
      <c r="B85" s="39" t="str">
        <f>INDEX('Data Sheet'!$A$1:$R$150,MATCH($A85,'Data Sheet'!$A$1:$A$150,0),MATCH(B$3,'Data Sheet'!$A$1:$R$1,0))</f>
        <v>ACT</v>
      </c>
      <c r="C85" s="40" t="str">
        <f>INDEX('Data Sheet'!$A$1:$R$150,MATCH($A85,'Data Sheet'!$A$1:$A$150,0),MATCH(C$3,'Data Sheet'!$A$1:$R$1,0))</f>
        <v>Whole Grain Chicken Corn Dogs</v>
      </c>
      <c r="D85" s="39" t="str">
        <f>INDEX('Data Sheet'!$A$1:$R$150,MATCH($A85,'Data Sheet'!$A$1:$A$150,0),MATCH(D$3,'Data Sheet'!$A$1:$R$1,0))</f>
        <v>100103 D</v>
      </c>
      <c r="E85" s="39">
        <f>INDEX('Data Sheet'!$A$1:$R$150,MATCH($A85,'Data Sheet'!$A$1:$A$150,0),MATCH(E$3,'Data Sheet'!$A$1:$R$1,0))</f>
        <v>12</v>
      </c>
      <c r="F85" s="39">
        <f>INDEX('Data Sheet'!$A$1:$R$150,MATCH($A85,'Data Sheet'!$A$1:$A$150,0),MATCH(F$3,'Data Sheet'!$A$1:$R$1,0))</f>
        <v>48</v>
      </c>
      <c r="G85" s="39">
        <f>INDEX('Data Sheet'!$A$1:$R$150,MATCH($A85,'Data Sheet'!$A$1:$A$150,0),MATCH(G$3,'Data Sheet'!$A$1:$R$1,0))</f>
        <v>48</v>
      </c>
      <c r="H85" s="39">
        <f>INDEX('Data Sheet'!$A$1:$R$150,MATCH($A85,'Data Sheet'!$A$1:$A$150,0),MATCH(H$3,'Data Sheet'!$A$1:$R$1,0))</f>
        <v>0</v>
      </c>
      <c r="I85" s="248">
        <f>INDEX('Data Sheet'!$A$1:$R$150,MATCH($A85,'Data Sheet'!$A$1:$A$150,0),MATCH(I$3,'Data Sheet'!$A$1:$R$1,0))</f>
        <v>4</v>
      </c>
      <c r="J85" s="39" t="str">
        <f>INDEX('Data Sheet'!$A$1:$R$150,MATCH($A85,'Data Sheet'!$A$1:$A$150,0),MATCH(J$3,'Data Sheet'!$A$1:$R$1,0))</f>
        <v>1 piece</v>
      </c>
      <c r="K85" s="39">
        <f>INDEX('Data Sheet'!$A$1:$R$150,MATCH($A85,'Data Sheet'!$A$1:$A$150,0),MATCH(K$3,'Data Sheet'!$A$1:$R$1,0))</f>
        <v>2</v>
      </c>
      <c r="L85" s="39">
        <f>INDEX('Data Sheet'!$A$1:$R$150,MATCH($A85,'Data Sheet'!$A$1:$A$150,0),MATCH(L$3,'Data Sheet'!$A$1:$R$1,0))</f>
        <v>2</v>
      </c>
      <c r="M85" s="39">
        <f>INDEX('Data Sheet'!$A$1:$R$150,MATCH($A85,'Data Sheet'!$A$1:$A$150,0),MATCH(M$3,'Data Sheet'!$A$1:$R$1,0))</f>
        <v>0</v>
      </c>
      <c r="N85" s="39">
        <f>INDEX('Data Sheet'!$A$1:$R$150,MATCH($A85,'Data Sheet'!$A$1:$A$150,0),MATCH(N$3,'Data Sheet'!$A$1:$R$1,0))</f>
        <v>7.01</v>
      </c>
      <c r="O85" s="39">
        <f>INDEX('Data Sheet'!$A$1:$R$150,MATCH($A85,'Data Sheet'!$A$1:$A$150,0),MATCH(O$3,'Data Sheet'!$A$1:$R$1,0))</f>
        <v>0</v>
      </c>
      <c r="P85" s="39">
        <f>INDEX('Data Sheet'!$A$1:$R$150,MATCH($A85,'Data Sheet'!$A$1:$A$150,0),MATCH(P$3,'Data Sheet'!$A$1:$R$1,0))</f>
        <v>0</v>
      </c>
      <c r="Q85" s="39">
        <f>INDEX('Data Sheet'!$A$1:$R$150,MATCH($A85,'Data Sheet'!$A$1:$A$150,0),MATCH(Q$3,'Data Sheet'!$A$1:$R$1,0))</f>
        <v>0</v>
      </c>
      <c r="R85" s="41" t="str">
        <f>VLOOKUP(A85,_xlfn.IFS(D85=Lists!$G$3,'Chicken Only Calculator'!$A$9:$U$81,D85=Lists!$G$4,'Chicken Only Calculator'!$A$9:$U$81,D85=Lists!$G$5,'Chicken Only Calculator'!$A$9:$U$81,D85=Lists!$G$6,'Cheese Only Calculator'!$A$8:$U$109,D85=Lists!$G$7,'Beef Only Calculator'!$A$8:$U$41,D85=Lists!$G$8,'Pork Only Calculator'!$A$8:$U$95),15,FALSE)</f>
        <v/>
      </c>
      <c r="S85" s="41" t="str">
        <f t="shared" si="26"/>
        <v/>
      </c>
      <c r="T85" s="41">
        <f>VLOOKUP(A85,_xlfn.IFS(D85=Lists!$G$3,'Chicken Only Calculator'!$A$9:$U$81,D85=Lists!$G$4,'Chicken Only Calculator'!$A$9:$U$81,D85=Lists!$G$5,'Chicken Only Calculator'!$A$9:$U$81,D85=Lists!$G$6,'Cheese Only Calculator'!$A$8:$U$109,D85=Lists!$G$7,'Beef Only Calculator'!$A$8:$U$41,D85=Lists!$G$8,'Pork Only Calculator'!$A$8:$U$95),17,FALSE)</f>
        <v>0</v>
      </c>
      <c r="U85" s="41" t="str">
        <f t="shared" si="27"/>
        <v/>
      </c>
      <c r="V85" s="41" t="str">
        <f t="shared" si="28"/>
        <v/>
      </c>
      <c r="W85" s="41" t="str">
        <f t="shared" si="29"/>
        <v/>
      </c>
      <c r="X85" s="41" t="str">
        <f t="shared" si="30"/>
        <v/>
      </c>
      <c r="Y85" s="41" t="str">
        <f t="shared" si="31"/>
        <v/>
      </c>
      <c r="Z85" s="41" t="str">
        <f t="shared" si="32"/>
        <v/>
      </c>
      <c r="AA85" s="41">
        <f>VLOOKUP($A85,_xlfn.IFS($D85=Lists!$G$3,'Chicken Only Calculator'!$A$9:$AJ$81,$D85=Lists!$G$4,'Chicken Only Calculator'!$A$9:$AJ$81,$D85=Lists!$G$5,'Chicken Only Calculator'!$A$9:$AJ$81,$D85=Lists!$G$6,'Cheese Only Calculator'!$A$8:$AJ$109,$D85=Lists!$G$7,'Beef Only Calculator'!$A$8:$AJ$41,$D85=Lists!$G$8,'Pork Only Calculator'!$A$8:$AJ$95),24,FALSE)</f>
        <v>0</v>
      </c>
      <c r="AB85" s="41">
        <f>VLOOKUP($A85,_xlfn.IFS($D85=Lists!$G$3,'Chicken Only Calculator'!$A$9:$AJ$81,$D85=Lists!$G$4,'Chicken Only Calculator'!$A$9:$AJ$81,$D85=Lists!$G$5,'Chicken Only Calculator'!$A$9:$AJ$81,$D85=Lists!$G$6,'Cheese Only Calculator'!$A$8:$AJ$109,$D85=Lists!$G$7,'Beef Only Calculator'!$A$8:$AJ$41,$D85=Lists!$G$8,'Pork Only Calculator'!$A$8:$AJ$95),25,FALSE)</f>
        <v>0</v>
      </c>
      <c r="AC85" s="41">
        <f>VLOOKUP($A85,_xlfn.IFS($D85=Lists!$G$3,'Chicken Only Calculator'!$A$9:$AJ$81,$D85=Lists!$G$4,'Chicken Only Calculator'!$A$9:$AJ$81,$D85=Lists!$G$5,'Chicken Only Calculator'!$A$9:$AJ$81,$D85=Lists!$G$6,'Cheese Only Calculator'!$A$8:$AJ$109,$D85=Lists!$G$7,'Beef Only Calculator'!$A$8:$AJ$41,$D85=Lists!$G$8,'Pork Only Calculator'!$A$8:$AJ$95),26,FALSE)</f>
        <v>0</v>
      </c>
      <c r="AD85" s="41">
        <f>VLOOKUP($A85,_xlfn.IFS($D85=Lists!$G$3,'Chicken Only Calculator'!$A$9:$AJ$81,$D85=Lists!$G$4,'Chicken Only Calculator'!$A$9:$AJ$81,$D85=Lists!$G$5,'Chicken Only Calculator'!$A$9:$AJ$81,$D85=Lists!$G$6,'Cheese Only Calculator'!$A$8:$AJ$109,$D85=Lists!$G$7,'Beef Only Calculator'!$A$8:$AJ$41,$D85=Lists!$G$8,'Pork Only Calculator'!$A$8:$AJ$95),27,FALSE)</f>
        <v>0</v>
      </c>
      <c r="AE85" s="41">
        <f>VLOOKUP($A85,_xlfn.IFS($D85=Lists!$G$3,'Chicken Only Calculator'!$A$9:$AJ$81,$D85=Lists!$G$4,'Chicken Only Calculator'!$A$9:$AJ$81,$D85=Lists!$G$5,'Chicken Only Calculator'!$A$9:$AJ$81,$D85=Lists!$G$6,'Cheese Only Calculator'!$A$8:$AJ$109,$D85=Lists!$G$7,'Beef Only Calculator'!$A$8:$AJ$41,$D85=Lists!$G$8,'Pork Only Calculator'!$A$8:$AJ$95),28,FALSE)</f>
        <v>0</v>
      </c>
      <c r="AF85" s="41">
        <f>VLOOKUP($A85,_xlfn.IFS($D85=Lists!$G$3,'Chicken Only Calculator'!$A$9:$AJ$81,$D85=Lists!$G$4,'Chicken Only Calculator'!$A$9:$AJ$81,$D85=Lists!$G$5,'Chicken Only Calculator'!$A$9:$AJ$81,$D85=Lists!$G$6,'Cheese Only Calculator'!$A$8:$AJ$109,$D85=Lists!$G$7,'Beef Only Calculator'!$A$8:$AJ$41,$D85=Lists!$G$8,'Pork Only Calculator'!$A$8:$AJ$95),29,FALSE)</f>
        <v>0</v>
      </c>
      <c r="AG85" s="41">
        <f>VLOOKUP($A85,_xlfn.IFS($D85=Lists!$G$3,'Chicken Only Calculator'!$A$9:$AJ$81,$D85=Lists!$G$4,'Chicken Only Calculator'!$A$9:$AJ$81,$D85=Lists!$G$5,'Chicken Only Calculator'!$A$9:$AJ$81,$D85=Lists!$G$6,'Cheese Only Calculator'!$A$8:$AJ$109,$D85=Lists!$G$7,'Beef Only Calculator'!$A$8:$AJ$41,$D85=Lists!$G$8,'Pork Only Calculator'!$A$8:$AJ$95),30,FALSE)</f>
        <v>0</v>
      </c>
      <c r="AH85" s="41">
        <f>VLOOKUP($A85,_xlfn.IFS($D85=Lists!$G$3,'Chicken Only Calculator'!$A$9:$AJ$81,$D85=Lists!$G$4,'Chicken Only Calculator'!$A$9:$AJ$81,$D85=Lists!$G$5,'Chicken Only Calculator'!$A$9:$AJ$81,$D85=Lists!$G$6,'Cheese Only Calculator'!$A$8:$AJ$109,$D85=Lists!$G$7,'Beef Only Calculator'!$A$8:$AJ$41,$D85=Lists!$G$8,'Pork Only Calculator'!$A$8:$AJ$95),31,FALSE)</f>
        <v>0</v>
      </c>
      <c r="AI85" s="41">
        <f>VLOOKUP($A85,_xlfn.IFS($D85=Lists!$G$3,'Chicken Only Calculator'!$A$9:$AJ$81,$D85=Lists!$G$4,'Chicken Only Calculator'!$A$9:$AJ$81,$D85=Lists!$G$5,'Chicken Only Calculator'!$A$9:$AJ$81,$D85=Lists!$G$6,'Cheese Only Calculator'!$A$8:$AJ$109,$D85=Lists!$G$7,'Beef Only Calculator'!$A$8:$AJ$41,$D85=Lists!$G$8,'Pork Only Calculator'!$A$8:$AJ$95),32,FALSE)</f>
        <v>0</v>
      </c>
      <c r="AJ85" s="41">
        <f>VLOOKUP($A85,_xlfn.IFS($D85=Lists!$G$3,'Chicken Only Calculator'!$A$9:$AJ$81,$D85=Lists!$G$4,'Chicken Only Calculator'!$A$9:$AJ$81,$D85=Lists!$G$5,'Chicken Only Calculator'!$A$9:$AJ$81,$D85=Lists!$G$6,'Cheese Only Calculator'!$A$8:$AJ$109,$D85=Lists!$G$7,'Beef Only Calculator'!$A$8:$AJ$41,$D85=Lists!$G$8,'Pork Only Calculator'!$A$8:$AJ$95),33,FALSE)</f>
        <v>0</v>
      </c>
      <c r="AK85" s="41">
        <f>VLOOKUP($A85,_xlfn.IFS($D85=Lists!$G$3,'Chicken Only Calculator'!$A$9:$AJ$81,$D85=Lists!$G$4,'Chicken Only Calculator'!$A$9:$AJ$81,$D85=Lists!$G$5,'Chicken Only Calculator'!$A$9:$AJ$81,$D85=Lists!$G$6,'Cheese Only Calculator'!$A$8:$AJ$109,$D85=Lists!$G$7,'Beef Only Calculator'!$A$8:$AJ$41,$D85=Lists!$G$8,'Pork Only Calculator'!$A$8:$AJ$95),34,FALSE)</f>
        <v>0</v>
      </c>
      <c r="AL85" s="41">
        <f>VLOOKUP($A85,_xlfn.IFS($D85=Lists!$G$3,'Chicken Only Calculator'!$A$9:$AJ$81,$D85=Lists!$G$4,'Chicken Only Calculator'!$A$9:$AJ$81,$D85=Lists!$G$5,'Chicken Only Calculator'!$A$9:$AJ$81,$D85=Lists!$G$6,'Cheese Only Calculator'!$A$8:$AJ$109,$D85=Lists!$G$7,'Beef Only Calculator'!$A$8:$AJ$41,$D85=Lists!$G$8,'Pork Only Calculator'!$A$8:$AJ$95),35,FALSE)</f>
        <v>0</v>
      </c>
      <c r="AM85" s="41">
        <f t="shared" si="33"/>
        <v>0</v>
      </c>
      <c r="AO85" s="42"/>
    </row>
    <row r="86" spans="1:41" ht="24.5" x14ac:dyDescent="0.55000000000000004">
      <c r="A86" s="28">
        <v>10365230928</v>
      </c>
      <c r="B86" s="28" t="str">
        <f>INDEX('Data Sheet'!$A$1:$R$150,MATCH($A86,'Data Sheet'!$A$1:$A$150,0),MATCH(B$3,'Data Sheet'!$A$1:$R$1,0))</f>
        <v>ACT</v>
      </c>
      <c r="C86" s="29" t="str">
        <f>INDEX('Data Sheet'!$A$1:$R$150,MATCH($A86,'Data Sheet'!$A$1:$A$150,0),MATCH(C$3,'Data Sheet'!$A$1:$R$1,0))</f>
        <v>IW Breaded Chicken Biscuit Sandwich</v>
      </c>
      <c r="D86" s="28" t="str">
        <f>INDEX('Data Sheet'!$A$1:$R$150,MATCH($A86,'Data Sheet'!$A$1:$A$150,0),MATCH(D$3,'Data Sheet'!$A$1:$R$1,0))</f>
        <v>100103 W/D</v>
      </c>
      <c r="E86" s="28">
        <f>INDEX('Data Sheet'!$A$1:$R$150,MATCH($A86,'Data Sheet'!$A$1:$A$150,0),MATCH(E$3,'Data Sheet'!$A$1:$R$1,0))</f>
        <v>21.88</v>
      </c>
      <c r="F86" s="28">
        <f>INDEX('Data Sheet'!$A$1:$R$150,MATCH($A86,'Data Sheet'!$A$1:$A$150,0),MATCH(F$3,'Data Sheet'!$A$1:$R$1,0))</f>
        <v>100</v>
      </c>
      <c r="G86" s="28">
        <f>INDEX('Data Sheet'!$A$1:$R$150,MATCH($A86,'Data Sheet'!$A$1:$A$150,0),MATCH(G$3,'Data Sheet'!$A$1:$R$1,0))</f>
        <v>100</v>
      </c>
      <c r="H86" s="28">
        <f>INDEX('Data Sheet'!$A$1:$R$150,MATCH($A86,'Data Sheet'!$A$1:$A$150,0),MATCH(H$3,'Data Sheet'!$A$1:$R$1,0))</f>
        <v>40</v>
      </c>
      <c r="I86" s="247">
        <f>INDEX('Data Sheet'!$A$1:$R$150,MATCH($A86,'Data Sheet'!$A$1:$A$150,0),MATCH(I$3,'Data Sheet'!$A$1:$R$1,0))</f>
        <v>3.5</v>
      </c>
      <c r="J86" s="28" t="str">
        <f>INDEX('Data Sheet'!$A$1:$R$150,MATCH($A86,'Data Sheet'!$A$1:$A$150,0),MATCH(J$3,'Data Sheet'!$A$1:$R$1,0))</f>
        <v>1 Sandwich</v>
      </c>
      <c r="K86" s="28">
        <f>INDEX('Data Sheet'!$A$1:$R$150,MATCH($A86,'Data Sheet'!$A$1:$A$150,0),MATCH(K$3,'Data Sheet'!$A$1:$R$1,0))</f>
        <v>1</v>
      </c>
      <c r="L86" s="28">
        <f>INDEX('Data Sheet'!$A$1:$R$150,MATCH($A86,'Data Sheet'!$A$1:$A$150,0),MATCH(L$3,'Data Sheet'!$A$1:$R$1,0))</f>
        <v>2</v>
      </c>
      <c r="M86" s="28">
        <f>INDEX('Data Sheet'!$A$1:$R$150,MATCH($A86,'Data Sheet'!$A$1:$A$150,0),MATCH(M$3,'Data Sheet'!$A$1:$R$1,0))</f>
        <v>3.97</v>
      </c>
      <c r="N86" s="28">
        <f>INDEX('Data Sheet'!$A$1:$R$150,MATCH($A86,'Data Sheet'!$A$1:$A$150,0),MATCH(N$3,'Data Sheet'!$A$1:$R$1,0))</f>
        <v>2.65</v>
      </c>
      <c r="O86" s="28">
        <f>INDEX('Data Sheet'!$A$1:$R$150,MATCH($A86,'Data Sheet'!$A$1:$A$150,0),MATCH(O$3,'Data Sheet'!$A$1:$R$1,0))</f>
        <v>0</v>
      </c>
      <c r="P86" s="28">
        <f>INDEX('Data Sheet'!$A$1:$R$150,MATCH($A86,'Data Sheet'!$A$1:$A$150,0),MATCH(P$3,'Data Sheet'!$A$1:$R$1,0))</f>
        <v>0</v>
      </c>
      <c r="Q86" s="28">
        <f>INDEX('Data Sheet'!$A$1:$R$150,MATCH($A86,'Data Sheet'!$A$1:$A$150,0),MATCH(Q$3,'Data Sheet'!$A$1:$R$1,0))</f>
        <v>0</v>
      </c>
      <c r="R86" s="30" t="str">
        <f>VLOOKUP(A86,_xlfn.IFS(D86=Lists!$G$3,'Chicken Only Calculator'!$A$9:$U$81,D86=Lists!$G$4,'Chicken Only Calculator'!$A$9:$U$81,D86=Lists!$G$5,'Chicken Only Calculator'!$A$9:$U$81,D86=Lists!$G$6,'Cheese Only Calculator'!$A$8:$U$109,D86=Lists!$G$7,'Beef Only Calculator'!$A$8:$U$41,D86=Lists!$G$8,'Pork Only Calculator'!$A$8:$U$95),15,FALSE)</f>
        <v/>
      </c>
      <c r="S86" s="30" t="str">
        <f t="shared" si="26"/>
        <v/>
      </c>
      <c r="T86" s="30">
        <f>VLOOKUP(A86,_xlfn.IFS(D86=Lists!$G$3,'Chicken Only Calculator'!$A$9:$U$81,D86=Lists!$G$4,'Chicken Only Calculator'!$A$9:$U$81,D86=Lists!$G$5,'Chicken Only Calculator'!$A$9:$U$81,D86=Lists!$G$6,'Cheese Only Calculator'!$A$8:$U$109,D86=Lists!$G$7,'Beef Only Calculator'!$A$8:$U$41,D86=Lists!$G$8,'Pork Only Calculator'!$A$8:$U$95),17,FALSE)</f>
        <v>0</v>
      </c>
      <c r="U86" s="30" t="str">
        <f t="shared" si="27"/>
        <v/>
      </c>
      <c r="V86" s="30" t="str">
        <f t="shared" si="28"/>
        <v/>
      </c>
      <c r="W86" s="30" t="str">
        <f t="shared" si="29"/>
        <v/>
      </c>
      <c r="X86" s="30" t="str">
        <f t="shared" si="30"/>
        <v/>
      </c>
      <c r="Y86" s="30" t="str">
        <f t="shared" si="31"/>
        <v/>
      </c>
      <c r="Z86" s="30" t="str">
        <f t="shared" si="32"/>
        <v/>
      </c>
      <c r="AA86" s="30">
        <f>VLOOKUP($A86,_xlfn.IFS($D86=Lists!$G$3,'Chicken Only Calculator'!$A$9:$AJ$81,$D86=Lists!$G$4,'Chicken Only Calculator'!$A$9:$AJ$81,$D86=Lists!$G$5,'Chicken Only Calculator'!$A$9:$AJ$81,$D86=Lists!$G$6,'Cheese Only Calculator'!$A$8:$AJ$109,$D86=Lists!$G$7,'Beef Only Calculator'!$A$8:$AJ$41,$D86=Lists!$G$8,'Pork Only Calculator'!$A$8:$AJ$95),24,FALSE)</f>
        <v>0</v>
      </c>
      <c r="AB86" s="30">
        <f>VLOOKUP($A86,_xlfn.IFS($D86=Lists!$G$3,'Chicken Only Calculator'!$A$9:$AJ$81,$D86=Lists!$G$4,'Chicken Only Calculator'!$A$9:$AJ$81,$D86=Lists!$G$5,'Chicken Only Calculator'!$A$9:$AJ$81,$D86=Lists!$G$6,'Cheese Only Calculator'!$A$8:$AJ$109,$D86=Lists!$G$7,'Beef Only Calculator'!$A$8:$AJ$41,$D86=Lists!$G$8,'Pork Only Calculator'!$A$8:$AJ$95),25,FALSE)</f>
        <v>0</v>
      </c>
      <c r="AC86" s="30">
        <f>VLOOKUP($A86,_xlfn.IFS($D86=Lists!$G$3,'Chicken Only Calculator'!$A$9:$AJ$81,$D86=Lists!$G$4,'Chicken Only Calculator'!$A$9:$AJ$81,$D86=Lists!$G$5,'Chicken Only Calculator'!$A$9:$AJ$81,$D86=Lists!$G$6,'Cheese Only Calculator'!$A$8:$AJ$109,$D86=Lists!$G$7,'Beef Only Calculator'!$A$8:$AJ$41,$D86=Lists!$G$8,'Pork Only Calculator'!$A$8:$AJ$95),26,FALSE)</f>
        <v>0</v>
      </c>
      <c r="AD86" s="30">
        <f>VLOOKUP($A86,_xlfn.IFS($D86=Lists!$G$3,'Chicken Only Calculator'!$A$9:$AJ$81,$D86=Lists!$G$4,'Chicken Only Calculator'!$A$9:$AJ$81,$D86=Lists!$G$5,'Chicken Only Calculator'!$A$9:$AJ$81,$D86=Lists!$G$6,'Cheese Only Calculator'!$A$8:$AJ$109,$D86=Lists!$G$7,'Beef Only Calculator'!$A$8:$AJ$41,$D86=Lists!$G$8,'Pork Only Calculator'!$A$8:$AJ$95),27,FALSE)</f>
        <v>0</v>
      </c>
      <c r="AE86" s="30">
        <f>VLOOKUP($A86,_xlfn.IFS($D86=Lists!$G$3,'Chicken Only Calculator'!$A$9:$AJ$81,$D86=Lists!$G$4,'Chicken Only Calculator'!$A$9:$AJ$81,$D86=Lists!$G$5,'Chicken Only Calculator'!$A$9:$AJ$81,$D86=Lists!$G$6,'Cheese Only Calculator'!$A$8:$AJ$109,$D86=Lists!$G$7,'Beef Only Calculator'!$A$8:$AJ$41,$D86=Lists!$G$8,'Pork Only Calculator'!$A$8:$AJ$95),28,FALSE)</f>
        <v>0</v>
      </c>
      <c r="AF86" s="30">
        <f>VLOOKUP($A86,_xlfn.IFS($D86=Lists!$G$3,'Chicken Only Calculator'!$A$9:$AJ$81,$D86=Lists!$G$4,'Chicken Only Calculator'!$A$9:$AJ$81,$D86=Lists!$G$5,'Chicken Only Calculator'!$A$9:$AJ$81,$D86=Lists!$G$6,'Cheese Only Calculator'!$A$8:$AJ$109,$D86=Lists!$G$7,'Beef Only Calculator'!$A$8:$AJ$41,$D86=Lists!$G$8,'Pork Only Calculator'!$A$8:$AJ$95),29,FALSE)</f>
        <v>0</v>
      </c>
      <c r="AG86" s="30">
        <f>VLOOKUP($A86,_xlfn.IFS($D86=Lists!$G$3,'Chicken Only Calculator'!$A$9:$AJ$81,$D86=Lists!$G$4,'Chicken Only Calculator'!$A$9:$AJ$81,$D86=Lists!$G$5,'Chicken Only Calculator'!$A$9:$AJ$81,$D86=Lists!$G$6,'Cheese Only Calculator'!$A$8:$AJ$109,$D86=Lists!$G$7,'Beef Only Calculator'!$A$8:$AJ$41,$D86=Lists!$G$8,'Pork Only Calculator'!$A$8:$AJ$95),30,FALSE)</f>
        <v>0</v>
      </c>
      <c r="AH86" s="30">
        <f>VLOOKUP($A86,_xlfn.IFS($D86=Lists!$G$3,'Chicken Only Calculator'!$A$9:$AJ$81,$D86=Lists!$G$4,'Chicken Only Calculator'!$A$9:$AJ$81,$D86=Lists!$G$5,'Chicken Only Calculator'!$A$9:$AJ$81,$D86=Lists!$G$6,'Cheese Only Calculator'!$A$8:$AJ$109,$D86=Lists!$G$7,'Beef Only Calculator'!$A$8:$AJ$41,$D86=Lists!$G$8,'Pork Only Calculator'!$A$8:$AJ$95),31,FALSE)</f>
        <v>0</v>
      </c>
      <c r="AI86" s="30">
        <f>VLOOKUP($A86,_xlfn.IFS($D86=Lists!$G$3,'Chicken Only Calculator'!$A$9:$AJ$81,$D86=Lists!$G$4,'Chicken Only Calculator'!$A$9:$AJ$81,$D86=Lists!$G$5,'Chicken Only Calculator'!$A$9:$AJ$81,$D86=Lists!$G$6,'Cheese Only Calculator'!$A$8:$AJ$109,$D86=Lists!$G$7,'Beef Only Calculator'!$A$8:$AJ$41,$D86=Lists!$G$8,'Pork Only Calculator'!$A$8:$AJ$95),32,FALSE)</f>
        <v>0</v>
      </c>
      <c r="AJ86" s="30">
        <f>VLOOKUP($A86,_xlfn.IFS($D86=Lists!$G$3,'Chicken Only Calculator'!$A$9:$AJ$81,$D86=Lists!$G$4,'Chicken Only Calculator'!$A$9:$AJ$81,$D86=Lists!$G$5,'Chicken Only Calculator'!$A$9:$AJ$81,$D86=Lists!$G$6,'Cheese Only Calculator'!$A$8:$AJ$109,$D86=Lists!$G$7,'Beef Only Calculator'!$A$8:$AJ$41,$D86=Lists!$G$8,'Pork Only Calculator'!$A$8:$AJ$95),33,FALSE)</f>
        <v>0</v>
      </c>
      <c r="AK86" s="30">
        <f>VLOOKUP($A86,_xlfn.IFS($D86=Lists!$G$3,'Chicken Only Calculator'!$A$9:$AJ$81,$D86=Lists!$G$4,'Chicken Only Calculator'!$A$9:$AJ$81,$D86=Lists!$G$5,'Chicken Only Calculator'!$A$9:$AJ$81,$D86=Lists!$G$6,'Cheese Only Calculator'!$A$8:$AJ$109,$D86=Lists!$G$7,'Beef Only Calculator'!$A$8:$AJ$41,$D86=Lists!$G$8,'Pork Only Calculator'!$A$8:$AJ$95),34,FALSE)</f>
        <v>0</v>
      </c>
      <c r="AL86" s="30">
        <f>VLOOKUP($A86,_xlfn.IFS($D86=Lists!$G$3,'Chicken Only Calculator'!$A$9:$AJ$81,$D86=Lists!$G$4,'Chicken Only Calculator'!$A$9:$AJ$81,$D86=Lists!$G$5,'Chicken Only Calculator'!$A$9:$AJ$81,$D86=Lists!$G$6,'Cheese Only Calculator'!$A$8:$AJ$109,$D86=Lists!$G$7,'Beef Only Calculator'!$A$8:$AJ$41,$D86=Lists!$G$8,'Pork Only Calculator'!$A$8:$AJ$95),35,FALSE)</f>
        <v>0</v>
      </c>
      <c r="AM86" s="30">
        <f t="shared" si="33"/>
        <v>0</v>
      </c>
      <c r="AO86" s="42"/>
    </row>
    <row r="87" spans="1:41" ht="24.5" x14ac:dyDescent="0.55000000000000004">
      <c r="A87" s="39">
        <v>10368640928</v>
      </c>
      <c r="B87" s="39" t="str">
        <f>INDEX('Data Sheet'!$A$1:$R$150,MATCH($A87,'Data Sheet'!$A$1:$A$150,0),MATCH(B$3,'Data Sheet'!$A$1:$R$1,0))</f>
        <v>ACT</v>
      </c>
      <c r="C87" s="40" t="str">
        <f>INDEX('Data Sheet'!$A$1:$R$150,MATCH($A87,'Data Sheet'!$A$1:$A$150,0),MATCH(C$3,'Data Sheet'!$A$1:$R$1,0))</f>
        <v>Whole Grain Breaded Homestyle Whole Muscle Chicken Tenderloins</v>
      </c>
      <c r="D87" s="39" t="str">
        <f>INDEX('Data Sheet'!$A$1:$R$150,MATCH($A87,'Data Sheet'!$A$1:$A$150,0),MATCH(D$3,'Data Sheet'!$A$1:$R$1,0))</f>
        <v>100103 W</v>
      </c>
      <c r="E87" s="39">
        <f>INDEX('Data Sheet'!$A$1:$R$150,MATCH($A87,'Data Sheet'!$A$1:$A$150,0),MATCH(E$3,'Data Sheet'!$A$1:$R$1,0))</f>
        <v>30</v>
      </c>
      <c r="F87" s="39">
        <f>INDEX('Data Sheet'!$A$1:$R$150,MATCH($A87,'Data Sheet'!$A$1:$A$150,0),MATCH(F$3,'Data Sheet'!$A$1:$R$1,0))</f>
        <v>107</v>
      </c>
      <c r="G87" s="39">
        <f>INDEX('Data Sheet'!$A$1:$R$150,MATCH($A87,'Data Sheet'!$A$1:$A$150,0),MATCH(G$3,'Data Sheet'!$A$1:$R$1,0))</f>
        <v>107</v>
      </c>
      <c r="H87" s="39">
        <f>INDEX('Data Sheet'!$A$1:$R$150,MATCH($A87,'Data Sheet'!$A$1:$A$150,0),MATCH(H$3,'Data Sheet'!$A$1:$R$1,0))</f>
        <v>25</v>
      </c>
      <c r="I87" s="248">
        <f>INDEX('Data Sheet'!$A$1:$R$150,MATCH($A87,'Data Sheet'!$A$1:$A$150,0),MATCH(I$3,'Data Sheet'!$A$1:$R$1,0))</f>
        <v>4.46</v>
      </c>
      <c r="J87" s="39" t="str">
        <f>INDEX('Data Sheet'!$A$1:$R$150,MATCH($A87,'Data Sheet'!$A$1:$A$150,0),MATCH(J$3,'Data Sheet'!$A$1:$R$1,0))</f>
        <v>2 pieces</v>
      </c>
      <c r="K87" s="39">
        <f>INDEX('Data Sheet'!$A$1:$R$150,MATCH($A87,'Data Sheet'!$A$1:$A$150,0),MATCH(K$3,'Data Sheet'!$A$1:$R$1,0))</f>
        <v>2.5</v>
      </c>
      <c r="L87" s="39">
        <f>INDEX('Data Sheet'!$A$1:$R$150,MATCH($A87,'Data Sheet'!$A$1:$A$150,0),MATCH(L$3,'Data Sheet'!$A$1:$R$1,0))</f>
        <v>1</v>
      </c>
      <c r="M87" s="39">
        <f>INDEX('Data Sheet'!$A$1:$R$150,MATCH($A87,'Data Sheet'!$A$1:$A$150,0),MATCH(M$3,'Data Sheet'!$A$1:$R$1,0))</f>
        <v>34.07</v>
      </c>
      <c r="N87" s="39">
        <f>INDEX('Data Sheet'!$A$1:$R$150,MATCH($A87,'Data Sheet'!$A$1:$A$150,0),MATCH(N$3,'Data Sheet'!$A$1:$R$1,0))</f>
        <v>0</v>
      </c>
      <c r="O87" s="39">
        <f>INDEX('Data Sheet'!$A$1:$R$150,MATCH($A87,'Data Sheet'!$A$1:$A$150,0),MATCH(O$3,'Data Sheet'!$A$1:$R$1,0))</f>
        <v>0</v>
      </c>
      <c r="P87" s="39">
        <f>INDEX('Data Sheet'!$A$1:$R$150,MATCH($A87,'Data Sheet'!$A$1:$A$150,0),MATCH(P$3,'Data Sheet'!$A$1:$R$1,0))</f>
        <v>0</v>
      </c>
      <c r="Q87" s="39">
        <f>INDEX('Data Sheet'!$A$1:$R$150,MATCH($A87,'Data Sheet'!$A$1:$A$150,0),MATCH(Q$3,'Data Sheet'!$A$1:$R$1,0))</f>
        <v>0</v>
      </c>
      <c r="R87" s="41" t="str">
        <f>VLOOKUP(A87,_xlfn.IFS(D87=Lists!$G$3,'Chicken Only Calculator'!$A$9:$U$81,D87=Lists!$G$4,'Chicken Only Calculator'!$A$9:$U$81,D87=Lists!$G$5,'Chicken Only Calculator'!$A$9:$U$81,D87=Lists!$G$6,'Cheese Only Calculator'!$A$8:$U$109,D87=Lists!$G$7,'Beef Only Calculator'!$A$8:$U$41,D87=Lists!$G$8,'Pork Only Calculator'!$A$8:$U$95),15,FALSE)</f>
        <v/>
      </c>
      <c r="S87" s="41" t="str">
        <f t="shared" si="26"/>
        <v/>
      </c>
      <c r="T87" s="41">
        <f>VLOOKUP(A87,_xlfn.IFS(D87=Lists!$G$3,'Chicken Only Calculator'!$A$9:$U$81,D87=Lists!$G$4,'Chicken Only Calculator'!$A$9:$U$81,D87=Lists!$G$5,'Chicken Only Calculator'!$A$9:$U$81,D87=Lists!$G$6,'Cheese Only Calculator'!$A$8:$U$109,D87=Lists!$G$7,'Beef Only Calculator'!$A$8:$U$41,D87=Lists!$G$8,'Pork Only Calculator'!$A$8:$U$95),17,FALSE)</f>
        <v>0</v>
      </c>
      <c r="U87" s="41" t="str">
        <f t="shared" si="27"/>
        <v/>
      </c>
      <c r="V87" s="41" t="str">
        <f t="shared" si="28"/>
        <v/>
      </c>
      <c r="W87" s="41" t="str">
        <f t="shared" si="29"/>
        <v/>
      </c>
      <c r="X87" s="41" t="str">
        <f t="shared" si="30"/>
        <v/>
      </c>
      <c r="Y87" s="41" t="str">
        <f t="shared" si="31"/>
        <v/>
      </c>
      <c r="Z87" s="41" t="str">
        <f t="shared" si="32"/>
        <v/>
      </c>
      <c r="AA87" s="41">
        <f>VLOOKUP($A87,_xlfn.IFS($D87=Lists!$G$3,'Chicken Only Calculator'!$A$9:$AJ$81,$D87=Lists!$G$4,'Chicken Only Calculator'!$A$9:$AJ$81,$D87=Lists!$G$5,'Chicken Only Calculator'!$A$9:$AJ$81,$D87=Lists!$G$6,'Cheese Only Calculator'!$A$8:$AJ$109,$D87=Lists!$G$7,'Beef Only Calculator'!$A$8:$AJ$41,$D87=Lists!$G$8,'Pork Only Calculator'!$A$8:$AJ$95),24,FALSE)</f>
        <v>0</v>
      </c>
      <c r="AB87" s="41">
        <f>VLOOKUP($A87,_xlfn.IFS($D87=Lists!$G$3,'Chicken Only Calculator'!$A$9:$AJ$81,$D87=Lists!$G$4,'Chicken Only Calculator'!$A$9:$AJ$81,$D87=Lists!$G$5,'Chicken Only Calculator'!$A$9:$AJ$81,$D87=Lists!$G$6,'Cheese Only Calculator'!$A$8:$AJ$109,$D87=Lists!$G$7,'Beef Only Calculator'!$A$8:$AJ$41,$D87=Lists!$G$8,'Pork Only Calculator'!$A$8:$AJ$95),25,FALSE)</f>
        <v>0</v>
      </c>
      <c r="AC87" s="41">
        <f>VLOOKUP($A87,_xlfn.IFS($D87=Lists!$G$3,'Chicken Only Calculator'!$A$9:$AJ$81,$D87=Lists!$G$4,'Chicken Only Calculator'!$A$9:$AJ$81,$D87=Lists!$G$5,'Chicken Only Calculator'!$A$9:$AJ$81,$D87=Lists!$G$6,'Cheese Only Calculator'!$A$8:$AJ$109,$D87=Lists!$G$7,'Beef Only Calculator'!$A$8:$AJ$41,$D87=Lists!$G$8,'Pork Only Calculator'!$A$8:$AJ$95),26,FALSE)</f>
        <v>0</v>
      </c>
      <c r="AD87" s="41">
        <f>VLOOKUP($A87,_xlfn.IFS($D87=Lists!$G$3,'Chicken Only Calculator'!$A$9:$AJ$81,$D87=Lists!$G$4,'Chicken Only Calculator'!$A$9:$AJ$81,$D87=Lists!$G$5,'Chicken Only Calculator'!$A$9:$AJ$81,$D87=Lists!$G$6,'Cheese Only Calculator'!$A$8:$AJ$109,$D87=Lists!$G$7,'Beef Only Calculator'!$A$8:$AJ$41,$D87=Lists!$G$8,'Pork Only Calculator'!$A$8:$AJ$95),27,FALSE)</f>
        <v>0</v>
      </c>
      <c r="AE87" s="41">
        <f>VLOOKUP($A87,_xlfn.IFS($D87=Lists!$G$3,'Chicken Only Calculator'!$A$9:$AJ$81,$D87=Lists!$G$4,'Chicken Only Calculator'!$A$9:$AJ$81,$D87=Lists!$G$5,'Chicken Only Calculator'!$A$9:$AJ$81,$D87=Lists!$G$6,'Cheese Only Calculator'!$A$8:$AJ$109,$D87=Lists!$G$7,'Beef Only Calculator'!$A$8:$AJ$41,$D87=Lists!$G$8,'Pork Only Calculator'!$A$8:$AJ$95),28,FALSE)</f>
        <v>0</v>
      </c>
      <c r="AF87" s="41">
        <f>VLOOKUP($A87,_xlfn.IFS($D87=Lists!$G$3,'Chicken Only Calculator'!$A$9:$AJ$81,$D87=Lists!$G$4,'Chicken Only Calculator'!$A$9:$AJ$81,$D87=Lists!$G$5,'Chicken Only Calculator'!$A$9:$AJ$81,$D87=Lists!$G$6,'Cheese Only Calculator'!$A$8:$AJ$109,$D87=Lists!$G$7,'Beef Only Calculator'!$A$8:$AJ$41,$D87=Lists!$G$8,'Pork Only Calculator'!$A$8:$AJ$95),29,FALSE)</f>
        <v>0</v>
      </c>
      <c r="AG87" s="41">
        <f>VLOOKUP($A87,_xlfn.IFS($D87=Lists!$G$3,'Chicken Only Calculator'!$A$9:$AJ$81,$D87=Lists!$G$4,'Chicken Only Calculator'!$A$9:$AJ$81,$D87=Lists!$G$5,'Chicken Only Calculator'!$A$9:$AJ$81,$D87=Lists!$G$6,'Cheese Only Calculator'!$A$8:$AJ$109,$D87=Lists!$G$7,'Beef Only Calculator'!$A$8:$AJ$41,$D87=Lists!$G$8,'Pork Only Calculator'!$A$8:$AJ$95),30,FALSE)</f>
        <v>0</v>
      </c>
      <c r="AH87" s="41">
        <f>VLOOKUP($A87,_xlfn.IFS($D87=Lists!$G$3,'Chicken Only Calculator'!$A$9:$AJ$81,$D87=Lists!$G$4,'Chicken Only Calculator'!$A$9:$AJ$81,$D87=Lists!$G$5,'Chicken Only Calculator'!$A$9:$AJ$81,$D87=Lists!$G$6,'Cheese Only Calculator'!$A$8:$AJ$109,$D87=Lists!$G$7,'Beef Only Calculator'!$A$8:$AJ$41,$D87=Lists!$G$8,'Pork Only Calculator'!$A$8:$AJ$95),31,FALSE)</f>
        <v>0</v>
      </c>
      <c r="AI87" s="41">
        <f>VLOOKUP($A87,_xlfn.IFS($D87=Lists!$G$3,'Chicken Only Calculator'!$A$9:$AJ$81,$D87=Lists!$G$4,'Chicken Only Calculator'!$A$9:$AJ$81,$D87=Lists!$G$5,'Chicken Only Calculator'!$A$9:$AJ$81,$D87=Lists!$G$6,'Cheese Only Calculator'!$A$8:$AJ$109,$D87=Lists!$G$7,'Beef Only Calculator'!$A$8:$AJ$41,$D87=Lists!$G$8,'Pork Only Calculator'!$A$8:$AJ$95),32,FALSE)</f>
        <v>0</v>
      </c>
      <c r="AJ87" s="41">
        <f>VLOOKUP($A87,_xlfn.IFS($D87=Lists!$G$3,'Chicken Only Calculator'!$A$9:$AJ$81,$D87=Lists!$G$4,'Chicken Only Calculator'!$A$9:$AJ$81,$D87=Lists!$G$5,'Chicken Only Calculator'!$A$9:$AJ$81,$D87=Lists!$G$6,'Cheese Only Calculator'!$A$8:$AJ$109,$D87=Lists!$G$7,'Beef Only Calculator'!$A$8:$AJ$41,$D87=Lists!$G$8,'Pork Only Calculator'!$A$8:$AJ$95),33,FALSE)</f>
        <v>0</v>
      </c>
      <c r="AK87" s="41">
        <f>VLOOKUP($A87,_xlfn.IFS($D87=Lists!$G$3,'Chicken Only Calculator'!$A$9:$AJ$81,$D87=Lists!$G$4,'Chicken Only Calculator'!$A$9:$AJ$81,$D87=Lists!$G$5,'Chicken Only Calculator'!$A$9:$AJ$81,$D87=Lists!$G$6,'Cheese Only Calculator'!$A$8:$AJ$109,$D87=Lists!$G$7,'Beef Only Calculator'!$A$8:$AJ$41,$D87=Lists!$G$8,'Pork Only Calculator'!$A$8:$AJ$95),34,FALSE)</f>
        <v>0</v>
      </c>
      <c r="AL87" s="41">
        <f>VLOOKUP($A87,_xlfn.IFS($D87=Lists!$G$3,'Chicken Only Calculator'!$A$9:$AJ$81,$D87=Lists!$G$4,'Chicken Only Calculator'!$A$9:$AJ$81,$D87=Lists!$G$5,'Chicken Only Calculator'!$A$9:$AJ$81,$D87=Lists!$G$6,'Cheese Only Calculator'!$A$8:$AJ$109,$D87=Lists!$G$7,'Beef Only Calculator'!$A$8:$AJ$41,$D87=Lists!$G$8,'Pork Only Calculator'!$A$8:$AJ$95),35,FALSE)</f>
        <v>0</v>
      </c>
      <c r="AM87" s="41">
        <f t="shared" si="33"/>
        <v>0</v>
      </c>
      <c r="AO87" s="42"/>
    </row>
    <row r="88" spans="1:41" ht="24.5" x14ac:dyDescent="0.55000000000000004">
      <c r="A88" s="28">
        <v>10383500928</v>
      </c>
      <c r="B88" s="28" t="str">
        <f>INDEX('Data Sheet'!$A$1:$R$150,MATCH($A88,'Data Sheet'!$A$1:$A$150,0),MATCH(B$3,'Data Sheet'!$A$1:$R$1,0))</f>
        <v>ACT</v>
      </c>
      <c r="C88" s="29" t="str">
        <f>INDEX('Data Sheet'!$A$1:$R$150,MATCH($A88,'Data Sheet'!$A$1:$A$150,0),MATCH(C$3,'Data Sheet'!$A$1:$R$1,0))</f>
        <v>Red Label™ Whole Muscle Grilled Chicken Filets</v>
      </c>
      <c r="D88" s="28" t="str">
        <f>INDEX('Data Sheet'!$A$1:$R$150,MATCH($A88,'Data Sheet'!$A$1:$A$150,0),MATCH(D$3,'Data Sheet'!$A$1:$R$1,0))</f>
        <v>100103 W</v>
      </c>
      <c r="E88" s="28">
        <f>INDEX('Data Sheet'!$A$1:$R$150,MATCH($A88,'Data Sheet'!$A$1:$A$150,0),MATCH(E$3,'Data Sheet'!$A$1:$R$1,0))</f>
        <v>10</v>
      </c>
      <c r="F88" s="28">
        <f>INDEX('Data Sheet'!$A$1:$R$150,MATCH($A88,'Data Sheet'!$A$1:$A$150,0),MATCH(F$3,'Data Sheet'!$A$1:$R$1,0))</f>
        <v>54</v>
      </c>
      <c r="G88" s="28">
        <f>INDEX('Data Sheet'!$A$1:$R$150,MATCH($A88,'Data Sheet'!$A$1:$A$150,0),MATCH(G$3,'Data Sheet'!$A$1:$R$1,0))</f>
        <v>54</v>
      </c>
      <c r="H88" s="28">
        <f>INDEX('Data Sheet'!$A$1:$R$150,MATCH($A88,'Data Sheet'!$A$1:$A$150,0),MATCH(H$3,'Data Sheet'!$A$1:$R$1,0))</f>
        <v>0</v>
      </c>
      <c r="I88" s="247">
        <f>INDEX('Data Sheet'!$A$1:$R$150,MATCH($A88,'Data Sheet'!$A$1:$A$150,0),MATCH(I$3,'Data Sheet'!$A$1:$R$1,0))</f>
        <v>3</v>
      </c>
      <c r="J88" s="28" t="str">
        <f>INDEX('Data Sheet'!$A$1:$R$150,MATCH($A88,'Data Sheet'!$A$1:$A$150,0),MATCH(J$3,'Data Sheet'!$A$1:$R$1,0))</f>
        <v>1 piece</v>
      </c>
      <c r="K88" s="28">
        <f>INDEX('Data Sheet'!$A$1:$R$150,MATCH($A88,'Data Sheet'!$A$1:$A$150,0),MATCH(K$3,'Data Sheet'!$A$1:$R$1,0))</f>
        <v>2.25</v>
      </c>
      <c r="L88" s="28" t="str">
        <f>INDEX('Data Sheet'!$A$1:$R$150,MATCH($A88,'Data Sheet'!$A$1:$A$150,0),MATCH(L$3,'Data Sheet'!$A$1:$R$1,0))</f>
        <v>-</v>
      </c>
      <c r="M88" s="28">
        <f>INDEX('Data Sheet'!$A$1:$R$150,MATCH($A88,'Data Sheet'!$A$1:$A$150,0),MATCH(M$3,'Data Sheet'!$A$1:$R$1,0))</f>
        <v>13.75</v>
      </c>
      <c r="N88" s="28">
        <f>INDEX('Data Sheet'!$A$1:$R$150,MATCH($A88,'Data Sheet'!$A$1:$A$150,0),MATCH(N$3,'Data Sheet'!$A$1:$R$1,0))</f>
        <v>0</v>
      </c>
      <c r="O88" s="28">
        <f>INDEX('Data Sheet'!$A$1:$R$150,MATCH($A88,'Data Sheet'!$A$1:$A$150,0),MATCH(O$3,'Data Sheet'!$A$1:$R$1,0))</f>
        <v>0</v>
      </c>
      <c r="P88" s="28">
        <f>INDEX('Data Sheet'!$A$1:$R$150,MATCH($A88,'Data Sheet'!$A$1:$A$150,0),MATCH(P$3,'Data Sheet'!$A$1:$R$1,0))</f>
        <v>0</v>
      </c>
      <c r="Q88" s="28">
        <f>INDEX('Data Sheet'!$A$1:$R$150,MATCH($A88,'Data Sheet'!$A$1:$A$150,0),MATCH(Q$3,'Data Sheet'!$A$1:$R$1,0))</f>
        <v>0</v>
      </c>
      <c r="R88" s="30" t="str">
        <f>VLOOKUP(A88,_xlfn.IFS(D88=Lists!$G$3,'Chicken Only Calculator'!$A$9:$U$81,D88=Lists!$G$4,'Chicken Only Calculator'!$A$9:$U$81,D88=Lists!$G$5,'Chicken Only Calculator'!$A$9:$U$81,D88=Lists!$G$6,'Cheese Only Calculator'!$A$8:$U$109,D88=Lists!$G$7,'Beef Only Calculator'!$A$8:$U$41,D88=Lists!$G$8,'Pork Only Calculator'!$A$8:$U$95),15,FALSE)</f>
        <v/>
      </c>
      <c r="S88" s="30" t="str">
        <f t="shared" si="26"/>
        <v/>
      </c>
      <c r="T88" s="30">
        <f>VLOOKUP(A88,_xlfn.IFS(D88=Lists!$G$3,'Chicken Only Calculator'!$A$9:$U$81,D88=Lists!$G$4,'Chicken Only Calculator'!$A$9:$U$81,D88=Lists!$G$5,'Chicken Only Calculator'!$A$9:$U$81,D88=Lists!$G$6,'Cheese Only Calculator'!$A$8:$U$109,D88=Lists!$G$7,'Beef Only Calculator'!$A$8:$U$41,D88=Lists!$G$8,'Pork Only Calculator'!$A$8:$U$95),17,FALSE)</f>
        <v>0</v>
      </c>
      <c r="U88" s="30" t="str">
        <f t="shared" si="27"/>
        <v/>
      </c>
      <c r="V88" s="30" t="str">
        <f t="shared" si="28"/>
        <v/>
      </c>
      <c r="W88" s="30" t="str">
        <f t="shared" si="29"/>
        <v/>
      </c>
      <c r="X88" s="30" t="str">
        <f t="shared" si="30"/>
        <v/>
      </c>
      <c r="Y88" s="30" t="str">
        <f t="shared" si="31"/>
        <v/>
      </c>
      <c r="Z88" s="30" t="str">
        <f t="shared" si="32"/>
        <v/>
      </c>
      <c r="AA88" s="30">
        <f>VLOOKUP($A88,_xlfn.IFS($D88=Lists!$G$3,'Chicken Only Calculator'!$A$9:$AJ$81,$D88=Lists!$G$4,'Chicken Only Calculator'!$A$9:$AJ$81,$D88=Lists!$G$5,'Chicken Only Calculator'!$A$9:$AJ$81,$D88=Lists!$G$6,'Cheese Only Calculator'!$A$8:$AJ$109,$D88=Lists!$G$7,'Beef Only Calculator'!$A$8:$AJ$41,$D88=Lists!$G$8,'Pork Only Calculator'!$A$8:$AJ$95),24,FALSE)</f>
        <v>0</v>
      </c>
      <c r="AB88" s="30">
        <f>VLOOKUP($A88,_xlfn.IFS($D88=Lists!$G$3,'Chicken Only Calculator'!$A$9:$AJ$81,$D88=Lists!$G$4,'Chicken Only Calculator'!$A$9:$AJ$81,$D88=Lists!$G$5,'Chicken Only Calculator'!$A$9:$AJ$81,$D88=Lists!$G$6,'Cheese Only Calculator'!$A$8:$AJ$109,$D88=Lists!$G$7,'Beef Only Calculator'!$A$8:$AJ$41,$D88=Lists!$G$8,'Pork Only Calculator'!$A$8:$AJ$95),25,FALSE)</f>
        <v>0</v>
      </c>
      <c r="AC88" s="30">
        <f>VLOOKUP($A88,_xlfn.IFS($D88=Lists!$G$3,'Chicken Only Calculator'!$A$9:$AJ$81,$D88=Lists!$G$4,'Chicken Only Calculator'!$A$9:$AJ$81,$D88=Lists!$G$5,'Chicken Only Calculator'!$A$9:$AJ$81,$D88=Lists!$G$6,'Cheese Only Calculator'!$A$8:$AJ$109,$D88=Lists!$G$7,'Beef Only Calculator'!$A$8:$AJ$41,$D88=Lists!$G$8,'Pork Only Calculator'!$A$8:$AJ$95),26,FALSE)</f>
        <v>0</v>
      </c>
      <c r="AD88" s="30">
        <f>VLOOKUP($A88,_xlfn.IFS($D88=Lists!$G$3,'Chicken Only Calculator'!$A$9:$AJ$81,$D88=Lists!$G$4,'Chicken Only Calculator'!$A$9:$AJ$81,$D88=Lists!$G$5,'Chicken Only Calculator'!$A$9:$AJ$81,$D88=Lists!$G$6,'Cheese Only Calculator'!$A$8:$AJ$109,$D88=Lists!$G$7,'Beef Only Calculator'!$A$8:$AJ$41,$D88=Lists!$G$8,'Pork Only Calculator'!$A$8:$AJ$95),27,FALSE)</f>
        <v>0</v>
      </c>
      <c r="AE88" s="30">
        <f>VLOOKUP($A88,_xlfn.IFS($D88=Lists!$G$3,'Chicken Only Calculator'!$A$9:$AJ$81,$D88=Lists!$G$4,'Chicken Only Calculator'!$A$9:$AJ$81,$D88=Lists!$G$5,'Chicken Only Calculator'!$A$9:$AJ$81,$D88=Lists!$G$6,'Cheese Only Calculator'!$A$8:$AJ$109,$D88=Lists!$G$7,'Beef Only Calculator'!$A$8:$AJ$41,$D88=Lists!$G$8,'Pork Only Calculator'!$A$8:$AJ$95),28,FALSE)</f>
        <v>0</v>
      </c>
      <c r="AF88" s="30">
        <f>VLOOKUP($A88,_xlfn.IFS($D88=Lists!$G$3,'Chicken Only Calculator'!$A$9:$AJ$81,$D88=Lists!$G$4,'Chicken Only Calculator'!$A$9:$AJ$81,$D88=Lists!$G$5,'Chicken Only Calculator'!$A$9:$AJ$81,$D88=Lists!$G$6,'Cheese Only Calculator'!$A$8:$AJ$109,$D88=Lists!$G$7,'Beef Only Calculator'!$A$8:$AJ$41,$D88=Lists!$G$8,'Pork Only Calculator'!$A$8:$AJ$95),29,FALSE)</f>
        <v>0</v>
      </c>
      <c r="AG88" s="30">
        <f>VLOOKUP($A88,_xlfn.IFS($D88=Lists!$G$3,'Chicken Only Calculator'!$A$9:$AJ$81,$D88=Lists!$G$4,'Chicken Only Calculator'!$A$9:$AJ$81,$D88=Lists!$G$5,'Chicken Only Calculator'!$A$9:$AJ$81,$D88=Lists!$G$6,'Cheese Only Calculator'!$A$8:$AJ$109,$D88=Lists!$G$7,'Beef Only Calculator'!$A$8:$AJ$41,$D88=Lists!$G$8,'Pork Only Calculator'!$A$8:$AJ$95),30,FALSE)</f>
        <v>0</v>
      </c>
      <c r="AH88" s="30">
        <f>VLOOKUP($A88,_xlfn.IFS($D88=Lists!$G$3,'Chicken Only Calculator'!$A$9:$AJ$81,$D88=Lists!$G$4,'Chicken Only Calculator'!$A$9:$AJ$81,$D88=Lists!$G$5,'Chicken Only Calculator'!$A$9:$AJ$81,$D88=Lists!$G$6,'Cheese Only Calculator'!$A$8:$AJ$109,$D88=Lists!$G$7,'Beef Only Calculator'!$A$8:$AJ$41,$D88=Lists!$G$8,'Pork Only Calculator'!$A$8:$AJ$95),31,FALSE)</f>
        <v>0</v>
      </c>
      <c r="AI88" s="30">
        <f>VLOOKUP($A88,_xlfn.IFS($D88=Lists!$G$3,'Chicken Only Calculator'!$A$9:$AJ$81,$D88=Lists!$G$4,'Chicken Only Calculator'!$A$9:$AJ$81,$D88=Lists!$G$5,'Chicken Only Calculator'!$A$9:$AJ$81,$D88=Lists!$G$6,'Cheese Only Calculator'!$A$8:$AJ$109,$D88=Lists!$G$7,'Beef Only Calculator'!$A$8:$AJ$41,$D88=Lists!$G$8,'Pork Only Calculator'!$A$8:$AJ$95),32,FALSE)</f>
        <v>0</v>
      </c>
      <c r="AJ88" s="30">
        <f>VLOOKUP($A88,_xlfn.IFS($D88=Lists!$G$3,'Chicken Only Calculator'!$A$9:$AJ$81,$D88=Lists!$G$4,'Chicken Only Calculator'!$A$9:$AJ$81,$D88=Lists!$G$5,'Chicken Only Calculator'!$A$9:$AJ$81,$D88=Lists!$G$6,'Cheese Only Calculator'!$A$8:$AJ$109,$D88=Lists!$G$7,'Beef Only Calculator'!$A$8:$AJ$41,$D88=Lists!$G$8,'Pork Only Calculator'!$A$8:$AJ$95),33,FALSE)</f>
        <v>0</v>
      </c>
      <c r="AK88" s="30">
        <f>VLOOKUP($A88,_xlfn.IFS($D88=Lists!$G$3,'Chicken Only Calculator'!$A$9:$AJ$81,$D88=Lists!$G$4,'Chicken Only Calculator'!$A$9:$AJ$81,$D88=Lists!$G$5,'Chicken Only Calculator'!$A$9:$AJ$81,$D88=Lists!$G$6,'Cheese Only Calculator'!$A$8:$AJ$109,$D88=Lists!$G$7,'Beef Only Calculator'!$A$8:$AJ$41,$D88=Lists!$G$8,'Pork Only Calculator'!$A$8:$AJ$95),34,FALSE)</f>
        <v>0</v>
      </c>
      <c r="AL88" s="30">
        <f>VLOOKUP($A88,_xlfn.IFS($D88=Lists!$G$3,'Chicken Only Calculator'!$A$9:$AJ$81,$D88=Lists!$G$4,'Chicken Only Calculator'!$A$9:$AJ$81,$D88=Lists!$G$5,'Chicken Only Calculator'!$A$9:$AJ$81,$D88=Lists!$G$6,'Cheese Only Calculator'!$A$8:$AJ$109,$D88=Lists!$G$7,'Beef Only Calculator'!$A$8:$AJ$41,$D88=Lists!$G$8,'Pork Only Calculator'!$A$8:$AJ$95),35,FALSE)</f>
        <v>0</v>
      </c>
      <c r="AM88" s="30">
        <f t="shared" si="33"/>
        <v>0</v>
      </c>
      <c r="AO88" s="42"/>
    </row>
    <row r="89" spans="1:41" ht="24.5" x14ac:dyDescent="0.55000000000000004">
      <c r="A89" s="39">
        <v>10460120928</v>
      </c>
      <c r="B89" s="39" t="str">
        <f>INDEX('Data Sheet'!$A$1:$R$150,MATCH($A89,'Data Sheet'!$A$1:$A$150,0),MATCH(B$3,'Data Sheet'!$A$1:$R$1,0))</f>
        <v>ACT</v>
      </c>
      <c r="C89" s="40" t="str">
        <f>INDEX('Data Sheet'!$A$1:$R$150,MATCH($A89,'Data Sheet'!$A$1:$A$150,0),MATCH(C$3,'Data Sheet'!$A$1:$R$1,0))</f>
        <v>All Natural** Low Sodium Diced Chicken</v>
      </c>
      <c r="D89" s="39" t="str">
        <f>INDEX('Data Sheet'!$A$1:$R$150,MATCH($A89,'Data Sheet'!$A$1:$A$150,0),MATCH(D$3,'Data Sheet'!$A$1:$R$1,0))</f>
        <v>100103 W/D</v>
      </c>
      <c r="E89" s="39">
        <f>INDEX('Data Sheet'!$A$1:$R$150,MATCH($A89,'Data Sheet'!$A$1:$A$150,0),MATCH(E$3,'Data Sheet'!$A$1:$R$1,0))</f>
        <v>10</v>
      </c>
      <c r="F89" s="39">
        <f>INDEX('Data Sheet'!$A$1:$R$150,MATCH($A89,'Data Sheet'!$A$1:$A$150,0),MATCH(F$3,'Data Sheet'!$A$1:$R$1,0))</f>
        <v>70</v>
      </c>
      <c r="G89" s="39">
        <f>INDEX('Data Sheet'!$A$1:$R$150,MATCH($A89,'Data Sheet'!$A$1:$A$150,0),MATCH(G$3,'Data Sheet'!$A$1:$R$1,0))</f>
        <v>70</v>
      </c>
      <c r="H89" s="39">
        <f>INDEX('Data Sheet'!$A$1:$R$150,MATCH($A89,'Data Sheet'!$A$1:$A$150,0),MATCH(H$3,'Data Sheet'!$A$1:$R$1,0))</f>
        <v>10</v>
      </c>
      <c r="I89" s="248">
        <f>INDEX('Data Sheet'!$A$1:$R$150,MATCH($A89,'Data Sheet'!$A$1:$A$150,0),MATCH(I$3,'Data Sheet'!$A$1:$R$1,0))</f>
        <v>2.2999999999999998</v>
      </c>
      <c r="J89" s="39" t="str">
        <f>INDEX('Data Sheet'!$A$1:$R$150,MATCH($A89,'Data Sheet'!$A$1:$A$150,0),MATCH(J$3,'Data Sheet'!$A$1:$R$1,0))</f>
        <v>2.30 oz.</v>
      </c>
      <c r="K89" s="39">
        <f>INDEX('Data Sheet'!$A$1:$R$150,MATCH($A89,'Data Sheet'!$A$1:$A$150,0),MATCH(K$3,'Data Sheet'!$A$1:$R$1,0))</f>
        <v>2</v>
      </c>
      <c r="L89" s="39" t="str">
        <f>INDEX('Data Sheet'!$A$1:$R$150,MATCH($A89,'Data Sheet'!$A$1:$A$150,0),MATCH(L$3,'Data Sheet'!$A$1:$R$1,0))</f>
        <v>-</v>
      </c>
      <c r="M89" s="39">
        <f>INDEX('Data Sheet'!$A$1:$R$150,MATCH($A89,'Data Sheet'!$A$1:$A$150,0),MATCH(M$3,'Data Sheet'!$A$1:$R$1,0))</f>
        <v>8.5299999999999994</v>
      </c>
      <c r="N89" s="39">
        <f>INDEX('Data Sheet'!$A$1:$R$150,MATCH($A89,'Data Sheet'!$A$1:$A$150,0),MATCH(N$3,'Data Sheet'!$A$1:$R$1,0))</f>
        <v>5.69</v>
      </c>
      <c r="O89" s="39">
        <f>INDEX('Data Sheet'!$A$1:$R$150,MATCH($A89,'Data Sheet'!$A$1:$A$150,0),MATCH(O$3,'Data Sheet'!$A$1:$R$1,0))</f>
        <v>0</v>
      </c>
      <c r="P89" s="39">
        <f>INDEX('Data Sheet'!$A$1:$R$150,MATCH($A89,'Data Sheet'!$A$1:$A$150,0),MATCH(P$3,'Data Sheet'!$A$1:$R$1,0))</f>
        <v>0</v>
      </c>
      <c r="Q89" s="39">
        <f>INDEX('Data Sheet'!$A$1:$R$150,MATCH($A89,'Data Sheet'!$A$1:$A$150,0),MATCH(Q$3,'Data Sheet'!$A$1:$R$1,0))</f>
        <v>0</v>
      </c>
      <c r="R89" s="41" t="str">
        <f>VLOOKUP(A89,_xlfn.IFS(D89=Lists!$G$3,'Chicken Only Calculator'!$A$9:$U$81,D89=Lists!$G$4,'Chicken Only Calculator'!$A$9:$U$81,D89=Lists!$G$5,'Chicken Only Calculator'!$A$9:$U$81,D89=Lists!$G$6,'Cheese Only Calculator'!$A$8:$U$109,D89=Lists!$G$7,'Beef Only Calculator'!$A$8:$U$41,D89=Lists!$G$8,'Pork Only Calculator'!$A$8:$U$95),15,FALSE)</f>
        <v/>
      </c>
      <c r="S89" s="41" t="str">
        <f t="shared" si="26"/>
        <v/>
      </c>
      <c r="T89" s="41">
        <f>VLOOKUP(A89,_xlfn.IFS(D89=Lists!$G$3,'Chicken Only Calculator'!$A$9:$U$81,D89=Lists!$G$4,'Chicken Only Calculator'!$A$9:$U$81,D89=Lists!$G$5,'Chicken Only Calculator'!$A$9:$U$81,D89=Lists!$G$6,'Cheese Only Calculator'!$A$8:$U$109,D89=Lists!$G$7,'Beef Only Calculator'!$A$8:$U$41,D89=Lists!$G$8,'Pork Only Calculator'!$A$8:$U$95),17,FALSE)</f>
        <v>0</v>
      </c>
      <c r="U89" s="41" t="str">
        <f t="shared" si="27"/>
        <v/>
      </c>
      <c r="V89" s="41" t="str">
        <f t="shared" si="28"/>
        <v/>
      </c>
      <c r="W89" s="41" t="str">
        <f t="shared" si="29"/>
        <v/>
      </c>
      <c r="X89" s="41" t="str">
        <f t="shared" si="30"/>
        <v/>
      </c>
      <c r="Y89" s="41" t="str">
        <f t="shared" si="31"/>
        <v/>
      </c>
      <c r="Z89" s="41" t="str">
        <f t="shared" si="32"/>
        <v/>
      </c>
      <c r="AA89" s="41">
        <f>VLOOKUP($A89,_xlfn.IFS($D89=Lists!$G$3,'Chicken Only Calculator'!$A$9:$AJ$81,$D89=Lists!$G$4,'Chicken Only Calculator'!$A$9:$AJ$81,$D89=Lists!$G$5,'Chicken Only Calculator'!$A$9:$AJ$81,$D89=Lists!$G$6,'Cheese Only Calculator'!$A$8:$AJ$109,$D89=Lists!$G$7,'Beef Only Calculator'!$A$8:$AJ$41,$D89=Lists!$G$8,'Pork Only Calculator'!$A$8:$AJ$95),24,FALSE)</f>
        <v>0</v>
      </c>
      <c r="AB89" s="41">
        <f>VLOOKUP($A89,_xlfn.IFS($D89=Lists!$G$3,'Chicken Only Calculator'!$A$9:$AJ$81,$D89=Lists!$G$4,'Chicken Only Calculator'!$A$9:$AJ$81,$D89=Lists!$G$5,'Chicken Only Calculator'!$A$9:$AJ$81,$D89=Lists!$G$6,'Cheese Only Calculator'!$A$8:$AJ$109,$D89=Lists!$G$7,'Beef Only Calculator'!$A$8:$AJ$41,$D89=Lists!$G$8,'Pork Only Calculator'!$A$8:$AJ$95),25,FALSE)</f>
        <v>0</v>
      </c>
      <c r="AC89" s="41">
        <f>VLOOKUP($A89,_xlfn.IFS($D89=Lists!$G$3,'Chicken Only Calculator'!$A$9:$AJ$81,$D89=Lists!$G$4,'Chicken Only Calculator'!$A$9:$AJ$81,$D89=Lists!$G$5,'Chicken Only Calculator'!$A$9:$AJ$81,$D89=Lists!$G$6,'Cheese Only Calculator'!$A$8:$AJ$109,$D89=Lists!$G$7,'Beef Only Calculator'!$A$8:$AJ$41,$D89=Lists!$G$8,'Pork Only Calculator'!$A$8:$AJ$95),26,FALSE)</f>
        <v>0</v>
      </c>
      <c r="AD89" s="41">
        <f>VLOOKUP($A89,_xlfn.IFS($D89=Lists!$G$3,'Chicken Only Calculator'!$A$9:$AJ$81,$D89=Lists!$G$4,'Chicken Only Calculator'!$A$9:$AJ$81,$D89=Lists!$G$5,'Chicken Only Calculator'!$A$9:$AJ$81,$D89=Lists!$G$6,'Cheese Only Calculator'!$A$8:$AJ$109,$D89=Lists!$G$7,'Beef Only Calculator'!$A$8:$AJ$41,$D89=Lists!$G$8,'Pork Only Calculator'!$A$8:$AJ$95),27,FALSE)</f>
        <v>0</v>
      </c>
      <c r="AE89" s="41">
        <f>VLOOKUP($A89,_xlfn.IFS($D89=Lists!$G$3,'Chicken Only Calculator'!$A$9:$AJ$81,$D89=Lists!$G$4,'Chicken Only Calculator'!$A$9:$AJ$81,$D89=Lists!$G$5,'Chicken Only Calculator'!$A$9:$AJ$81,$D89=Lists!$G$6,'Cheese Only Calculator'!$A$8:$AJ$109,$D89=Lists!$G$7,'Beef Only Calculator'!$A$8:$AJ$41,$D89=Lists!$G$8,'Pork Only Calculator'!$A$8:$AJ$95),28,FALSE)</f>
        <v>0</v>
      </c>
      <c r="AF89" s="41">
        <f>VLOOKUP($A89,_xlfn.IFS($D89=Lists!$G$3,'Chicken Only Calculator'!$A$9:$AJ$81,$D89=Lists!$G$4,'Chicken Only Calculator'!$A$9:$AJ$81,$D89=Lists!$G$5,'Chicken Only Calculator'!$A$9:$AJ$81,$D89=Lists!$G$6,'Cheese Only Calculator'!$A$8:$AJ$109,$D89=Lists!$G$7,'Beef Only Calculator'!$A$8:$AJ$41,$D89=Lists!$G$8,'Pork Only Calculator'!$A$8:$AJ$95),29,FALSE)</f>
        <v>0</v>
      </c>
      <c r="AG89" s="41">
        <f>VLOOKUP($A89,_xlfn.IFS($D89=Lists!$G$3,'Chicken Only Calculator'!$A$9:$AJ$81,$D89=Lists!$G$4,'Chicken Only Calculator'!$A$9:$AJ$81,$D89=Lists!$G$5,'Chicken Only Calculator'!$A$9:$AJ$81,$D89=Lists!$G$6,'Cheese Only Calculator'!$A$8:$AJ$109,$D89=Lists!$G$7,'Beef Only Calculator'!$A$8:$AJ$41,$D89=Lists!$G$8,'Pork Only Calculator'!$A$8:$AJ$95),30,FALSE)</f>
        <v>0</v>
      </c>
      <c r="AH89" s="41">
        <f>VLOOKUP($A89,_xlfn.IFS($D89=Lists!$G$3,'Chicken Only Calculator'!$A$9:$AJ$81,$D89=Lists!$G$4,'Chicken Only Calculator'!$A$9:$AJ$81,$D89=Lists!$G$5,'Chicken Only Calculator'!$A$9:$AJ$81,$D89=Lists!$G$6,'Cheese Only Calculator'!$A$8:$AJ$109,$D89=Lists!$G$7,'Beef Only Calculator'!$A$8:$AJ$41,$D89=Lists!$G$8,'Pork Only Calculator'!$A$8:$AJ$95),31,FALSE)</f>
        <v>0</v>
      </c>
      <c r="AI89" s="41">
        <f>VLOOKUP($A89,_xlfn.IFS($D89=Lists!$G$3,'Chicken Only Calculator'!$A$9:$AJ$81,$D89=Lists!$G$4,'Chicken Only Calculator'!$A$9:$AJ$81,$D89=Lists!$G$5,'Chicken Only Calculator'!$A$9:$AJ$81,$D89=Lists!$G$6,'Cheese Only Calculator'!$A$8:$AJ$109,$D89=Lists!$G$7,'Beef Only Calculator'!$A$8:$AJ$41,$D89=Lists!$G$8,'Pork Only Calculator'!$A$8:$AJ$95),32,FALSE)</f>
        <v>0</v>
      </c>
      <c r="AJ89" s="41">
        <f>VLOOKUP($A89,_xlfn.IFS($D89=Lists!$G$3,'Chicken Only Calculator'!$A$9:$AJ$81,$D89=Lists!$G$4,'Chicken Only Calculator'!$A$9:$AJ$81,$D89=Lists!$G$5,'Chicken Only Calculator'!$A$9:$AJ$81,$D89=Lists!$G$6,'Cheese Only Calculator'!$A$8:$AJ$109,$D89=Lists!$G$7,'Beef Only Calculator'!$A$8:$AJ$41,$D89=Lists!$G$8,'Pork Only Calculator'!$A$8:$AJ$95),33,FALSE)</f>
        <v>0</v>
      </c>
      <c r="AK89" s="41">
        <f>VLOOKUP($A89,_xlfn.IFS($D89=Lists!$G$3,'Chicken Only Calculator'!$A$9:$AJ$81,$D89=Lists!$G$4,'Chicken Only Calculator'!$A$9:$AJ$81,$D89=Lists!$G$5,'Chicken Only Calculator'!$A$9:$AJ$81,$D89=Lists!$G$6,'Cheese Only Calculator'!$A$8:$AJ$109,$D89=Lists!$G$7,'Beef Only Calculator'!$A$8:$AJ$41,$D89=Lists!$G$8,'Pork Only Calculator'!$A$8:$AJ$95),34,FALSE)</f>
        <v>0</v>
      </c>
      <c r="AL89" s="41">
        <f>VLOOKUP($A89,_xlfn.IFS($D89=Lists!$G$3,'Chicken Only Calculator'!$A$9:$AJ$81,$D89=Lists!$G$4,'Chicken Only Calculator'!$A$9:$AJ$81,$D89=Lists!$G$5,'Chicken Only Calculator'!$A$9:$AJ$81,$D89=Lists!$G$6,'Cheese Only Calculator'!$A$8:$AJ$109,$D89=Lists!$G$7,'Beef Only Calculator'!$A$8:$AJ$41,$D89=Lists!$G$8,'Pork Only Calculator'!$A$8:$AJ$95),35,FALSE)</f>
        <v>0</v>
      </c>
      <c r="AM89" s="41">
        <f t="shared" si="33"/>
        <v>0</v>
      </c>
      <c r="AO89" s="42"/>
    </row>
    <row r="90" spans="1:41" ht="24.5" x14ac:dyDescent="0.55000000000000004">
      <c r="A90" s="28">
        <v>10460210928</v>
      </c>
      <c r="B90" s="28" t="str">
        <f>INDEX('Data Sheet'!$A$1:$R$150,MATCH($A90,'Data Sheet'!$A$1:$A$150,0),MATCH(B$3,'Data Sheet'!$A$1:$R$1,0))</f>
        <v>ACT</v>
      </c>
      <c r="C90" s="29" t="str">
        <f>INDEX('Data Sheet'!$A$1:$R$150,MATCH($A90,'Data Sheet'!$A$1:$A$150,0),MATCH(C$3,'Data Sheet'!$A$1:$R$1,0))</f>
        <v>All Natural** Low Sodium Pulled Chicken</v>
      </c>
      <c r="D90" s="28" t="str">
        <f>INDEX('Data Sheet'!$A$1:$R$150,MATCH($A90,'Data Sheet'!$A$1:$A$150,0),MATCH(D$3,'Data Sheet'!$A$1:$R$1,0))</f>
        <v>100103 W/D</v>
      </c>
      <c r="E90" s="28">
        <f>INDEX('Data Sheet'!$A$1:$R$150,MATCH($A90,'Data Sheet'!$A$1:$A$150,0),MATCH(E$3,'Data Sheet'!$A$1:$R$1,0))</f>
        <v>10</v>
      </c>
      <c r="F90" s="28">
        <f>INDEX('Data Sheet'!$A$1:$R$150,MATCH($A90,'Data Sheet'!$A$1:$A$150,0),MATCH(F$3,'Data Sheet'!$A$1:$R$1,0))</f>
        <v>73</v>
      </c>
      <c r="G90" s="28">
        <f>INDEX('Data Sheet'!$A$1:$R$150,MATCH($A90,'Data Sheet'!$A$1:$A$150,0),MATCH(G$3,'Data Sheet'!$A$1:$R$1,0))</f>
        <v>73</v>
      </c>
      <c r="H90" s="28">
        <f>INDEX('Data Sheet'!$A$1:$R$150,MATCH($A90,'Data Sheet'!$A$1:$A$150,0),MATCH(H$3,'Data Sheet'!$A$1:$R$1,0))</f>
        <v>10</v>
      </c>
      <c r="I90" s="247">
        <f>INDEX('Data Sheet'!$A$1:$R$150,MATCH($A90,'Data Sheet'!$A$1:$A$150,0),MATCH(I$3,'Data Sheet'!$A$1:$R$1,0))</f>
        <v>2.2000000000000002</v>
      </c>
      <c r="J90" s="28" t="str">
        <f>INDEX('Data Sheet'!$A$1:$R$150,MATCH($A90,'Data Sheet'!$A$1:$A$150,0),MATCH(J$3,'Data Sheet'!$A$1:$R$1,0))</f>
        <v>2.20 oz.</v>
      </c>
      <c r="K90" s="28">
        <f>INDEX('Data Sheet'!$A$1:$R$150,MATCH($A90,'Data Sheet'!$A$1:$A$150,0),MATCH(K$3,'Data Sheet'!$A$1:$R$1,0))</f>
        <v>2</v>
      </c>
      <c r="L90" s="28" t="str">
        <f>INDEX('Data Sheet'!$A$1:$R$150,MATCH($A90,'Data Sheet'!$A$1:$A$150,0),MATCH(L$3,'Data Sheet'!$A$1:$R$1,0))</f>
        <v>-</v>
      </c>
      <c r="M90" s="28">
        <f>INDEX('Data Sheet'!$A$1:$R$150,MATCH($A90,'Data Sheet'!$A$1:$A$150,0),MATCH(M$3,'Data Sheet'!$A$1:$R$1,0))</f>
        <v>4.97</v>
      </c>
      <c r="N90" s="28">
        <f>INDEX('Data Sheet'!$A$1:$R$150,MATCH($A90,'Data Sheet'!$A$1:$A$150,0),MATCH(N$3,'Data Sheet'!$A$1:$R$1,0))</f>
        <v>9.24</v>
      </c>
      <c r="O90" s="28">
        <f>INDEX('Data Sheet'!$A$1:$R$150,MATCH($A90,'Data Sheet'!$A$1:$A$150,0),MATCH(O$3,'Data Sheet'!$A$1:$R$1,0))</f>
        <v>0</v>
      </c>
      <c r="P90" s="28">
        <f>INDEX('Data Sheet'!$A$1:$R$150,MATCH($A90,'Data Sheet'!$A$1:$A$150,0),MATCH(P$3,'Data Sheet'!$A$1:$R$1,0))</f>
        <v>0</v>
      </c>
      <c r="Q90" s="28">
        <f>INDEX('Data Sheet'!$A$1:$R$150,MATCH($A90,'Data Sheet'!$A$1:$A$150,0),MATCH(Q$3,'Data Sheet'!$A$1:$R$1,0))</f>
        <v>0</v>
      </c>
      <c r="R90" s="30" t="str">
        <f>VLOOKUP(A90,_xlfn.IFS(D90=Lists!$G$3,'Chicken Only Calculator'!$A$9:$U$81,D90=Lists!$G$4,'Chicken Only Calculator'!$A$9:$U$81,D90=Lists!$G$5,'Chicken Only Calculator'!$A$9:$U$81,D90=Lists!$G$6,'Cheese Only Calculator'!$A$8:$U$109,D90=Lists!$G$7,'Beef Only Calculator'!$A$8:$U$41,D90=Lists!$G$8,'Pork Only Calculator'!$A$8:$U$95),15,FALSE)</f>
        <v/>
      </c>
      <c r="S90" s="30" t="str">
        <f t="shared" si="26"/>
        <v/>
      </c>
      <c r="T90" s="30">
        <f>VLOOKUP(A90,_xlfn.IFS(D90=Lists!$G$3,'Chicken Only Calculator'!$A$9:$U$81,D90=Lists!$G$4,'Chicken Only Calculator'!$A$9:$U$81,D90=Lists!$G$5,'Chicken Only Calculator'!$A$9:$U$81,D90=Lists!$G$6,'Cheese Only Calculator'!$A$8:$U$109,D90=Lists!$G$7,'Beef Only Calculator'!$A$8:$U$41,D90=Lists!$G$8,'Pork Only Calculator'!$A$8:$U$95),17,FALSE)</f>
        <v>0</v>
      </c>
      <c r="U90" s="30" t="str">
        <f t="shared" si="27"/>
        <v/>
      </c>
      <c r="V90" s="30" t="str">
        <f t="shared" si="28"/>
        <v/>
      </c>
      <c r="W90" s="30" t="str">
        <f t="shared" si="29"/>
        <v/>
      </c>
      <c r="X90" s="30" t="str">
        <f t="shared" si="30"/>
        <v/>
      </c>
      <c r="Y90" s="30" t="str">
        <f t="shared" si="31"/>
        <v/>
      </c>
      <c r="Z90" s="30" t="str">
        <f t="shared" si="32"/>
        <v/>
      </c>
      <c r="AA90" s="30">
        <f>VLOOKUP($A90,_xlfn.IFS($D90=Lists!$G$3,'Chicken Only Calculator'!$A$9:$AJ$81,$D90=Lists!$G$4,'Chicken Only Calculator'!$A$9:$AJ$81,$D90=Lists!$G$5,'Chicken Only Calculator'!$A$9:$AJ$81,$D90=Lists!$G$6,'Cheese Only Calculator'!$A$8:$AJ$109,$D90=Lists!$G$7,'Beef Only Calculator'!$A$8:$AJ$41,$D90=Lists!$G$8,'Pork Only Calculator'!$A$8:$AJ$95),24,FALSE)</f>
        <v>0</v>
      </c>
      <c r="AB90" s="30">
        <f>VLOOKUP($A90,_xlfn.IFS($D90=Lists!$G$3,'Chicken Only Calculator'!$A$9:$AJ$81,$D90=Lists!$G$4,'Chicken Only Calculator'!$A$9:$AJ$81,$D90=Lists!$G$5,'Chicken Only Calculator'!$A$9:$AJ$81,$D90=Lists!$G$6,'Cheese Only Calculator'!$A$8:$AJ$109,$D90=Lists!$G$7,'Beef Only Calculator'!$A$8:$AJ$41,$D90=Lists!$G$8,'Pork Only Calculator'!$A$8:$AJ$95),25,FALSE)</f>
        <v>0</v>
      </c>
      <c r="AC90" s="30">
        <f>VLOOKUP($A90,_xlfn.IFS($D90=Lists!$G$3,'Chicken Only Calculator'!$A$9:$AJ$81,$D90=Lists!$G$4,'Chicken Only Calculator'!$A$9:$AJ$81,$D90=Lists!$G$5,'Chicken Only Calculator'!$A$9:$AJ$81,$D90=Lists!$G$6,'Cheese Only Calculator'!$A$8:$AJ$109,$D90=Lists!$G$7,'Beef Only Calculator'!$A$8:$AJ$41,$D90=Lists!$G$8,'Pork Only Calculator'!$A$8:$AJ$95),26,FALSE)</f>
        <v>0</v>
      </c>
      <c r="AD90" s="30">
        <f>VLOOKUP($A90,_xlfn.IFS($D90=Lists!$G$3,'Chicken Only Calculator'!$A$9:$AJ$81,$D90=Lists!$G$4,'Chicken Only Calculator'!$A$9:$AJ$81,$D90=Lists!$G$5,'Chicken Only Calculator'!$A$9:$AJ$81,$D90=Lists!$G$6,'Cheese Only Calculator'!$A$8:$AJ$109,$D90=Lists!$G$7,'Beef Only Calculator'!$A$8:$AJ$41,$D90=Lists!$G$8,'Pork Only Calculator'!$A$8:$AJ$95),27,FALSE)</f>
        <v>0</v>
      </c>
      <c r="AE90" s="30">
        <f>VLOOKUP($A90,_xlfn.IFS($D90=Lists!$G$3,'Chicken Only Calculator'!$A$9:$AJ$81,$D90=Lists!$G$4,'Chicken Only Calculator'!$A$9:$AJ$81,$D90=Lists!$G$5,'Chicken Only Calculator'!$A$9:$AJ$81,$D90=Lists!$G$6,'Cheese Only Calculator'!$A$8:$AJ$109,$D90=Lists!$G$7,'Beef Only Calculator'!$A$8:$AJ$41,$D90=Lists!$G$8,'Pork Only Calculator'!$A$8:$AJ$95),28,FALSE)</f>
        <v>0</v>
      </c>
      <c r="AF90" s="30">
        <f>VLOOKUP($A90,_xlfn.IFS($D90=Lists!$G$3,'Chicken Only Calculator'!$A$9:$AJ$81,$D90=Lists!$G$4,'Chicken Only Calculator'!$A$9:$AJ$81,$D90=Lists!$G$5,'Chicken Only Calculator'!$A$9:$AJ$81,$D90=Lists!$G$6,'Cheese Only Calculator'!$A$8:$AJ$109,$D90=Lists!$G$7,'Beef Only Calculator'!$A$8:$AJ$41,$D90=Lists!$G$8,'Pork Only Calculator'!$A$8:$AJ$95),29,FALSE)</f>
        <v>0</v>
      </c>
      <c r="AG90" s="30">
        <f>VLOOKUP($A90,_xlfn.IFS($D90=Lists!$G$3,'Chicken Only Calculator'!$A$9:$AJ$81,$D90=Lists!$G$4,'Chicken Only Calculator'!$A$9:$AJ$81,$D90=Lists!$G$5,'Chicken Only Calculator'!$A$9:$AJ$81,$D90=Lists!$G$6,'Cheese Only Calculator'!$A$8:$AJ$109,$D90=Lists!$G$7,'Beef Only Calculator'!$A$8:$AJ$41,$D90=Lists!$G$8,'Pork Only Calculator'!$A$8:$AJ$95),30,FALSE)</f>
        <v>0</v>
      </c>
      <c r="AH90" s="30">
        <f>VLOOKUP($A90,_xlfn.IFS($D90=Lists!$G$3,'Chicken Only Calculator'!$A$9:$AJ$81,$D90=Lists!$G$4,'Chicken Only Calculator'!$A$9:$AJ$81,$D90=Lists!$G$5,'Chicken Only Calculator'!$A$9:$AJ$81,$D90=Lists!$G$6,'Cheese Only Calculator'!$A$8:$AJ$109,$D90=Lists!$G$7,'Beef Only Calculator'!$A$8:$AJ$41,$D90=Lists!$G$8,'Pork Only Calculator'!$A$8:$AJ$95),31,FALSE)</f>
        <v>0</v>
      </c>
      <c r="AI90" s="30">
        <f>VLOOKUP($A90,_xlfn.IFS($D90=Lists!$G$3,'Chicken Only Calculator'!$A$9:$AJ$81,$D90=Lists!$G$4,'Chicken Only Calculator'!$A$9:$AJ$81,$D90=Lists!$G$5,'Chicken Only Calculator'!$A$9:$AJ$81,$D90=Lists!$G$6,'Cheese Only Calculator'!$A$8:$AJ$109,$D90=Lists!$G$7,'Beef Only Calculator'!$A$8:$AJ$41,$D90=Lists!$G$8,'Pork Only Calculator'!$A$8:$AJ$95),32,FALSE)</f>
        <v>0</v>
      </c>
      <c r="AJ90" s="30">
        <f>VLOOKUP($A90,_xlfn.IFS($D90=Lists!$G$3,'Chicken Only Calculator'!$A$9:$AJ$81,$D90=Lists!$G$4,'Chicken Only Calculator'!$A$9:$AJ$81,$D90=Lists!$G$5,'Chicken Only Calculator'!$A$9:$AJ$81,$D90=Lists!$G$6,'Cheese Only Calculator'!$A$8:$AJ$109,$D90=Lists!$G$7,'Beef Only Calculator'!$A$8:$AJ$41,$D90=Lists!$G$8,'Pork Only Calculator'!$A$8:$AJ$95),33,FALSE)</f>
        <v>0</v>
      </c>
      <c r="AK90" s="30">
        <f>VLOOKUP($A90,_xlfn.IFS($D90=Lists!$G$3,'Chicken Only Calculator'!$A$9:$AJ$81,$D90=Lists!$G$4,'Chicken Only Calculator'!$A$9:$AJ$81,$D90=Lists!$G$5,'Chicken Only Calculator'!$A$9:$AJ$81,$D90=Lists!$G$6,'Cheese Only Calculator'!$A$8:$AJ$109,$D90=Lists!$G$7,'Beef Only Calculator'!$A$8:$AJ$41,$D90=Lists!$G$8,'Pork Only Calculator'!$A$8:$AJ$95),34,FALSE)</f>
        <v>0</v>
      </c>
      <c r="AL90" s="30">
        <f>VLOOKUP($A90,_xlfn.IFS($D90=Lists!$G$3,'Chicken Only Calculator'!$A$9:$AJ$81,$D90=Lists!$G$4,'Chicken Only Calculator'!$A$9:$AJ$81,$D90=Lists!$G$5,'Chicken Only Calculator'!$A$9:$AJ$81,$D90=Lists!$G$6,'Cheese Only Calculator'!$A$8:$AJ$109,$D90=Lists!$G$7,'Beef Only Calculator'!$A$8:$AJ$41,$D90=Lists!$G$8,'Pork Only Calculator'!$A$8:$AJ$95),35,FALSE)</f>
        <v>0</v>
      </c>
      <c r="AM90" s="30">
        <f t="shared" si="33"/>
        <v>0</v>
      </c>
      <c r="AO90" s="42"/>
    </row>
    <row r="91" spans="1:41" ht="24.5" x14ac:dyDescent="0.55000000000000004">
      <c r="A91" s="39">
        <v>10703000928</v>
      </c>
      <c r="B91" s="39" t="str">
        <f>INDEX('Data Sheet'!$A$1:$R$150,MATCH($A91,'Data Sheet'!$A$1:$A$150,0),MATCH(B$3,'Data Sheet'!$A$1:$R$1,0))</f>
        <v>ACT</v>
      </c>
      <c r="C91" s="40" t="str">
        <f>INDEX('Data Sheet'!$A$1:$R$150,MATCH($A91,'Data Sheet'!$A$1:$A$150,0),MATCH(C$3,'Data Sheet'!$A$1:$R$1,0))</f>
        <v>Whole Grain Breaded Homestyle Whole Muscle Chicken Breast Filets</v>
      </c>
      <c r="D91" s="39" t="str">
        <f>INDEX('Data Sheet'!$A$1:$R$150,MATCH($A91,'Data Sheet'!$A$1:$A$150,0),MATCH(D$3,'Data Sheet'!$A$1:$R$1,0))</f>
        <v>100103 W</v>
      </c>
      <c r="E91" s="39">
        <f>INDEX('Data Sheet'!$A$1:$R$150,MATCH($A91,'Data Sheet'!$A$1:$A$150,0),MATCH(E$3,'Data Sheet'!$A$1:$R$1,0))</f>
        <v>30</v>
      </c>
      <c r="F91" s="39" t="str">
        <f>INDEX('Data Sheet'!$A$1:$R$150,MATCH($A91,'Data Sheet'!$A$1:$A$150,0),MATCH(F$3,'Data Sheet'!$A$1:$R$1,0))</f>
        <v>104-136</v>
      </c>
      <c r="G91" s="39">
        <f>INDEX('Data Sheet'!$A$1:$R$150,MATCH($A91,'Data Sheet'!$A$1:$A$150,0),MATCH(G$3,'Data Sheet'!$A$1:$R$1,0))</f>
        <v>120</v>
      </c>
      <c r="H91" s="39">
        <f>INDEX('Data Sheet'!$A$1:$R$150,MATCH($A91,'Data Sheet'!$A$1:$A$150,0),MATCH(H$3,'Data Sheet'!$A$1:$R$1,0))</f>
        <v>0</v>
      </c>
      <c r="I91" s="248">
        <f>INDEX('Data Sheet'!$A$1:$R$150,MATCH($A91,'Data Sheet'!$A$1:$A$150,0),MATCH(I$3,'Data Sheet'!$A$1:$R$1,0))</f>
        <v>4</v>
      </c>
      <c r="J91" s="39" t="str">
        <f>INDEX('Data Sheet'!$A$1:$R$150,MATCH($A91,'Data Sheet'!$A$1:$A$150,0),MATCH(J$3,'Data Sheet'!$A$1:$R$1,0))</f>
        <v>1 piece</v>
      </c>
      <c r="K91" s="39">
        <f>INDEX('Data Sheet'!$A$1:$R$150,MATCH($A91,'Data Sheet'!$A$1:$A$150,0),MATCH(K$3,'Data Sheet'!$A$1:$R$1,0))</f>
        <v>2</v>
      </c>
      <c r="L91" s="39">
        <f>INDEX('Data Sheet'!$A$1:$R$150,MATCH($A91,'Data Sheet'!$A$1:$A$150,0),MATCH(L$3,'Data Sheet'!$A$1:$R$1,0))</f>
        <v>1</v>
      </c>
      <c r="M91" s="39">
        <f>INDEX('Data Sheet'!$A$1:$R$150,MATCH($A91,'Data Sheet'!$A$1:$A$150,0),MATCH(M$3,'Data Sheet'!$A$1:$R$1,0))</f>
        <v>30.95</v>
      </c>
      <c r="N91" s="39">
        <f>INDEX('Data Sheet'!$A$1:$R$150,MATCH($A91,'Data Sheet'!$A$1:$A$150,0),MATCH(N$3,'Data Sheet'!$A$1:$R$1,0))</f>
        <v>0</v>
      </c>
      <c r="O91" s="39">
        <f>INDEX('Data Sheet'!$A$1:$R$150,MATCH($A91,'Data Sheet'!$A$1:$A$150,0),MATCH(O$3,'Data Sheet'!$A$1:$R$1,0))</f>
        <v>0</v>
      </c>
      <c r="P91" s="39">
        <f>INDEX('Data Sheet'!$A$1:$R$150,MATCH($A91,'Data Sheet'!$A$1:$A$150,0),MATCH(P$3,'Data Sheet'!$A$1:$R$1,0))</f>
        <v>0</v>
      </c>
      <c r="Q91" s="39">
        <f>INDEX('Data Sheet'!$A$1:$R$150,MATCH($A91,'Data Sheet'!$A$1:$A$150,0),MATCH(Q$3,'Data Sheet'!$A$1:$R$1,0))</f>
        <v>0</v>
      </c>
      <c r="R91" s="41" t="str">
        <f>VLOOKUP(A91,_xlfn.IFS(D91=Lists!$G$3,'Chicken Only Calculator'!$A$9:$U$81,D91=Lists!$G$4,'Chicken Only Calculator'!$A$9:$U$81,D91=Lists!$G$5,'Chicken Only Calculator'!$A$9:$U$81,D91=Lists!$G$6,'Cheese Only Calculator'!$A$8:$U$109,D91=Lists!$G$7,'Beef Only Calculator'!$A$8:$U$41,D91=Lists!$G$8,'Pork Only Calculator'!$A$8:$U$95),15,FALSE)</f>
        <v/>
      </c>
      <c r="S91" s="41" t="str">
        <f t="shared" si="26"/>
        <v/>
      </c>
      <c r="T91" s="41">
        <f>VLOOKUP(A91,_xlfn.IFS(D91=Lists!$G$3,'Chicken Only Calculator'!$A$9:$U$81,D91=Lists!$G$4,'Chicken Only Calculator'!$A$9:$U$81,D91=Lists!$G$5,'Chicken Only Calculator'!$A$9:$U$81,D91=Lists!$G$6,'Cheese Only Calculator'!$A$8:$U$109,D91=Lists!$G$7,'Beef Only Calculator'!$A$8:$U$41,D91=Lists!$G$8,'Pork Only Calculator'!$A$8:$U$95),17,FALSE)</f>
        <v>0</v>
      </c>
      <c r="U91" s="41" t="str">
        <f t="shared" si="27"/>
        <v/>
      </c>
      <c r="V91" s="41" t="str">
        <f t="shared" si="28"/>
        <v/>
      </c>
      <c r="W91" s="41" t="str">
        <f t="shared" si="29"/>
        <v/>
      </c>
      <c r="X91" s="41" t="str">
        <f t="shared" si="30"/>
        <v/>
      </c>
      <c r="Y91" s="41" t="str">
        <f t="shared" si="31"/>
        <v/>
      </c>
      <c r="Z91" s="41" t="str">
        <f t="shared" si="32"/>
        <v/>
      </c>
      <c r="AA91" s="41">
        <f>VLOOKUP($A91,_xlfn.IFS($D91=Lists!$G$3,'Chicken Only Calculator'!$A$9:$AJ$81,$D91=Lists!$G$4,'Chicken Only Calculator'!$A$9:$AJ$81,$D91=Lists!$G$5,'Chicken Only Calculator'!$A$9:$AJ$81,$D91=Lists!$G$6,'Cheese Only Calculator'!$A$8:$AJ$109,$D91=Lists!$G$7,'Beef Only Calculator'!$A$8:$AJ$41,$D91=Lists!$G$8,'Pork Only Calculator'!$A$8:$AJ$95),24,FALSE)</f>
        <v>0</v>
      </c>
      <c r="AB91" s="41">
        <f>VLOOKUP($A91,_xlfn.IFS($D91=Lists!$G$3,'Chicken Only Calculator'!$A$9:$AJ$81,$D91=Lists!$G$4,'Chicken Only Calculator'!$A$9:$AJ$81,$D91=Lists!$G$5,'Chicken Only Calculator'!$A$9:$AJ$81,$D91=Lists!$G$6,'Cheese Only Calculator'!$A$8:$AJ$109,$D91=Lists!$G$7,'Beef Only Calculator'!$A$8:$AJ$41,$D91=Lists!$G$8,'Pork Only Calculator'!$A$8:$AJ$95),25,FALSE)</f>
        <v>0</v>
      </c>
      <c r="AC91" s="41">
        <f>VLOOKUP($A91,_xlfn.IFS($D91=Lists!$G$3,'Chicken Only Calculator'!$A$9:$AJ$81,$D91=Lists!$G$4,'Chicken Only Calculator'!$A$9:$AJ$81,$D91=Lists!$G$5,'Chicken Only Calculator'!$A$9:$AJ$81,$D91=Lists!$G$6,'Cheese Only Calculator'!$A$8:$AJ$109,$D91=Lists!$G$7,'Beef Only Calculator'!$A$8:$AJ$41,$D91=Lists!$G$8,'Pork Only Calculator'!$A$8:$AJ$95),26,FALSE)</f>
        <v>0</v>
      </c>
      <c r="AD91" s="41">
        <f>VLOOKUP($A91,_xlfn.IFS($D91=Lists!$G$3,'Chicken Only Calculator'!$A$9:$AJ$81,$D91=Lists!$G$4,'Chicken Only Calculator'!$A$9:$AJ$81,$D91=Lists!$G$5,'Chicken Only Calculator'!$A$9:$AJ$81,$D91=Lists!$G$6,'Cheese Only Calculator'!$A$8:$AJ$109,$D91=Lists!$G$7,'Beef Only Calculator'!$A$8:$AJ$41,$D91=Lists!$G$8,'Pork Only Calculator'!$A$8:$AJ$95),27,FALSE)</f>
        <v>0</v>
      </c>
      <c r="AE91" s="41">
        <f>VLOOKUP($A91,_xlfn.IFS($D91=Lists!$G$3,'Chicken Only Calculator'!$A$9:$AJ$81,$D91=Lists!$G$4,'Chicken Only Calculator'!$A$9:$AJ$81,$D91=Lists!$G$5,'Chicken Only Calculator'!$A$9:$AJ$81,$D91=Lists!$G$6,'Cheese Only Calculator'!$A$8:$AJ$109,$D91=Lists!$G$7,'Beef Only Calculator'!$A$8:$AJ$41,$D91=Lists!$G$8,'Pork Only Calculator'!$A$8:$AJ$95),28,FALSE)</f>
        <v>0</v>
      </c>
      <c r="AF91" s="41">
        <f>VLOOKUP($A91,_xlfn.IFS($D91=Lists!$G$3,'Chicken Only Calculator'!$A$9:$AJ$81,$D91=Lists!$G$4,'Chicken Only Calculator'!$A$9:$AJ$81,$D91=Lists!$G$5,'Chicken Only Calculator'!$A$9:$AJ$81,$D91=Lists!$G$6,'Cheese Only Calculator'!$A$8:$AJ$109,$D91=Lists!$G$7,'Beef Only Calculator'!$A$8:$AJ$41,$D91=Lists!$G$8,'Pork Only Calculator'!$A$8:$AJ$95),29,FALSE)</f>
        <v>0</v>
      </c>
      <c r="AG91" s="41">
        <f>VLOOKUP($A91,_xlfn.IFS($D91=Lists!$G$3,'Chicken Only Calculator'!$A$9:$AJ$81,$D91=Lists!$G$4,'Chicken Only Calculator'!$A$9:$AJ$81,$D91=Lists!$G$5,'Chicken Only Calculator'!$A$9:$AJ$81,$D91=Lists!$G$6,'Cheese Only Calculator'!$A$8:$AJ$109,$D91=Lists!$G$7,'Beef Only Calculator'!$A$8:$AJ$41,$D91=Lists!$G$8,'Pork Only Calculator'!$A$8:$AJ$95),30,FALSE)</f>
        <v>0</v>
      </c>
      <c r="AH91" s="41">
        <f>VLOOKUP($A91,_xlfn.IFS($D91=Lists!$G$3,'Chicken Only Calculator'!$A$9:$AJ$81,$D91=Lists!$G$4,'Chicken Only Calculator'!$A$9:$AJ$81,$D91=Lists!$G$5,'Chicken Only Calculator'!$A$9:$AJ$81,$D91=Lists!$G$6,'Cheese Only Calculator'!$A$8:$AJ$109,$D91=Lists!$G$7,'Beef Only Calculator'!$A$8:$AJ$41,$D91=Lists!$G$8,'Pork Only Calculator'!$A$8:$AJ$95),31,FALSE)</f>
        <v>0</v>
      </c>
      <c r="AI91" s="41">
        <f>VLOOKUP($A91,_xlfn.IFS($D91=Lists!$G$3,'Chicken Only Calculator'!$A$9:$AJ$81,$D91=Lists!$G$4,'Chicken Only Calculator'!$A$9:$AJ$81,$D91=Lists!$G$5,'Chicken Only Calculator'!$A$9:$AJ$81,$D91=Lists!$G$6,'Cheese Only Calculator'!$A$8:$AJ$109,$D91=Lists!$G$7,'Beef Only Calculator'!$A$8:$AJ$41,$D91=Lists!$G$8,'Pork Only Calculator'!$A$8:$AJ$95),32,FALSE)</f>
        <v>0</v>
      </c>
      <c r="AJ91" s="41">
        <f>VLOOKUP($A91,_xlfn.IFS($D91=Lists!$G$3,'Chicken Only Calculator'!$A$9:$AJ$81,$D91=Lists!$G$4,'Chicken Only Calculator'!$A$9:$AJ$81,$D91=Lists!$G$5,'Chicken Only Calculator'!$A$9:$AJ$81,$D91=Lists!$G$6,'Cheese Only Calculator'!$A$8:$AJ$109,$D91=Lists!$G$7,'Beef Only Calculator'!$A$8:$AJ$41,$D91=Lists!$G$8,'Pork Only Calculator'!$A$8:$AJ$95),33,FALSE)</f>
        <v>0</v>
      </c>
      <c r="AK91" s="41">
        <f>VLOOKUP($A91,_xlfn.IFS($D91=Lists!$G$3,'Chicken Only Calculator'!$A$9:$AJ$81,$D91=Lists!$G$4,'Chicken Only Calculator'!$A$9:$AJ$81,$D91=Lists!$G$5,'Chicken Only Calculator'!$A$9:$AJ$81,$D91=Lists!$G$6,'Cheese Only Calculator'!$A$8:$AJ$109,$D91=Lists!$G$7,'Beef Only Calculator'!$A$8:$AJ$41,$D91=Lists!$G$8,'Pork Only Calculator'!$A$8:$AJ$95),34,FALSE)</f>
        <v>0</v>
      </c>
      <c r="AL91" s="41">
        <f>VLOOKUP($A91,_xlfn.IFS($D91=Lists!$G$3,'Chicken Only Calculator'!$A$9:$AJ$81,$D91=Lists!$G$4,'Chicken Only Calculator'!$A$9:$AJ$81,$D91=Lists!$G$5,'Chicken Only Calculator'!$A$9:$AJ$81,$D91=Lists!$G$6,'Cheese Only Calculator'!$A$8:$AJ$109,$D91=Lists!$G$7,'Beef Only Calculator'!$A$8:$AJ$41,$D91=Lists!$G$8,'Pork Only Calculator'!$A$8:$AJ$95),35,FALSE)</f>
        <v>0</v>
      </c>
      <c r="AM91" s="41">
        <f t="shared" si="33"/>
        <v>0</v>
      </c>
      <c r="AO91" s="42"/>
    </row>
    <row r="92" spans="1:41" ht="24.5" x14ac:dyDescent="0.55000000000000004">
      <c r="A92" s="28">
        <v>10703020928</v>
      </c>
      <c r="B92" s="28" t="str">
        <f>INDEX('Data Sheet'!$A$1:$R$150,MATCH($A92,'Data Sheet'!$A$1:$A$150,0),MATCH(B$3,'Data Sheet'!$A$1:$R$1,0))</f>
        <v>ACT</v>
      </c>
      <c r="C92" s="29" t="str">
        <f>INDEX('Data Sheet'!$A$1:$R$150,MATCH($A92,'Data Sheet'!$A$1:$A$150,0),MATCH(C$3,'Data Sheet'!$A$1:$R$1,0))</f>
        <v>Whole Grain Breaded Golden Crispy MWWM Chicken Filets</v>
      </c>
      <c r="D92" s="28" t="str">
        <f>INDEX('Data Sheet'!$A$1:$R$150,MATCH($A92,'Data Sheet'!$A$1:$A$150,0),MATCH(D$3,'Data Sheet'!$A$1:$R$1,0))</f>
        <v>100103 W</v>
      </c>
      <c r="E92" s="28">
        <f>INDEX('Data Sheet'!$A$1:$R$150,MATCH($A92,'Data Sheet'!$A$1:$A$150,0),MATCH(E$3,'Data Sheet'!$A$1:$R$1,0))</f>
        <v>30.82</v>
      </c>
      <c r="F92" s="28">
        <f>INDEX('Data Sheet'!$A$1:$R$150,MATCH($A92,'Data Sheet'!$A$1:$A$150,0),MATCH(F$3,'Data Sheet'!$A$1:$R$1,0))</f>
        <v>120</v>
      </c>
      <c r="G92" s="28">
        <f>INDEX('Data Sheet'!$A$1:$R$150,MATCH($A92,'Data Sheet'!$A$1:$A$150,0),MATCH(G$3,'Data Sheet'!$A$1:$R$1,0))</f>
        <v>120</v>
      </c>
      <c r="H92" s="28">
        <f>INDEX('Data Sheet'!$A$1:$R$150,MATCH($A92,'Data Sheet'!$A$1:$A$150,0),MATCH(H$3,'Data Sheet'!$A$1:$R$1,0))</f>
        <v>0</v>
      </c>
      <c r="I92" s="247">
        <f>INDEX('Data Sheet'!$A$1:$R$150,MATCH($A92,'Data Sheet'!$A$1:$A$150,0),MATCH(I$3,'Data Sheet'!$A$1:$R$1,0))</f>
        <v>4.1100000000000003</v>
      </c>
      <c r="J92" s="28" t="str">
        <f>INDEX('Data Sheet'!$A$1:$R$150,MATCH($A92,'Data Sheet'!$A$1:$A$150,0),MATCH(J$3,'Data Sheet'!$A$1:$R$1,0))</f>
        <v>1 piece</v>
      </c>
      <c r="K92" s="28">
        <f>INDEX('Data Sheet'!$A$1:$R$150,MATCH($A92,'Data Sheet'!$A$1:$A$150,0),MATCH(K$3,'Data Sheet'!$A$1:$R$1,0))</f>
        <v>2</v>
      </c>
      <c r="L92" s="28">
        <f>INDEX('Data Sheet'!$A$1:$R$150,MATCH($A92,'Data Sheet'!$A$1:$A$150,0),MATCH(L$3,'Data Sheet'!$A$1:$R$1,0))</f>
        <v>1</v>
      </c>
      <c r="M92" s="28">
        <f>INDEX('Data Sheet'!$A$1:$R$150,MATCH($A92,'Data Sheet'!$A$1:$A$150,0),MATCH(M$3,'Data Sheet'!$A$1:$R$1,0))</f>
        <v>33.96</v>
      </c>
      <c r="N92" s="28">
        <f>INDEX('Data Sheet'!$A$1:$R$150,MATCH($A92,'Data Sheet'!$A$1:$A$150,0),MATCH(N$3,'Data Sheet'!$A$1:$R$1,0))</f>
        <v>0</v>
      </c>
      <c r="O92" s="28">
        <f>INDEX('Data Sheet'!$A$1:$R$150,MATCH($A92,'Data Sheet'!$A$1:$A$150,0),MATCH(O$3,'Data Sheet'!$A$1:$R$1,0))</f>
        <v>0</v>
      </c>
      <c r="P92" s="28">
        <f>INDEX('Data Sheet'!$A$1:$R$150,MATCH($A92,'Data Sheet'!$A$1:$A$150,0),MATCH(P$3,'Data Sheet'!$A$1:$R$1,0))</f>
        <v>0</v>
      </c>
      <c r="Q92" s="28">
        <f>INDEX('Data Sheet'!$A$1:$R$150,MATCH($A92,'Data Sheet'!$A$1:$A$150,0),MATCH(Q$3,'Data Sheet'!$A$1:$R$1,0))</f>
        <v>0</v>
      </c>
      <c r="R92" s="30" t="str">
        <f>VLOOKUP(A92,_xlfn.IFS(D92=Lists!$G$3,'Chicken Only Calculator'!$A$9:$U$81,D92=Lists!$G$4,'Chicken Only Calculator'!$A$9:$U$81,D92=Lists!$G$5,'Chicken Only Calculator'!$A$9:$U$81,D92=Lists!$G$6,'Cheese Only Calculator'!$A$8:$U$109,D92=Lists!$G$7,'Beef Only Calculator'!$A$8:$U$41,D92=Lists!$G$8,'Pork Only Calculator'!$A$8:$U$95),15,FALSE)</f>
        <v/>
      </c>
      <c r="S92" s="30" t="str">
        <f t="shared" si="26"/>
        <v/>
      </c>
      <c r="T92" s="30">
        <f>VLOOKUP(A92,_xlfn.IFS(D92=Lists!$G$3,'Chicken Only Calculator'!$A$9:$U$81,D92=Lists!$G$4,'Chicken Only Calculator'!$A$9:$U$81,D92=Lists!$G$5,'Chicken Only Calculator'!$A$9:$U$81,D92=Lists!$G$6,'Cheese Only Calculator'!$A$8:$U$109,D92=Lists!$G$7,'Beef Only Calculator'!$A$8:$U$41,D92=Lists!$G$8,'Pork Only Calculator'!$A$8:$U$95),17,FALSE)</f>
        <v>0</v>
      </c>
      <c r="U92" s="30" t="str">
        <f t="shared" si="27"/>
        <v/>
      </c>
      <c r="V92" s="30" t="str">
        <f t="shared" si="28"/>
        <v/>
      </c>
      <c r="W92" s="30" t="str">
        <f t="shared" si="29"/>
        <v/>
      </c>
      <c r="X92" s="30" t="str">
        <f t="shared" si="30"/>
        <v/>
      </c>
      <c r="Y92" s="30" t="str">
        <f t="shared" si="31"/>
        <v/>
      </c>
      <c r="Z92" s="30" t="str">
        <f t="shared" si="32"/>
        <v/>
      </c>
      <c r="AA92" s="30">
        <f>VLOOKUP($A92,_xlfn.IFS($D92=Lists!$G$3,'Chicken Only Calculator'!$A$9:$AJ$81,$D92=Lists!$G$4,'Chicken Only Calculator'!$A$9:$AJ$81,$D92=Lists!$G$5,'Chicken Only Calculator'!$A$9:$AJ$81,$D92=Lists!$G$6,'Cheese Only Calculator'!$A$8:$AJ$109,$D92=Lists!$G$7,'Beef Only Calculator'!$A$8:$AJ$41,$D92=Lists!$G$8,'Pork Only Calculator'!$A$8:$AJ$95),24,FALSE)</f>
        <v>0</v>
      </c>
      <c r="AB92" s="30">
        <f>VLOOKUP($A92,_xlfn.IFS($D92=Lists!$G$3,'Chicken Only Calculator'!$A$9:$AJ$81,$D92=Lists!$G$4,'Chicken Only Calculator'!$A$9:$AJ$81,$D92=Lists!$G$5,'Chicken Only Calculator'!$A$9:$AJ$81,$D92=Lists!$G$6,'Cheese Only Calculator'!$A$8:$AJ$109,$D92=Lists!$G$7,'Beef Only Calculator'!$A$8:$AJ$41,$D92=Lists!$G$8,'Pork Only Calculator'!$A$8:$AJ$95),25,FALSE)</f>
        <v>0</v>
      </c>
      <c r="AC92" s="30">
        <f>VLOOKUP($A92,_xlfn.IFS($D92=Lists!$G$3,'Chicken Only Calculator'!$A$9:$AJ$81,$D92=Lists!$G$4,'Chicken Only Calculator'!$A$9:$AJ$81,$D92=Lists!$G$5,'Chicken Only Calculator'!$A$9:$AJ$81,$D92=Lists!$G$6,'Cheese Only Calculator'!$A$8:$AJ$109,$D92=Lists!$G$7,'Beef Only Calculator'!$A$8:$AJ$41,$D92=Lists!$G$8,'Pork Only Calculator'!$A$8:$AJ$95),26,FALSE)</f>
        <v>0</v>
      </c>
      <c r="AD92" s="30">
        <f>VLOOKUP($A92,_xlfn.IFS($D92=Lists!$G$3,'Chicken Only Calculator'!$A$9:$AJ$81,$D92=Lists!$G$4,'Chicken Only Calculator'!$A$9:$AJ$81,$D92=Lists!$G$5,'Chicken Only Calculator'!$A$9:$AJ$81,$D92=Lists!$G$6,'Cheese Only Calculator'!$A$8:$AJ$109,$D92=Lists!$G$7,'Beef Only Calculator'!$A$8:$AJ$41,$D92=Lists!$G$8,'Pork Only Calculator'!$A$8:$AJ$95),27,FALSE)</f>
        <v>0</v>
      </c>
      <c r="AE92" s="30">
        <f>VLOOKUP($A92,_xlfn.IFS($D92=Lists!$G$3,'Chicken Only Calculator'!$A$9:$AJ$81,$D92=Lists!$G$4,'Chicken Only Calculator'!$A$9:$AJ$81,$D92=Lists!$G$5,'Chicken Only Calculator'!$A$9:$AJ$81,$D92=Lists!$G$6,'Cheese Only Calculator'!$A$8:$AJ$109,$D92=Lists!$G$7,'Beef Only Calculator'!$A$8:$AJ$41,$D92=Lists!$G$8,'Pork Only Calculator'!$A$8:$AJ$95),28,FALSE)</f>
        <v>0</v>
      </c>
      <c r="AF92" s="30">
        <f>VLOOKUP($A92,_xlfn.IFS($D92=Lists!$G$3,'Chicken Only Calculator'!$A$9:$AJ$81,$D92=Lists!$G$4,'Chicken Only Calculator'!$A$9:$AJ$81,$D92=Lists!$G$5,'Chicken Only Calculator'!$A$9:$AJ$81,$D92=Lists!$G$6,'Cheese Only Calculator'!$A$8:$AJ$109,$D92=Lists!$G$7,'Beef Only Calculator'!$A$8:$AJ$41,$D92=Lists!$G$8,'Pork Only Calculator'!$A$8:$AJ$95),29,FALSE)</f>
        <v>0</v>
      </c>
      <c r="AG92" s="30">
        <f>VLOOKUP($A92,_xlfn.IFS($D92=Lists!$G$3,'Chicken Only Calculator'!$A$9:$AJ$81,$D92=Lists!$G$4,'Chicken Only Calculator'!$A$9:$AJ$81,$D92=Lists!$G$5,'Chicken Only Calculator'!$A$9:$AJ$81,$D92=Lists!$G$6,'Cheese Only Calculator'!$A$8:$AJ$109,$D92=Lists!$G$7,'Beef Only Calculator'!$A$8:$AJ$41,$D92=Lists!$G$8,'Pork Only Calculator'!$A$8:$AJ$95),30,FALSE)</f>
        <v>0</v>
      </c>
      <c r="AH92" s="30">
        <f>VLOOKUP($A92,_xlfn.IFS($D92=Lists!$G$3,'Chicken Only Calculator'!$A$9:$AJ$81,$D92=Lists!$G$4,'Chicken Only Calculator'!$A$9:$AJ$81,$D92=Lists!$G$5,'Chicken Only Calculator'!$A$9:$AJ$81,$D92=Lists!$G$6,'Cheese Only Calculator'!$A$8:$AJ$109,$D92=Lists!$G$7,'Beef Only Calculator'!$A$8:$AJ$41,$D92=Lists!$G$8,'Pork Only Calculator'!$A$8:$AJ$95),31,FALSE)</f>
        <v>0</v>
      </c>
      <c r="AI92" s="30">
        <f>VLOOKUP($A92,_xlfn.IFS($D92=Lists!$G$3,'Chicken Only Calculator'!$A$9:$AJ$81,$D92=Lists!$G$4,'Chicken Only Calculator'!$A$9:$AJ$81,$D92=Lists!$G$5,'Chicken Only Calculator'!$A$9:$AJ$81,$D92=Lists!$G$6,'Cheese Only Calculator'!$A$8:$AJ$109,$D92=Lists!$G$7,'Beef Only Calculator'!$A$8:$AJ$41,$D92=Lists!$G$8,'Pork Only Calculator'!$A$8:$AJ$95),32,FALSE)</f>
        <v>0</v>
      </c>
      <c r="AJ92" s="30">
        <f>VLOOKUP($A92,_xlfn.IFS($D92=Lists!$G$3,'Chicken Only Calculator'!$A$9:$AJ$81,$D92=Lists!$G$4,'Chicken Only Calculator'!$A$9:$AJ$81,$D92=Lists!$G$5,'Chicken Only Calculator'!$A$9:$AJ$81,$D92=Lists!$G$6,'Cheese Only Calculator'!$A$8:$AJ$109,$D92=Lists!$G$7,'Beef Only Calculator'!$A$8:$AJ$41,$D92=Lists!$G$8,'Pork Only Calculator'!$A$8:$AJ$95),33,FALSE)</f>
        <v>0</v>
      </c>
      <c r="AK92" s="30">
        <f>VLOOKUP($A92,_xlfn.IFS($D92=Lists!$G$3,'Chicken Only Calculator'!$A$9:$AJ$81,$D92=Lists!$G$4,'Chicken Only Calculator'!$A$9:$AJ$81,$D92=Lists!$G$5,'Chicken Only Calculator'!$A$9:$AJ$81,$D92=Lists!$G$6,'Cheese Only Calculator'!$A$8:$AJ$109,$D92=Lists!$G$7,'Beef Only Calculator'!$A$8:$AJ$41,$D92=Lists!$G$8,'Pork Only Calculator'!$A$8:$AJ$95),34,FALSE)</f>
        <v>0</v>
      </c>
      <c r="AL92" s="30">
        <f>VLOOKUP($A92,_xlfn.IFS($D92=Lists!$G$3,'Chicken Only Calculator'!$A$9:$AJ$81,$D92=Lists!$G$4,'Chicken Only Calculator'!$A$9:$AJ$81,$D92=Lists!$G$5,'Chicken Only Calculator'!$A$9:$AJ$81,$D92=Lists!$G$6,'Cheese Only Calculator'!$A$8:$AJ$109,$D92=Lists!$G$7,'Beef Only Calculator'!$A$8:$AJ$41,$D92=Lists!$G$8,'Pork Only Calculator'!$A$8:$AJ$95),35,FALSE)</f>
        <v>0</v>
      </c>
      <c r="AM92" s="30">
        <f t="shared" si="33"/>
        <v>0</v>
      </c>
      <c r="AO92" s="42"/>
    </row>
    <row r="93" spans="1:41" ht="24.5" x14ac:dyDescent="0.55000000000000004">
      <c r="A93" s="39">
        <v>10703030928</v>
      </c>
      <c r="B93" s="39" t="str">
        <f>INDEX('Data Sheet'!$A$1:$R$150,MATCH($A93,'Data Sheet'!$A$1:$A$150,0),MATCH(B$3,'Data Sheet'!$A$1:$R$1,0))</f>
        <v>ACT</v>
      </c>
      <c r="C93" s="40" t="str">
        <f>INDEX('Data Sheet'!$A$1:$R$150,MATCH($A93,'Data Sheet'!$A$1:$A$150,0),MATCH(C$3,'Data Sheet'!$A$1:$R$1,0))</f>
        <v>Whole Grain Breaded Southern Style MWWM Chicken Filets</v>
      </c>
      <c r="D93" s="39" t="str">
        <f>INDEX('Data Sheet'!$A$1:$R$150,MATCH($A93,'Data Sheet'!$A$1:$A$150,0),MATCH(D$3,'Data Sheet'!$A$1:$R$1,0))</f>
        <v>100103 W</v>
      </c>
      <c r="E93" s="39">
        <f>INDEX('Data Sheet'!$A$1:$R$150,MATCH($A93,'Data Sheet'!$A$1:$A$150,0),MATCH(E$3,'Data Sheet'!$A$1:$R$1,0))</f>
        <v>30</v>
      </c>
      <c r="F93" s="39">
        <f>INDEX('Data Sheet'!$A$1:$R$150,MATCH($A93,'Data Sheet'!$A$1:$A$150,0),MATCH(F$3,'Data Sheet'!$A$1:$R$1,0))</f>
        <v>211</v>
      </c>
      <c r="G93" s="39">
        <f>INDEX('Data Sheet'!$A$1:$R$150,MATCH($A93,'Data Sheet'!$A$1:$A$150,0),MATCH(G$3,'Data Sheet'!$A$1:$R$1,0))</f>
        <v>211</v>
      </c>
      <c r="H93" s="39">
        <f>INDEX('Data Sheet'!$A$1:$R$150,MATCH($A93,'Data Sheet'!$A$1:$A$150,0),MATCH(H$3,'Data Sheet'!$A$1:$R$1,0))</f>
        <v>0</v>
      </c>
      <c r="I93" s="248">
        <f>INDEX('Data Sheet'!$A$1:$R$150,MATCH($A93,'Data Sheet'!$A$1:$A$150,0),MATCH(I$3,'Data Sheet'!$A$1:$R$1,0))</f>
        <v>2.27</v>
      </c>
      <c r="J93" s="39" t="str">
        <f>INDEX('Data Sheet'!$A$1:$R$150,MATCH($A93,'Data Sheet'!$A$1:$A$150,0),MATCH(J$3,'Data Sheet'!$A$1:$R$1,0))</f>
        <v>1 piece</v>
      </c>
      <c r="K93" s="39">
        <f>INDEX('Data Sheet'!$A$1:$R$150,MATCH($A93,'Data Sheet'!$A$1:$A$150,0),MATCH(K$3,'Data Sheet'!$A$1:$R$1,0))</f>
        <v>1</v>
      </c>
      <c r="L93" s="39">
        <f>INDEX('Data Sheet'!$A$1:$R$150,MATCH($A93,'Data Sheet'!$A$1:$A$150,0),MATCH(L$3,'Data Sheet'!$A$1:$R$1,0))</f>
        <v>0.5</v>
      </c>
      <c r="M93" s="39">
        <f>INDEX('Data Sheet'!$A$1:$R$150,MATCH($A93,'Data Sheet'!$A$1:$A$150,0),MATCH(M$3,'Data Sheet'!$A$1:$R$1,0))</f>
        <v>32.380000000000003</v>
      </c>
      <c r="N93" s="39">
        <f>INDEX('Data Sheet'!$A$1:$R$150,MATCH($A93,'Data Sheet'!$A$1:$A$150,0),MATCH(N$3,'Data Sheet'!$A$1:$R$1,0))</f>
        <v>0</v>
      </c>
      <c r="O93" s="39">
        <f>INDEX('Data Sheet'!$A$1:$R$150,MATCH($A93,'Data Sheet'!$A$1:$A$150,0),MATCH(O$3,'Data Sheet'!$A$1:$R$1,0))</f>
        <v>0</v>
      </c>
      <c r="P93" s="39">
        <f>INDEX('Data Sheet'!$A$1:$R$150,MATCH($A93,'Data Sheet'!$A$1:$A$150,0),MATCH(P$3,'Data Sheet'!$A$1:$R$1,0))</f>
        <v>0</v>
      </c>
      <c r="Q93" s="39">
        <f>INDEX('Data Sheet'!$A$1:$R$150,MATCH($A93,'Data Sheet'!$A$1:$A$150,0),MATCH(Q$3,'Data Sheet'!$A$1:$R$1,0))</f>
        <v>0</v>
      </c>
      <c r="R93" s="41" t="str">
        <f>VLOOKUP(A93,_xlfn.IFS(D93=Lists!$G$3,'Chicken Only Calculator'!$A$9:$U$81,D93=Lists!$G$4,'Chicken Only Calculator'!$A$9:$U$81,D93=Lists!$G$5,'Chicken Only Calculator'!$A$9:$U$81,D93=Lists!$G$6,'Cheese Only Calculator'!$A$8:$U$109,D93=Lists!$G$7,'Beef Only Calculator'!$A$8:$U$41,D93=Lists!$G$8,'Pork Only Calculator'!$A$8:$U$95),15,FALSE)</f>
        <v/>
      </c>
      <c r="S93" s="41" t="str">
        <f t="shared" si="26"/>
        <v/>
      </c>
      <c r="T93" s="41">
        <f>VLOOKUP(A93,_xlfn.IFS(D93=Lists!$G$3,'Chicken Only Calculator'!$A$9:$U$81,D93=Lists!$G$4,'Chicken Only Calculator'!$A$9:$U$81,D93=Lists!$G$5,'Chicken Only Calculator'!$A$9:$U$81,D93=Lists!$G$6,'Cheese Only Calculator'!$A$8:$U$109,D93=Lists!$G$7,'Beef Only Calculator'!$A$8:$U$41,D93=Lists!$G$8,'Pork Only Calculator'!$A$8:$U$95),17,FALSE)</f>
        <v>0</v>
      </c>
      <c r="U93" s="41" t="str">
        <f t="shared" si="27"/>
        <v/>
      </c>
      <c r="V93" s="41" t="str">
        <f t="shared" si="28"/>
        <v/>
      </c>
      <c r="W93" s="41" t="str">
        <f t="shared" si="29"/>
        <v/>
      </c>
      <c r="X93" s="41" t="str">
        <f t="shared" si="30"/>
        <v/>
      </c>
      <c r="Y93" s="41" t="str">
        <f t="shared" si="31"/>
        <v/>
      </c>
      <c r="Z93" s="41" t="str">
        <f t="shared" si="32"/>
        <v/>
      </c>
      <c r="AA93" s="41">
        <f>VLOOKUP($A93,_xlfn.IFS($D93=Lists!$G$3,'Chicken Only Calculator'!$A$9:$AJ$81,$D93=Lists!$G$4,'Chicken Only Calculator'!$A$9:$AJ$81,$D93=Lists!$G$5,'Chicken Only Calculator'!$A$9:$AJ$81,$D93=Lists!$G$6,'Cheese Only Calculator'!$A$8:$AJ$109,$D93=Lists!$G$7,'Beef Only Calculator'!$A$8:$AJ$41,$D93=Lists!$G$8,'Pork Only Calculator'!$A$8:$AJ$95),24,FALSE)</f>
        <v>0</v>
      </c>
      <c r="AB93" s="41">
        <f>VLOOKUP($A93,_xlfn.IFS($D93=Lists!$G$3,'Chicken Only Calculator'!$A$9:$AJ$81,$D93=Lists!$G$4,'Chicken Only Calculator'!$A$9:$AJ$81,$D93=Lists!$G$5,'Chicken Only Calculator'!$A$9:$AJ$81,$D93=Lists!$G$6,'Cheese Only Calculator'!$A$8:$AJ$109,$D93=Lists!$G$7,'Beef Only Calculator'!$A$8:$AJ$41,$D93=Lists!$G$8,'Pork Only Calculator'!$A$8:$AJ$95),25,FALSE)</f>
        <v>0</v>
      </c>
      <c r="AC93" s="41">
        <f>VLOOKUP($A93,_xlfn.IFS($D93=Lists!$G$3,'Chicken Only Calculator'!$A$9:$AJ$81,$D93=Lists!$G$4,'Chicken Only Calculator'!$A$9:$AJ$81,$D93=Lists!$G$5,'Chicken Only Calculator'!$A$9:$AJ$81,$D93=Lists!$G$6,'Cheese Only Calculator'!$A$8:$AJ$109,$D93=Lists!$G$7,'Beef Only Calculator'!$A$8:$AJ$41,$D93=Lists!$G$8,'Pork Only Calculator'!$A$8:$AJ$95),26,FALSE)</f>
        <v>0</v>
      </c>
      <c r="AD93" s="41">
        <f>VLOOKUP($A93,_xlfn.IFS($D93=Lists!$G$3,'Chicken Only Calculator'!$A$9:$AJ$81,$D93=Lists!$G$4,'Chicken Only Calculator'!$A$9:$AJ$81,$D93=Lists!$G$5,'Chicken Only Calculator'!$A$9:$AJ$81,$D93=Lists!$G$6,'Cheese Only Calculator'!$A$8:$AJ$109,$D93=Lists!$G$7,'Beef Only Calculator'!$A$8:$AJ$41,$D93=Lists!$G$8,'Pork Only Calculator'!$A$8:$AJ$95),27,FALSE)</f>
        <v>0</v>
      </c>
      <c r="AE93" s="41">
        <f>VLOOKUP($A93,_xlfn.IFS($D93=Lists!$G$3,'Chicken Only Calculator'!$A$9:$AJ$81,$D93=Lists!$G$4,'Chicken Only Calculator'!$A$9:$AJ$81,$D93=Lists!$G$5,'Chicken Only Calculator'!$A$9:$AJ$81,$D93=Lists!$G$6,'Cheese Only Calculator'!$A$8:$AJ$109,$D93=Lists!$G$7,'Beef Only Calculator'!$A$8:$AJ$41,$D93=Lists!$G$8,'Pork Only Calculator'!$A$8:$AJ$95),28,FALSE)</f>
        <v>0</v>
      </c>
      <c r="AF93" s="41">
        <f>VLOOKUP($A93,_xlfn.IFS($D93=Lists!$G$3,'Chicken Only Calculator'!$A$9:$AJ$81,$D93=Lists!$G$4,'Chicken Only Calculator'!$A$9:$AJ$81,$D93=Lists!$G$5,'Chicken Only Calculator'!$A$9:$AJ$81,$D93=Lists!$G$6,'Cheese Only Calculator'!$A$8:$AJ$109,$D93=Lists!$G$7,'Beef Only Calculator'!$A$8:$AJ$41,$D93=Lists!$G$8,'Pork Only Calculator'!$A$8:$AJ$95),29,FALSE)</f>
        <v>0</v>
      </c>
      <c r="AG93" s="41">
        <f>VLOOKUP($A93,_xlfn.IFS($D93=Lists!$G$3,'Chicken Only Calculator'!$A$9:$AJ$81,$D93=Lists!$G$4,'Chicken Only Calculator'!$A$9:$AJ$81,$D93=Lists!$G$5,'Chicken Only Calculator'!$A$9:$AJ$81,$D93=Lists!$G$6,'Cheese Only Calculator'!$A$8:$AJ$109,$D93=Lists!$G$7,'Beef Only Calculator'!$A$8:$AJ$41,$D93=Lists!$G$8,'Pork Only Calculator'!$A$8:$AJ$95),30,FALSE)</f>
        <v>0</v>
      </c>
      <c r="AH93" s="41">
        <f>VLOOKUP($A93,_xlfn.IFS($D93=Lists!$G$3,'Chicken Only Calculator'!$A$9:$AJ$81,$D93=Lists!$G$4,'Chicken Only Calculator'!$A$9:$AJ$81,$D93=Lists!$G$5,'Chicken Only Calculator'!$A$9:$AJ$81,$D93=Lists!$G$6,'Cheese Only Calculator'!$A$8:$AJ$109,$D93=Lists!$G$7,'Beef Only Calculator'!$A$8:$AJ$41,$D93=Lists!$G$8,'Pork Only Calculator'!$A$8:$AJ$95),31,FALSE)</f>
        <v>0</v>
      </c>
      <c r="AI93" s="41">
        <f>VLOOKUP($A93,_xlfn.IFS($D93=Lists!$G$3,'Chicken Only Calculator'!$A$9:$AJ$81,$D93=Lists!$G$4,'Chicken Only Calculator'!$A$9:$AJ$81,$D93=Lists!$G$5,'Chicken Only Calculator'!$A$9:$AJ$81,$D93=Lists!$G$6,'Cheese Only Calculator'!$A$8:$AJ$109,$D93=Lists!$G$7,'Beef Only Calculator'!$A$8:$AJ$41,$D93=Lists!$G$8,'Pork Only Calculator'!$A$8:$AJ$95),32,FALSE)</f>
        <v>0</v>
      </c>
      <c r="AJ93" s="41">
        <f>VLOOKUP($A93,_xlfn.IFS($D93=Lists!$G$3,'Chicken Only Calculator'!$A$9:$AJ$81,$D93=Lists!$G$4,'Chicken Only Calculator'!$A$9:$AJ$81,$D93=Lists!$G$5,'Chicken Only Calculator'!$A$9:$AJ$81,$D93=Lists!$G$6,'Cheese Only Calculator'!$A$8:$AJ$109,$D93=Lists!$G$7,'Beef Only Calculator'!$A$8:$AJ$41,$D93=Lists!$G$8,'Pork Only Calculator'!$A$8:$AJ$95),33,FALSE)</f>
        <v>0</v>
      </c>
      <c r="AK93" s="41">
        <f>VLOOKUP($A93,_xlfn.IFS($D93=Lists!$G$3,'Chicken Only Calculator'!$A$9:$AJ$81,$D93=Lists!$G$4,'Chicken Only Calculator'!$A$9:$AJ$81,$D93=Lists!$G$5,'Chicken Only Calculator'!$A$9:$AJ$81,$D93=Lists!$G$6,'Cheese Only Calculator'!$A$8:$AJ$109,$D93=Lists!$G$7,'Beef Only Calculator'!$A$8:$AJ$41,$D93=Lists!$G$8,'Pork Only Calculator'!$A$8:$AJ$95),34,FALSE)</f>
        <v>0</v>
      </c>
      <c r="AL93" s="41">
        <f>VLOOKUP($A93,_xlfn.IFS($D93=Lists!$G$3,'Chicken Only Calculator'!$A$9:$AJ$81,$D93=Lists!$G$4,'Chicken Only Calculator'!$A$9:$AJ$81,$D93=Lists!$G$5,'Chicken Only Calculator'!$A$9:$AJ$81,$D93=Lists!$G$6,'Cheese Only Calculator'!$A$8:$AJ$109,$D93=Lists!$G$7,'Beef Only Calculator'!$A$8:$AJ$41,$D93=Lists!$G$8,'Pork Only Calculator'!$A$8:$AJ$95),35,FALSE)</f>
        <v>0</v>
      </c>
      <c r="AM93" s="41">
        <f t="shared" si="33"/>
        <v>0</v>
      </c>
      <c r="AO93" s="42"/>
    </row>
    <row r="94" spans="1:41" ht="24.5" x14ac:dyDescent="0.55000000000000004">
      <c r="A94" s="28">
        <v>10703040928</v>
      </c>
      <c r="B94" s="28" t="str">
        <f>INDEX('Data Sheet'!$A$1:$R$150,MATCH($A94,'Data Sheet'!$A$1:$A$150,0),MATCH(B$3,'Data Sheet'!$A$1:$R$1,0))</f>
        <v>ACT</v>
      </c>
      <c r="C94" s="29" t="str">
        <f>INDEX('Data Sheet'!$A$1:$R$150,MATCH($A94,'Data Sheet'!$A$1:$A$150,0),MATCH(C$3,'Data Sheet'!$A$1:$R$1,0))</f>
        <v>Whole Grain Breaded Golden Crispy Chicken Patties</v>
      </c>
      <c r="D94" s="28" t="str">
        <f>INDEX('Data Sheet'!$A$1:$R$150,MATCH($A94,'Data Sheet'!$A$1:$A$150,0),MATCH(D$3,'Data Sheet'!$A$1:$R$1,0))</f>
        <v>100103 W/D</v>
      </c>
      <c r="E94" s="28">
        <f>INDEX('Data Sheet'!$A$1:$R$150,MATCH($A94,'Data Sheet'!$A$1:$A$150,0),MATCH(E$3,'Data Sheet'!$A$1:$R$1,0))</f>
        <v>32.82</v>
      </c>
      <c r="F94" s="28">
        <f>INDEX('Data Sheet'!$A$1:$R$150,MATCH($A94,'Data Sheet'!$A$1:$A$150,0),MATCH(F$3,'Data Sheet'!$A$1:$R$1,0))</f>
        <v>175</v>
      </c>
      <c r="G94" s="28">
        <f>INDEX('Data Sheet'!$A$1:$R$150,MATCH($A94,'Data Sheet'!$A$1:$A$150,0),MATCH(G$3,'Data Sheet'!$A$1:$R$1,0))</f>
        <v>175</v>
      </c>
      <c r="H94" s="28">
        <f>INDEX('Data Sheet'!$A$1:$R$150,MATCH($A94,'Data Sheet'!$A$1:$A$150,0),MATCH(H$3,'Data Sheet'!$A$1:$R$1,0))</f>
        <v>0</v>
      </c>
      <c r="I94" s="247">
        <f>INDEX('Data Sheet'!$A$1:$R$150,MATCH($A94,'Data Sheet'!$A$1:$A$150,0),MATCH(I$3,'Data Sheet'!$A$1:$R$1,0))</f>
        <v>3</v>
      </c>
      <c r="J94" s="28" t="str">
        <f>INDEX('Data Sheet'!$A$1:$R$150,MATCH($A94,'Data Sheet'!$A$1:$A$150,0),MATCH(J$3,'Data Sheet'!$A$1:$R$1,0))</f>
        <v>1 piece</v>
      </c>
      <c r="K94" s="28">
        <f>INDEX('Data Sheet'!$A$1:$R$150,MATCH($A94,'Data Sheet'!$A$1:$A$150,0),MATCH(K$3,'Data Sheet'!$A$1:$R$1,0))</f>
        <v>2</v>
      </c>
      <c r="L94" s="28">
        <f>INDEX('Data Sheet'!$A$1:$R$150,MATCH($A94,'Data Sheet'!$A$1:$A$150,0),MATCH(L$3,'Data Sheet'!$A$1:$R$1,0))</f>
        <v>1</v>
      </c>
      <c r="M94" s="28">
        <f>INDEX('Data Sheet'!$A$1:$R$150,MATCH($A94,'Data Sheet'!$A$1:$A$150,0),MATCH(M$3,'Data Sheet'!$A$1:$R$1,0))</f>
        <v>14.56</v>
      </c>
      <c r="N94" s="28">
        <f>INDEX('Data Sheet'!$A$1:$R$150,MATCH($A94,'Data Sheet'!$A$1:$A$150,0),MATCH(N$3,'Data Sheet'!$A$1:$R$1,0))</f>
        <v>9.6999999999999993</v>
      </c>
      <c r="O94" s="28">
        <f>INDEX('Data Sheet'!$A$1:$R$150,MATCH($A94,'Data Sheet'!$A$1:$A$150,0),MATCH(O$3,'Data Sheet'!$A$1:$R$1,0))</f>
        <v>0</v>
      </c>
      <c r="P94" s="28">
        <f>INDEX('Data Sheet'!$A$1:$R$150,MATCH($A94,'Data Sheet'!$A$1:$A$150,0),MATCH(P$3,'Data Sheet'!$A$1:$R$1,0))</f>
        <v>0</v>
      </c>
      <c r="Q94" s="28">
        <f>INDEX('Data Sheet'!$A$1:$R$150,MATCH($A94,'Data Sheet'!$A$1:$A$150,0),MATCH(Q$3,'Data Sheet'!$A$1:$R$1,0))</f>
        <v>0</v>
      </c>
      <c r="R94" s="30" t="str">
        <f>VLOOKUP(A94,_xlfn.IFS(D94=Lists!$G$3,'Chicken Only Calculator'!$A$9:$U$81,D94=Lists!$G$4,'Chicken Only Calculator'!$A$9:$U$81,D94=Lists!$G$5,'Chicken Only Calculator'!$A$9:$U$81,D94=Lists!$G$6,'Cheese Only Calculator'!$A$8:$U$109,D94=Lists!$G$7,'Beef Only Calculator'!$A$8:$U$41,D94=Lists!$G$8,'Pork Only Calculator'!$A$8:$U$95),15,FALSE)</f>
        <v/>
      </c>
      <c r="S94" s="30" t="str">
        <f t="shared" si="26"/>
        <v/>
      </c>
      <c r="T94" s="30">
        <f>VLOOKUP(A94,_xlfn.IFS(D94=Lists!$G$3,'Chicken Only Calculator'!$A$9:$U$81,D94=Lists!$G$4,'Chicken Only Calculator'!$A$9:$U$81,D94=Lists!$G$5,'Chicken Only Calculator'!$A$9:$U$81,D94=Lists!$G$6,'Cheese Only Calculator'!$A$8:$U$109,D94=Lists!$G$7,'Beef Only Calculator'!$A$8:$U$41,D94=Lists!$G$8,'Pork Only Calculator'!$A$8:$U$95),17,FALSE)</f>
        <v>0</v>
      </c>
      <c r="U94" s="30" t="str">
        <f t="shared" si="27"/>
        <v/>
      </c>
      <c r="V94" s="30" t="str">
        <f t="shared" si="28"/>
        <v/>
      </c>
      <c r="W94" s="30" t="str">
        <f t="shared" si="29"/>
        <v/>
      </c>
      <c r="X94" s="30" t="str">
        <f t="shared" si="30"/>
        <v/>
      </c>
      <c r="Y94" s="30" t="str">
        <f t="shared" si="31"/>
        <v/>
      </c>
      <c r="Z94" s="30" t="str">
        <f t="shared" si="32"/>
        <v/>
      </c>
      <c r="AA94" s="30">
        <f>VLOOKUP($A94,_xlfn.IFS($D94=Lists!$G$3,'Chicken Only Calculator'!$A$9:$AJ$81,$D94=Lists!$G$4,'Chicken Only Calculator'!$A$9:$AJ$81,$D94=Lists!$G$5,'Chicken Only Calculator'!$A$9:$AJ$81,$D94=Lists!$G$6,'Cheese Only Calculator'!$A$8:$AJ$109,$D94=Lists!$G$7,'Beef Only Calculator'!$A$8:$AJ$41,$D94=Lists!$G$8,'Pork Only Calculator'!$A$8:$AJ$95),24,FALSE)</f>
        <v>0</v>
      </c>
      <c r="AB94" s="30">
        <f>VLOOKUP($A94,_xlfn.IFS($D94=Lists!$G$3,'Chicken Only Calculator'!$A$9:$AJ$81,$D94=Lists!$G$4,'Chicken Only Calculator'!$A$9:$AJ$81,$D94=Lists!$G$5,'Chicken Only Calculator'!$A$9:$AJ$81,$D94=Lists!$G$6,'Cheese Only Calculator'!$A$8:$AJ$109,$D94=Lists!$G$7,'Beef Only Calculator'!$A$8:$AJ$41,$D94=Lists!$G$8,'Pork Only Calculator'!$A$8:$AJ$95),25,FALSE)</f>
        <v>0</v>
      </c>
      <c r="AC94" s="30">
        <f>VLOOKUP($A94,_xlfn.IFS($D94=Lists!$G$3,'Chicken Only Calculator'!$A$9:$AJ$81,$D94=Lists!$G$4,'Chicken Only Calculator'!$A$9:$AJ$81,$D94=Lists!$G$5,'Chicken Only Calculator'!$A$9:$AJ$81,$D94=Lists!$G$6,'Cheese Only Calculator'!$A$8:$AJ$109,$D94=Lists!$G$7,'Beef Only Calculator'!$A$8:$AJ$41,$D94=Lists!$G$8,'Pork Only Calculator'!$A$8:$AJ$95),26,FALSE)</f>
        <v>0</v>
      </c>
      <c r="AD94" s="30">
        <f>VLOOKUP($A94,_xlfn.IFS($D94=Lists!$G$3,'Chicken Only Calculator'!$A$9:$AJ$81,$D94=Lists!$G$4,'Chicken Only Calculator'!$A$9:$AJ$81,$D94=Lists!$G$5,'Chicken Only Calculator'!$A$9:$AJ$81,$D94=Lists!$G$6,'Cheese Only Calculator'!$A$8:$AJ$109,$D94=Lists!$G$7,'Beef Only Calculator'!$A$8:$AJ$41,$D94=Lists!$G$8,'Pork Only Calculator'!$A$8:$AJ$95),27,FALSE)</f>
        <v>0</v>
      </c>
      <c r="AE94" s="30">
        <f>VLOOKUP($A94,_xlfn.IFS($D94=Lists!$G$3,'Chicken Only Calculator'!$A$9:$AJ$81,$D94=Lists!$G$4,'Chicken Only Calculator'!$A$9:$AJ$81,$D94=Lists!$G$5,'Chicken Only Calculator'!$A$9:$AJ$81,$D94=Lists!$G$6,'Cheese Only Calculator'!$A$8:$AJ$109,$D94=Lists!$G$7,'Beef Only Calculator'!$A$8:$AJ$41,$D94=Lists!$G$8,'Pork Only Calculator'!$A$8:$AJ$95),28,FALSE)</f>
        <v>0</v>
      </c>
      <c r="AF94" s="30">
        <f>VLOOKUP($A94,_xlfn.IFS($D94=Lists!$G$3,'Chicken Only Calculator'!$A$9:$AJ$81,$D94=Lists!$G$4,'Chicken Only Calculator'!$A$9:$AJ$81,$D94=Lists!$G$5,'Chicken Only Calculator'!$A$9:$AJ$81,$D94=Lists!$G$6,'Cheese Only Calculator'!$A$8:$AJ$109,$D94=Lists!$G$7,'Beef Only Calculator'!$A$8:$AJ$41,$D94=Lists!$G$8,'Pork Only Calculator'!$A$8:$AJ$95),29,FALSE)</f>
        <v>0</v>
      </c>
      <c r="AG94" s="30">
        <f>VLOOKUP($A94,_xlfn.IFS($D94=Lists!$G$3,'Chicken Only Calculator'!$A$9:$AJ$81,$D94=Lists!$G$4,'Chicken Only Calculator'!$A$9:$AJ$81,$D94=Lists!$G$5,'Chicken Only Calculator'!$A$9:$AJ$81,$D94=Lists!$G$6,'Cheese Only Calculator'!$A$8:$AJ$109,$D94=Lists!$G$7,'Beef Only Calculator'!$A$8:$AJ$41,$D94=Lists!$G$8,'Pork Only Calculator'!$A$8:$AJ$95),30,FALSE)</f>
        <v>0</v>
      </c>
      <c r="AH94" s="30">
        <f>VLOOKUP($A94,_xlfn.IFS($D94=Lists!$G$3,'Chicken Only Calculator'!$A$9:$AJ$81,$D94=Lists!$G$4,'Chicken Only Calculator'!$A$9:$AJ$81,$D94=Lists!$G$5,'Chicken Only Calculator'!$A$9:$AJ$81,$D94=Lists!$G$6,'Cheese Only Calculator'!$A$8:$AJ$109,$D94=Lists!$G$7,'Beef Only Calculator'!$A$8:$AJ$41,$D94=Lists!$G$8,'Pork Only Calculator'!$A$8:$AJ$95),31,FALSE)</f>
        <v>0</v>
      </c>
      <c r="AI94" s="30">
        <f>VLOOKUP($A94,_xlfn.IFS($D94=Lists!$G$3,'Chicken Only Calculator'!$A$9:$AJ$81,$D94=Lists!$G$4,'Chicken Only Calculator'!$A$9:$AJ$81,$D94=Lists!$G$5,'Chicken Only Calculator'!$A$9:$AJ$81,$D94=Lists!$G$6,'Cheese Only Calculator'!$A$8:$AJ$109,$D94=Lists!$G$7,'Beef Only Calculator'!$A$8:$AJ$41,$D94=Lists!$G$8,'Pork Only Calculator'!$A$8:$AJ$95),32,FALSE)</f>
        <v>0</v>
      </c>
      <c r="AJ94" s="30">
        <f>VLOOKUP($A94,_xlfn.IFS($D94=Lists!$G$3,'Chicken Only Calculator'!$A$9:$AJ$81,$D94=Lists!$G$4,'Chicken Only Calculator'!$A$9:$AJ$81,$D94=Lists!$G$5,'Chicken Only Calculator'!$A$9:$AJ$81,$D94=Lists!$G$6,'Cheese Only Calculator'!$A$8:$AJ$109,$D94=Lists!$G$7,'Beef Only Calculator'!$A$8:$AJ$41,$D94=Lists!$G$8,'Pork Only Calculator'!$A$8:$AJ$95),33,FALSE)</f>
        <v>0</v>
      </c>
      <c r="AK94" s="30">
        <f>VLOOKUP($A94,_xlfn.IFS($D94=Lists!$G$3,'Chicken Only Calculator'!$A$9:$AJ$81,$D94=Lists!$G$4,'Chicken Only Calculator'!$A$9:$AJ$81,$D94=Lists!$G$5,'Chicken Only Calculator'!$A$9:$AJ$81,$D94=Lists!$G$6,'Cheese Only Calculator'!$A$8:$AJ$109,$D94=Lists!$G$7,'Beef Only Calculator'!$A$8:$AJ$41,$D94=Lists!$G$8,'Pork Only Calculator'!$A$8:$AJ$95),34,FALSE)</f>
        <v>0</v>
      </c>
      <c r="AL94" s="30">
        <f>VLOOKUP($A94,_xlfn.IFS($D94=Lists!$G$3,'Chicken Only Calculator'!$A$9:$AJ$81,$D94=Lists!$G$4,'Chicken Only Calculator'!$A$9:$AJ$81,$D94=Lists!$G$5,'Chicken Only Calculator'!$A$9:$AJ$81,$D94=Lists!$G$6,'Cheese Only Calculator'!$A$8:$AJ$109,$D94=Lists!$G$7,'Beef Only Calculator'!$A$8:$AJ$41,$D94=Lists!$G$8,'Pork Only Calculator'!$A$8:$AJ$95),35,FALSE)</f>
        <v>0</v>
      </c>
      <c r="AM94" s="30">
        <f t="shared" si="33"/>
        <v>0</v>
      </c>
      <c r="AO94" s="42"/>
    </row>
    <row r="95" spans="1:41" ht="24.5" x14ac:dyDescent="0.55000000000000004">
      <c r="A95" s="39">
        <v>10703100928</v>
      </c>
      <c r="B95" s="39" t="str">
        <f>INDEX('Data Sheet'!$A$1:$R$150,MATCH($A95,'Data Sheet'!$A$1:$A$150,0),MATCH(B$3,'Data Sheet'!$A$1:$R$1,0))</f>
        <v>ACT</v>
      </c>
      <c r="C95" s="40" t="str">
        <f>INDEX('Data Sheet'!$A$1:$R$150,MATCH($A95,'Data Sheet'!$A$1:$A$150,0),MATCH(C$3,'Data Sheet'!$A$1:$R$1,0))</f>
        <v>Whole Grain Breaded Hot 'N Spicy Whole Muscle Chicken Breast Filets</v>
      </c>
      <c r="D95" s="39" t="str">
        <f>INDEX('Data Sheet'!$A$1:$R$150,MATCH($A95,'Data Sheet'!$A$1:$A$150,0),MATCH(D$3,'Data Sheet'!$A$1:$R$1,0))</f>
        <v>100103 W</v>
      </c>
      <c r="E95" s="39">
        <f>INDEX('Data Sheet'!$A$1:$R$150,MATCH($A95,'Data Sheet'!$A$1:$A$150,0),MATCH(E$3,'Data Sheet'!$A$1:$R$1,0))</f>
        <v>30</v>
      </c>
      <c r="F95" s="39" t="str">
        <f>INDEX('Data Sheet'!$A$1:$R$150,MATCH($A95,'Data Sheet'!$A$1:$A$150,0),MATCH(F$3,'Data Sheet'!$A$1:$R$1,0))</f>
        <v>104-136</v>
      </c>
      <c r="G95" s="39">
        <f>INDEX('Data Sheet'!$A$1:$R$150,MATCH($A95,'Data Sheet'!$A$1:$A$150,0),MATCH(G$3,'Data Sheet'!$A$1:$R$1,0))</f>
        <v>120</v>
      </c>
      <c r="H95" s="39">
        <f>INDEX('Data Sheet'!$A$1:$R$150,MATCH($A95,'Data Sheet'!$A$1:$A$150,0),MATCH(H$3,'Data Sheet'!$A$1:$R$1,0))</f>
        <v>0</v>
      </c>
      <c r="I95" s="248">
        <f>INDEX('Data Sheet'!$A$1:$R$150,MATCH($A95,'Data Sheet'!$A$1:$A$150,0),MATCH(I$3,'Data Sheet'!$A$1:$R$1,0))</f>
        <v>4</v>
      </c>
      <c r="J95" s="39" t="str">
        <f>INDEX('Data Sheet'!$A$1:$R$150,MATCH($A95,'Data Sheet'!$A$1:$A$150,0),MATCH(J$3,'Data Sheet'!$A$1:$R$1,0))</f>
        <v>1 piece</v>
      </c>
      <c r="K95" s="39">
        <f>INDEX('Data Sheet'!$A$1:$R$150,MATCH($A95,'Data Sheet'!$A$1:$A$150,0),MATCH(K$3,'Data Sheet'!$A$1:$R$1,0))</f>
        <v>2</v>
      </c>
      <c r="L95" s="39">
        <f>INDEX('Data Sheet'!$A$1:$R$150,MATCH($A95,'Data Sheet'!$A$1:$A$150,0),MATCH(L$3,'Data Sheet'!$A$1:$R$1,0))</f>
        <v>1</v>
      </c>
      <c r="M95" s="39">
        <f>INDEX('Data Sheet'!$A$1:$R$150,MATCH($A95,'Data Sheet'!$A$1:$A$150,0),MATCH(M$3,'Data Sheet'!$A$1:$R$1,0))</f>
        <v>30.95</v>
      </c>
      <c r="N95" s="39">
        <f>INDEX('Data Sheet'!$A$1:$R$150,MATCH($A95,'Data Sheet'!$A$1:$A$150,0),MATCH(N$3,'Data Sheet'!$A$1:$R$1,0))</f>
        <v>0</v>
      </c>
      <c r="O95" s="39">
        <f>INDEX('Data Sheet'!$A$1:$R$150,MATCH($A95,'Data Sheet'!$A$1:$A$150,0),MATCH(O$3,'Data Sheet'!$A$1:$R$1,0))</f>
        <v>0</v>
      </c>
      <c r="P95" s="39">
        <f>INDEX('Data Sheet'!$A$1:$R$150,MATCH($A95,'Data Sheet'!$A$1:$A$150,0),MATCH(P$3,'Data Sheet'!$A$1:$R$1,0))</f>
        <v>0</v>
      </c>
      <c r="Q95" s="39">
        <f>INDEX('Data Sheet'!$A$1:$R$150,MATCH($A95,'Data Sheet'!$A$1:$A$150,0),MATCH(Q$3,'Data Sheet'!$A$1:$R$1,0))</f>
        <v>0</v>
      </c>
      <c r="R95" s="41" t="str">
        <f>VLOOKUP(A95,_xlfn.IFS(D95=Lists!$G$3,'Chicken Only Calculator'!$A$9:$U$81,D95=Lists!$G$4,'Chicken Only Calculator'!$A$9:$U$81,D95=Lists!$G$5,'Chicken Only Calculator'!$A$9:$U$81,D95=Lists!$G$6,'Cheese Only Calculator'!$A$8:$U$109,D95=Lists!$G$7,'Beef Only Calculator'!$A$8:$U$41,D95=Lists!$G$8,'Pork Only Calculator'!$A$8:$U$95),15,FALSE)</f>
        <v/>
      </c>
      <c r="S95" s="41" t="str">
        <f t="shared" si="26"/>
        <v/>
      </c>
      <c r="T95" s="41">
        <f>VLOOKUP(A95,_xlfn.IFS(D95=Lists!$G$3,'Chicken Only Calculator'!$A$9:$U$81,D95=Lists!$G$4,'Chicken Only Calculator'!$A$9:$U$81,D95=Lists!$G$5,'Chicken Only Calculator'!$A$9:$U$81,D95=Lists!$G$6,'Cheese Only Calculator'!$A$8:$U$109,D95=Lists!$G$7,'Beef Only Calculator'!$A$8:$U$41,D95=Lists!$G$8,'Pork Only Calculator'!$A$8:$U$95),17,FALSE)</f>
        <v>0</v>
      </c>
      <c r="U95" s="41" t="str">
        <f t="shared" si="27"/>
        <v/>
      </c>
      <c r="V95" s="41" t="str">
        <f t="shared" si="28"/>
        <v/>
      </c>
      <c r="W95" s="41" t="str">
        <f t="shared" si="29"/>
        <v/>
      </c>
      <c r="X95" s="41" t="str">
        <f t="shared" si="30"/>
        <v/>
      </c>
      <c r="Y95" s="41" t="str">
        <f t="shared" si="31"/>
        <v/>
      </c>
      <c r="Z95" s="41" t="str">
        <f t="shared" si="32"/>
        <v/>
      </c>
      <c r="AA95" s="41">
        <f>VLOOKUP($A95,_xlfn.IFS($D95=Lists!$G$3,'Chicken Only Calculator'!$A$9:$AJ$81,$D95=Lists!$G$4,'Chicken Only Calculator'!$A$9:$AJ$81,$D95=Lists!$G$5,'Chicken Only Calculator'!$A$9:$AJ$81,$D95=Lists!$G$6,'Cheese Only Calculator'!$A$8:$AJ$109,$D95=Lists!$G$7,'Beef Only Calculator'!$A$8:$AJ$41,$D95=Lists!$G$8,'Pork Only Calculator'!$A$8:$AJ$95),24,FALSE)</f>
        <v>0</v>
      </c>
      <c r="AB95" s="41">
        <f>VLOOKUP($A95,_xlfn.IFS($D95=Lists!$G$3,'Chicken Only Calculator'!$A$9:$AJ$81,$D95=Lists!$G$4,'Chicken Only Calculator'!$A$9:$AJ$81,$D95=Lists!$G$5,'Chicken Only Calculator'!$A$9:$AJ$81,$D95=Lists!$G$6,'Cheese Only Calculator'!$A$8:$AJ$109,$D95=Lists!$G$7,'Beef Only Calculator'!$A$8:$AJ$41,$D95=Lists!$G$8,'Pork Only Calculator'!$A$8:$AJ$95),25,FALSE)</f>
        <v>0</v>
      </c>
      <c r="AC95" s="41">
        <f>VLOOKUP($A95,_xlfn.IFS($D95=Lists!$G$3,'Chicken Only Calculator'!$A$9:$AJ$81,$D95=Lists!$G$4,'Chicken Only Calculator'!$A$9:$AJ$81,$D95=Lists!$G$5,'Chicken Only Calculator'!$A$9:$AJ$81,$D95=Lists!$G$6,'Cheese Only Calculator'!$A$8:$AJ$109,$D95=Lists!$G$7,'Beef Only Calculator'!$A$8:$AJ$41,$D95=Lists!$G$8,'Pork Only Calculator'!$A$8:$AJ$95),26,FALSE)</f>
        <v>0</v>
      </c>
      <c r="AD95" s="41">
        <f>VLOOKUP($A95,_xlfn.IFS($D95=Lists!$G$3,'Chicken Only Calculator'!$A$9:$AJ$81,$D95=Lists!$G$4,'Chicken Only Calculator'!$A$9:$AJ$81,$D95=Lists!$G$5,'Chicken Only Calculator'!$A$9:$AJ$81,$D95=Lists!$G$6,'Cheese Only Calculator'!$A$8:$AJ$109,$D95=Lists!$G$7,'Beef Only Calculator'!$A$8:$AJ$41,$D95=Lists!$G$8,'Pork Only Calculator'!$A$8:$AJ$95),27,FALSE)</f>
        <v>0</v>
      </c>
      <c r="AE95" s="41">
        <f>VLOOKUP($A95,_xlfn.IFS($D95=Lists!$G$3,'Chicken Only Calculator'!$A$9:$AJ$81,$D95=Lists!$G$4,'Chicken Only Calculator'!$A$9:$AJ$81,$D95=Lists!$G$5,'Chicken Only Calculator'!$A$9:$AJ$81,$D95=Lists!$G$6,'Cheese Only Calculator'!$A$8:$AJ$109,$D95=Lists!$G$7,'Beef Only Calculator'!$A$8:$AJ$41,$D95=Lists!$G$8,'Pork Only Calculator'!$A$8:$AJ$95),28,FALSE)</f>
        <v>0</v>
      </c>
      <c r="AF95" s="41">
        <f>VLOOKUP($A95,_xlfn.IFS($D95=Lists!$G$3,'Chicken Only Calculator'!$A$9:$AJ$81,$D95=Lists!$G$4,'Chicken Only Calculator'!$A$9:$AJ$81,$D95=Lists!$G$5,'Chicken Only Calculator'!$A$9:$AJ$81,$D95=Lists!$G$6,'Cheese Only Calculator'!$A$8:$AJ$109,$D95=Lists!$G$7,'Beef Only Calculator'!$A$8:$AJ$41,$D95=Lists!$G$8,'Pork Only Calculator'!$A$8:$AJ$95),29,FALSE)</f>
        <v>0</v>
      </c>
      <c r="AG95" s="41">
        <f>VLOOKUP($A95,_xlfn.IFS($D95=Lists!$G$3,'Chicken Only Calculator'!$A$9:$AJ$81,$D95=Lists!$G$4,'Chicken Only Calculator'!$A$9:$AJ$81,$D95=Lists!$G$5,'Chicken Only Calculator'!$A$9:$AJ$81,$D95=Lists!$G$6,'Cheese Only Calculator'!$A$8:$AJ$109,$D95=Lists!$G$7,'Beef Only Calculator'!$A$8:$AJ$41,$D95=Lists!$G$8,'Pork Only Calculator'!$A$8:$AJ$95),30,FALSE)</f>
        <v>0</v>
      </c>
      <c r="AH95" s="41">
        <f>VLOOKUP($A95,_xlfn.IFS($D95=Lists!$G$3,'Chicken Only Calculator'!$A$9:$AJ$81,$D95=Lists!$G$4,'Chicken Only Calculator'!$A$9:$AJ$81,$D95=Lists!$G$5,'Chicken Only Calculator'!$A$9:$AJ$81,$D95=Lists!$G$6,'Cheese Only Calculator'!$A$8:$AJ$109,$D95=Lists!$G$7,'Beef Only Calculator'!$A$8:$AJ$41,$D95=Lists!$G$8,'Pork Only Calculator'!$A$8:$AJ$95),31,FALSE)</f>
        <v>0</v>
      </c>
      <c r="AI95" s="41">
        <f>VLOOKUP($A95,_xlfn.IFS($D95=Lists!$G$3,'Chicken Only Calculator'!$A$9:$AJ$81,$D95=Lists!$G$4,'Chicken Only Calculator'!$A$9:$AJ$81,$D95=Lists!$G$5,'Chicken Only Calculator'!$A$9:$AJ$81,$D95=Lists!$G$6,'Cheese Only Calculator'!$A$8:$AJ$109,$D95=Lists!$G$7,'Beef Only Calculator'!$A$8:$AJ$41,$D95=Lists!$G$8,'Pork Only Calculator'!$A$8:$AJ$95),32,FALSE)</f>
        <v>0</v>
      </c>
      <c r="AJ95" s="41">
        <f>VLOOKUP($A95,_xlfn.IFS($D95=Lists!$G$3,'Chicken Only Calculator'!$A$9:$AJ$81,$D95=Lists!$G$4,'Chicken Only Calculator'!$A$9:$AJ$81,$D95=Lists!$G$5,'Chicken Only Calculator'!$A$9:$AJ$81,$D95=Lists!$G$6,'Cheese Only Calculator'!$A$8:$AJ$109,$D95=Lists!$G$7,'Beef Only Calculator'!$A$8:$AJ$41,$D95=Lists!$G$8,'Pork Only Calculator'!$A$8:$AJ$95),33,FALSE)</f>
        <v>0</v>
      </c>
      <c r="AK95" s="41">
        <f>VLOOKUP($A95,_xlfn.IFS($D95=Lists!$G$3,'Chicken Only Calculator'!$A$9:$AJ$81,$D95=Lists!$G$4,'Chicken Only Calculator'!$A$9:$AJ$81,$D95=Lists!$G$5,'Chicken Only Calculator'!$A$9:$AJ$81,$D95=Lists!$G$6,'Cheese Only Calculator'!$A$8:$AJ$109,$D95=Lists!$G$7,'Beef Only Calculator'!$A$8:$AJ$41,$D95=Lists!$G$8,'Pork Only Calculator'!$A$8:$AJ$95),34,FALSE)</f>
        <v>0</v>
      </c>
      <c r="AL95" s="41">
        <f>VLOOKUP($A95,_xlfn.IFS($D95=Lists!$G$3,'Chicken Only Calculator'!$A$9:$AJ$81,$D95=Lists!$G$4,'Chicken Only Calculator'!$A$9:$AJ$81,$D95=Lists!$G$5,'Chicken Only Calculator'!$A$9:$AJ$81,$D95=Lists!$G$6,'Cheese Only Calculator'!$A$8:$AJ$109,$D95=Lists!$G$7,'Beef Only Calculator'!$A$8:$AJ$41,$D95=Lists!$G$8,'Pork Only Calculator'!$A$8:$AJ$95),35,FALSE)</f>
        <v>0</v>
      </c>
      <c r="AM95" s="41">
        <f t="shared" si="33"/>
        <v>0</v>
      </c>
      <c r="AO95" s="42"/>
    </row>
    <row r="96" spans="1:41" ht="24.5" x14ac:dyDescent="0.55000000000000004">
      <c r="A96" s="28">
        <v>10703120928</v>
      </c>
      <c r="B96" s="28" t="str">
        <f>INDEX('Data Sheet'!$A$1:$R$150,MATCH($A96,'Data Sheet'!$A$1:$A$150,0),MATCH(B$3,'Data Sheet'!$A$1:$R$1,0))</f>
        <v>ACT</v>
      </c>
      <c r="C96" s="29" t="str">
        <f>INDEX('Data Sheet'!$A$1:$R$150,MATCH($A96,'Data Sheet'!$A$1:$A$150,0),MATCH(C$3,'Data Sheet'!$A$1:$R$1,0))</f>
        <v>Whole Grain Breaded Hot 'N Spicy MWWM Chicken Filets</v>
      </c>
      <c r="D96" s="28" t="str">
        <f>INDEX('Data Sheet'!$A$1:$R$150,MATCH($A96,'Data Sheet'!$A$1:$A$150,0),MATCH(D$3,'Data Sheet'!$A$1:$R$1,0))</f>
        <v>100103 W</v>
      </c>
      <c r="E96" s="28">
        <f>INDEX('Data Sheet'!$A$1:$R$150,MATCH($A96,'Data Sheet'!$A$1:$A$150,0),MATCH(E$3,'Data Sheet'!$A$1:$R$1,0))</f>
        <v>30.82</v>
      </c>
      <c r="F96" s="28">
        <f>INDEX('Data Sheet'!$A$1:$R$150,MATCH($A96,'Data Sheet'!$A$1:$A$150,0),MATCH(F$3,'Data Sheet'!$A$1:$R$1,0))</f>
        <v>120</v>
      </c>
      <c r="G96" s="28">
        <f>INDEX('Data Sheet'!$A$1:$R$150,MATCH($A96,'Data Sheet'!$A$1:$A$150,0),MATCH(G$3,'Data Sheet'!$A$1:$R$1,0))</f>
        <v>120</v>
      </c>
      <c r="H96" s="28">
        <f>INDEX('Data Sheet'!$A$1:$R$150,MATCH($A96,'Data Sheet'!$A$1:$A$150,0),MATCH(H$3,'Data Sheet'!$A$1:$R$1,0))</f>
        <v>0</v>
      </c>
      <c r="I96" s="247">
        <f>INDEX('Data Sheet'!$A$1:$R$150,MATCH($A96,'Data Sheet'!$A$1:$A$150,0),MATCH(I$3,'Data Sheet'!$A$1:$R$1,0))</f>
        <v>4.1100000000000003</v>
      </c>
      <c r="J96" s="28" t="str">
        <f>INDEX('Data Sheet'!$A$1:$R$150,MATCH($A96,'Data Sheet'!$A$1:$A$150,0),MATCH(J$3,'Data Sheet'!$A$1:$R$1,0))</f>
        <v>1 piece</v>
      </c>
      <c r="K96" s="28">
        <f>INDEX('Data Sheet'!$A$1:$R$150,MATCH($A96,'Data Sheet'!$A$1:$A$150,0),MATCH(K$3,'Data Sheet'!$A$1:$R$1,0))</f>
        <v>2</v>
      </c>
      <c r="L96" s="28">
        <f>INDEX('Data Sheet'!$A$1:$R$150,MATCH($A96,'Data Sheet'!$A$1:$A$150,0),MATCH(L$3,'Data Sheet'!$A$1:$R$1,0))</f>
        <v>1</v>
      </c>
      <c r="M96" s="28">
        <f>INDEX('Data Sheet'!$A$1:$R$150,MATCH($A96,'Data Sheet'!$A$1:$A$150,0),MATCH(M$3,'Data Sheet'!$A$1:$R$1,0))</f>
        <v>34.119999999999997</v>
      </c>
      <c r="N96" s="28">
        <f>INDEX('Data Sheet'!$A$1:$R$150,MATCH($A96,'Data Sheet'!$A$1:$A$150,0),MATCH(N$3,'Data Sheet'!$A$1:$R$1,0))</f>
        <v>0</v>
      </c>
      <c r="O96" s="28">
        <f>INDEX('Data Sheet'!$A$1:$R$150,MATCH($A96,'Data Sheet'!$A$1:$A$150,0),MATCH(O$3,'Data Sheet'!$A$1:$R$1,0))</f>
        <v>0</v>
      </c>
      <c r="P96" s="28">
        <f>INDEX('Data Sheet'!$A$1:$R$150,MATCH($A96,'Data Sheet'!$A$1:$A$150,0),MATCH(P$3,'Data Sheet'!$A$1:$R$1,0))</f>
        <v>0</v>
      </c>
      <c r="Q96" s="28">
        <f>INDEX('Data Sheet'!$A$1:$R$150,MATCH($A96,'Data Sheet'!$A$1:$A$150,0),MATCH(Q$3,'Data Sheet'!$A$1:$R$1,0))</f>
        <v>0</v>
      </c>
      <c r="R96" s="30" t="str">
        <f>VLOOKUP(A96,_xlfn.IFS(D96=Lists!$G$3,'Chicken Only Calculator'!$A$9:$U$81,D96=Lists!$G$4,'Chicken Only Calculator'!$A$9:$U$81,D96=Lists!$G$5,'Chicken Only Calculator'!$A$9:$U$81,D96=Lists!$G$6,'Cheese Only Calculator'!$A$8:$U$109,D96=Lists!$G$7,'Beef Only Calculator'!$A$8:$U$41,D96=Lists!$G$8,'Pork Only Calculator'!$A$8:$U$95),15,FALSE)</f>
        <v/>
      </c>
      <c r="S96" s="30" t="str">
        <f t="shared" si="26"/>
        <v/>
      </c>
      <c r="T96" s="30">
        <f>VLOOKUP(A96,_xlfn.IFS(D96=Lists!$G$3,'Chicken Only Calculator'!$A$9:$U$81,D96=Lists!$G$4,'Chicken Only Calculator'!$A$9:$U$81,D96=Lists!$G$5,'Chicken Only Calculator'!$A$9:$U$81,D96=Lists!$G$6,'Cheese Only Calculator'!$A$8:$U$109,D96=Lists!$G$7,'Beef Only Calculator'!$A$8:$U$41,D96=Lists!$G$8,'Pork Only Calculator'!$A$8:$U$95),17,FALSE)</f>
        <v>0</v>
      </c>
      <c r="U96" s="30" t="str">
        <f t="shared" si="27"/>
        <v/>
      </c>
      <c r="V96" s="30" t="str">
        <f t="shared" si="28"/>
        <v/>
      </c>
      <c r="W96" s="30" t="str">
        <f t="shared" si="29"/>
        <v/>
      </c>
      <c r="X96" s="30" t="str">
        <f t="shared" si="30"/>
        <v/>
      </c>
      <c r="Y96" s="30" t="str">
        <f t="shared" si="31"/>
        <v/>
      </c>
      <c r="Z96" s="30" t="str">
        <f t="shared" si="32"/>
        <v/>
      </c>
      <c r="AA96" s="30">
        <f>VLOOKUP($A96,_xlfn.IFS($D96=Lists!$G$3,'Chicken Only Calculator'!$A$9:$AJ$81,$D96=Lists!$G$4,'Chicken Only Calculator'!$A$9:$AJ$81,$D96=Lists!$G$5,'Chicken Only Calculator'!$A$9:$AJ$81,$D96=Lists!$G$6,'Cheese Only Calculator'!$A$8:$AJ$109,$D96=Lists!$G$7,'Beef Only Calculator'!$A$8:$AJ$41,$D96=Lists!$G$8,'Pork Only Calculator'!$A$8:$AJ$95),24,FALSE)</f>
        <v>0</v>
      </c>
      <c r="AB96" s="30">
        <f>VLOOKUP($A96,_xlfn.IFS($D96=Lists!$G$3,'Chicken Only Calculator'!$A$9:$AJ$81,$D96=Lists!$G$4,'Chicken Only Calculator'!$A$9:$AJ$81,$D96=Lists!$G$5,'Chicken Only Calculator'!$A$9:$AJ$81,$D96=Lists!$G$6,'Cheese Only Calculator'!$A$8:$AJ$109,$D96=Lists!$G$7,'Beef Only Calculator'!$A$8:$AJ$41,$D96=Lists!$G$8,'Pork Only Calculator'!$A$8:$AJ$95),25,FALSE)</f>
        <v>0</v>
      </c>
      <c r="AC96" s="30">
        <f>VLOOKUP($A96,_xlfn.IFS($D96=Lists!$G$3,'Chicken Only Calculator'!$A$9:$AJ$81,$D96=Lists!$G$4,'Chicken Only Calculator'!$A$9:$AJ$81,$D96=Lists!$G$5,'Chicken Only Calculator'!$A$9:$AJ$81,$D96=Lists!$G$6,'Cheese Only Calculator'!$A$8:$AJ$109,$D96=Lists!$G$7,'Beef Only Calculator'!$A$8:$AJ$41,$D96=Lists!$G$8,'Pork Only Calculator'!$A$8:$AJ$95),26,FALSE)</f>
        <v>0</v>
      </c>
      <c r="AD96" s="30">
        <f>VLOOKUP($A96,_xlfn.IFS($D96=Lists!$G$3,'Chicken Only Calculator'!$A$9:$AJ$81,$D96=Lists!$G$4,'Chicken Only Calculator'!$A$9:$AJ$81,$D96=Lists!$G$5,'Chicken Only Calculator'!$A$9:$AJ$81,$D96=Lists!$G$6,'Cheese Only Calculator'!$A$8:$AJ$109,$D96=Lists!$G$7,'Beef Only Calculator'!$A$8:$AJ$41,$D96=Lists!$G$8,'Pork Only Calculator'!$A$8:$AJ$95),27,FALSE)</f>
        <v>0</v>
      </c>
      <c r="AE96" s="30">
        <f>VLOOKUP($A96,_xlfn.IFS($D96=Lists!$G$3,'Chicken Only Calculator'!$A$9:$AJ$81,$D96=Lists!$G$4,'Chicken Only Calculator'!$A$9:$AJ$81,$D96=Lists!$G$5,'Chicken Only Calculator'!$A$9:$AJ$81,$D96=Lists!$G$6,'Cheese Only Calculator'!$A$8:$AJ$109,$D96=Lists!$G$7,'Beef Only Calculator'!$A$8:$AJ$41,$D96=Lists!$G$8,'Pork Only Calculator'!$A$8:$AJ$95),28,FALSE)</f>
        <v>0</v>
      </c>
      <c r="AF96" s="30">
        <f>VLOOKUP($A96,_xlfn.IFS($D96=Lists!$G$3,'Chicken Only Calculator'!$A$9:$AJ$81,$D96=Lists!$G$4,'Chicken Only Calculator'!$A$9:$AJ$81,$D96=Lists!$G$5,'Chicken Only Calculator'!$A$9:$AJ$81,$D96=Lists!$G$6,'Cheese Only Calculator'!$A$8:$AJ$109,$D96=Lists!$G$7,'Beef Only Calculator'!$A$8:$AJ$41,$D96=Lists!$G$8,'Pork Only Calculator'!$A$8:$AJ$95),29,FALSE)</f>
        <v>0</v>
      </c>
      <c r="AG96" s="30">
        <f>VLOOKUP($A96,_xlfn.IFS($D96=Lists!$G$3,'Chicken Only Calculator'!$A$9:$AJ$81,$D96=Lists!$G$4,'Chicken Only Calculator'!$A$9:$AJ$81,$D96=Lists!$G$5,'Chicken Only Calculator'!$A$9:$AJ$81,$D96=Lists!$G$6,'Cheese Only Calculator'!$A$8:$AJ$109,$D96=Lists!$G$7,'Beef Only Calculator'!$A$8:$AJ$41,$D96=Lists!$G$8,'Pork Only Calculator'!$A$8:$AJ$95),30,FALSE)</f>
        <v>0</v>
      </c>
      <c r="AH96" s="30">
        <f>VLOOKUP($A96,_xlfn.IFS($D96=Lists!$G$3,'Chicken Only Calculator'!$A$9:$AJ$81,$D96=Lists!$G$4,'Chicken Only Calculator'!$A$9:$AJ$81,$D96=Lists!$G$5,'Chicken Only Calculator'!$A$9:$AJ$81,$D96=Lists!$G$6,'Cheese Only Calculator'!$A$8:$AJ$109,$D96=Lists!$G$7,'Beef Only Calculator'!$A$8:$AJ$41,$D96=Lists!$G$8,'Pork Only Calculator'!$A$8:$AJ$95),31,FALSE)</f>
        <v>0</v>
      </c>
      <c r="AI96" s="30">
        <f>VLOOKUP($A96,_xlfn.IFS($D96=Lists!$G$3,'Chicken Only Calculator'!$A$9:$AJ$81,$D96=Lists!$G$4,'Chicken Only Calculator'!$A$9:$AJ$81,$D96=Lists!$G$5,'Chicken Only Calculator'!$A$9:$AJ$81,$D96=Lists!$G$6,'Cheese Only Calculator'!$A$8:$AJ$109,$D96=Lists!$G$7,'Beef Only Calculator'!$A$8:$AJ$41,$D96=Lists!$G$8,'Pork Only Calculator'!$A$8:$AJ$95),32,FALSE)</f>
        <v>0</v>
      </c>
      <c r="AJ96" s="30">
        <f>VLOOKUP($A96,_xlfn.IFS($D96=Lists!$G$3,'Chicken Only Calculator'!$A$9:$AJ$81,$D96=Lists!$G$4,'Chicken Only Calculator'!$A$9:$AJ$81,$D96=Lists!$G$5,'Chicken Only Calculator'!$A$9:$AJ$81,$D96=Lists!$G$6,'Cheese Only Calculator'!$A$8:$AJ$109,$D96=Lists!$G$7,'Beef Only Calculator'!$A$8:$AJ$41,$D96=Lists!$G$8,'Pork Only Calculator'!$A$8:$AJ$95),33,FALSE)</f>
        <v>0</v>
      </c>
      <c r="AK96" s="30">
        <f>VLOOKUP($A96,_xlfn.IFS($D96=Lists!$G$3,'Chicken Only Calculator'!$A$9:$AJ$81,$D96=Lists!$G$4,'Chicken Only Calculator'!$A$9:$AJ$81,$D96=Lists!$G$5,'Chicken Only Calculator'!$A$9:$AJ$81,$D96=Lists!$G$6,'Cheese Only Calculator'!$A$8:$AJ$109,$D96=Lists!$G$7,'Beef Only Calculator'!$A$8:$AJ$41,$D96=Lists!$G$8,'Pork Only Calculator'!$A$8:$AJ$95),34,FALSE)</f>
        <v>0</v>
      </c>
      <c r="AL96" s="30">
        <f>VLOOKUP($A96,_xlfn.IFS($D96=Lists!$G$3,'Chicken Only Calculator'!$A$9:$AJ$81,$D96=Lists!$G$4,'Chicken Only Calculator'!$A$9:$AJ$81,$D96=Lists!$G$5,'Chicken Only Calculator'!$A$9:$AJ$81,$D96=Lists!$G$6,'Cheese Only Calculator'!$A$8:$AJ$109,$D96=Lists!$G$7,'Beef Only Calculator'!$A$8:$AJ$41,$D96=Lists!$G$8,'Pork Only Calculator'!$A$8:$AJ$95),35,FALSE)</f>
        <v>0</v>
      </c>
      <c r="AM96" s="30">
        <f t="shared" si="33"/>
        <v>0</v>
      </c>
      <c r="AO96" s="42"/>
    </row>
    <row r="97" spans="1:41" ht="24.5" x14ac:dyDescent="0.55000000000000004">
      <c r="A97" s="39">
        <v>10703140928</v>
      </c>
      <c r="B97" s="39" t="str">
        <f>INDEX('Data Sheet'!$A$1:$R$150,MATCH($A97,'Data Sheet'!$A$1:$A$150,0),MATCH(B$3,'Data Sheet'!$A$1:$R$1,0))</f>
        <v>ACT</v>
      </c>
      <c r="C97" s="40" t="str">
        <f>INDEX('Data Sheet'!$A$1:$R$150,MATCH($A97,'Data Sheet'!$A$1:$A$150,0),MATCH(C$3,'Data Sheet'!$A$1:$R$1,0))</f>
        <v>Whole Grain Breaded Hot 'N Spicy Chicken Patties</v>
      </c>
      <c r="D97" s="39" t="str">
        <f>INDEX('Data Sheet'!$A$1:$R$150,MATCH($A97,'Data Sheet'!$A$1:$A$150,0),MATCH(D$3,'Data Sheet'!$A$1:$R$1,0))</f>
        <v>100103 W/D</v>
      </c>
      <c r="E97" s="39">
        <f>INDEX('Data Sheet'!$A$1:$R$150,MATCH($A97,'Data Sheet'!$A$1:$A$150,0),MATCH(E$3,'Data Sheet'!$A$1:$R$1,0))</f>
        <v>32.82</v>
      </c>
      <c r="F97" s="39">
        <f>INDEX('Data Sheet'!$A$1:$R$150,MATCH($A97,'Data Sheet'!$A$1:$A$150,0),MATCH(F$3,'Data Sheet'!$A$1:$R$1,0))</f>
        <v>175</v>
      </c>
      <c r="G97" s="39">
        <f>INDEX('Data Sheet'!$A$1:$R$150,MATCH($A97,'Data Sheet'!$A$1:$A$150,0),MATCH(G$3,'Data Sheet'!$A$1:$R$1,0))</f>
        <v>175</v>
      </c>
      <c r="H97" s="39">
        <f>INDEX('Data Sheet'!$A$1:$R$150,MATCH($A97,'Data Sheet'!$A$1:$A$150,0),MATCH(H$3,'Data Sheet'!$A$1:$R$1,0))</f>
        <v>0</v>
      </c>
      <c r="I97" s="248">
        <f>INDEX('Data Sheet'!$A$1:$R$150,MATCH($A97,'Data Sheet'!$A$1:$A$150,0),MATCH(I$3,'Data Sheet'!$A$1:$R$1,0))</f>
        <v>3</v>
      </c>
      <c r="J97" s="39" t="str">
        <f>INDEX('Data Sheet'!$A$1:$R$150,MATCH($A97,'Data Sheet'!$A$1:$A$150,0),MATCH(J$3,'Data Sheet'!$A$1:$R$1,0))</f>
        <v>1 piece</v>
      </c>
      <c r="K97" s="39">
        <f>INDEX('Data Sheet'!$A$1:$R$150,MATCH($A97,'Data Sheet'!$A$1:$A$150,0),MATCH(K$3,'Data Sheet'!$A$1:$R$1,0))</f>
        <v>2</v>
      </c>
      <c r="L97" s="39">
        <f>INDEX('Data Sheet'!$A$1:$R$150,MATCH($A97,'Data Sheet'!$A$1:$A$150,0),MATCH(L$3,'Data Sheet'!$A$1:$R$1,0))</f>
        <v>1</v>
      </c>
      <c r="M97" s="39">
        <f>INDEX('Data Sheet'!$A$1:$R$150,MATCH($A97,'Data Sheet'!$A$1:$A$150,0),MATCH(M$3,'Data Sheet'!$A$1:$R$1,0))</f>
        <v>14.56</v>
      </c>
      <c r="N97" s="39">
        <f>INDEX('Data Sheet'!$A$1:$R$150,MATCH($A97,'Data Sheet'!$A$1:$A$150,0),MATCH(N$3,'Data Sheet'!$A$1:$R$1,0))</f>
        <v>9.6999999999999993</v>
      </c>
      <c r="O97" s="39">
        <f>INDEX('Data Sheet'!$A$1:$R$150,MATCH($A97,'Data Sheet'!$A$1:$A$150,0),MATCH(O$3,'Data Sheet'!$A$1:$R$1,0))</f>
        <v>0</v>
      </c>
      <c r="P97" s="39">
        <f>INDEX('Data Sheet'!$A$1:$R$150,MATCH($A97,'Data Sheet'!$A$1:$A$150,0),MATCH(P$3,'Data Sheet'!$A$1:$R$1,0))</f>
        <v>0</v>
      </c>
      <c r="Q97" s="39">
        <f>INDEX('Data Sheet'!$A$1:$R$150,MATCH($A97,'Data Sheet'!$A$1:$A$150,0),MATCH(Q$3,'Data Sheet'!$A$1:$R$1,0))</f>
        <v>0</v>
      </c>
      <c r="R97" s="41" t="str">
        <f>VLOOKUP(A97,_xlfn.IFS(D97=Lists!$G$3,'Chicken Only Calculator'!$A$9:$U$81,D97=Lists!$G$4,'Chicken Only Calculator'!$A$9:$U$81,D97=Lists!$G$5,'Chicken Only Calculator'!$A$9:$U$81,D97=Lists!$G$6,'Cheese Only Calculator'!$A$8:$U$109,D97=Lists!$G$7,'Beef Only Calculator'!$A$8:$U$41,D97=Lists!$G$8,'Pork Only Calculator'!$A$8:$U$95),15,FALSE)</f>
        <v/>
      </c>
      <c r="S97" s="41" t="str">
        <f t="shared" si="26"/>
        <v/>
      </c>
      <c r="T97" s="41">
        <f>VLOOKUP(A97,_xlfn.IFS(D97=Lists!$G$3,'Chicken Only Calculator'!$A$9:$U$81,D97=Lists!$G$4,'Chicken Only Calculator'!$A$9:$U$81,D97=Lists!$G$5,'Chicken Only Calculator'!$A$9:$U$81,D97=Lists!$G$6,'Cheese Only Calculator'!$A$8:$U$109,D97=Lists!$G$7,'Beef Only Calculator'!$A$8:$U$41,D97=Lists!$G$8,'Pork Only Calculator'!$A$8:$U$95),17,FALSE)</f>
        <v>0</v>
      </c>
      <c r="U97" s="41" t="str">
        <f t="shared" si="27"/>
        <v/>
      </c>
      <c r="V97" s="41" t="str">
        <f t="shared" si="28"/>
        <v/>
      </c>
      <c r="W97" s="41" t="str">
        <f t="shared" si="29"/>
        <v/>
      </c>
      <c r="X97" s="41" t="str">
        <f t="shared" si="30"/>
        <v/>
      </c>
      <c r="Y97" s="41" t="str">
        <f t="shared" si="31"/>
        <v/>
      </c>
      <c r="Z97" s="41" t="str">
        <f t="shared" si="32"/>
        <v/>
      </c>
      <c r="AA97" s="41">
        <f>VLOOKUP($A97,_xlfn.IFS($D97=Lists!$G$3,'Chicken Only Calculator'!$A$9:$AJ$81,$D97=Lists!$G$4,'Chicken Only Calculator'!$A$9:$AJ$81,$D97=Lists!$G$5,'Chicken Only Calculator'!$A$9:$AJ$81,$D97=Lists!$G$6,'Cheese Only Calculator'!$A$8:$AJ$109,$D97=Lists!$G$7,'Beef Only Calculator'!$A$8:$AJ$41,$D97=Lists!$G$8,'Pork Only Calculator'!$A$8:$AJ$95),24,FALSE)</f>
        <v>0</v>
      </c>
      <c r="AB97" s="41">
        <f>VLOOKUP($A97,_xlfn.IFS($D97=Lists!$G$3,'Chicken Only Calculator'!$A$9:$AJ$81,$D97=Lists!$G$4,'Chicken Only Calculator'!$A$9:$AJ$81,$D97=Lists!$G$5,'Chicken Only Calculator'!$A$9:$AJ$81,$D97=Lists!$G$6,'Cheese Only Calculator'!$A$8:$AJ$109,$D97=Lists!$G$7,'Beef Only Calculator'!$A$8:$AJ$41,$D97=Lists!$G$8,'Pork Only Calculator'!$A$8:$AJ$95),25,FALSE)</f>
        <v>0</v>
      </c>
      <c r="AC97" s="41">
        <f>VLOOKUP($A97,_xlfn.IFS($D97=Lists!$G$3,'Chicken Only Calculator'!$A$9:$AJ$81,$D97=Lists!$G$4,'Chicken Only Calculator'!$A$9:$AJ$81,$D97=Lists!$G$5,'Chicken Only Calculator'!$A$9:$AJ$81,$D97=Lists!$G$6,'Cheese Only Calculator'!$A$8:$AJ$109,$D97=Lists!$G$7,'Beef Only Calculator'!$A$8:$AJ$41,$D97=Lists!$G$8,'Pork Only Calculator'!$A$8:$AJ$95),26,FALSE)</f>
        <v>0</v>
      </c>
      <c r="AD97" s="41">
        <f>VLOOKUP($A97,_xlfn.IFS($D97=Lists!$G$3,'Chicken Only Calculator'!$A$9:$AJ$81,$D97=Lists!$G$4,'Chicken Only Calculator'!$A$9:$AJ$81,$D97=Lists!$G$5,'Chicken Only Calculator'!$A$9:$AJ$81,$D97=Lists!$G$6,'Cheese Only Calculator'!$A$8:$AJ$109,$D97=Lists!$G$7,'Beef Only Calculator'!$A$8:$AJ$41,$D97=Lists!$G$8,'Pork Only Calculator'!$A$8:$AJ$95),27,FALSE)</f>
        <v>0</v>
      </c>
      <c r="AE97" s="41">
        <f>VLOOKUP($A97,_xlfn.IFS($D97=Lists!$G$3,'Chicken Only Calculator'!$A$9:$AJ$81,$D97=Lists!$G$4,'Chicken Only Calculator'!$A$9:$AJ$81,$D97=Lists!$G$5,'Chicken Only Calculator'!$A$9:$AJ$81,$D97=Lists!$G$6,'Cheese Only Calculator'!$A$8:$AJ$109,$D97=Lists!$G$7,'Beef Only Calculator'!$A$8:$AJ$41,$D97=Lists!$G$8,'Pork Only Calculator'!$A$8:$AJ$95),28,FALSE)</f>
        <v>0</v>
      </c>
      <c r="AF97" s="41">
        <f>VLOOKUP($A97,_xlfn.IFS($D97=Lists!$G$3,'Chicken Only Calculator'!$A$9:$AJ$81,$D97=Lists!$G$4,'Chicken Only Calculator'!$A$9:$AJ$81,$D97=Lists!$G$5,'Chicken Only Calculator'!$A$9:$AJ$81,$D97=Lists!$G$6,'Cheese Only Calculator'!$A$8:$AJ$109,$D97=Lists!$G$7,'Beef Only Calculator'!$A$8:$AJ$41,$D97=Lists!$G$8,'Pork Only Calculator'!$A$8:$AJ$95),29,FALSE)</f>
        <v>0</v>
      </c>
      <c r="AG97" s="41">
        <f>VLOOKUP($A97,_xlfn.IFS($D97=Lists!$G$3,'Chicken Only Calculator'!$A$9:$AJ$81,$D97=Lists!$G$4,'Chicken Only Calculator'!$A$9:$AJ$81,$D97=Lists!$G$5,'Chicken Only Calculator'!$A$9:$AJ$81,$D97=Lists!$G$6,'Cheese Only Calculator'!$A$8:$AJ$109,$D97=Lists!$G$7,'Beef Only Calculator'!$A$8:$AJ$41,$D97=Lists!$G$8,'Pork Only Calculator'!$A$8:$AJ$95),30,FALSE)</f>
        <v>0</v>
      </c>
      <c r="AH97" s="41">
        <f>VLOOKUP($A97,_xlfn.IFS($D97=Lists!$G$3,'Chicken Only Calculator'!$A$9:$AJ$81,$D97=Lists!$G$4,'Chicken Only Calculator'!$A$9:$AJ$81,$D97=Lists!$G$5,'Chicken Only Calculator'!$A$9:$AJ$81,$D97=Lists!$G$6,'Cheese Only Calculator'!$A$8:$AJ$109,$D97=Lists!$G$7,'Beef Only Calculator'!$A$8:$AJ$41,$D97=Lists!$G$8,'Pork Only Calculator'!$A$8:$AJ$95),31,FALSE)</f>
        <v>0</v>
      </c>
      <c r="AI97" s="41">
        <f>VLOOKUP($A97,_xlfn.IFS($D97=Lists!$G$3,'Chicken Only Calculator'!$A$9:$AJ$81,$D97=Lists!$G$4,'Chicken Only Calculator'!$A$9:$AJ$81,$D97=Lists!$G$5,'Chicken Only Calculator'!$A$9:$AJ$81,$D97=Lists!$G$6,'Cheese Only Calculator'!$A$8:$AJ$109,$D97=Lists!$G$7,'Beef Only Calculator'!$A$8:$AJ$41,$D97=Lists!$G$8,'Pork Only Calculator'!$A$8:$AJ$95),32,FALSE)</f>
        <v>0</v>
      </c>
      <c r="AJ97" s="41">
        <f>VLOOKUP($A97,_xlfn.IFS($D97=Lists!$G$3,'Chicken Only Calculator'!$A$9:$AJ$81,$D97=Lists!$G$4,'Chicken Only Calculator'!$A$9:$AJ$81,$D97=Lists!$G$5,'Chicken Only Calculator'!$A$9:$AJ$81,$D97=Lists!$G$6,'Cheese Only Calculator'!$A$8:$AJ$109,$D97=Lists!$G$7,'Beef Only Calculator'!$A$8:$AJ$41,$D97=Lists!$G$8,'Pork Only Calculator'!$A$8:$AJ$95),33,FALSE)</f>
        <v>0</v>
      </c>
      <c r="AK97" s="41">
        <f>VLOOKUP($A97,_xlfn.IFS($D97=Lists!$G$3,'Chicken Only Calculator'!$A$9:$AJ$81,$D97=Lists!$G$4,'Chicken Only Calculator'!$A$9:$AJ$81,$D97=Lists!$G$5,'Chicken Only Calculator'!$A$9:$AJ$81,$D97=Lists!$G$6,'Cheese Only Calculator'!$A$8:$AJ$109,$D97=Lists!$G$7,'Beef Only Calculator'!$A$8:$AJ$41,$D97=Lists!$G$8,'Pork Only Calculator'!$A$8:$AJ$95),34,FALSE)</f>
        <v>0</v>
      </c>
      <c r="AL97" s="41">
        <f>VLOOKUP($A97,_xlfn.IFS($D97=Lists!$G$3,'Chicken Only Calculator'!$A$9:$AJ$81,$D97=Lists!$G$4,'Chicken Only Calculator'!$A$9:$AJ$81,$D97=Lists!$G$5,'Chicken Only Calculator'!$A$9:$AJ$81,$D97=Lists!$G$6,'Cheese Only Calculator'!$A$8:$AJ$109,$D97=Lists!$G$7,'Beef Only Calculator'!$A$8:$AJ$41,$D97=Lists!$G$8,'Pork Only Calculator'!$A$8:$AJ$95),35,FALSE)</f>
        <v>0</v>
      </c>
      <c r="AM97" s="41">
        <f t="shared" si="33"/>
        <v>0</v>
      </c>
      <c r="AO97" s="42"/>
    </row>
    <row r="98" spans="1:41" ht="24.5" x14ac:dyDescent="0.55000000000000004">
      <c r="A98" s="28">
        <v>10703320928</v>
      </c>
      <c r="B98" s="28" t="str">
        <f>INDEX('Data Sheet'!$A$1:$R$150,MATCH($A98,'Data Sheet'!$A$1:$A$150,0),MATCH(B$3,'Data Sheet'!$A$1:$R$1,0))</f>
        <v>ACT</v>
      </c>
      <c r="C98" s="29" t="str">
        <f>INDEX('Data Sheet'!$A$1:$R$150,MATCH($A98,'Data Sheet'!$A$1:$A$150,0),MATCH(C$3,'Data Sheet'!$A$1:$R$1,0))</f>
        <v>Whole Grain Breaded Golden Crispy MWWM Chicken Tenders</v>
      </c>
      <c r="D98" s="28" t="str">
        <f>INDEX('Data Sheet'!$A$1:$R$150,MATCH($A98,'Data Sheet'!$A$1:$A$150,0),MATCH(D$3,'Data Sheet'!$A$1:$R$1,0))</f>
        <v>100103 W</v>
      </c>
      <c r="E98" s="28">
        <f>INDEX('Data Sheet'!$A$1:$R$150,MATCH($A98,'Data Sheet'!$A$1:$A$150,0),MATCH(E$3,'Data Sheet'!$A$1:$R$1,0))</f>
        <v>30.14</v>
      </c>
      <c r="F98" s="28">
        <f>INDEX('Data Sheet'!$A$1:$R$150,MATCH($A98,'Data Sheet'!$A$1:$A$150,0),MATCH(F$3,'Data Sheet'!$A$1:$R$1,0))</f>
        <v>114</v>
      </c>
      <c r="G98" s="28">
        <f>INDEX('Data Sheet'!$A$1:$R$150,MATCH($A98,'Data Sheet'!$A$1:$A$150,0),MATCH(G$3,'Data Sheet'!$A$1:$R$1,0))</f>
        <v>114</v>
      </c>
      <c r="H98" s="28">
        <f>INDEX('Data Sheet'!$A$1:$R$150,MATCH($A98,'Data Sheet'!$A$1:$A$150,0),MATCH(H$3,'Data Sheet'!$A$1:$R$1,0))</f>
        <v>0</v>
      </c>
      <c r="I98" s="247">
        <f>INDEX('Data Sheet'!$A$1:$R$150,MATCH($A98,'Data Sheet'!$A$1:$A$150,0),MATCH(I$3,'Data Sheet'!$A$1:$R$1,0))</f>
        <v>4.2300000000000004</v>
      </c>
      <c r="J98" s="28" t="str">
        <f>INDEX('Data Sheet'!$A$1:$R$150,MATCH($A98,'Data Sheet'!$A$1:$A$150,0),MATCH(J$3,'Data Sheet'!$A$1:$R$1,0))</f>
        <v>3 pieces</v>
      </c>
      <c r="K98" s="28">
        <f>INDEX('Data Sheet'!$A$1:$R$150,MATCH($A98,'Data Sheet'!$A$1:$A$150,0),MATCH(K$3,'Data Sheet'!$A$1:$R$1,0))</f>
        <v>2</v>
      </c>
      <c r="L98" s="28">
        <f>INDEX('Data Sheet'!$A$1:$R$150,MATCH($A98,'Data Sheet'!$A$1:$A$150,0),MATCH(L$3,'Data Sheet'!$A$1:$R$1,0))</f>
        <v>1</v>
      </c>
      <c r="M98" s="28">
        <f>INDEX('Data Sheet'!$A$1:$R$150,MATCH($A98,'Data Sheet'!$A$1:$A$150,0),MATCH(M$3,'Data Sheet'!$A$1:$R$1,0))</f>
        <v>33.42</v>
      </c>
      <c r="N98" s="28">
        <f>INDEX('Data Sheet'!$A$1:$R$150,MATCH($A98,'Data Sheet'!$A$1:$A$150,0),MATCH(N$3,'Data Sheet'!$A$1:$R$1,0))</f>
        <v>0</v>
      </c>
      <c r="O98" s="28">
        <f>INDEX('Data Sheet'!$A$1:$R$150,MATCH($A98,'Data Sheet'!$A$1:$A$150,0),MATCH(O$3,'Data Sheet'!$A$1:$R$1,0))</f>
        <v>0</v>
      </c>
      <c r="P98" s="28">
        <f>INDEX('Data Sheet'!$A$1:$R$150,MATCH($A98,'Data Sheet'!$A$1:$A$150,0),MATCH(P$3,'Data Sheet'!$A$1:$R$1,0))</f>
        <v>0</v>
      </c>
      <c r="Q98" s="28">
        <f>INDEX('Data Sheet'!$A$1:$R$150,MATCH($A98,'Data Sheet'!$A$1:$A$150,0),MATCH(Q$3,'Data Sheet'!$A$1:$R$1,0))</f>
        <v>0</v>
      </c>
      <c r="R98" s="30" t="str">
        <f>VLOOKUP(A98,_xlfn.IFS(D98=Lists!$G$3,'Chicken Only Calculator'!$A$9:$U$81,D98=Lists!$G$4,'Chicken Only Calculator'!$A$9:$U$81,D98=Lists!$G$5,'Chicken Only Calculator'!$A$9:$U$81,D98=Lists!$G$6,'Cheese Only Calculator'!$A$8:$U$109,D98=Lists!$G$7,'Beef Only Calculator'!$A$8:$U$41,D98=Lists!$G$8,'Pork Only Calculator'!$A$8:$U$95),15,FALSE)</f>
        <v/>
      </c>
      <c r="S98" s="30" t="str">
        <f t="shared" si="26"/>
        <v/>
      </c>
      <c r="T98" s="30">
        <f>VLOOKUP(A98,_xlfn.IFS(D98=Lists!$G$3,'Chicken Only Calculator'!$A$9:$U$81,D98=Lists!$G$4,'Chicken Only Calculator'!$A$9:$U$81,D98=Lists!$G$5,'Chicken Only Calculator'!$A$9:$U$81,D98=Lists!$G$6,'Cheese Only Calculator'!$A$8:$U$109,D98=Lists!$G$7,'Beef Only Calculator'!$A$8:$U$41,D98=Lists!$G$8,'Pork Only Calculator'!$A$8:$U$95),17,FALSE)</f>
        <v>0</v>
      </c>
      <c r="U98" s="30" t="str">
        <f t="shared" si="27"/>
        <v/>
      </c>
      <c r="V98" s="30" t="str">
        <f t="shared" si="28"/>
        <v/>
      </c>
      <c r="W98" s="30" t="str">
        <f t="shared" si="29"/>
        <v/>
      </c>
      <c r="X98" s="30" t="str">
        <f t="shared" si="30"/>
        <v/>
      </c>
      <c r="Y98" s="30" t="str">
        <f t="shared" si="31"/>
        <v/>
      </c>
      <c r="Z98" s="30" t="str">
        <f t="shared" si="32"/>
        <v/>
      </c>
      <c r="AA98" s="30">
        <f>VLOOKUP($A98,_xlfn.IFS($D98=Lists!$G$3,'Chicken Only Calculator'!$A$9:$AJ$81,$D98=Lists!$G$4,'Chicken Only Calculator'!$A$9:$AJ$81,$D98=Lists!$G$5,'Chicken Only Calculator'!$A$9:$AJ$81,$D98=Lists!$G$6,'Cheese Only Calculator'!$A$8:$AJ$109,$D98=Lists!$G$7,'Beef Only Calculator'!$A$8:$AJ$41,$D98=Lists!$G$8,'Pork Only Calculator'!$A$8:$AJ$95),24,FALSE)</f>
        <v>0</v>
      </c>
      <c r="AB98" s="30">
        <f>VLOOKUP($A98,_xlfn.IFS($D98=Lists!$G$3,'Chicken Only Calculator'!$A$9:$AJ$81,$D98=Lists!$G$4,'Chicken Only Calculator'!$A$9:$AJ$81,$D98=Lists!$G$5,'Chicken Only Calculator'!$A$9:$AJ$81,$D98=Lists!$G$6,'Cheese Only Calculator'!$A$8:$AJ$109,$D98=Lists!$G$7,'Beef Only Calculator'!$A$8:$AJ$41,$D98=Lists!$G$8,'Pork Only Calculator'!$A$8:$AJ$95),25,FALSE)</f>
        <v>0</v>
      </c>
      <c r="AC98" s="30">
        <f>VLOOKUP($A98,_xlfn.IFS($D98=Lists!$G$3,'Chicken Only Calculator'!$A$9:$AJ$81,$D98=Lists!$G$4,'Chicken Only Calculator'!$A$9:$AJ$81,$D98=Lists!$G$5,'Chicken Only Calculator'!$A$9:$AJ$81,$D98=Lists!$G$6,'Cheese Only Calculator'!$A$8:$AJ$109,$D98=Lists!$G$7,'Beef Only Calculator'!$A$8:$AJ$41,$D98=Lists!$G$8,'Pork Only Calculator'!$A$8:$AJ$95),26,FALSE)</f>
        <v>0</v>
      </c>
      <c r="AD98" s="30">
        <f>VLOOKUP($A98,_xlfn.IFS($D98=Lists!$G$3,'Chicken Only Calculator'!$A$9:$AJ$81,$D98=Lists!$G$4,'Chicken Only Calculator'!$A$9:$AJ$81,$D98=Lists!$G$5,'Chicken Only Calculator'!$A$9:$AJ$81,$D98=Lists!$G$6,'Cheese Only Calculator'!$A$8:$AJ$109,$D98=Lists!$G$7,'Beef Only Calculator'!$A$8:$AJ$41,$D98=Lists!$G$8,'Pork Only Calculator'!$A$8:$AJ$95),27,FALSE)</f>
        <v>0</v>
      </c>
      <c r="AE98" s="30">
        <f>VLOOKUP($A98,_xlfn.IFS($D98=Lists!$G$3,'Chicken Only Calculator'!$A$9:$AJ$81,$D98=Lists!$G$4,'Chicken Only Calculator'!$A$9:$AJ$81,$D98=Lists!$G$5,'Chicken Only Calculator'!$A$9:$AJ$81,$D98=Lists!$G$6,'Cheese Only Calculator'!$A$8:$AJ$109,$D98=Lists!$G$7,'Beef Only Calculator'!$A$8:$AJ$41,$D98=Lists!$G$8,'Pork Only Calculator'!$A$8:$AJ$95),28,FALSE)</f>
        <v>0</v>
      </c>
      <c r="AF98" s="30">
        <f>VLOOKUP($A98,_xlfn.IFS($D98=Lists!$G$3,'Chicken Only Calculator'!$A$9:$AJ$81,$D98=Lists!$G$4,'Chicken Only Calculator'!$A$9:$AJ$81,$D98=Lists!$G$5,'Chicken Only Calculator'!$A$9:$AJ$81,$D98=Lists!$G$6,'Cheese Only Calculator'!$A$8:$AJ$109,$D98=Lists!$G$7,'Beef Only Calculator'!$A$8:$AJ$41,$D98=Lists!$G$8,'Pork Only Calculator'!$A$8:$AJ$95),29,FALSE)</f>
        <v>0</v>
      </c>
      <c r="AG98" s="30">
        <f>VLOOKUP($A98,_xlfn.IFS($D98=Lists!$G$3,'Chicken Only Calculator'!$A$9:$AJ$81,$D98=Lists!$G$4,'Chicken Only Calculator'!$A$9:$AJ$81,$D98=Lists!$G$5,'Chicken Only Calculator'!$A$9:$AJ$81,$D98=Lists!$G$6,'Cheese Only Calculator'!$A$8:$AJ$109,$D98=Lists!$G$7,'Beef Only Calculator'!$A$8:$AJ$41,$D98=Lists!$G$8,'Pork Only Calculator'!$A$8:$AJ$95),30,FALSE)</f>
        <v>0</v>
      </c>
      <c r="AH98" s="30">
        <f>VLOOKUP($A98,_xlfn.IFS($D98=Lists!$G$3,'Chicken Only Calculator'!$A$9:$AJ$81,$D98=Lists!$G$4,'Chicken Only Calculator'!$A$9:$AJ$81,$D98=Lists!$G$5,'Chicken Only Calculator'!$A$9:$AJ$81,$D98=Lists!$G$6,'Cheese Only Calculator'!$A$8:$AJ$109,$D98=Lists!$G$7,'Beef Only Calculator'!$A$8:$AJ$41,$D98=Lists!$G$8,'Pork Only Calculator'!$A$8:$AJ$95),31,FALSE)</f>
        <v>0</v>
      </c>
      <c r="AI98" s="30">
        <f>VLOOKUP($A98,_xlfn.IFS($D98=Lists!$G$3,'Chicken Only Calculator'!$A$9:$AJ$81,$D98=Lists!$G$4,'Chicken Only Calculator'!$A$9:$AJ$81,$D98=Lists!$G$5,'Chicken Only Calculator'!$A$9:$AJ$81,$D98=Lists!$G$6,'Cheese Only Calculator'!$A$8:$AJ$109,$D98=Lists!$G$7,'Beef Only Calculator'!$A$8:$AJ$41,$D98=Lists!$G$8,'Pork Only Calculator'!$A$8:$AJ$95),32,FALSE)</f>
        <v>0</v>
      </c>
      <c r="AJ98" s="30">
        <f>VLOOKUP($A98,_xlfn.IFS($D98=Lists!$G$3,'Chicken Only Calculator'!$A$9:$AJ$81,$D98=Lists!$G$4,'Chicken Only Calculator'!$A$9:$AJ$81,$D98=Lists!$G$5,'Chicken Only Calculator'!$A$9:$AJ$81,$D98=Lists!$G$6,'Cheese Only Calculator'!$A$8:$AJ$109,$D98=Lists!$G$7,'Beef Only Calculator'!$A$8:$AJ$41,$D98=Lists!$G$8,'Pork Only Calculator'!$A$8:$AJ$95),33,FALSE)</f>
        <v>0</v>
      </c>
      <c r="AK98" s="30">
        <f>VLOOKUP($A98,_xlfn.IFS($D98=Lists!$G$3,'Chicken Only Calculator'!$A$9:$AJ$81,$D98=Lists!$G$4,'Chicken Only Calculator'!$A$9:$AJ$81,$D98=Lists!$G$5,'Chicken Only Calculator'!$A$9:$AJ$81,$D98=Lists!$G$6,'Cheese Only Calculator'!$A$8:$AJ$109,$D98=Lists!$G$7,'Beef Only Calculator'!$A$8:$AJ$41,$D98=Lists!$G$8,'Pork Only Calculator'!$A$8:$AJ$95),34,FALSE)</f>
        <v>0</v>
      </c>
      <c r="AL98" s="30">
        <f>VLOOKUP($A98,_xlfn.IFS($D98=Lists!$G$3,'Chicken Only Calculator'!$A$9:$AJ$81,$D98=Lists!$G$4,'Chicken Only Calculator'!$A$9:$AJ$81,$D98=Lists!$G$5,'Chicken Only Calculator'!$A$9:$AJ$81,$D98=Lists!$G$6,'Cheese Only Calculator'!$A$8:$AJ$109,$D98=Lists!$G$7,'Beef Only Calculator'!$A$8:$AJ$41,$D98=Lists!$G$8,'Pork Only Calculator'!$A$8:$AJ$95),35,FALSE)</f>
        <v>0</v>
      </c>
      <c r="AM98" s="30">
        <f t="shared" si="33"/>
        <v>0</v>
      </c>
      <c r="AO98" s="42"/>
    </row>
    <row r="99" spans="1:41" ht="24.5" x14ac:dyDescent="0.55000000000000004">
      <c r="A99" s="39">
        <v>10703340928</v>
      </c>
      <c r="B99" s="39" t="str">
        <f>INDEX('Data Sheet'!$A$1:$R$150,MATCH($A99,'Data Sheet'!$A$1:$A$150,0),MATCH(B$3,'Data Sheet'!$A$1:$R$1,0))</f>
        <v>ACT</v>
      </c>
      <c r="C99" s="40" t="str">
        <f>INDEX('Data Sheet'!$A$1:$R$150,MATCH($A99,'Data Sheet'!$A$1:$A$150,0),MATCH(C$3,'Data Sheet'!$A$1:$R$1,0))</f>
        <v>Whole Grain Breaded Golden Crispy Chicken Tenders</v>
      </c>
      <c r="D99" s="39" t="str">
        <f>INDEX('Data Sheet'!$A$1:$R$150,MATCH($A99,'Data Sheet'!$A$1:$A$150,0),MATCH(D$3,'Data Sheet'!$A$1:$R$1,0))</f>
        <v>100103 W/D</v>
      </c>
      <c r="E99" s="39">
        <f>INDEX('Data Sheet'!$A$1:$R$150,MATCH($A99,'Data Sheet'!$A$1:$A$150,0),MATCH(E$3,'Data Sheet'!$A$1:$R$1,0))</f>
        <v>31.86</v>
      </c>
      <c r="F99" s="39">
        <f>INDEX('Data Sheet'!$A$1:$R$150,MATCH($A99,'Data Sheet'!$A$1:$A$150,0),MATCH(F$3,'Data Sheet'!$A$1:$R$1,0))</f>
        <v>150</v>
      </c>
      <c r="G99" s="39">
        <f>INDEX('Data Sheet'!$A$1:$R$150,MATCH($A99,'Data Sheet'!$A$1:$A$150,0),MATCH(G$3,'Data Sheet'!$A$1:$R$1,0))</f>
        <v>150</v>
      </c>
      <c r="H99" s="39">
        <f>INDEX('Data Sheet'!$A$1:$R$150,MATCH($A99,'Data Sheet'!$A$1:$A$150,0),MATCH(H$3,'Data Sheet'!$A$1:$R$1,0))</f>
        <v>0</v>
      </c>
      <c r="I99" s="248">
        <f>INDEX('Data Sheet'!$A$1:$R$150,MATCH($A99,'Data Sheet'!$A$1:$A$150,0),MATCH(I$3,'Data Sheet'!$A$1:$R$1,0))</f>
        <v>3.39</v>
      </c>
      <c r="J99" s="39" t="str">
        <f>INDEX('Data Sheet'!$A$1:$R$150,MATCH($A99,'Data Sheet'!$A$1:$A$150,0),MATCH(J$3,'Data Sheet'!$A$1:$R$1,0))</f>
        <v>3 pieces</v>
      </c>
      <c r="K99" s="39">
        <f>INDEX('Data Sheet'!$A$1:$R$150,MATCH($A99,'Data Sheet'!$A$1:$A$150,0),MATCH(K$3,'Data Sheet'!$A$1:$R$1,0))</f>
        <v>2</v>
      </c>
      <c r="L99" s="39">
        <f>INDEX('Data Sheet'!$A$1:$R$150,MATCH($A99,'Data Sheet'!$A$1:$A$150,0),MATCH(L$3,'Data Sheet'!$A$1:$R$1,0))</f>
        <v>1</v>
      </c>
      <c r="M99" s="39">
        <f>INDEX('Data Sheet'!$A$1:$R$150,MATCH($A99,'Data Sheet'!$A$1:$A$150,0),MATCH(M$3,'Data Sheet'!$A$1:$R$1,0))</f>
        <v>11.84</v>
      </c>
      <c r="N99" s="39">
        <f>INDEX('Data Sheet'!$A$1:$R$150,MATCH($A99,'Data Sheet'!$A$1:$A$150,0),MATCH(N$3,'Data Sheet'!$A$1:$R$1,0))</f>
        <v>7.9</v>
      </c>
      <c r="O99" s="39">
        <f>INDEX('Data Sheet'!$A$1:$R$150,MATCH($A99,'Data Sheet'!$A$1:$A$150,0),MATCH(O$3,'Data Sheet'!$A$1:$R$1,0))</f>
        <v>0</v>
      </c>
      <c r="P99" s="39">
        <f>INDEX('Data Sheet'!$A$1:$R$150,MATCH($A99,'Data Sheet'!$A$1:$A$150,0),MATCH(P$3,'Data Sheet'!$A$1:$R$1,0))</f>
        <v>0</v>
      </c>
      <c r="Q99" s="39">
        <f>INDEX('Data Sheet'!$A$1:$R$150,MATCH($A99,'Data Sheet'!$A$1:$A$150,0),MATCH(Q$3,'Data Sheet'!$A$1:$R$1,0))</f>
        <v>0</v>
      </c>
      <c r="R99" s="41" t="str">
        <f>VLOOKUP(A99,_xlfn.IFS(D99=Lists!$G$3,'Chicken Only Calculator'!$A$9:$U$81,D99=Lists!$G$4,'Chicken Only Calculator'!$A$9:$U$81,D99=Lists!$G$5,'Chicken Only Calculator'!$A$9:$U$81,D99=Lists!$G$6,'Cheese Only Calculator'!$A$8:$U$109,D99=Lists!$G$7,'Beef Only Calculator'!$A$8:$U$41,D99=Lists!$G$8,'Pork Only Calculator'!$A$8:$U$95),15,FALSE)</f>
        <v/>
      </c>
      <c r="S99" s="41" t="str">
        <f t="shared" si="26"/>
        <v/>
      </c>
      <c r="T99" s="41">
        <f>VLOOKUP(A99,_xlfn.IFS(D99=Lists!$G$3,'Chicken Only Calculator'!$A$9:$U$81,D99=Lists!$G$4,'Chicken Only Calculator'!$A$9:$U$81,D99=Lists!$G$5,'Chicken Only Calculator'!$A$9:$U$81,D99=Lists!$G$6,'Cheese Only Calculator'!$A$8:$U$109,D99=Lists!$G$7,'Beef Only Calculator'!$A$8:$U$41,D99=Lists!$G$8,'Pork Only Calculator'!$A$8:$U$95),17,FALSE)</f>
        <v>0</v>
      </c>
      <c r="U99" s="41" t="str">
        <f t="shared" si="27"/>
        <v/>
      </c>
      <c r="V99" s="41" t="str">
        <f t="shared" si="28"/>
        <v/>
      </c>
      <c r="W99" s="41" t="str">
        <f t="shared" si="29"/>
        <v/>
      </c>
      <c r="X99" s="41" t="str">
        <f t="shared" si="30"/>
        <v/>
      </c>
      <c r="Y99" s="41" t="str">
        <f t="shared" si="31"/>
        <v/>
      </c>
      <c r="Z99" s="41" t="str">
        <f t="shared" si="32"/>
        <v/>
      </c>
      <c r="AA99" s="41">
        <f>VLOOKUP($A99,_xlfn.IFS($D99=Lists!$G$3,'Chicken Only Calculator'!$A$9:$AJ$81,$D99=Lists!$G$4,'Chicken Only Calculator'!$A$9:$AJ$81,$D99=Lists!$G$5,'Chicken Only Calculator'!$A$9:$AJ$81,$D99=Lists!$G$6,'Cheese Only Calculator'!$A$8:$AJ$109,$D99=Lists!$G$7,'Beef Only Calculator'!$A$8:$AJ$41,$D99=Lists!$G$8,'Pork Only Calculator'!$A$8:$AJ$95),24,FALSE)</f>
        <v>0</v>
      </c>
      <c r="AB99" s="41">
        <f>VLOOKUP($A99,_xlfn.IFS($D99=Lists!$G$3,'Chicken Only Calculator'!$A$9:$AJ$81,$D99=Lists!$G$4,'Chicken Only Calculator'!$A$9:$AJ$81,$D99=Lists!$G$5,'Chicken Only Calculator'!$A$9:$AJ$81,$D99=Lists!$G$6,'Cheese Only Calculator'!$A$8:$AJ$109,$D99=Lists!$G$7,'Beef Only Calculator'!$A$8:$AJ$41,$D99=Lists!$G$8,'Pork Only Calculator'!$A$8:$AJ$95),25,FALSE)</f>
        <v>0</v>
      </c>
      <c r="AC99" s="41">
        <f>VLOOKUP($A99,_xlfn.IFS($D99=Lists!$G$3,'Chicken Only Calculator'!$A$9:$AJ$81,$D99=Lists!$G$4,'Chicken Only Calculator'!$A$9:$AJ$81,$D99=Lists!$G$5,'Chicken Only Calculator'!$A$9:$AJ$81,$D99=Lists!$G$6,'Cheese Only Calculator'!$A$8:$AJ$109,$D99=Lists!$G$7,'Beef Only Calculator'!$A$8:$AJ$41,$D99=Lists!$G$8,'Pork Only Calculator'!$A$8:$AJ$95),26,FALSE)</f>
        <v>0</v>
      </c>
      <c r="AD99" s="41">
        <f>VLOOKUP($A99,_xlfn.IFS($D99=Lists!$G$3,'Chicken Only Calculator'!$A$9:$AJ$81,$D99=Lists!$G$4,'Chicken Only Calculator'!$A$9:$AJ$81,$D99=Lists!$G$5,'Chicken Only Calculator'!$A$9:$AJ$81,$D99=Lists!$G$6,'Cheese Only Calculator'!$A$8:$AJ$109,$D99=Lists!$G$7,'Beef Only Calculator'!$A$8:$AJ$41,$D99=Lists!$G$8,'Pork Only Calculator'!$A$8:$AJ$95),27,FALSE)</f>
        <v>0</v>
      </c>
      <c r="AE99" s="41">
        <f>VLOOKUP($A99,_xlfn.IFS($D99=Lists!$G$3,'Chicken Only Calculator'!$A$9:$AJ$81,$D99=Lists!$G$4,'Chicken Only Calculator'!$A$9:$AJ$81,$D99=Lists!$G$5,'Chicken Only Calculator'!$A$9:$AJ$81,$D99=Lists!$G$6,'Cheese Only Calculator'!$A$8:$AJ$109,$D99=Lists!$G$7,'Beef Only Calculator'!$A$8:$AJ$41,$D99=Lists!$G$8,'Pork Only Calculator'!$A$8:$AJ$95),28,FALSE)</f>
        <v>0</v>
      </c>
      <c r="AF99" s="41">
        <f>VLOOKUP($A99,_xlfn.IFS($D99=Lists!$G$3,'Chicken Only Calculator'!$A$9:$AJ$81,$D99=Lists!$G$4,'Chicken Only Calculator'!$A$9:$AJ$81,$D99=Lists!$G$5,'Chicken Only Calculator'!$A$9:$AJ$81,$D99=Lists!$G$6,'Cheese Only Calculator'!$A$8:$AJ$109,$D99=Lists!$G$7,'Beef Only Calculator'!$A$8:$AJ$41,$D99=Lists!$G$8,'Pork Only Calculator'!$A$8:$AJ$95),29,FALSE)</f>
        <v>0</v>
      </c>
      <c r="AG99" s="41">
        <f>VLOOKUP($A99,_xlfn.IFS($D99=Lists!$G$3,'Chicken Only Calculator'!$A$9:$AJ$81,$D99=Lists!$G$4,'Chicken Only Calculator'!$A$9:$AJ$81,$D99=Lists!$G$5,'Chicken Only Calculator'!$A$9:$AJ$81,$D99=Lists!$G$6,'Cheese Only Calculator'!$A$8:$AJ$109,$D99=Lists!$G$7,'Beef Only Calculator'!$A$8:$AJ$41,$D99=Lists!$G$8,'Pork Only Calculator'!$A$8:$AJ$95),30,FALSE)</f>
        <v>0</v>
      </c>
      <c r="AH99" s="41">
        <f>VLOOKUP($A99,_xlfn.IFS($D99=Lists!$G$3,'Chicken Only Calculator'!$A$9:$AJ$81,$D99=Lists!$G$4,'Chicken Only Calculator'!$A$9:$AJ$81,$D99=Lists!$G$5,'Chicken Only Calculator'!$A$9:$AJ$81,$D99=Lists!$G$6,'Cheese Only Calculator'!$A$8:$AJ$109,$D99=Lists!$G$7,'Beef Only Calculator'!$A$8:$AJ$41,$D99=Lists!$G$8,'Pork Only Calculator'!$A$8:$AJ$95),31,FALSE)</f>
        <v>0</v>
      </c>
      <c r="AI99" s="41">
        <f>VLOOKUP($A99,_xlfn.IFS($D99=Lists!$G$3,'Chicken Only Calculator'!$A$9:$AJ$81,$D99=Lists!$G$4,'Chicken Only Calculator'!$A$9:$AJ$81,$D99=Lists!$G$5,'Chicken Only Calculator'!$A$9:$AJ$81,$D99=Lists!$G$6,'Cheese Only Calculator'!$A$8:$AJ$109,$D99=Lists!$G$7,'Beef Only Calculator'!$A$8:$AJ$41,$D99=Lists!$G$8,'Pork Only Calculator'!$A$8:$AJ$95),32,FALSE)</f>
        <v>0</v>
      </c>
      <c r="AJ99" s="41">
        <f>VLOOKUP($A99,_xlfn.IFS($D99=Lists!$G$3,'Chicken Only Calculator'!$A$9:$AJ$81,$D99=Lists!$G$4,'Chicken Only Calculator'!$A$9:$AJ$81,$D99=Lists!$G$5,'Chicken Only Calculator'!$A$9:$AJ$81,$D99=Lists!$G$6,'Cheese Only Calculator'!$A$8:$AJ$109,$D99=Lists!$G$7,'Beef Only Calculator'!$A$8:$AJ$41,$D99=Lists!$G$8,'Pork Only Calculator'!$A$8:$AJ$95),33,FALSE)</f>
        <v>0</v>
      </c>
      <c r="AK99" s="41">
        <f>VLOOKUP($A99,_xlfn.IFS($D99=Lists!$G$3,'Chicken Only Calculator'!$A$9:$AJ$81,$D99=Lists!$G$4,'Chicken Only Calculator'!$A$9:$AJ$81,$D99=Lists!$G$5,'Chicken Only Calculator'!$A$9:$AJ$81,$D99=Lists!$G$6,'Cheese Only Calculator'!$A$8:$AJ$109,$D99=Lists!$G$7,'Beef Only Calculator'!$A$8:$AJ$41,$D99=Lists!$G$8,'Pork Only Calculator'!$A$8:$AJ$95),34,FALSE)</f>
        <v>0</v>
      </c>
      <c r="AL99" s="41">
        <f>VLOOKUP($A99,_xlfn.IFS($D99=Lists!$G$3,'Chicken Only Calculator'!$A$9:$AJ$81,$D99=Lists!$G$4,'Chicken Only Calculator'!$A$9:$AJ$81,$D99=Lists!$G$5,'Chicken Only Calculator'!$A$9:$AJ$81,$D99=Lists!$G$6,'Cheese Only Calculator'!$A$8:$AJ$109,$D99=Lists!$G$7,'Beef Only Calculator'!$A$8:$AJ$41,$D99=Lists!$G$8,'Pork Only Calculator'!$A$8:$AJ$95),35,FALSE)</f>
        <v>0</v>
      </c>
      <c r="AM99" s="41">
        <f t="shared" si="33"/>
        <v>0</v>
      </c>
      <c r="AO99" s="42"/>
    </row>
    <row r="100" spans="1:41" ht="24.5" x14ac:dyDescent="0.55000000000000004">
      <c r="A100" s="28">
        <v>10703420928</v>
      </c>
      <c r="B100" s="28" t="str">
        <f>INDEX('Data Sheet'!$A$1:$R$150,MATCH($A100,'Data Sheet'!$A$1:$A$150,0),MATCH(B$3,'Data Sheet'!$A$1:$R$1,0))</f>
        <v>ACT</v>
      </c>
      <c r="C100" s="29" t="str">
        <f>INDEX('Data Sheet'!$A$1:$R$150,MATCH($A100,'Data Sheet'!$A$1:$A$150,0),MATCH(C$3,'Data Sheet'!$A$1:$R$1,0))</f>
        <v>Whole Grain Breaded Hot 'N Spicy MWWM Chicken Tenders</v>
      </c>
      <c r="D100" s="28" t="str">
        <f>INDEX('Data Sheet'!$A$1:$R$150,MATCH($A100,'Data Sheet'!$A$1:$A$150,0),MATCH(D$3,'Data Sheet'!$A$1:$R$1,0))</f>
        <v>100103 W</v>
      </c>
      <c r="E100" s="28">
        <f>INDEX('Data Sheet'!$A$1:$R$150,MATCH($A100,'Data Sheet'!$A$1:$A$150,0),MATCH(E$3,'Data Sheet'!$A$1:$R$1,0))</f>
        <v>30.08</v>
      </c>
      <c r="F100" s="28">
        <f>INDEX('Data Sheet'!$A$1:$R$150,MATCH($A100,'Data Sheet'!$A$1:$A$150,0),MATCH(F$3,'Data Sheet'!$A$1:$R$1,0))</f>
        <v>126</v>
      </c>
      <c r="G100" s="28">
        <f>INDEX('Data Sheet'!$A$1:$R$150,MATCH($A100,'Data Sheet'!$A$1:$A$150,0),MATCH(G$3,'Data Sheet'!$A$1:$R$1,0))</f>
        <v>126</v>
      </c>
      <c r="H100" s="28">
        <f>INDEX('Data Sheet'!$A$1:$R$150,MATCH($A100,'Data Sheet'!$A$1:$A$150,0),MATCH(H$3,'Data Sheet'!$A$1:$R$1,0))</f>
        <v>0</v>
      </c>
      <c r="I100" s="247">
        <f>INDEX('Data Sheet'!$A$1:$R$150,MATCH($A100,'Data Sheet'!$A$1:$A$150,0),MATCH(I$3,'Data Sheet'!$A$1:$R$1,0))</f>
        <v>3.82</v>
      </c>
      <c r="J100" s="28" t="str">
        <f>INDEX('Data Sheet'!$A$1:$R$150,MATCH($A100,'Data Sheet'!$A$1:$A$150,0),MATCH(J$3,'Data Sheet'!$A$1:$R$1,0))</f>
        <v>3 pieces</v>
      </c>
      <c r="K100" s="28">
        <f>INDEX('Data Sheet'!$A$1:$R$150,MATCH($A100,'Data Sheet'!$A$1:$A$150,0),MATCH(K$3,'Data Sheet'!$A$1:$R$1,0))</f>
        <v>2</v>
      </c>
      <c r="L100" s="28">
        <f>INDEX('Data Sheet'!$A$1:$R$150,MATCH($A100,'Data Sheet'!$A$1:$A$150,0),MATCH(L$3,'Data Sheet'!$A$1:$R$1,0))</f>
        <v>1</v>
      </c>
      <c r="M100" s="28">
        <f>INDEX('Data Sheet'!$A$1:$R$150,MATCH($A100,'Data Sheet'!$A$1:$A$150,0),MATCH(M$3,'Data Sheet'!$A$1:$R$1,0))</f>
        <v>33.36</v>
      </c>
      <c r="N100" s="28">
        <f>INDEX('Data Sheet'!$A$1:$R$150,MATCH($A100,'Data Sheet'!$A$1:$A$150,0),MATCH(N$3,'Data Sheet'!$A$1:$R$1,0))</f>
        <v>0</v>
      </c>
      <c r="O100" s="28">
        <f>INDEX('Data Sheet'!$A$1:$R$150,MATCH($A100,'Data Sheet'!$A$1:$A$150,0),MATCH(O$3,'Data Sheet'!$A$1:$R$1,0))</f>
        <v>0</v>
      </c>
      <c r="P100" s="28">
        <f>INDEX('Data Sheet'!$A$1:$R$150,MATCH($A100,'Data Sheet'!$A$1:$A$150,0),MATCH(P$3,'Data Sheet'!$A$1:$R$1,0))</f>
        <v>0</v>
      </c>
      <c r="Q100" s="28">
        <f>INDEX('Data Sheet'!$A$1:$R$150,MATCH($A100,'Data Sheet'!$A$1:$A$150,0),MATCH(Q$3,'Data Sheet'!$A$1:$R$1,0))</f>
        <v>0</v>
      </c>
      <c r="R100" s="30" t="str">
        <f>VLOOKUP(A100,_xlfn.IFS(D100=Lists!$G$3,'Chicken Only Calculator'!$A$9:$U$81,D100=Lists!$G$4,'Chicken Only Calculator'!$A$9:$U$81,D100=Lists!$G$5,'Chicken Only Calculator'!$A$9:$U$81,D100=Lists!$G$6,'Cheese Only Calculator'!$A$8:$U$109,D100=Lists!$G$7,'Beef Only Calculator'!$A$8:$U$41,D100=Lists!$G$8,'Pork Only Calculator'!$A$8:$U$95),15,FALSE)</f>
        <v/>
      </c>
      <c r="S100" s="30" t="str">
        <f t="shared" si="26"/>
        <v/>
      </c>
      <c r="T100" s="30">
        <f>VLOOKUP(A100,_xlfn.IFS(D100=Lists!$G$3,'Chicken Only Calculator'!$A$9:$U$81,D100=Lists!$G$4,'Chicken Only Calculator'!$A$9:$U$81,D100=Lists!$G$5,'Chicken Only Calculator'!$A$9:$U$81,D100=Lists!$G$6,'Cheese Only Calculator'!$A$8:$U$109,D100=Lists!$G$7,'Beef Only Calculator'!$A$8:$U$41,D100=Lists!$G$8,'Pork Only Calculator'!$A$8:$U$95),17,FALSE)</f>
        <v>0</v>
      </c>
      <c r="U100" s="30" t="str">
        <f t="shared" si="27"/>
        <v/>
      </c>
      <c r="V100" s="30" t="str">
        <f t="shared" si="28"/>
        <v/>
      </c>
      <c r="W100" s="30" t="str">
        <f t="shared" si="29"/>
        <v/>
      </c>
      <c r="X100" s="30" t="str">
        <f t="shared" si="30"/>
        <v/>
      </c>
      <c r="Y100" s="30" t="str">
        <f t="shared" si="31"/>
        <v/>
      </c>
      <c r="Z100" s="30" t="str">
        <f t="shared" si="32"/>
        <v/>
      </c>
      <c r="AA100" s="30">
        <f>VLOOKUP($A100,_xlfn.IFS($D100=Lists!$G$3,'Chicken Only Calculator'!$A$9:$AJ$81,$D100=Lists!$G$4,'Chicken Only Calculator'!$A$9:$AJ$81,$D100=Lists!$G$5,'Chicken Only Calculator'!$A$9:$AJ$81,$D100=Lists!$G$6,'Cheese Only Calculator'!$A$8:$AJ$109,$D100=Lists!$G$7,'Beef Only Calculator'!$A$8:$AJ$41,$D100=Lists!$G$8,'Pork Only Calculator'!$A$8:$AJ$95),24,FALSE)</f>
        <v>0</v>
      </c>
      <c r="AB100" s="30">
        <f>VLOOKUP($A100,_xlfn.IFS($D100=Lists!$G$3,'Chicken Only Calculator'!$A$9:$AJ$81,$D100=Lists!$G$4,'Chicken Only Calculator'!$A$9:$AJ$81,$D100=Lists!$G$5,'Chicken Only Calculator'!$A$9:$AJ$81,$D100=Lists!$G$6,'Cheese Only Calculator'!$A$8:$AJ$109,$D100=Lists!$G$7,'Beef Only Calculator'!$A$8:$AJ$41,$D100=Lists!$G$8,'Pork Only Calculator'!$A$8:$AJ$95),25,FALSE)</f>
        <v>0</v>
      </c>
      <c r="AC100" s="30">
        <f>VLOOKUP($A100,_xlfn.IFS($D100=Lists!$G$3,'Chicken Only Calculator'!$A$9:$AJ$81,$D100=Lists!$G$4,'Chicken Only Calculator'!$A$9:$AJ$81,$D100=Lists!$G$5,'Chicken Only Calculator'!$A$9:$AJ$81,$D100=Lists!$G$6,'Cheese Only Calculator'!$A$8:$AJ$109,$D100=Lists!$G$7,'Beef Only Calculator'!$A$8:$AJ$41,$D100=Lists!$G$8,'Pork Only Calculator'!$A$8:$AJ$95),26,FALSE)</f>
        <v>0</v>
      </c>
      <c r="AD100" s="30">
        <f>VLOOKUP($A100,_xlfn.IFS($D100=Lists!$G$3,'Chicken Only Calculator'!$A$9:$AJ$81,$D100=Lists!$G$4,'Chicken Only Calculator'!$A$9:$AJ$81,$D100=Lists!$G$5,'Chicken Only Calculator'!$A$9:$AJ$81,$D100=Lists!$G$6,'Cheese Only Calculator'!$A$8:$AJ$109,$D100=Lists!$G$7,'Beef Only Calculator'!$A$8:$AJ$41,$D100=Lists!$G$8,'Pork Only Calculator'!$A$8:$AJ$95),27,FALSE)</f>
        <v>0</v>
      </c>
      <c r="AE100" s="30">
        <f>VLOOKUP($A100,_xlfn.IFS($D100=Lists!$G$3,'Chicken Only Calculator'!$A$9:$AJ$81,$D100=Lists!$G$4,'Chicken Only Calculator'!$A$9:$AJ$81,$D100=Lists!$G$5,'Chicken Only Calculator'!$A$9:$AJ$81,$D100=Lists!$G$6,'Cheese Only Calculator'!$A$8:$AJ$109,$D100=Lists!$G$7,'Beef Only Calculator'!$A$8:$AJ$41,$D100=Lists!$G$8,'Pork Only Calculator'!$A$8:$AJ$95),28,FALSE)</f>
        <v>0</v>
      </c>
      <c r="AF100" s="30">
        <f>VLOOKUP($A100,_xlfn.IFS($D100=Lists!$G$3,'Chicken Only Calculator'!$A$9:$AJ$81,$D100=Lists!$G$4,'Chicken Only Calculator'!$A$9:$AJ$81,$D100=Lists!$G$5,'Chicken Only Calculator'!$A$9:$AJ$81,$D100=Lists!$G$6,'Cheese Only Calculator'!$A$8:$AJ$109,$D100=Lists!$G$7,'Beef Only Calculator'!$A$8:$AJ$41,$D100=Lists!$G$8,'Pork Only Calculator'!$A$8:$AJ$95),29,FALSE)</f>
        <v>0</v>
      </c>
      <c r="AG100" s="30">
        <f>VLOOKUP($A100,_xlfn.IFS($D100=Lists!$G$3,'Chicken Only Calculator'!$A$9:$AJ$81,$D100=Lists!$G$4,'Chicken Only Calculator'!$A$9:$AJ$81,$D100=Lists!$G$5,'Chicken Only Calculator'!$A$9:$AJ$81,$D100=Lists!$G$6,'Cheese Only Calculator'!$A$8:$AJ$109,$D100=Lists!$G$7,'Beef Only Calculator'!$A$8:$AJ$41,$D100=Lists!$G$8,'Pork Only Calculator'!$A$8:$AJ$95),30,FALSE)</f>
        <v>0</v>
      </c>
      <c r="AH100" s="30">
        <f>VLOOKUP($A100,_xlfn.IFS($D100=Lists!$G$3,'Chicken Only Calculator'!$A$9:$AJ$81,$D100=Lists!$G$4,'Chicken Only Calculator'!$A$9:$AJ$81,$D100=Lists!$G$5,'Chicken Only Calculator'!$A$9:$AJ$81,$D100=Lists!$G$6,'Cheese Only Calculator'!$A$8:$AJ$109,$D100=Lists!$G$7,'Beef Only Calculator'!$A$8:$AJ$41,$D100=Lists!$G$8,'Pork Only Calculator'!$A$8:$AJ$95),31,FALSE)</f>
        <v>0</v>
      </c>
      <c r="AI100" s="30">
        <f>VLOOKUP($A100,_xlfn.IFS($D100=Lists!$G$3,'Chicken Only Calculator'!$A$9:$AJ$81,$D100=Lists!$G$4,'Chicken Only Calculator'!$A$9:$AJ$81,$D100=Lists!$G$5,'Chicken Only Calculator'!$A$9:$AJ$81,$D100=Lists!$G$6,'Cheese Only Calculator'!$A$8:$AJ$109,$D100=Lists!$G$7,'Beef Only Calculator'!$A$8:$AJ$41,$D100=Lists!$G$8,'Pork Only Calculator'!$A$8:$AJ$95),32,FALSE)</f>
        <v>0</v>
      </c>
      <c r="AJ100" s="30">
        <f>VLOOKUP($A100,_xlfn.IFS($D100=Lists!$G$3,'Chicken Only Calculator'!$A$9:$AJ$81,$D100=Lists!$G$4,'Chicken Only Calculator'!$A$9:$AJ$81,$D100=Lists!$G$5,'Chicken Only Calculator'!$A$9:$AJ$81,$D100=Lists!$G$6,'Cheese Only Calculator'!$A$8:$AJ$109,$D100=Lists!$G$7,'Beef Only Calculator'!$A$8:$AJ$41,$D100=Lists!$G$8,'Pork Only Calculator'!$A$8:$AJ$95),33,FALSE)</f>
        <v>0</v>
      </c>
      <c r="AK100" s="30">
        <f>VLOOKUP($A100,_xlfn.IFS($D100=Lists!$G$3,'Chicken Only Calculator'!$A$9:$AJ$81,$D100=Lists!$G$4,'Chicken Only Calculator'!$A$9:$AJ$81,$D100=Lists!$G$5,'Chicken Only Calculator'!$A$9:$AJ$81,$D100=Lists!$G$6,'Cheese Only Calculator'!$A$8:$AJ$109,$D100=Lists!$G$7,'Beef Only Calculator'!$A$8:$AJ$41,$D100=Lists!$G$8,'Pork Only Calculator'!$A$8:$AJ$95),34,FALSE)</f>
        <v>0</v>
      </c>
      <c r="AL100" s="30">
        <f>VLOOKUP($A100,_xlfn.IFS($D100=Lists!$G$3,'Chicken Only Calculator'!$A$9:$AJ$81,$D100=Lists!$G$4,'Chicken Only Calculator'!$A$9:$AJ$81,$D100=Lists!$G$5,'Chicken Only Calculator'!$A$9:$AJ$81,$D100=Lists!$G$6,'Cheese Only Calculator'!$A$8:$AJ$109,$D100=Lists!$G$7,'Beef Only Calculator'!$A$8:$AJ$41,$D100=Lists!$G$8,'Pork Only Calculator'!$A$8:$AJ$95),35,FALSE)</f>
        <v>0</v>
      </c>
      <c r="AM100" s="30">
        <f t="shared" si="33"/>
        <v>0</v>
      </c>
      <c r="AO100" s="42"/>
    </row>
    <row r="101" spans="1:41" ht="24.5" x14ac:dyDescent="0.55000000000000004">
      <c r="A101" s="39">
        <v>10703440928</v>
      </c>
      <c r="B101" s="39" t="str">
        <f>INDEX('Data Sheet'!$A$1:$R$150,MATCH($A101,'Data Sheet'!$A$1:$A$150,0),MATCH(B$3,'Data Sheet'!$A$1:$R$1,0))</f>
        <v>ACT</v>
      </c>
      <c r="C101" s="40" t="str">
        <f>INDEX('Data Sheet'!$A$1:$R$150,MATCH($A101,'Data Sheet'!$A$1:$A$150,0),MATCH(C$3,'Data Sheet'!$A$1:$R$1,0))</f>
        <v>Whole Grain Breaded Hot 'N Spicy Chicken Tenders</v>
      </c>
      <c r="D101" s="39" t="str">
        <f>INDEX('Data Sheet'!$A$1:$R$150,MATCH($A101,'Data Sheet'!$A$1:$A$150,0),MATCH(D$3,'Data Sheet'!$A$1:$R$1,0))</f>
        <v>100103 W/D</v>
      </c>
      <c r="E101" s="39">
        <f>INDEX('Data Sheet'!$A$1:$R$150,MATCH($A101,'Data Sheet'!$A$1:$A$150,0),MATCH(E$3,'Data Sheet'!$A$1:$R$1,0))</f>
        <v>31.86</v>
      </c>
      <c r="F101" s="39">
        <f>INDEX('Data Sheet'!$A$1:$R$150,MATCH($A101,'Data Sheet'!$A$1:$A$150,0),MATCH(F$3,'Data Sheet'!$A$1:$R$1,0))</f>
        <v>149</v>
      </c>
      <c r="G101" s="39">
        <f>INDEX('Data Sheet'!$A$1:$R$150,MATCH($A101,'Data Sheet'!$A$1:$A$150,0),MATCH(G$3,'Data Sheet'!$A$1:$R$1,0))</f>
        <v>149</v>
      </c>
      <c r="H101" s="39">
        <f>INDEX('Data Sheet'!$A$1:$R$150,MATCH($A101,'Data Sheet'!$A$1:$A$150,0),MATCH(H$3,'Data Sheet'!$A$1:$R$1,0))</f>
        <v>0</v>
      </c>
      <c r="I101" s="248">
        <f>INDEX('Data Sheet'!$A$1:$R$150,MATCH($A101,'Data Sheet'!$A$1:$A$150,0),MATCH(I$3,'Data Sheet'!$A$1:$R$1,0))</f>
        <v>3.42</v>
      </c>
      <c r="J101" s="39" t="str">
        <f>INDEX('Data Sheet'!$A$1:$R$150,MATCH($A101,'Data Sheet'!$A$1:$A$150,0),MATCH(J$3,'Data Sheet'!$A$1:$R$1,0))</f>
        <v>3 pieces</v>
      </c>
      <c r="K101" s="39">
        <f>INDEX('Data Sheet'!$A$1:$R$150,MATCH($A101,'Data Sheet'!$A$1:$A$150,0),MATCH(K$3,'Data Sheet'!$A$1:$R$1,0))</f>
        <v>2</v>
      </c>
      <c r="L101" s="39">
        <f>INDEX('Data Sheet'!$A$1:$R$150,MATCH($A101,'Data Sheet'!$A$1:$A$150,0),MATCH(L$3,'Data Sheet'!$A$1:$R$1,0))</f>
        <v>1</v>
      </c>
      <c r="M101" s="39">
        <f>INDEX('Data Sheet'!$A$1:$R$150,MATCH($A101,'Data Sheet'!$A$1:$A$150,0),MATCH(M$3,'Data Sheet'!$A$1:$R$1,0))</f>
        <v>11.84</v>
      </c>
      <c r="N101" s="39">
        <f>INDEX('Data Sheet'!$A$1:$R$150,MATCH($A101,'Data Sheet'!$A$1:$A$150,0),MATCH(N$3,'Data Sheet'!$A$1:$R$1,0))</f>
        <v>7.9</v>
      </c>
      <c r="O101" s="39">
        <f>INDEX('Data Sheet'!$A$1:$R$150,MATCH($A101,'Data Sheet'!$A$1:$A$150,0),MATCH(O$3,'Data Sheet'!$A$1:$R$1,0))</f>
        <v>0</v>
      </c>
      <c r="P101" s="39">
        <f>INDEX('Data Sheet'!$A$1:$R$150,MATCH($A101,'Data Sheet'!$A$1:$A$150,0),MATCH(P$3,'Data Sheet'!$A$1:$R$1,0))</f>
        <v>0</v>
      </c>
      <c r="Q101" s="39">
        <f>INDEX('Data Sheet'!$A$1:$R$150,MATCH($A101,'Data Sheet'!$A$1:$A$150,0),MATCH(Q$3,'Data Sheet'!$A$1:$R$1,0))</f>
        <v>0</v>
      </c>
      <c r="R101" s="41" t="str">
        <f>VLOOKUP(A101,_xlfn.IFS(D101=Lists!$G$3,'Chicken Only Calculator'!$A$9:$U$81,D101=Lists!$G$4,'Chicken Only Calculator'!$A$9:$U$81,D101=Lists!$G$5,'Chicken Only Calculator'!$A$9:$U$81,D101=Lists!$G$6,'Cheese Only Calculator'!$A$8:$U$109,D101=Lists!$G$7,'Beef Only Calculator'!$A$8:$U$41,D101=Lists!$G$8,'Pork Only Calculator'!$A$8:$U$95),15,FALSE)</f>
        <v/>
      </c>
      <c r="S101" s="41" t="str">
        <f t="shared" si="26"/>
        <v/>
      </c>
      <c r="T101" s="41">
        <f>VLOOKUP(A101,_xlfn.IFS(D101=Lists!$G$3,'Chicken Only Calculator'!$A$9:$U$81,D101=Lists!$G$4,'Chicken Only Calculator'!$A$9:$U$81,D101=Lists!$G$5,'Chicken Only Calculator'!$A$9:$U$81,D101=Lists!$G$6,'Cheese Only Calculator'!$A$8:$U$109,D101=Lists!$G$7,'Beef Only Calculator'!$A$8:$U$41,D101=Lists!$G$8,'Pork Only Calculator'!$A$8:$U$95),17,FALSE)</f>
        <v>0</v>
      </c>
      <c r="U101" s="41" t="str">
        <f t="shared" si="27"/>
        <v/>
      </c>
      <c r="V101" s="41" t="str">
        <f t="shared" si="28"/>
        <v/>
      </c>
      <c r="W101" s="41" t="str">
        <f t="shared" si="29"/>
        <v/>
      </c>
      <c r="X101" s="41" t="str">
        <f t="shared" si="30"/>
        <v/>
      </c>
      <c r="Y101" s="41" t="str">
        <f t="shared" si="31"/>
        <v/>
      </c>
      <c r="Z101" s="41" t="str">
        <f t="shared" si="32"/>
        <v/>
      </c>
      <c r="AA101" s="41">
        <f>VLOOKUP($A101,_xlfn.IFS($D101=Lists!$G$3,'Chicken Only Calculator'!$A$9:$AJ$81,$D101=Lists!$G$4,'Chicken Only Calculator'!$A$9:$AJ$81,$D101=Lists!$G$5,'Chicken Only Calculator'!$A$9:$AJ$81,$D101=Lists!$G$6,'Cheese Only Calculator'!$A$8:$AJ$109,$D101=Lists!$G$7,'Beef Only Calculator'!$A$8:$AJ$41,$D101=Lists!$G$8,'Pork Only Calculator'!$A$8:$AJ$95),24,FALSE)</f>
        <v>0</v>
      </c>
      <c r="AB101" s="41">
        <f>VLOOKUP($A101,_xlfn.IFS($D101=Lists!$G$3,'Chicken Only Calculator'!$A$9:$AJ$81,$D101=Lists!$G$4,'Chicken Only Calculator'!$A$9:$AJ$81,$D101=Lists!$G$5,'Chicken Only Calculator'!$A$9:$AJ$81,$D101=Lists!$G$6,'Cheese Only Calculator'!$A$8:$AJ$109,$D101=Lists!$G$7,'Beef Only Calculator'!$A$8:$AJ$41,$D101=Lists!$G$8,'Pork Only Calculator'!$A$8:$AJ$95),25,FALSE)</f>
        <v>0</v>
      </c>
      <c r="AC101" s="41">
        <f>VLOOKUP($A101,_xlfn.IFS($D101=Lists!$G$3,'Chicken Only Calculator'!$A$9:$AJ$81,$D101=Lists!$G$4,'Chicken Only Calculator'!$A$9:$AJ$81,$D101=Lists!$G$5,'Chicken Only Calculator'!$A$9:$AJ$81,$D101=Lists!$G$6,'Cheese Only Calculator'!$A$8:$AJ$109,$D101=Lists!$G$7,'Beef Only Calculator'!$A$8:$AJ$41,$D101=Lists!$G$8,'Pork Only Calculator'!$A$8:$AJ$95),26,FALSE)</f>
        <v>0</v>
      </c>
      <c r="AD101" s="41">
        <f>VLOOKUP($A101,_xlfn.IFS($D101=Lists!$G$3,'Chicken Only Calculator'!$A$9:$AJ$81,$D101=Lists!$G$4,'Chicken Only Calculator'!$A$9:$AJ$81,$D101=Lists!$G$5,'Chicken Only Calculator'!$A$9:$AJ$81,$D101=Lists!$G$6,'Cheese Only Calculator'!$A$8:$AJ$109,$D101=Lists!$G$7,'Beef Only Calculator'!$A$8:$AJ$41,$D101=Lists!$G$8,'Pork Only Calculator'!$A$8:$AJ$95),27,FALSE)</f>
        <v>0</v>
      </c>
      <c r="AE101" s="41">
        <f>VLOOKUP($A101,_xlfn.IFS($D101=Lists!$G$3,'Chicken Only Calculator'!$A$9:$AJ$81,$D101=Lists!$G$4,'Chicken Only Calculator'!$A$9:$AJ$81,$D101=Lists!$G$5,'Chicken Only Calculator'!$A$9:$AJ$81,$D101=Lists!$G$6,'Cheese Only Calculator'!$A$8:$AJ$109,$D101=Lists!$G$7,'Beef Only Calculator'!$A$8:$AJ$41,$D101=Lists!$G$8,'Pork Only Calculator'!$A$8:$AJ$95),28,FALSE)</f>
        <v>0</v>
      </c>
      <c r="AF101" s="41">
        <f>VLOOKUP($A101,_xlfn.IFS($D101=Lists!$G$3,'Chicken Only Calculator'!$A$9:$AJ$81,$D101=Lists!$G$4,'Chicken Only Calculator'!$A$9:$AJ$81,$D101=Lists!$G$5,'Chicken Only Calculator'!$A$9:$AJ$81,$D101=Lists!$G$6,'Cheese Only Calculator'!$A$8:$AJ$109,$D101=Lists!$G$7,'Beef Only Calculator'!$A$8:$AJ$41,$D101=Lists!$G$8,'Pork Only Calculator'!$A$8:$AJ$95),29,FALSE)</f>
        <v>0</v>
      </c>
      <c r="AG101" s="41">
        <f>VLOOKUP($A101,_xlfn.IFS($D101=Lists!$G$3,'Chicken Only Calculator'!$A$9:$AJ$81,$D101=Lists!$G$4,'Chicken Only Calculator'!$A$9:$AJ$81,$D101=Lists!$G$5,'Chicken Only Calculator'!$A$9:$AJ$81,$D101=Lists!$G$6,'Cheese Only Calculator'!$A$8:$AJ$109,$D101=Lists!$G$7,'Beef Only Calculator'!$A$8:$AJ$41,$D101=Lists!$G$8,'Pork Only Calculator'!$A$8:$AJ$95),30,FALSE)</f>
        <v>0</v>
      </c>
      <c r="AH101" s="41">
        <f>VLOOKUP($A101,_xlfn.IFS($D101=Lists!$G$3,'Chicken Only Calculator'!$A$9:$AJ$81,$D101=Lists!$G$4,'Chicken Only Calculator'!$A$9:$AJ$81,$D101=Lists!$G$5,'Chicken Only Calculator'!$A$9:$AJ$81,$D101=Lists!$G$6,'Cheese Only Calculator'!$A$8:$AJ$109,$D101=Lists!$G$7,'Beef Only Calculator'!$A$8:$AJ$41,$D101=Lists!$G$8,'Pork Only Calculator'!$A$8:$AJ$95),31,FALSE)</f>
        <v>0</v>
      </c>
      <c r="AI101" s="41">
        <f>VLOOKUP($A101,_xlfn.IFS($D101=Lists!$G$3,'Chicken Only Calculator'!$A$9:$AJ$81,$D101=Lists!$G$4,'Chicken Only Calculator'!$A$9:$AJ$81,$D101=Lists!$G$5,'Chicken Only Calculator'!$A$9:$AJ$81,$D101=Lists!$G$6,'Cheese Only Calculator'!$A$8:$AJ$109,$D101=Lists!$G$7,'Beef Only Calculator'!$A$8:$AJ$41,$D101=Lists!$G$8,'Pork Only Calculator'!$A$8:$AJ$95),32,FALSE)</f>
        <v>0</v>
      </c>
      <c r="AJ101" s="41">
        <f>VLOOKUP($A101,_xlfn.IFS($D101=Lists!$G$3,'Chicken Only Calculator'!$A$9:$AJ$81,$D101=Lists!$G$4,'Chicken Only Calculator'!$A$9:$AJ$81,$D101=Lists!$G$5,'Chicken Only Calculator'!$A$9:$AJ$81,$D101=Lists!$G$6,'Cheese Only Calculator'!$A$8:$AJ$109,$D101=Lists!$G$7,'Beef Only Calculator'!$A$8:$AJ$41,$D101=Lists!$G$8,'Pork Only Calculator'!$A$8:$AJ$95),33,FALSE)</f>
        <v>0</v>
      </c>
      <c r="AK101" s="41">
        <f>VLOOKUP($A101,_xlfn.IFS($D101=Lists!$G$3,'Chicken Only Calculator'!$A$9:$AJ$81,$D101=Lists!$G$4,'Chicken Only Calculator'!$A$9:$AJ$81,$D101=Lists!$G$5,'Chicken Only Calculator'!$A$9:$AJ$81,$D101=Lists!$G$6,'Cheese Only Calculator'!$A$8:$AJ$109,$D101=Lists!$G$7,'Beef Only Calculator'!$A$8:$AJ$41,$D101=Lists!$G$8,'Pork Only Calculator'!$A$8:$AJ$95),34,FALSE)</f>
        <v>0</v>
      </c>
      <c r="AL101" s="41">
        <f>VLOOKUP($A101,_xlfn.IFS($D101=Lists!$G$3,'Chicken Only Calculator'!$A$9:$AJ$81,$D101=Lists!$G$4,'Chicken Only Calculator'!$A$9:$AJ$81,$D101=Lists!$G$5,'Chicken Only Calculator'!$A$9:$AJ$81,$D101=Lists!$G$6,'Cheese Only Calculator'!$A$8:$AJ$109,$D101=Lists!$G$7,'Beef Only Calculator'!$A$8:$AJ$41,$D101=Lists!$G$8,'Pork Only Calculator'!$A$8:$AJ$95),35,FALSE)</f>
        <v>0</v>
      </c>
      <c r="AM101" s="41">
        <f t="shared" si="33"/>
        <v>0</v>
      </c>
      <c r="AO101" s="42"/>
    </row>
    <row r="102" spans="1:41" ht="24.5" x14ac:dyDescent="0.55000000000000004">
      <c r="A102" s="28">
        <v>10703620928</v>
      </c>
      <c r="B102" s="28" t="str">
        <f>INDEX('Data Sheet'!$A$1:$R$150,MATCH($A102,'Data Sheet'!$A$1:$A$150,0),MATCH(B$3,'Data Sheet'!$A$1:$R$1,0))</f>
        <v>ACT</v>
      </c>
      <c r="C102" s="29" t="str">
        <f>INDEX('Data Sheet'!$A$1:$R$150,MATCH($A102,'Data Sheet'!$A$1:$A$150,0),MATCH(C$3,'Data Sheet'!$A$1:$R$1,0))</f>
        <v>Whole Grain Breaded Golden Crispy MWWM Boneless Chicken Wings</v>
      </c>
      <c r="D102" s="28" t="str">
        <f>INDEX('Data Sheet'!$A$1:$R$150,MATCH($A102,'Data Sheet'!$A$1:$A$150,0),MATCH(D$3,'Data Sheet'!$A$1:$R$1,0))</f>
        <v>100103 W</v>
      </c>
      <c r="E102" s="28">
        <f>INDEX('Data Sheet'!$A$1:$R$150,MATCH($A102,'Data Sheet'!$A$1:$A$150,0),MATCH(E$3,'Data Sheet'!$A$1:$R$1,0))</f>
        <v>30.18</v>
      </c>
      <c r="F102" s="28">
        <f>INDEX('Data Sheet'!$A$1:$R$150,MATCH($A102,'Data Sheet'!$A$1:$A$150,0),MATCH(F$3,'Data Sheet'!$A$1:$R$1,0))</f>
        <v>111</v>
      </c>
      <c r="G102" s="28">
        <f>INDEX('Data Sheet'!$A$1:$R$150,MATCH($A102,'Data Sheet'!$A$1:$A$150,0),MATCH(G$3,'Data Sheet'!$A$1:$R$1,0))</f>
        <v>111</v>
      </c>
      <c r="H102" s="28">
        <f>INDEX('Data Sheet'!$A$1:$R$150,MATCH($A102,'Data Sheet'!$A$1:$A$150,0),MATCH(H$3,'Data Sheet'!$A$1:$R$1,0))</f>
        <v>10</v>
      </c>
      <c r="I102" s="247">
        <f>INDEX('Data Sheet'!$A$1:$R$150,MATCH($A102,'Data Sheet'!$A$1:$A$150,0),MATCH(I$3,'Data Sheet'!$A$1:$R$1,0))</f>
        <v>4.3499999999999996</v>
      </c>
      <c r="J102" s="28" t="str">
        <f>INDEX('Data Sheet'!$A$1:$R$150,MATCH($A102,'Data Sheet'!$A$1:$A$150,0),MATCH(J$3,'Data Sheet'!$A$1:$R$1,0))</f>
        <v>5 pieces</v>
      </c>
      <c r="K102" s="28">
        <f>INDEX('Data Sheet'!$A$1:$R$150,MATCH($A102,'Data Sheet'!$A$1:$A$150,0),MATCH(K$3,'Data Sheet'!$A$1:$R$1,0))</f>
        <v>2</v>
      </c>
      <c r="L102" s="28">
        <f>INDEX('Data Sheet'!$A$1:$R$150,MATCH($A102,'Data Sheet'!$A$1:$A$150,0),MATCH(L$3,'Data Sheet'!$A$1:$R$1,0))</f>
        <v>1</v>
      </c>
      <c r="M102" s="28">
        <f>INDEX('Data Sheet'!$A$1:$R$150,MATCH($A102,'Data Sheet'!$A$1:$A$150,0),MATCH(M$3,'Data Sheet'!$A$1:$R$1,0))</f>
        <v>33.26</v>
      </c>
      <c r="N102" s="28">
        <f>INDEX('Data Sheet'!$A$1:$R$150,MATCH($A102,'Data Sheet'!$A$1:$A$150,0),MATCH(N$3,'Data Sheet'!$A$1:$R$1,0))</f>
        <v>0</v>
      </c>
      <c r="O102" s="28">
        <f>INDEX('Data Sheet'!$A$1:$R$150,MATCH($A102,'Data Sheet'!$A$1:$A$150,0),MATCH(O$3,'Data Sheet'!$A$1:$R$1,0))</f>
        <v>0</v>
      </c>
      <c r="P102" s="28">
        <f>INDEX('Data Sheet'!$A$1:$R$150,MATCH($A102,'Data Sheet'!$A$1:$A$150,0),MATCH(P$3,'Data Sheet'!$A$1:$R$1,0))</f>
        <v>0</v>
      </c>
      <c r="Q102" s="28">
        <f>INDEX('Data Sheet'!$A$1:$R$150,MATCH($A102,'Data Sheet'!$A$1:$A$150,0),MATCH(Q$3,'Data Sheet'!$A$1:$R$1,0))</f>
        <v>0</v>
      </c>
      <c r="R102" s="30" t="str">
        <f>VLOOKUP(A102,_xlfn.IFS(D102=Lists!$G$3,'Chicken Only Calculator'!$A$9:$U$81,D102=Lists!$G$4,'Chicken Only Calculator'!$A$9:$U$81,D102=Lists!$G$5,'Chicken Only Calculator'!$A$9:$U$81,D102=Lists!$G$6,'Cheese Only Calculator'!$A$8:$U$109,D102=Lists!$G$7,'Beef Only Calculator'!$A$8:$U$41,D102=Lists!$G$8,'Pork Only Calculator'!$A$8:$U$95),15,FALSE)</f>
        <v/>
      </c>
      <c r="S102" s="30" t="str">
        <f t="shared" si="26"/>
        <v/>
      </c>
      <c r="T102" s="30">
        <f>VLOOKUP(A102,_xlfn.IFS(D102=Lists!$G$3,'Chicken Only Calculator'!$A$9:$U$81,D102=Lists!$G$4,'Chicken Only Calculator'!$A$9:$U$81,D102=Lists!$G$5,'Chicken Only Calculator'!$A$9:$U$81,D102=Lists!$G$6,'Cheese Only Calculator'!$A$8:$U$109,D102=Lists!$G$7,'Beef Only Calculator'!$A$8:$U$41,D102=Lists!$G$8,'Pork Only Calculator'!$A$8:$U$95),17,FALSE)</f>
        <v>0</v>
      </c>
      <c r="U102" s="30" t="str">
        <f t="shared" si="27"/>
        <v/>
      </c>
      <c r="V102" s="30" t="str">
        <f t="shared" si="28"/>
        <v/>
      </c>
      <c r="W102" s="30" t="str">
        <f t="shared" si="29"/>
        <v/>
      </c>
      <c r="X102" s="30" t="str">
        <f t="shared" si="30"/>
        <v/>
      </c>
      <c r="Y102" s="30" t="str">
        <f t="shared" si="31"/>
        <v/>
      </c>
      <c r="Z102" s="30" t="str">
        <f t="shared" si="32"/>
        <v/>
      </c>
      <c r="AA102" s="30">
        <f>VLOOKUP($A102,_xlfn.IFS($D102=Lists!$G$3,'Chicken Only Calculator'!$A$9:$AJ$81,$D102=Lists!$G$4,'Chicken Only Calculator'!$A$9:$AJ$81,$D102=Lists!$G$5,'Chicken Only Calculator'!$A$9:$AJ$81,$D102=Lists!$G$6,'Cheese Only Calculator'!$A$8:$AJ$109,$D102=Lists!$G$7,'Beef Only Calculator'!$A$8:$AJ$41,$D102=Lists!$G$8,'Pork Only Calculator'!$A$8:$AJ$95),24,FALSE)</f>
        <v>0</v>
      </c>
      <c r="AB102" s="30">
        <f>VLOOKUP($A102,_xlfn.IFS($D102=Lists!$G$3,'Chicken Only Calculator'!$A$9:$AJ$81,$D102=Lists!$G$4,'Chicken Only Calculator'!$A$9:$AJ$81,$D102=Lists!$G$5,'Chicken Only Calculator'!$A$9:$AJ$81,$D102=Lists!$G$6,'Cheese Only Calculator'!$A$8:$AJ$109,$D102=Lists!$G$7,'Beef Only Calculator'!$A$8:$AJ$41,$D102=Lists!$G$8,'Pork Only Calculator'!$A$8:$AJ$95),25,FALSE)</f>
        <v>0</v>
      </c>
      <c r="AC102" s="30">
        <f>VLOOKUP($A102,_xlfn.IFS($D102=Lists!$G$3,'Chicken Only Calculator'!$A$9:$AJ$81,$D102=Lists!$G$4,'Chicken Only Calculator'!$A$9:$AJ$81,$D102=Lists!$G$5,'Chicken Only Calculator'!$A$9:$AJ$81,$D102=Lists!$G$6,'Cheese Only Calculator'!$A$8:$AJ$109,$D102=Lists!$G$7,'Beef Only Calculator'!$A$8:$AJ$41,$D102=Lists!$G$8,'Pork Only Calculator'!$A$8:$AJ$95),26,FALSE)</f>
        <v>0</v>
      </c>
      <c r="AD102" s="30">
        <f>VLOOKUP($A102,_xlfn.IFS($D102=Lists!$G$3,'Chicken Only Calculator'!$A$9:$AJ$81,$D102=Lists!$G$4,'Chicken Only Calculator'!$A$9:$AJ$81,$D102=Lists!$G$5,'Chicken Only Calculator'!$A$9:$AJ$81,$D102=Lists!$G$6,'Cheese Only Calculator'!$A$8:$AJ$109,$D102=Lists!$G$7,'Beef Only Calculator'!$A$8:$AJ$41,$D102=Lists!$G$8,'Pork Only Calculator'!$A$8:$AJ$95),27,FALSE)</f>
        <v>0</v>
      </c>
      <c r="AE102" s="30">
        <f>VLOOKUP($A102,_xlfn.IFS($D102=Lists!$G$3,'Chicken Only Calculator'!$A$9:$AJ$81,$D102=Lists!$G$4,'Chicken Only Calculator'!$A$9:$AJ$81,$D102=Lists!$G$5,'Chicken Only Calculator'!$A$9:$AJ$81,$D102=Lists!$G$6,'Cheese Only Calculator'!$A$8:$AJ$109,$D102=Lists!$G$7,'Beef Only Calculator'!$A$8:$AJ$41,$D102=Lists!$G$8,'Pork Only Calculator'!$A$8:$AJ$95),28,FALSE)</f>
        <v>0</v>
      </c>
      <c r="AF102" s="30">
        <f>VLOOKUP($A102,_xlfn.IFS($D102=Lists!$G$3,'Chicken Only Calculator'!$A$9:$AJ$81,$D102=Lists!$G$4,'Chicken Only Calculator'!$A$9:$AJ$81,$D102=Lists!$G$5,'Chicken Only Calculator'!$A$9:$AJ$81,$D102=Lists!$G$6,'Cheese Only Calculator'!$A$8:$AJ$109,$D102=Lists!$G$7,'Beef Only Calculator'!$A$8:$AJ$41,$D102=Lists!$G$8,'Pork Only Calculator'!$A$8:$AJ$95),29,FALSE)</f>
        <v>0</v>
      </c>
      <c r="AG102" s="30">
        <f>VLOOKUP($A102,_xlfn.IFS($D102=Lists!$G$3,'Chicken Only Calculator'!$A$9:$AJ$81,$D102=Lists!$G$4,'Chicken Only Calculator'!$A$9:$AJ$81,$D102=Lists!$G$5,'Chicken Only Calculator'!$A$9:$AJ$81,$D102=Lists!$G$6,'Cheese Only Calculator'!$A$8:$AJ$109,$D102=Lists!$G$7,'Beef Only Calculator'!$A$8:$AJ$41,$D102=Lists!$G$8,'Pork Only Calculator'!$A$8:$AJ$95),30,FALSE)</f>
        <v>0</v>
      </c>
      <c r="AH102" s="30">
        <f>VLOOKUP($A102,_xlfn.IFS($D102=Lists!$G$3,'Chicken Only Calculator'!$A$9:$AJ$81,$D102=Lists!$G$4,'Chicken Only Calculator'!$A$9:$AJ$81,$D102=Lists!$G$5,'Chicken Only Calculator'!$A$9:$AJ$81,$D102=Lists!$G$6,'Cheese Only Calculator'!$A$8:$AJ$109,$D102=Lists!$G$7,'Beef Only Calculator'!$A$8:$AJ$41,$D102=Lists!$G$8,'Pork Only Calculator'!$A$8:$AJ$95),31,FALSE)</f>
        <v>0</v>
      </c>
      <c r="AI102" s="30">
        <f>VLOOKUP($A102,_xlfn.IFS($D102=Lists!$G$3,'Chicken Only Calculator'!$A$9:$AJ$81,$D102=Lists!$G$4,'Chicken Only Calculator'!$A$9:$AJ$81,$D102=Lists!$G$5,'Chicken Only Calculator'!$A$9:$AJ$81,$D102=Lists!$G$6,'Cheese Only Calculator'!$A$8:$AJ$109,$D102=Lists!$G$7,'Beef Only Calculator'!$A$8:$AJ$41,$D102=Lists!$G$8,'Pork Only Calculator'!$A$8:$AJ$95),32,FALSE)</f>
        <v>0</v>
      </c>
      <c r="AJ102" s="30">
        <f>VLOOKUP($A102,_xlfn.IFS($D102=Lists!$G$3,'Chicken Only Calculator'!$A$9:$AJ$81,$D102=Lists!$G$4,'Chicken Only Calculator'!$A$9:$AJ$81,$D102=Lists!$G$5,'Chicken Only Calculator'!$A$9:$AJ$81,$D102=Lists!$G$6,'Cheese Only Calculator'!$A$8:$AJ$109,$D102=Lists!$G$7,'Beef Only Calculator'!$A$8:$AJ$41,$D102=Lists!$G$8,'Pork Only Calculator'!$A$8:$AJ$95),33,FALSE)</f>
        <v>0</v>
      </c>
      <c r="AK102" s="30">
        <f>VLOOKUP($A102,_xlfn.IFS($D102=Lists!$G$3,'Chicken Only Calculator'!$A$9:$AJ$81,$D102=Lists!$G$4,'Chicken Only Calculator'!$A$9:$AJ$81,$D102=Lists!$G$5,'Chicken Only Calculator'!$A$9:$AJ$81,$D102=Lists!$G$6,'Cheese Only Calculator'!$A$8:$AJ$109,$D102=Lists!$G$7,'Beef Only Calculator'!$A$8:$AJ$41,$D102=Lists!$G$8,'Pork Only Calculator'!$A$8:$AJ$95),34,FALSE)</f>
        <v>0</v>
      </c>
      <c r="AL102" s="30">
        <f>VLOOKUP($A102,_xlfn.IFS($D102=Lists!$G$3,'Chicken Only Calculator'!$A$9:$AJ$81,$D102=Lists!$G$4,'Chicken Only Calculator'!$A$9:$AJ$81,$D102=Lists!$G$5,'Chicken Only Calculator'!$A$9:$AJ$81,$D102=Lists!$G$6,'Cheese Only Calculator'!$A$8:$AJ$109,$D102=Lists!$G$7,'Beef Only Calculator'!$A$8:$AJ$41,$D102=Lists!$G$8,'Pork Only Calculator'!$A$8:$AJ$95),35,FALSE)</f>
        <v>0</v>
      </c>
      <c r="AM102" s="30">
        <f t="shared" si="33"/>
        <v>0</v>
      </c>
      <c r="AO102" s="42"/>
    </row>
    <row r="103" spans="1:41" ht="24.5" x14ac:dyDescent="0.55000000000000004">
      <c r="A103" s="39">
        <v>10703640928</v>
      </c>
      <c r="B103" s="39" t="str">
        <f>INDEX('Data Sheet'!$A$1:$R$150,MATCH($A103,'Data Sheet'!$A$1:$A$150,0),MATCH(B$3,'Data Sheet'!$A$1:$R$1,0))</f>
        <v>ACT</v>
      </c>
      <c r="C103" s="40" t="str">
        <f>INDEX('Data Sheet'!$A$1:$R$150,MATCH($A103,'Data Sheet'!$A$1:$A$150,0),MATCH(C$3,'Data Sheet'!$A$1:$R$1,0))</f>
        <v>Whole Grain Breaded Golden Crispy Chicken Nuggets</v>
      </c>
      <c r="D103" s="39" t="str">
        <f>INDEX('Data Sheet'!$A$1:$R$150,MATCH($A103,'Data Sheet'!$A$1:$A$150,0),MATCH(D$3,'Data Sheet'!$A$1:$R$1,0))</f>
        <v>100103 W/D</v>
      </c>
      <c r="E103" s="39">
        <f>INDEX('Data Sheet'!$A$1:$R$150,MATCH($A103,'Data Sheet'!$A$1:$A$150,0),MATCH(E$3,'Data Sheet'!$A$1:$R$1,0))</f>
        <v>32.81</v>
      </c>
      <c r="F103" s="39">
        <f>INDEX('Data Sheet'!$A$1:$R$150,MATCH($A103,'Data Sheet'!$A$1:$A$150,0),MATCH(F$3,'Data Sheet'!$A$1:$R$1,0))</f>
        <v>175</v>
      </c>
      <c r="G103" s="39">
        <f>INDEX('Data Sheet'!$A$1:$R$150,MATCH($A103,'Data Sheet'!$A$1:$A$150,0),MATCH(G$3,'Data Sheet'!$A$1:$R$1,0))</f>
        <v>175</v>
      </c>
      <c r="H103" s="39">
        <f>INDEX('Data Sheet'!$A$1:$R$150,MATCH($A103,'Data Sheet'!$A$1:$A$150,0),MATCH(H$3,'Data Sheet'!$A$1:$R$1,0))</f>
        <v>0</v>
      </c>
      <c r="I103" s="248">
        <f>INDEX('Data Sheet'!$A$1:$R$150,MATCH($A103,'Data Sheet'!$A$1:$A$150,0),MATCH(I$3,'Data Sheet'!$A$1:$R$1,0))</f>
        <v>3</v>
      </c>
      <c r="J103" s="39" t="str">
        <f>INDEX('Data Sheet'!$A$1:$R$150,MATCH($A103,'Data Sheet'!$A$1:$A$150,0),MATCH(J$3,'Data Sheet'!$A$1:$R$1,0))</f>
        <v>5 pieces</v>
      </c>
      <c r="K103" s="39">
        <f>INDEX('Data Sheet'!$A$1:$R$150,MATCH($A103,'Data Sheet'!$A$1:$A$150,0),MATCH(K$3,'Data Sheet'!$A$1:$R$1,0))</f>
        <v>2</v>
      </c>
      <c r="L103" s="39">
        <f>INDEX('Data Sheet'!$A$1:$R$150,MATCH($A103,'Data Sheet'!$A$1:$A$150,0),MATCH(L$3,'Data Sheet'!$A$1:$R$1,0))</f>
        <v>1</v>
      </c>
      <c r="M103" s="39">
        <f>INDEX('Data Sheet'!$A$1:$R$150,MATCH($A103,'Data Sheet'!$A$1:$A$150,0),MATCH(M$3,'Data Sheet'!$A$1:$R$1,0))</f>
        <v>14.56</v>
      </c>
      <c r="N103" s="39">
        <f>INDEX('Data Sheet'!$A$1:$R$150,MATCH($A103,'Data Sheet'!$A$1:$A$150,0),MATCH(N$3,'Data Sheet'!$A$1:$R$1,0))</f>
        <v>9.6999999999999993</v>
      </c>
      <c r="O103" s="39">
        <f>INDEX('Data Sheet'!$A$1:$R$150,MATCH($A103,'Data Sheet'!$A$1:$A$150,0),MATCH(O$3,'Data Sheet'!$A$1:$R$1,0))</f>
        <v>0</v>
      </c>
      <c r="P103" s="39">
        <f>INDEX('Data Sheet'!$A$1:$R$150,MATCH($A103,'Data Sheet'!$A$1:$A$150,0),MATCH(P$3,'Data Sheet'!$A$1:$R$1,0))</f>
        <v>0</v>
      </c>
      <c r="Q103" s="39">
        <f>INDEX('Data Sheet'!$A$1:$R$150,MATCH($A103,'Data Sheet'!$A$1:$A$150,0),MATCH(Q$3,'Data Sheet'!$A$1:$R$1,0))</f>
        <v>0</v>
      </c>
      <c r="R103" s="41" t="str">
        <f>VLOOKUP(A103,_xlfn.IFS(D103=Lists!$G$3,'Chicken Only Calculator'!$A$9:$U$81,D103=Lists!$G$4,'Chicken Only Calculator'!$A$9:$U$81,D103=Lists!$G$5,'Chicken Only Calculator'!$A$9:$U$81,D103=Lists!$G$6,'Cheese Only Calculator'!$A$8:$U$109,D103=Lists!$G$7,'Beef Only Calculator'!$A$8:$U$41,D103=Lists!$G$8,'Pork Only Calculator'!$A$8:$U$95),15,FALSE)</f>
        <v/>
      </c>
      <c r="S103" s="41" t="str">
        <f t="shared" si="26"/>
        <v/>
      </c>
      <c r="T103" s="41">
        <f>VLOOKUP(A103,_xlfn.IFS(D103=Lists!$G$3,'Chicken Only Calculator'!$A$9:$U$81,D103=Lists!$G$4,'Chicken Only Calculator'!$A$9:$U$81,D103=Lists!$G$5,'Chicken Only Calculator'!$A$9:$U$81,D103=Lists!$G$6,'Cheese Only Calculator'!$A$8:$U$109,D103=Lists!$G$7,'Beef Only Calculator'!$A$8:$U$41,D103=Lists!$G$8,'Pork Only Calculator'!$A$8:$U$95),17,FALSE)</f>
        <v>0</v>
      </c>
      <c r="U103" s="41" t="str">
        <f t="shared" si="27"/>
        <v/>
      </c>
      <c r="V103" s="41" t="str">
        <f t="shared" si="28"/>
        <v/>
      </c>
      <c r="W103" s="41" t="str">
        <f t="shared" si="29"/>
        <v/>
      </c>
      <c r="X103" s="41" t="str">
        <f t="shared" si="30"/>
        <v/>
      </c>
      <c r="Y103" s="41" t="str">
        <f t="shared" si="31"/>
        <v/>
      </c>
      <c r="Z103" s="41" t="str">
        <f t="shared" si="32"/>
        <v/>
      </c>
      <c r="AA103" s="41">
        <f>VLOOKUP($A103,_xlfn.IFS($D103=Lists!$G$3,'Chicken Only Calculator'!$A$9:$AJ$81,$D103=Lists!$G$4,'Chicken Only Calculator'!$A$9:$AJ$81,$D103=Lists!$G$5,'Chicken Only Calculator'!$A$9:$AJ$81,$D103=Lists!$G$6,'Cheese Only Calculator'!$A$8:$AJ$109,$D103=Lists!$G$7,'Beef Only Calculator'!$A$8:$AJ$41,$D103=Lists!$G$8,'Pork Only Calculator'!$A$8:$AJ$95),24,FALSE)</f>
        <v>0</v>
      </c>
      <c r="AB103" s="41">
        <f>VLOOKUP($A103,_xlfn.IFS($D103=Lists!$G$3,'Chicken Only Calculator'!$A$9:$AJ$81,$D103=Lists!$G$4,'Chicken Only Calculator'!$A$9:$AJ$81,$D103=Lists!$G$5,'Chicken Only Calculator'!$A$9:$AJ$81,$D103=Lists!$G$6,'Cheese Only Calculator'!$A$8:$AJ$109,$D103=Lists!$G$7,'Beef Only Calculator'!$A$8:$AJ$41,$D103=Lists!$G$8,'Pork Only Calculator'!$A$8:$AJ$95),25,FALSE)</f>
        <v>0</v>
      </c>
      <c r="AC103" s="41">
        <f>VLOOKUP($A103,_xlfn.IFS($D103=Lists!$G$3,'Chicken Only Calculator'!$A$9:$AJ$81,$D103=Lists!$G$4,'Chicken Only Calculator'!$A$9:$AJ$81,$D103=Lists!$G$5,'Chicken Only Calculator'!$A$9:$AJ$81,$D103=Lists!$G$6,'Cheese Only Calculator'!$A$8:$AJ$109,$D103=Lists!$G$7,'Beef Only Calculator'!$A$8:$AJ$41,$D103=Lists!$G$8,'Pork Only Calculator'!$A$8:$AJ$95),26,FALSE)</f>
        <v>0</v>
      </c>
      <c r="AD103" s="41">
        <f>VLOOKUP($A103,_xlfn.IFS($D103=Lists!$G$3,'Chicken Only Calculator'!$A$9:$AJ$81,$D103=Lists!$G$4,'Chicken Only Calculator'!$A$9:$AJ$81,$D103=Lists!$G$5,'Chicken Only Calculator'!$A$9:$AJ$81,$D103=Lists!$G$6,'Cheese Only Calculator'!$A$8:$AJ$109,$D103=Lists!$G$7,'Beef Only Calculator'!$A$8:$AJ$41,$D103=Lists!$G$8,'Pork Only Calculator'!$A$8:$AJ$95),27,FALSE)</f>
        <v>0</v>
      </c>
      <c r="AE103" s="41">
        <f>VLOOKUP($A103,_xlfn.IFS($D103=Lists!$G$3,'Chicken Only Calculator'!$A$9:$AJ$81,$D103=Lists!$G$4,'Chicken Only Calculator'!$A$9:$AJ$81,$D103=Lists!$G$5,'Chicken Only Calculator'!$A$9:$AJ$81,$D103=Lists!$G$6,'Cheese Only Calculator'!$A$8:$AJ$109,$D103=Lists!$G$7,'Beef Only Calculator'!$A$8:$AJ$41,$D103=Lists!$G$8,'Pork Only Calculator'!$A$8:$AJ$95),28,FALSE)</f>
        <v>0</v>
      </c>
      <c r="AF103" s="41">
        <f>VLOOKUP($A103,_xlfn.IFS($D103=Lists!$G$3,'Chicken Only Calculator'!$A$9:$AJ$81,$D103=Lists!$G$4,'Chicken Only Calculator'!$A$9:$AJ$81,$D103=Lists!$G$5,'Chicken Only Calculator'!$A$9:$AJ$81,$D103=Lists!$G$6,'Cheese Only Calculator'!$A$8:$AJ$109,$D103=Lists!$G$7,'Beef Only Calculator'!$A$8:$AJ$41,$D103=Lists!$G$8,'Pork Only Calculator'!$A$8:$AJ$95),29,FALSE)</f>
        <v>0</v>
      </c>
      <c r="AG103" s="41">
        <f>VLOOKUP($A103,_xlfn.IFS($D103=Lists!$G$3,'Chicken Only Calculator'!$A$9:$AJ$81,$D103=Lists!$G$4,'Chicken Only Calculator'!$A$9:$AJ$81,$D103=Lists!$G$5,'Chicken Only Calculator'!$A$9:$AJ$81,$D103=Lists!$G$6,'Cheese Only Calculator'!$A$8:$AJ$109,$D103=Lists!$G$7,'Beef Only Calculator'!$A$8:$AJ$41,$D103=Lists!$G$8,'Pork Only Calculator'!$A$8:$AJ$95),30,FALSE)</f>
        <v>0</v>
      </c>
      <c r="AH103" s="41">
        <f>VLOOKUP($A103,_xlfn.IFS($D103=Lists!$G$3,'Chicken Only Calculator'!$A$9:$AJ$81,$D103=Lists!$G$4,'Chicken Only Calculator'!$A$9:$AJ$81,$D103=Lists!$G$5,'Chicken Only Calculator'!$A$9:$AJ$81,$D103=Lists!$G$6,'Cheese Only Calculator'!$A$8:$AJ$109,$D103=Lists!$G$7,'Beef Only Calculator'!$A$8:$AJ$41,$D103=Lists!$G$8,'Pork Only Calculator'!$A$8:$AJ$95),31,FALSE)</f>
        <v>0</v>
      </c>
      <c r="AI103" s="41">
        <f>VLOOKUP($A103,_xlfn.IFS($D103=Lists!$G$3,'Chicken Only Calculator'!$A$9:$AJ$81,$D103=Lists!$G$4,'Chicken Only Calculator'!$A$9:$AJ$81,$D103=Lists!$G$5,'Chicken Only Calculator'!$A$9:$AJ$81,$D103=Lists!$G$6,'Cheese Only Calculator'!$A$8:$AJ$109,$D103=Lists!$G$7,'Beef Only Calculator'!$A$8:$AJ$41,$D103=Lists!$G$8,'Pork Only Calculator'!$A$8:$AJ$95),32,FALSE)</f>
        <v>0</v>
      </c>
      <c r="AJ103" s="41">
        <f>VLOOKUP($A103,_xlfn.IFS($D103=Lists!$G$3,'Chicken Only Calculator'!$A$9:$AJ$81,$D103=Lists!$G$4,'Chicken Only Calculator'!$A$9:$AJ$81,$D103=Lists!$G$5,'Chicken Only Calculator'!$A$9:$AJ$81,$D103=Lists!$G$6,'Cheese Only Calculator'!$A$8:$AJ$109,$D103=Lists!$G$7,'Beef Only Calculator'!$A$8:$AJ$41,$D103=Lists!$G$8,'Pork Only Calculator'!$A$8:$AJ$95),33,FALSE)</f>
        <v>0</v>
      </c>
      <c r="AK103" s="41">
        <f>VLOOKUP($A103,_xlfn.IFS($D103=Lists!$G$3,'Chicken Only Calculator'!$A$9:$AJ$81,$D103=Lists!$G$4,'Chicken Only Calculator'!$A$9:$AJ$81,$D103=Lists!$G$5,'Chicken Only Calculator'!$A$9:$AJ$81,$D103=Lists!$G$6,'Cheese Only Calculator'!$A$8:$AJ$109,$D103=Lists!$G$7,'Beef Only Calculator'!$A$8:$AJ$41,$D103=Lists!$G$8,'Pork Only Calculator'!$A$8:$AJ$95),34,FALSE)</f>
        <v>0</v>
      </c>
      <c r="AL103" s="41">
        <f>VLOOKUP($A103,_xlfn.IFS($D103=Lists!$G$3,'Chicken Only Calculator'!$A$9:$AJ$81,$D103=Lists!$G$4,'Chicken Only Calculator'!$A$9:$AJ$81,$D103=Lists!$G$5,'Chicken Only Calculator'!$A$9:$AJ$81,$D103=Lists!$G$6,'Cheese Only Calculator'!$A$8:$AJ$109,$D103=Lists!$G$7,'Beef Only Calculator'!$A$8:$AJ$41,$D103=Lists!$G$8,'Pork Only Calculator'!$A$8:$AJ$95),35,FALSE)</f>
        <v>0</v>
      </c>
      <c r="AM103" s="41">
        <f t="shared" si="33"/>
        <v>0</v>
      </c>
      <c r="AO103" s="42"/>
    </row>
    <row r="104" spans="1:41" ht="24.5" x14ac:dyDescent="0.55000000000000004">
      <c r="A104" s="28">
        <v>10703670928</v>
      </c>
      <c r="B104" s="28" t="str">
        <f>INDEX('Data Sheet'!$A$1:$R$150,MATCH($A104,'Data Sheet'!$A$1:$A$150,0),MATCH(B$3,'Data Sheet'!$A$1:$R$1,0))</f>
        <v>ACT</v>
      </c>
      <c r="C104" s="29" t="str">
        <f>INDEX('Data Sheet'!$A$1:$R$150,MATCH($A104,'Data Sheet'!$A$1:$A$150,0),MATCH(C$3,'Data Sheet'!$A$1:$R$1,0))</f>
        <v>Whole Grain Breaded Golden Crispy Chicken Fries</v>
      </c>
      <c r="D104" s="28" t="str">
        <f>INDEX('Data Sheet'!$A$1:$R$150,MATCH($A104,'Data Sheet'!$A$1:$A$150,0),MATCH(D$3,'Data Sheet'!$A$1:$R$1,0))</f>
        <v>100103 W/D</v>
      </c>
      <c r="E104" s="28">
        <f>INDEX('Data Sheet'!$A$1:$R$150,MATCH($A104,'Data Sheet'!$A$1:$A$150,0),MATCH(E$3,'Data Sheet'!$A$1:$R$1,0))</f>
        <v>31.5</v>
      </c>
      <c r="F104" s="28">
        <f>INDEX('Data Sheet'!$A$1:$R$150,MATCH($A104,'Data Sheet'!$A$1:$A$150,0),MATCH(F$3,'Data Sheet'!$A$1:$R$1,0))</f>
        <v>146</v>
      </c>
      <c r="G104" s="28">
        <f>INDEX('Data Sheet'!$A$1:$R$150,MATCH($A104,'Data Sheet'!$A$1:$A$150,0),MATCH(G$3,'Data Sheet'!$A$1:$R$1,0))</f>
        <v>146</v>
      </c>
      <c r="H104" s="28">
        <f>INDEX('Data Sheet'!$A$1:$R$150,MATCH($A104,'Data Sheet'!$A$1:$A$150,0),MATCH(H$3,'Data Sheet'!$A$1:$R$1,0))</f>
        <v>0</v>
      </c>
      <c r="I104" s="247">
        <f>INDEX('Data Sheet'!$A$1:$R$150,MATCH($A104,'Data Sheet'!$A$1:$A$150,0),MATCH(I$3,'Data Sheet'!$A$1:$R$1,0))</f>
        <v>3.44</v>
      </c>
      <c r="J104" s="28" t="str">
        <f>INDEX('Data Sheet'!$A$1:$R$150,MATCH($A104,'Data Sheet'!$A$1:$A$150,0),MATCH(J$3,'Data Sheet'!$A$1:$R$1,0))</f>
        <v>8 pieces</v>
      </c>
      <c r="K104" s="28">
        <f>INDEX('Data Sheet'!$A$1:$R$150,MATCH($A104,'Data Sheet'!$A$1:$A$150,0),MATCH(K$3,'Data Sheet'!$A$1:$R$1,0))</f>
        <v>2</v>
      </c>
      <c r="L104" s="28">
        <f>INDEX('Data Sheet'!$A$1:$R$150,MATCH($A104,'Data Sheet'!$A$1:$A$150,0),MATCH(L$3,'Data Sheet'!$A$1:$R$1,0))</f>
        <v>1</v>
      </c>
      <c r="M104" s="28">
        <f>INDEX('Data Sheet'!$A$1:$R$150,MATCH($A104,'Data Sheet'!$A$1:$A$150,0),MATCH(M$3,'Data Sheet'!$A$1:$R$1,0))</f>
        <v>11.71</v>
      </c>
      <c r="N104" s="28">
        <f>INDEX('Data Sheet'!$A$1:$R$150,MATCH($A104,'Data Sheet'!$A$1:$A$150,0),MATCH(N$3,'Data Sheet'!$A$1:$R$1,0))</f>
        <v>7.8</v>
      </c>
      <c r="O104" s="28">
        <f>INDEX('Data Sheet'!$A$1:$R$150,MATCH($A104,'Data Sheet'!$A$1:$A$150,0),MATCH(O$3,'Data Sheet'!$A$1:$R$1,0))</f>
        <v>0</v>
      </c>
      <c r="P104" s="28">
        <f>INDEX('Data Sheet'!$A$1:$R$150,MATCH($A104,'Data Sheet'!$A$1:$A$150,0),MATCH(P$3,'Data Sheet'!$A$1:$R$1,0))</f>
        <v>0</v>
      </c>
      <c r="Q104" s="28">
        <f>INDEX('Data Sheet'!$A$1:$R$150,MATCH($A104,'Data Sheet'!$A$1:$A$150,0),MATCH(Q$3,'Data Sheet'!$A$1:$R$1,0))</f>
        <v>0</v>
      </c>
      <c r="R104" s="30" t="str">
        <f>VLOOKUP(A104,_xlfn.IFS(D104=Lists!$G$3,'Chicken Only Calculator'!$A$9:$U$81,D104=Lists!$G$4,'Chicken Only Calculator'!$A$9:$U$81,D104=Lists!$G$5,'Chicken Only Calculator'!$A$9:$U$81,D104=Lists!$G$6,'Cheese Only Calculator'!$A$8:$U$109,D104=Lists!$G$7,'Beef Only Calculator'!$A$8:$U$41,D104=Lists!$G$8,'Pork Only Calculator'!$A$8:$U$95),15,FALSE)</f>
        <v/>
      </c>
      <c r="S104" s="30" t="str">
        <f t="shared" si="26"/>
        <v/>
      </c>
      <c r="T104" s="30">
        <f>VLOOKUP(A104,_xlfn.IFS(D104=Lists!$G$3,'Chicken Only Calculator'!$A$9:$U$81,D104=Lists!$G$4,'Chicken Only Calculator'!$A$9:$U$81,D104=Lists!$G$5,'Chicken Only Calculator'!$A$9:$U$81,D104=Lists!$G$6,'Cheese Only Calculator'!$A$8:$U$109,D104=Lists!$G$7,'Beef Only Calculator'!$A$8:$U$41,D104=Lists!$G$8,'Pork Only Calculator'!$A$8:$U$95),17,FALSE)</f>
        <v>0</v>
      </c>
      <c r="U104" s="30" t="str">
        <f t="shared" si="27"/>
        <v/>
      </c>
      <c r="V104" s="30" t="str">
        <f t="shared" si="28"/>
        <v/>
      </c>
      <c r="W104" s="30" t="str">
        <f t="shared" si="29"/>
        <v/>
      </c>
      <c r="X104" s="30" t="str">
        <f t="shared" si="30"/>
        <v/>
      </c>
      <c r="Y104" s="30" t="str">
        <f t="shared" si="31"/>
        <v/>
      </c>
      <c r="Z104" s="30" t="str">
        <f t="shared" si="32"/>
        <v/>
      </c>
      <c r="AA104" s="30">
        <f>VLOOKUP($A104,_xlfn.IFS($D104=Lists!$G$3,'Chicken Only Calculator'!$A$9:$AJ$81,$D104=Lists!$G$4,'Chicken Only Calculator'!$A$9:$AJ$81,$D104=Lists!$G$5,'Chicken Only Calculator'!$A$9:$AJ$81,$D104=Lists!$G$6,'Cheese Only Calculator'!$A$8:$AJ$109,$D104=Lists!$G$7,'Beef Only Calculator'!$A$8:$AJ$41,$D104=Lists!$G$8,'Pork Only Calculator'!$A$8:$AJ$95),24,FALSE)</f>
        <v>0</v>
      </c>
      <c r="AB104" s="30">
        <f>VLOOKUP($A104,_xlfn.IFS($D104=Lists!$G$3,'Chicken Only Calculator'!$A$9:$AJ$81,$D104=Lists!$G$4,'Chicken Only Calculator'!$A$9:$AJ$81,$D104=Lists!$G$5,'Chicken Only Calculator'!$A$9:$AJ$81,$D104=Lists!$G$6,'Cheese Only Calculator'!$A$8:$AJ$109,$D104=Lists!$G$7,'Beef Only Calculator'!$A$8:$AJ$41,$D104=Lists!$G$8,'Pork Only Calculator'!$A$8:$AJ$95),25,FALSE)</f>
        <v>0</v>
      </c>
      <c r="AC104" s="30">
        <f>VLOOKUP($A104,_xlfn.IFS($D104=Lists!$G$3,'Chicken Only Calculator'!$A$9:$AJ$81,$D104=Lists!$G$4,'Chicken Only Calculator'!$A$9:$AJ$81,$D104=Lists!$G$5,'Chicken Only Calculator'!$A$9:$AJ$81,$D104=Lists!$G$6,'Cheese Only Calculator'!$A$8:$AJ$109,$D104=Lists!$G$7,'Beef Only Calculator'!$A$8:$AJ$41,$D104=Lists!$G$8,'Pork Only Calculator'!$A$8:$AJ$95),26,FALSE)</f>
        <v>0</v>
      </c>
      <c r="AD104" s="30">
        <f>VLOOKUP($A104,_xlfn.IFS($D104=Lists!$G$3,'Chicken Only Calculator'!$A$9:$AJ$81,$D104=Lists!$G$4,'Chicken Only Calculator'!$A$9:$AJ$81,$D104=Lists!$G$5,'Chicken Only Calculator'!$A$9:$AJ$81,$D104=Lists!$G$6,'Cheese Only Calculator'!$A$8:$AJ$109,$D104=Lists!$G$7,'Beef Only Calculator'!$A$8:$AJ$41,$D104=Lists!$G$8,'Pork Only Calculator'!$A$8:$AJ$95),27,FALSE)</f>
        <v>0</v>
      </c>
      <c r="AE104" s="30">
        <f>VLOOKUP($A104,_xlfn.IFS($D104=Lists!$G$3,'Chicken Only Calculator'!$A$9:$AJ$81,$D104=Lists!$G$4,'Chicken Only Calculator'!$A$9:$AJ$81,$D104=Lists!$G$5,'Chicken Only Calculator'!$A$9:$AJ$81,$D104=Lists!$G$6,'Cheese Only Calculator'!$A$8:$AJ$109,$D104=Lists!$G$7,'Beef Only Calculator'!$A$8:$AJ$41,$D104=Lists!$G$8,'Pork Only Calculator'!$A$8:$AJ$95),28,FALSE)</f>
        <v>0</v>
      </c>
      <c r="AF104" s="30">
        <f>VLOOKUP($A104,_xlfn.IFS($D104=Lists!$G$3,'Chicken Only Calculator'!$A$9:$AJ$81,$D104=Lists!$G$4,'Chicken Only Calculator'!$A$9:$AJ$81,$D104=Lists!$G$5,'Chicken Only Calculator'!$A$9:$AJ$81,$D104=Lists!$G$6,'Cheese Only Calculator'!$A$8:$AJ$109,$D104=Lists!$G$7,'Beef Only Calculator'!$A$8:$AJ$41,$D104=Lists!$G$8,'Pork Only Calculator'!$A$8:$AJ$95),29,FALSE)</f>
        <v>0</v>
      </c>
      <c r="AG104" s="30">
        <f>VLOOKUP($A104,_xlfn.IFS($D104=Lists!$G$3,'Chicken Only Calculator'!$A$9:$AJ$81,$D104=Lists!$G$4,'Chicken Only Calculator'!$A$9:$AJ$81,$D104=Lists!$G$5,'Chicken Only Calculator'!$A$9:$AJ$81,$D104=Lists!$G$6,'Cheese Only Calculator'!$A$8:$AJ$109,$D104=Lists!$G$7,'Beef Only Calculator'!$A$8:$AJ$41,$D104=Lists!$G$8,'Pork Only Calculator'!$A$8:$AJ$95),30,FALSE)</f>
        <v>0</v>
      </c>
      <c r="AH104" s="30">
        <f>VLOOKUP($A104,_xlfn.IFS($D104=Lists!$G$3,'Chicken Only Calculator'!$A$9:$AJ$81,$D104=Lists!$G$4,'Chicken Only Calculator'!$A$9:$AJ$81,$D104=Lists!$G$5,'Chicken Only Calculator'!$A$9:$AJ$81,$D104=Lists!$G$6,'Cheese Only Calculator'!$A$8:$AJ$109,$D104=Lists!$G$7,'Beef Only Calculator'!$A$8:$AJ$41,$D104=Lists!$G$8,'Pork Only Calculator'!$A$8:$AJ$95),31,FALSE)</f>
        <v>0</v>
      </c>
      <c r="AI104" s="30">
        <f>VLOOKUP($A104,_xlfn.IFS($D104=Lists!$G$3,'Chicken Only Calculator'!$A$9:$AJ$81,$D104=Lists!$G$4,'Chicken Only Calculator'!$A$9:$AJ$81,$D104=Lists!$G$5,'Chicken Only Calculator'!$A$9:$AJ$81,$D104=Lists!$G$6,'Cheese Only Calculator'!$A$8:$AJ$109,$D104=Lists!$G$7,'Beef Only Calculator'!$A$8:$AJ$41,$D104=Lists!$G$8,'Pork Only Calculator'!$A$8:$AJ$95),32,FALSE)</f>
        <v>0</v>
      </c>
      <c r="AJ104" s="30">
        <f>VLOOKUP($A104,_xlfn.IFS($D104=Lists!$G$3,'Chicken Only Calculator'!$A$9:$AJ$81,$D104=Lists!$G$4,'Chicken Only Calculator'!$A$9:$AJ$81,$D104=Lists!$G$5,'Chicken Only Calculator'!$A$9:$AJ$81,$D104=Lists!$G$6,'Cheese Only Calculator'!$A$8:$AJ$109,$D104=Lists!$G$7,'Beef Only Calculator'!$A$8:$AJ$41,$D104=Lists!$G$8,'Pork Only Calculator'!$A$8:$AJ$95),33,FALSE)</f>
        <v>0</v>
      </c>
      <c r="AK104" s="30">
        <f>VLOOKUP($A104,_xlfn.IFS($D104=Lists!$G$3,'Chicken Only Calculator'!$A$9:$AJ$81,$D104=Lists!$G$4,'Chicken Only Calculator'!$A$9:$AJ$81,$D104=Lists!$G$5,'Chicken Only Calculator'!$A$9:$AJ$81,$D104=Lists!$G$6,'Cheese Only Calculator'!$A$8:$AJ$109,$D104=Lists!$G$7,'Beef Only Calculator'!$A$8:$AJ$41,$D104=Lists!$G$8,'Pork Only Calculator'!$A$8:$AJ$95),34,FALSE)</f>
        <v>0</v>
      </c>
      <c r="AL104" s="30">
        <f>VLOOKUP($A104,_xlfn.IFS($D104=Lists!$G$3,'Chicken Only Calculator'!$A$9:$AJ$81,$D104=Lists!$G$4,'Chicken Only Calculator'!$A$9:$AJ$81,$D104=Lists!$G$5,'Chicken Only Calculator'!$A$9:$AJ$81,$D104=Lists!$G$6,'Cheese Only Calculator'!$A$8:$AJ$109,$D104=Lists!$G$7,'Beef Only Calculator'!$A$8:$AJ$41,$D104=Lists!$G$8,'Pork Only Calculator'!$A$8:$AJ$95),35,FALSE)</f>
        <v>0</v>
      </c>
      <c r="AM104" s="30">
        <f t="shared" si="33"/>
        <v>0</v>
      </c>
      <c r="AO104" s="42"/>
    </row>
    <row r="105" spans="1:41" ht="24.5" x14ac:dyDescent="0.55000000000000004">
      <c r="A105" s="39">
        <v>10703680928</v>
      </c>
      <c r="B105" s="39" t="str">
        <f>INDEX('Data Sheet'!$A$1:$R$150,MATCH($A105,'Data Sheet'!$A$1:$A$150,0),MATCH(B$3,'Data Sheet'!$A$1:$R$1,0))</f>
        <v>ACT</v>
      </c>
      <c r="C105" s="40" t="str">
        <f>INDEX('Data Sheet'!$A$1:$R$150,MATCH($A105,'Data Sheet'!$A$1:$A$150,0),MATCH(C$3,'Data Sheet'!$A$1:$R$1,0))</f>
        <v>Whole Grain Breaded Golden Crispy Popcorn Chicken</v>
      </c>
      <c r="D105" s="39" t="str">
        <f>INDEX('Data Sheet'!$A$1:$R$150,MATCH($A105,'Data Sheet'!$A$1:$A$150,0),MATCH(D$3,'Data Sheet'!$A$1:$R$1,0))</f>
        <v>100103 W/D</v>
      </c>
      <c r="E105" s="39">
        <f>INDEX('Data Sheet'!$A$1:$R$150,MATCH($A105,'Data Sheet'!$A$1:$A$150,0),MATCH(E$3,'Data Sheet'!$A$1:$R$1,0))</f>
        <v>32.79</v>
      </c>
      <c r="F105" s="39">
        <f>INDEX('Data Sheet'!$A$1:$R$150,MATCH($A105,'Data Sheet'!$A$1:$A$150,0),MATCH(F$3,'Data Sheet'!$A$1:$R$1,0))</f>
        <v>155</v>
      </c>
      <c r="G105" s="39">
        <f>INDEX('Data Sheet'!$A$1:$R$150,MATCH($A105,'Data Sheet'!$A$1:$A$150,0),MATCH(G$3,'Data Sheet'!$A$1:$R$1,0))</f>
        <v>155</v>
      </c>
      <c r="H105" s="39">
        <f>INDEX('Data Sheet'!$A$1:$R$150,MATCH($A105,'Data Sheet'!$A$1:$A$150,0),MATCH(H$3,'Data Sheet'!$A$1:$R$1,0))</f>
        <v>0</v>
      </c>
      <c r="I105" s="248">
        <f>INDEX('Data Sheet'!$A$1:$R$150,MATCH($A105,'Data Sheet'!$A$1:$A$150,0),MATCH(I$3,'Data Sheet'!$A$1:$R$1,0))</f>
        <v>3.36</v>
      </c>
      <c r="J105" s="39" t="str">
        <f>INDEX('Data Sheet'!$A$1:$R$150,MATCH($A105,'Data Sheet'!$A$1:$A$150,0),MATCH(J$3,'Data Sheet'!$A$1:$R$1,0))</f>
        <v>12 pieces</v>
      </c>
      <c r="K105" s="39">
        <f>INDEX('Data Sheet'!$A$1:$R$150,MATCH($A105,'Data Sheet'!$A$1:$A$150,0),MATCH(K$3,'Data Sheet'!$A$1:$R$1,0))</f>
        <v>2</v>
      </c>
      <c r="L105" s="39">
        <f>INDEX('Data Sheet'!$A$1:$R$150,MATCH($A105,'Data Sheet'!$A$1:$A$150,0),MATCH(L$3,'Data Sheet'!$A$1:$R$1,0))</f>
        <v>1</v>
      </c>
      <c r="M105" s="39">
        <f>INDEX('Data Sheet'!$A$1:$R$150,MATCH($A105,'Data Sheet'!$A$1:$A$150,0),MATCH(M$3,'Data Sheet'!$A$1:$R$1,0))</f>
        <v>12.19</v>
      </c>
      <c r="N105" s="39">
        <f>INDEX('Data Sheet'!$A$1:$R$150,MATCH($A105,'Data Sheet'!$A$1:$A$150,0),MATCH(N$3,'Data Sheet'!$A$1:$R$1,0))</f>
        <v>8.1300000000000008</v>
      </c>
      <c r="O105" s="39">
        <f>INDEX('Data Sheet'!$A$1:$R$150,MATCH($A105,'Data Sheet'!$A$1:$A$150,0),MATCH(O$3,'Data Sheet'!$A$1:$R$1,0))</f>
        <v>0</v>
      </c>
      <c r="P105" s="39">
        <f>INDEX('Data Sheet'!$A$1:$R$150,MATCH($A105,'Data Sheet'!$A$1:$A$150,0),MATCH(P$3,'Data Sheet'!$A$1:$R$1,0))</f>
        <v>0</v>
      </c>
      <c r="Q105" s="39">
        <f>INDEX('Data Sheet'!$A$1:$R$150,MATCH($A105,'Data Sheet'!$A$1:$A$150,0),MATCH(Q$3,'Data Sheet'!$A$1:$R$1,0))</f>
        <v>0</v>
      </c>
      <c r="R105" s="41" t="str">
        <f>VLOOKUP(A105,_xlfn.IFS(D105=Lists!$G$3,'Chicken Only Calculator'!$A$9:$U$81,D105=Lists!$G$4,'Chicken Only Calculator'!$A$9:$U$81,D105=Lists!$G$5,'Chicken Only Calculator'!$A$9:$U$81,D105=Lists!$G$6,'Cheese Only Calculator'!$A$8:$U$109,D105=Lists!$G$7,'Beef Only Calculator'!$A$8:$U$41,D105=Lists!$G$8,'Pork Only Calculator'!$A$8:$U$95),15,FALSE)</f>
        <v/>
      </c>
      <c r="S105" s="41" t="str">
        <f t="shared" si="26"/>
        <v/>
      </c>
      <c r="T105" s="41">
        <f>VLOOKUP(A105,_xlfn.IFS(D105=Lists!$G$3,'Chicken Only Calculator'!$A$9:$U$81,D105=Lists!$G$4,'Chicken Only Calculator'!$A$9:$U$81,D105=Lists!$G$5,'Chicken Only Calculator'!$A$9:$U$81,D105=Lists!$G$6,'Cheese Only Calculator'!$A$8:$U$109,D105=Lists!$G$7,'Beef Only Calculator'!$A$8:$U$41,D105=Lists!$G$8,'Pork Only Calculator'!$A$8:$U$95),17,FALSE)</f>
        <v>0</v>
      </c>
      <c r="U105" s="41" t="str">
        <f t="shared" si="27"/>
        <v/>
      </c>
      <c r="V105" s="41" t="str">
        <f t="shared" si="28"/>
        <v/>
      </c>
      <c r="W105" s="41" t="str">
        <f t="shared" si="29"/>
        <v/>
      </c>
      <c r="X105" s="41" t="str">
        <f t="shared" si="30"/>
        <v/>
      </c>
      <c r="Y105" s="41" t="str">
        <f t="shared" si="31"/>
        <v/>
      </c>
      <c r="Z105" s="41" t="str">
        <f t="shared" si="32"/>
        <v/>
      </c>
      <c r="AA105" s="41">
        <f>VLOOKUP($A105,_xlfn.IFS($D105=Lists!$G$3,'Chicken Only Calculator'!$A$9:$AJ$81,$D105=Lists!$G$4,'Chicken Only Calculator'!$A$9:$AJ$81,$D105=Lists!$G$5,'Chicken Only Calculator'!$A$9:$AJ$81,$D105=Lists!$G$6,'Cheese Only Calculator'!$A$8:$AJ$109,$D105=Lists!$G$7,'Beef Only Calculator'!$A$8:$AJ$41,$D105=Lists!$G$8,'Pork Only Calculator'!$A$8:$AJ$95),24,FALSE)</f>
        <v>0</v>
      </c>
      <c r="AB105" s="41">
        <f>VLOOKUP($A105,_xlfn.IFS($D105=Lists!$G$3,'Chicken Only Calculator'!$A$9:$AJ$81,$D105=Lists!$G$4,'Chicken Only Calculator'!$A$9:$AJ$81,$D105=Lists!$G$5,'Chicken Only Calculator'!$A$9:$AJ$81,$D105=Lists!$G$6,'Cheese Only Calculator'!$A$8:$AJ$109,$D105=Lists!$G$7,'Beef Only Calculator'!$A$8:$AJ$41,$D105=Lists!$G$8,'Pork Only Calculator'!$A$8:$AJ$95),25,FALSE)</f>
        <v>0</v>
      </c>
      <c r="AC105" s="41">
        <f>VLOOKUP($A105,_xlfn.IFS($D105=Lists!$G$3,'Chicken Only Calculator'!$A$9:$AJ$81,$D105=Lists!$G$4,'Chicken Only Calculator'!$A$9:$AJ$81,$D105=Lists!$G$5,'Chicken Only Calculator'!$A$9:$AJ$81,$D105=Lists!$G$6,'Cheese Only Calculator'!$A$8:$AJ$109,$D105=Lists!$G$7,'Beef Only Calculator'!$A$8:$AJ$41,$D105=Lists!$G$8,'Pork Only Calculator'!$A$8:$AJ$95),26,FALSE)</f>
        <v>0</v>
      </c>
      <c r="AD105" s="41">
        <f>VLOOKUP($A105,_xlfn.IFS($D105=Lists!$G$3,'Chicken Only Calculator'!$A$9:$AJ$81,$D105=Lists!$G$4,'Chicken Only Calculator'!$A$9:$AJ$81,$D105=Lists!$G$5,'Chicken Only Calculator'!$A$9:$AJ$81,$D105=Lists!$G$6,'Cheese Only Calculator'!$A$8:$AJ$109,$D105=Lists!$G$7,'Beef Only Calculator'!$A$8:$AJ$41,$D105=Lists!$G$8,'Pork Only Calculator'!$A$8:$AJ$95),27,FALSE)</f>
        <v>0</v>
      </c>
      <c r="AE105" s="41">
        <f>VLOOKUP($A105,_xlfn.IFS($D105=Lists!$G$3,'Chicken Only Calculator'!$A$9:$AJ$81,$D105=Lists!$G$4,'Chicken Only Calculator'!$A$9:$AJ$81,$D105=Lists!$G$5,'Chicken Only Calculator'!$A$9:$AJ$81,$D105=Lists!$G$6,'Cheese Only Calculator'!$A$8:$AJ$109,$D105=Lists!$G$7,'Beef Only Calculator'!$A$8:$AJ$41,$D105=Lists!$G$8,'Pork Only Calculator'!$A$8:$AJ$95),28,FALSE)</f>
        <v>0</v>
      </c>
      <c r="AF105" s="41">
        <f>VLOOKUP($A105,_xlfn.IFS($D105=Lists!$G$3,'Chicken Only Calculator'!$A$9:$AJ$81,$D105=Lists!$G$4,'Chicken Only Calculator'!$A$9:$AJ$81,$D105=Lists!$G$5,'Chicken Only Calculator'!$A$9:$AJ$81,$D105=Lists!$G$6,'Cheese Only Calculator'!$A$8:$AJ$109,$D105=Lists!$G$7,'Beef Only Calculator'!$A$8:$AJ$41,$D105=Lists!$G$8,'Pork Only Calculator'!$A$8:$AJ$95),29,FALSE)</f>
        <v>0</v>
      </c>
      <c r="AG105" s="41">
        <f>VLOOKUP($A105,_xlfn.IFS($D105=Lists!$G$3,'Chicken Only Calculator'!$A$9:$AJ$81,$D105=Lists!$G$4,'Chicken Only Calculator'!$A$9:$AJ$81,$D105=Lists!$G$5,'Chicken Only Calculator'!$A$9:$AJ$81,$D105=Lists!$G$6,'Cheese Only Calculator'!$A$8:$AJ$109,$D105=Lists!$G$7,'Beef Only Calculator'!$A$8:$AJ$41,$D105=Lists!$G$8,'Pork Only Calculator'!$A$8:$AJ$95),30,FALSE)</f>
        <v>0</v>
      </c>
      <c r="AH105" s="41">
        <f>VLOOKUP($A105,_xlfn.IFS($D105=Lists!$G$3,'Chicken Only Calculator'!$A$9:$AJ$81,$D105=Lists!$G$4,'Chicken Only Calculator'!$A$9:$AJ$81,$D105=Lists!$G$5,'Chicken Only Calculator'!$A$9:$AJ$81,$D105=Lists!$G$6,'Cheese Only Calculator'!$A$8:$AJ$109,$D105=Lists!$G$7,'Beef Only Calculator'!$A$8:$AJ$41,$D105=Lists!$G$8,'Pork Only Calculator'!$A$8:$AJ$95),31,FALSE)</f>
        <v>0</v>
      </c>
      <c r="AI105" s="41">
        <f>VLOOKUP($A105,_xlfn.IFS($D105=Lists!$G$3,'Chicken Only Calculator'!$A$9:$AJ$81,$D105=Lists!$G$4,'Chicken Only Calculator'!$A$9:$AJ$81,$D105=Lists!$G$5,'Chicken Only Calculator'!$A$9:$AJ$81,$D105=Lists!$G$6,'Cheese Only Calculator'!$A$8:$AJ$109,$D105=Lists!$G$7,'Beef Only Calculator'!$A$8:$AJ$41,$D105=Lists!$G$8,'Pork Only Calculator'!$A$8:$AJ$95),32,FALSE)</f>
        <v>0</v>
      </c>
      <c r="AJ105" s="41">
        <f>VLOOKUP($A105,_xlfn.IFS($D105=Lists!$G$3,'Chicken Only Calculator'!$A$9:$AJ$81,$D105=Lists!$G$4,'Chicken Only Calculator'!$A$9:$AJ$81,$D105=Lists!$G$5,'Chicken Only Calculator'!$A$9:$AJ$81,$D105=Lists!$G$6,'Cheese Only Calculator'!$A$8:$AJ$109,$D105=Lists!$G$7,'Beef Only Calculator'!$A$8:$AJ$41,$D105=Lists!$G$8,'Pork Only Calculator'!$A$8:$AJ$95),33,FALSE)</f>
        <v>0</v>
      </c>
      <c r="AK105" s="41">
        <f>VLOOKUP($A105,_xlfn.IFS($D105=Lists!$G$3,'Chicken Only Calculator'!$A$9:$AJ$81,$D105=Lists!$G$4,'Chicken Only Calculator'!$A$9:$AJ$81,$D105=Lists!$G$5,'Chicken Only Calculator'!$A$9:$AJ$81,$D105=Lists!$G$6,'Cheese Only Calculator'!$A$8:$AJ$109,$D105=Lists!$G$7,'Beef Only Calculator'!$A$8:$AJ$41,$D105=Lists!$G$8,'Pork Only Calculator'!$A$8:$AJ$95),34,FALSE)</f>
        <v>0</v>
      </c>
      <c r="AL105" s="41">
        <f>VLOOKUP($A105,_xlfn.IFS($D105=Lists!$G$3,'Chicken Only Calculator'!$A$9:$AJ$81,$D105=Lists!$G$4,'Chicken Only Calculator'!$A$9:$AJ$81,$D105=Lists!$G$5,'Chicken Only Calculator'!$A$9:$AJ$81,$D105=Lists!$G$6,'Cheese Only Calculator'!$A$8:$AJ$109,$D105=Lists!$G$7,'Beef Only Calculator'!$A$8:$AJ$41,$D105=Lists!$G$8,'Pork Only Calculator'!$A$8:$AJ$95),35,FALSE)</f>
        <v>0</v>
      </c>
      <c r="AM105" s="41">
        <f t="shared" si="33"/>
        <v>0</v>
      </c>
      <c r="AO105" s="42"/>
    </row>
    <row r="106" spans="1:41" ht="24.5" x14ac:dyDescent="0.55000000000000004">
      <c r="A106" s="28">
        <v>10703720928</v>
      </c>
      <c r="B106" s="28" t="str">
        <f>INDEX('Data Sheet'!$A$1:$R$150,MATCH($A106,'Data Sheet'!$A$1:$A$150,0),MATCH(B$3,'Data Sheet'!$A$1:$R$1,0))</f>
        <v>ACT</v>
      </c>
      <c r="C106" s="29" t="str">
        <f>INDEX('Data Sheet'!$A$1:$R$150,MATCH($A106,'Data Sheet'!$A$1:$A$150,0),MATCH(C$3,'Data Sheet'!$A$1:$R$1,0))</f>
        <v>Whole Grain Breaded Hot 'N Spicy MWWM Boneless Chicken Wings</v>
      </c>
      <c r="D106" s="28" t="str">
        <f>INDEX('Data Sheet'!$A$1:$R$150,MATCH($A106,'Data Sheet'!$A$1:$A$150,0),MATCH(D$3,'Data Sheet'!$A$1:$R$1,0))</f>
        <v>100103 W</v>
      </c>
      <c r="E106" s="28">
        <f>INDEX('Data Sheet'!$A$1:$R$150,MATCH($A106,'Data Sheet'!$A$1:$A$150,0),MATCH(E$3,'Data Sheet'!$A$1:$R$1,0))</f>
        <v>30</v>
      </c>
      <c r="F106" s="28">
        <f>INDEX('Data Sheet'!$A$1:$R$150,MATCH($A106,'Data Sheet'!$A$1:$A$150,0),MATCH(F$3,'Data Sheet'!$A$1:$R$1,0))</f>
        <v>115</v>
      </c>
      <c r="G106" s="28">
        <f>INDEX('Data Sheet'!$A$1:$R$150,MATCH($A106,'Data Sheet'!$A$1:$A$150,0),MATCH(G$3,'Data Sheet'!$A$1:$R$1,0))</f>
        <v>115</v>
      </c>
      <c r="H106" s="28">
        <f>INDEX('Data Sheet'!$A$1:$R$150,MATCH($A106,'Data Sheet'!$A$1:$A$150,0),MATCH(H$3,'Data Sheet'!$A$1:$R$1,0))</f>
        <v>0</v>
      </c>
      <c r="I106" s="247">
        <f>INDEX('Data Sheet'!$A$1:$R$150,MATCH($A106,'Data Sheet'!$A$1:$A$150,0),MATCH(I$3,'Data Sheet'!$A$1:$R$1,0))</f>
        <v>4.1500000000000004</v>
      </c>
      <c r="J106" s="28" t="str">
        <f>INDEX('Data Sheet'!$A$1:$R$150,MATCH($A106,'Data Sheet'!$A$1:$A$150,0),MATCH(J$3,'Data Sheet'!$A$1:$R$1,0))</f>
        <v>5 pieces</v>
      </c>
      <c r="K106" s="28">
        <f>INDEX('Data Sheet'!$A$1:$R$150,MATCH($A106,'Data Sheet'!$A$1:$A$150,0),MATCH(K$3,'Data Sheet'!$A$1:$R$1,0))</f>
        <v>2</v>
      </c>
      <c r="L106" s="28">
        <f>INDEX('Data Sheet'!$A$1:$R$150,MATCH($A106,'Data Sheet'!$A$1:$A$150,0),MATCH(L$3,'Data Sheet'!$A$1:$R$1,0))</f>
        <v>1</v>
      </c>
      <c r="M106" s="28">
        <f>INDEX('Data Sheet'!$A$1:$R$150,MATCH($A106,'Data Sheet'!$A$1:$A$150,0),MATCH(M$3,'Data Sheet'!$A$1:$R$1,0))</f>
        <v>33.200000000000003</v>
      </c>
      <c r="N106" s="28">
        <f>INDEX('Data Sheet'!$A$1:$R$150,MATCH($A106,'Data Sheet'!$A$1:$A$150,0),MATCH(N$3,'Data Sheet'!$A$1:$R$1,0))</f>
        <v>0</v>
      </c>
      <c r="O106" s="28">
        <f>INDEX('Data Sheet'!$A$1:$R$150,MATCH($A106,'Data Sheet'!$A$1:$A$150,0),MATCH(O$3,'Data Sheet'!$A$1:$R$1,0))</f>
        <v>0</v>
      </c>
      <c r="P106" s="28">
        <f>INDEX('Data Sheet'!$A$1:$R$150,MATCH($A106,'Data Sheet'!$A$1:$A$150,0),MATCH(P$3,'Data Sheet'!$A$1:$R$1,0))</f>
        <v>0</v>
      </c>
      <c r="Q106" s="28">
        <f>INDEX('Data Sheet'!$A$1:$R$150,MATCH($A106,'Data Sheet'!$A$1:$A$150,0),MATCH(Q$3,'Data Sheet'!$A$1:$R$1,0))</f>
        <v>0</v>
      </c>
      <c r="R106" s="30" t="str">
        <f>VLOOKUP(A106,_xlfn.IFS(D106=Lists!$G$3,'Chicken Only Calculator'!$A$9:$U$81,D106=Lists!$G$4,'Chicken Only Calculator'!$A$9:$U$81,D106=Lists!$G$5,'Chicken Only Calculator'!$A$9:$U$81,D106=Lists!$G$6,'Cheese Only Calculator'!$A$8:$U$109,D106=Lists!$G$7,'Beef Only Calculator'!$A$8:$U$41,D106=Lists!$G$8,'Pork Only Calculator'!$A$8:$U$95),15,FALSE)</f>
        <v/>
      </c>
      <c r="S106" s="30" t="str">
        <f t="shared" si="26"/>
        <v/>
      </c>
      <c r="T106" s="30">
        <f>VLOOKUP(A106,_xlfn.IFS(D106=Lists!$G$3,'Chicken Only Calculator'!$A$9:$U$81,D106=Lists!$G$4,'Chicken Only Calculator'!$A$9:$U$81,D106=Lists!$G$5,'Chicken Only Calculator'!$A$9:$U$81,D106=Lists!$G$6,'Cheese Only Calculator'!$A$8:$U$109,D106=Lists!$G$7,'Beef Only Calculator'!$A$8:$U$41,D106=Lists!$G$8,'Pork Only Calculator'!$A$8:$U$95),17,FALSE)</f>
        <v>0</v>
      </c>
      <c r="U106" s="30" t="str">
        <f t="shared" si="27"/>
        <v/>
      </c>
      <c r="V106" s="30" t="str">
        <f t="shared" si="28"/>
        <v/>
      </c>
      <c r="W106" s="30" t="str">
        <f t="shared" si="29"/>
        <v/>
      </c>
      <c r="X106" s="30" t="str">
        <f t="shared" si="30"/>
        <v/>
      </c>
      <c r="Y106" s="30" t="str">
        <f t="shared" si="31"/>
        <v/>
      </c>
      <c r="Z106" s="30" t="str">
        <f t="shared" si="32"/>
        <v/>
      </c>
      <c r="AA106" s="30">
        <f>VLOOKUP($A106,_xlfn.IFS($D106=Lists!$G$3,'Chicken Only Calculator'!$A$9:$AJ$81,$D106=Lists!$G$4,'Chicken Only Calculator'!$A$9:$AJ$81,$D106=Lists!$G$5,'Chicken Only Calculator'!$A$9:$AJ$81,$D106=Lists!$G$6,'Cheese Only Calculator'!$A$8:$AJ$109,$D106=Lists!$G$7,'Beef Only Calculator'!$A$8:$AJ$41,$D106=Lists!$G$8,'Pork Only Calculator'!$A$8:$AJ$95),24,FALSE)</f>
        <v>0</v>
      </c>
      <c r="AB106" s="30">
        <f>VLOOKUP($A106,_xlfn.IFS($D106=Lists!$G$3,'Chicken Only Calculator'!$A$9:$AJ$81,$D106=Lists!$G$4,'Chicken Only Calculator'!$A$9:$AJ$81,$D106=Lists!$G$5,'Chicken Only Calculator'!$A$9:$AJ$81,$D106=Lists!$G$6,'Cheese Only Calculator'!$A$8:$AJ$109,$D106=Lists!$G$7,'Beef Only Calculator'!$A$8:$AJ$41,$D106=Lists!$G$8,'Pork Only Calculator'!$A$8:$AJ$95),25,FALSE)</f>
        <v>0</v>
      </c>
      <c r="AC106" s="30">
        <f>VLOOKUP($A106,_xlfn.IFS($D106=Lists!$G$3,'Chicken Only Calculator'!$A$9:$AJ$81,$D106=Lists!$G$4,'Chicken Only Calculator'!$A$9:$AJ$81,$D106=Lists!$G$5,'Chicken Only Calculator'!$A$9:$AJ$81,$D106=Lists!$G$6,'Cheese Only Calculator'!$A$8:$AJ$109,$D106=Lists!$G$7,'Beef Only Calculator'!$A$8:$AJ$41,$D106=Lists!$G$8,'Pork Only Calculator'!$A$8:$AJ$95),26,FALSE)</f>
        <v>0</v>
      </c>
      <c r="AD106" s="30">
        <f>VLOOKUP($A106,_xlfn.IFS($D106=Lists!$G$3,'Chicken Only Calculator'!$A$9:$AJ$81,$D106=Lists!$G$4,'Chicken Only Calculator'!$A$9:$AJ$81,$D106=Lists!$G$5,'Chicken Only Calculator'!$A$9:$AJ$81,$D106=Lists!$G$6,'Cheese Only Calculator'!$A$8:$AJ$109,$D106=Lists!$G$7,'Beef Only Calculator'!$A$8:$AJ$41,$D106=Lists!$G$8,'Pork Only Calculator'!$A$8:$AJ$95),27,FALSE)</f>
        <v>0</v>
      </c>
      <c r="AE106" s="30">
        <f>VLOOKUP($A106,_xlfn.IFS($D106=Lists!$G$3,'Chicken Only Calculator'!$A$9:$AJ$81,$D106=Lists!$G$4,'Chicken Only Calculator'!$A$9:$AJ$81,$D106=Lists!$G$5,'Chicken Only Calculator'!$A$9:$AJ$81,$D106=Lists!$G$6,'Cheese Only Calculator'!$A$8:$AJ$109,$D106=Lists!$G$7,'Beef Only Calculator'!$A$8:$AJ$41,$D106=Lists!$G$8,'Pork Only Calculator'!$A$8:$AJ$95),28,FALSE)</f>
        <v>0</v>
      </c>
      <c r="AF106" s="30">
        <f>VLOOKUP($A106,_xlfn.IFS($D106=Lists!$G$3,'Chicken Only Calculator'!$A$9:$AJ$81,$D106=Lists!$G$4,'Chicken Only Calculator'!$A$9:$AJ$81,$D106=Lists!$G$5,'Chicken Only Calculator'!$A$9:$AJ$81,$D106=Lists!$G$6,'Cheese Only Calculator'!$A$8:$AJ$109,$D106=Lists!$G$7,'Beef Only Calculator'!$A$8:$AJ$41,$D106=Lists!$G$8,'Pork Only Calculator'!$A$8:$AJ$95),29,FALSE)</f>
        <v>0</v>
      </c>
      <c r="AG106" s="30">
        <f>VLOOKUP($A106,_xlfn.IFS($D106=Lists!$G$3,'Chicken Only Calculator'!$A$9:$AJ$81,$D106=Lists!$G$4,'Chicken Only Calculator'!$A$9:$AJ$81,$D106=Lists!$G$5,'Chicken Only Calculator'!$A$9:$AJ$81,$D106=Lists!$G$6,'Cheese Only Calculator'!$A$8:$AJ$109,$D106=Lists!$G$7,'Beef Only Calculator'!$A$8:$AJ$41,$D106=Lists!$G$8,'Pork Only Calculator'!$A$8:$AJ$95),30,FALSE)</f>
        <v>0</v>
      </c>
      <c r="AH106" s="30">
        <f>VLOOKUP($A106,_xlfn.IFS($D106=Lists!$G$3,'Chicken Only Calculator'!$A$9:$AJ$81,$D106=Lists!$G$4,'Chicken Only Calculator'!$A$9:$AJ$81,$D106=Lists!$G$5,'Chicken Only Calculator'!$A$9:$AJ$81,$D106=Lists!$G$6,'Cheese Only Calculator'!$A$8:$AJ$109,$D106=Lists!$G$7,'Beef Only Calculator'!$A$8:$AJ$41,$D106=Lists!$G$8,'Pork Only Calculator'!$A$8:$AJ$95),31,FALSE)</f>
        <v>0</v>
      </c>
      <c r="AI106" s="30">
        <f>VLOOKUP($A106,_xlfn.IFS($D106=Lists!$G$3,'Chicken Only Calculator'!$A$9:$AJ$81,$D106=Lists!$G$4,'Chicken Only Calculator'!$A$9:$AJ$81,$D106=Lists!$G$5,'Chicken Only Calculator'!$A$9:$AJ$81,$D106=Lists!$G$6,'Cheese Only Calculator'!$A$8:$AJ$109,$D106=Lists!$G$7,'Beef Only Calculator'!$A$8:$AJ$41,$D106=Lists!$G$8,'Pork Only Calculator'!$A$8:$AJ$95),32,FALSE)</f>
        <v>0</v>
      </c>
      <c r="AJ106" s="30">
        <f>VLOOKUP($A106,_xlfn.IFS($D106=Lists!$G$3,'Chicken Only Calculator'!$A$9:$AJ$81,$D106=Lists!$G$4,'Chicken Only Calculator'!$A$9:$AJ$81,$D106=Lists!$G$5,'Chicken Only Calculator'!$A$9:$AJ$81,$D106=Lists!$G$6,'Cheese Only Calculator'!$A$8:$AJ$109,$D106=Lists!$G$7,'Beef Only Calculator'!$A$8:$AJ$41,$D106=Lists!$G$8,'Pork Only Calculator'!$A$8:$AJ$95),33,FALSE)</f>
        <v>0</v>
      </c>
      <c r="AK106" s="30">
        <f>VLOOKUP($A106,_xlfn.IFS($D106=Lists!$G$3,'Chicken Only Calculator'!$A$9:$AJ$81,$D106=Lists!$G$4,'Chicken Only Calculator'!$A$9:$AJ$81,$D106=Lists!$G$5,'Chicken Only Calculator'!$A$9:$AJ$81,$D106=Lists!$G$6,'Cheese Only Calculator'!$A$8:$AJ$109,$D106=Lists!$G$7,'Beef Only Calculator'!$A$8:$AJ$41,$D106=Lists!$G$8,'Pork Only Calculator'!$A$8:$AJ$95),34,FALSE)</f>
        <v>0</v>
      </c>
      <c r="AL106" s="30">
        <f>VLOOKUP($A106,_xlfn.IFS($D106=Lists!$G$3,'Chicken Only Calculator'!$A$9:$AJ$81,$D106=Lists!$G$4,'Chicken Only Calculator'!$A$9:$AJ$81,$D106=Lists!$G$5,'Chicken Only Calculator'!$A$9:$AJ$81,$D106=Lists!$G$6,'Cheese Only Calculator'!$A$8:$AJ$109,$D106=Lists!$G$7,'Beef Only Calculator'!$A$8:$AJ$41,$D106=Lists!$G$8,'Pork Only Calculator'!$A$8:$AJ$95),35,FALSE)</f>
        <v>0</v>
      </c>
      <c r="AM106" s="30">
        <f t="shared" si="33"/>
        <v>0</v>
      </c>
      <c r="AO106" s="42"/>
    </row>
    <row r="107" spans="1:41" ht="24.5" x14ac:dyDescent="0.55000000000000004">
      <c r="A107" s="39">
        <v>10703780928</v>
      </c>
      <c r="B107" s="39" t="str">
        <f>INDEX('Data Sheet'!$A$1:$R$150,MATCH($A107,'Data Sheet'!$A$1:$A$150,0),MATCH(B$3,'Data Sheet'!$A$1:$R$1,0))</f>
        <v>ACT</v>
      </c>
      <c r="C107" s="40" t="str">
        <f>INDEX('Data Sheet'!$A$1:$R$150,MATCH($A107,'Data Sheet'!$A$1:$A$150,0),MATCH(C$3,'Data Sheet'!$A$1:$R$1,0))</f>
        <v>Whole Grain Breaded Hot 'N Spicy Popcorn Chicken</v>
      </c>
      <c r="D107" s="39" t="str">
        <f>INDEX('Data Sheet'!$A$1:$R$150,MATCH($A107,'Data Sheet'!$A$1:$A$150,0),MATCH(D$3,'Data Sheet'!$A$1:$R$1,0))</f>
        <v>100103 W/D</v>
      </c>
      <c r="E107" s="39">
        <f>INDEX('Data Sheet'!$A$1:$R$150,MATCH($A107,'Data Sheet'!$A$1:$A$150,0),MATCH(E$3,'Data Sheet'!$A$1:$R$1,0))</f>
        <v>32.79</v>
      </c>
      <c r="F107" s="39">
        <f>INDEX('Data Sheet'!$A$1:$R$150,MATCH($A107,'Data Sheet'!$A$1:$A$150,0),MATCH(F$3,'Data Sheet'!$A$1:$R$1,0))</f>
        <v>159</v>
      </c>
      <c r="G107" s="39">
        <f>INDEX('Data Sheet'!$A$1:$R$150,MATCH($A107,'Data Sheet'!$A$1:$A$150,0),MATCH(G$3,'Data Sheet'!$A$1:$R$1,0))</f>
        <v>159</v>
      </c>
      <c r="H107" s="39">
        <f>INDEX('Data Sheet'!$A$1:$R$150,MATCH($A107,'Data Sheet'!$A$1:$A$150,0),MATCH(H$3,'Data Sheet'!$A$1:$R$1,0))</f>
        <v>0</v>
      </c>
      <c r="I107" s="248">
        <f>INDEX('Data Sheet'!$A$1:$R$150,MATCH($A107,'Data Sheet'!$A$1:$A$150,0),MATCH(I$3,'Data Sheet'!$A$1:$R$1,0))</f>
        <v>3.3</v>
      </c>
      <c r="J107" s="39" t="str">
        <f>INDEX('Data Sheet'!$A$1:$R$150,MATCH($A107,'Data Sheet'!$A$1:$A$150,0),MATCH(J$3,'Data Sheet'!$A$1:$R$1,0))</f>
        <v>12 pieces</v>
      </c>
      <c r="K107" s="39">
        <f>INDEX('Data Sheet'!$A$1:$R$150,MATCH($A107,'Data Sheet'!$A$1:$A$150,0),MATCH(K$3,'Data Sheet'!$A$1:$R$1,0))</f>
        <v>2</v>
      </c>
      <c r="L107" s="39">
        <f>INDEX('Data Sheet'!$A$1:$R$150,MATCH($A107,'Data Sheet'!$A$1:$A$150,0),MATCH(L$3,'Data Sheet'!$A$1:$R$1,0))</f>
        <v>1</v>
      </c>
      <c r="M107" s="39">
        <f>INDEX('Data Sheet'!$A$1:$R$150,MATCH($A107,'Data Sheet'!$A$1:$A$150,0),MATCH(M$3,'Data Sheet'!$A$1:$R$1,0))</f>
        <v>12.19</v>
      </c>
      <c r="N107" s="39">
        <f>INDEX('Data Sheet'!$A$1:$R$150,MATCH($A107,'Data Sheet'!$A$1:$A$150,0),MATCH(N$3,'Data Sheet'!$A$1:$R$1,0))</f>
        <v>8.1300000000000008</v>
      </c>
      <c r="O107" s="39">
        <f>INDEX('Data Sheet'!$A$1:$R$150,MATCH($A107,'Data Sheet'!$A$1:$A$150,0),MATCH(O$3,'Data Sheet'!$A$1:$R$1,0))</f>
        <v>0</v>
      </c>
      <c r="P107" s="39">
        <f>INDEX('Data Sheet'!$A$1:$R$150,MATCH($A107,'Data Sheet'!$A$1:$A$150,0),MATCH(P$3,'Data Sheet'!$A$1:$R$1,0))</f>
        <v>0</v>
      </c>
      <c r="Q107" s="39">
        <f>INDEX('Data Sheet'!$A$1:$R$150,MATCH($A107,'Data Sheet'!$A$1:$A$150,0),MATCH(Q$3,'Data Sheet'!$A$1:$R$1,0))</f>
        <v>0</v>
      </c>
      <c r="R107" s="41" t="str">
        <f>VLOOKUP(A107,_xlfn.IFS(D107=Lists!$G$3,'Chicken Only Calculator'!$A$9:$U$81,D107=Lists!$G$4,'Chicken Only Calculator'!$A$9:$U$81,D107=Lists!$G$5,'Chicken Only Calculator'!$A$9:$U$81,D107=Lists!$G$6,'Cheese Only Calculator'!$A$8:$U$109,D107=Lists!$G$7,'Beef Only Calculator'!$A$8:$U$41,D107=Lists!$G$8,'Pork Only Calculator'!$A$8:$U$95),15,FALSE)</f>
        <v/>
      </c>
      <c r="S107" s="41" t="str">
        <f t="shared" si="26"/>
        <v/>
      </c>
      <c r="T107" s="41">
        <f>VLOOKUP(A107,_xlfn.IFS(D107=Lists!$G$3,'Chicken Only Calculator'!$A$9:$U$81,D107=Lists!$G$4,'Chicken Only Calculator'!$A$9:$U$81,D107=Lists!$G$5,'Chicken Only Calculator'!$A$9:$U$81,D107=Lists!$G$6,'Cheese Only Calculator'!$A$8:$U$109,D107=Lists!$G$7,'Beef Only Calculator'!$A$8:$U$41,D107=Lists!$G$8,'Pork Only Calculator'!$A$8:$U$95),17,FALSE)</f>
        <v>0</v>
      </c>
      <c r="U107" s="41" t="str">
        <f t="shared" si="27"/>
        <v/>
      </c>
      <c r="V107" s="41" t="str">
        <f t="shared" si="28"/>
        <v/>
      </c>
      <c r="W107" s="41" t="str">
        <f t="shared" si="29"/>
        <v/>
      </c>
      <c r="X107" s="41" t="str">
        <f t="shared" si="30"/>
        <v/>
      </c>
      <c r="Y107" s="41" t="str">
        <f t="shared" si="31"/>
        <v/>
      </c>
      <c r="Z107" s="41" t="str">
        <f t="shared" si="32"/>
        <v/>
      </c>
      <c r="AA107" s="41">
        <f>VLOOKUP($A107,_xlfn.IFS($D107=Lists!$G$3,'Chicken Only Calculator'!$A$9:$AJ$81,$D107=Lists!$G$4,'Chicken Only Calculator'!$A$9:$AJ$81,$D107=Lists!$G$5,'Chicken Only Calculator'!$A$9:$AJ$81,$D107=Lists!$G$6,'Cheese Only Calculator'!$A$8:$AJ$109,$D107=Lists!$G$7,'Beef Only Calculator'!$A$8:$AJ$41,$D107=Lists!$G$8,'Pork Only Calculator'!$A$8:$AJ$95),24,FALSE)</f>
        <v>0</v>
      </c>
      <c r="AB107" s="41">
        <f>VLOOKUP($A107,_xlfn.IFS($D107=Lists!$G$3,'Chicken Only Calculator'!$A$9:$AJ$81,$D107=Lists!$G$4,'Chicken Only Calculator'!$A$9:$AJ$81,$D107=Lists!$G$5,'Chicken Only Calculator'!$A$9:$AJ$81,$D107=Lists!$G$6,'Cheese Only Calculator'!$A$8:$AJ$109,$D107=Lists!$G$7,'Beef Only Calculator'!$A$8:$AJ$41,$D107=Lists!$G$8,'Pork Only Calculator'!$A$8:$AJ$95),25,FALSE)</f>
        <v>0</v>
      </c>
      <c r="AC107" s="41">
        <f>VLOOKUP($A107,_xlfn.IFS($D107=Lists!$G$3,'Chicken Only Calculator'!$A$9:$AJ$81,$D107=Lists!$G$4,'Chicken Only Calculator'!$A$9:$AJ$81,$D107=Lists!$G$5,'Chicken Only Calculator'!$A$9:$AJ$81,$D107=Lists!$G$6,'Cheese Only Calculator'!$A$8:$AJ$109,$D107=Lists!$G$7,'Beef Only Calculator'!$A$8:$AJ$41,$D107=Lists!$G$8,'Pork Only Calculator'!$A$8:$AJ$95),26,FALSE)</f>
        <v>0</v>
      </c>
      <c r="AD107" s="41">
        <f>VLOOKUP($A107,_xlfn.IFS($D107=Lists!$G$3,'Chicken Only Calculator'!$A$9:$AJ$81,$D107=Lists!$G$4,'Chicken Only Calculator'!$A$9:$AJ$81,$D107=Lists!$G$5,'Chicken Only Calculator'!$A$9:$AJ$81,$D107=Lists!$G$6,'Cheese Only Calculator'!$A$8:$AJ$109,$D107=Lists!$G$7,'Beef Only Calculator'!$A$8:$AJ$41,$D107=Lists!$G$8,'Pork Only Calculator'!$A$8:$AJ$95),27,FALSE)</f>
        <v>0</v>
      </c>
      <c r="AE107" s="41">
        <f>VLOOKUP($A107,_xlfn.IFS($D107=Lists!$G$3,'Chicken Only Calculator'!$A$9:$AJ$81,$D107=Lists!$G$4,'Chicken Only Calculator'!$A$9:$AJ$81,$D107=Lists!$G$5,'Chicken Only Calculator'!$A$9:$AJ$81,$D107=Lists!$G$6,'Cheese Only Calculator'!$A$8:$AJ$109,$D107=Lists!$G$7,'Beef Only Calculator'!$A$8:$AJ$41,$D107=Lists!$G$8,'Pork Only Calculator'!$A$8:$AJ$95),28,FALSE)</f>
        <v>0</v>
      </c>
      <c r="AF107" s="41">
        <f>VLOOKUP($A107,_xlfn.IFS($D107=Lists!$G$3,'Chicken Only Calculator'!$A$9:$AJ$81,$D107=Lists!$G$4,'Chicken Only Calculator'!$A$9:$AJ$81,$D107=Lists!$G$5,'Chicken Only Calculator'!$A$9:$AJ$81,$D107=Lists!$G$6,'Cheese Only Calculator'!$A$8:$AJ$109,$D107=Lists!$G$7,'Beef Only Calculator'!$A$8:$AJ$41,$D107=Lists!$G$8,'Pork Only Calculator'!$A$8:$AJ$95),29,FALSE)</f>
        <v>0</v>
      </c>
      <c r="AG107" s="41">
        <f>VLOOKUP($A107,_xlfn.IFS($D107=Lists!$G$3,'Chicken Only Calculator'!$A$9:$AJ$81,$D107=Lists!$G$4,'Chicken Only Calculator'!$A$9:$AJ$81,$D107=Lists!$G$5,'Chicken Only Calculator'!$A$9:$AJ$81,$D107=Lists!$G$6,'Cheese Only Calculator'!$A$8:$AJ$109,$D107=Lists!$G$7,'Beef Only Calculator'!$A$8:$AJ$41,$D107=Lists!$G$8,'Pork Only Calculator'!$A$8:$AJ$95),30,FALSE)</f>
        <v>0</v>
      </c>
      <c r="AH107" s="41">
        <f>VLOOKUP($A107,_xlfn.IFS($D107=Lists!$G$3,'Chicken Only Calculator'!$A$9:$AJ$81,$D107=Lists!$G$4,'Chicken Only Calculator'!$A$9:$AJ$81,$D107=Lists!$G$5,'Chicken Only Calculator'!$A$9:$AJ$81,$D107=Lists!$G$6,'Cheese Only Calculator'!$A$8:$AJ$109,$D107=Lists!$G$7,'Beef Only Calculator'!$A$8:$AJ$41,$D107=Lists!$G$8,'Pork Only Calculator'!$A$8:$AJ$95),31,FALSE)</f>
        <v>0</v>
      </c>
      <c r="AI107" s="41">
        <f>VLOOKUP($A107,_xlfn.IFS($D107=Lists!$G$3,'Chicken Only Calculator'!$A$9:$AJ$81,$D107=Lists!$G$4,'Chicken Only Calculator'!$A$9:$AJ$81,$D107=Lists!$G$5,'Chicken Only Calculator'!$A$9:$AJ$81,$D107=Lists!$G$6,'Cheese Only Calculator'!$A$8:$AJ$109,$D107=Lists!$G$7,'Beef Only Calculator'!$A$8:$AJ$41,$D107=Lists!$G$8,'Pork Only Calculator'!$A$8:$AJ$95),32,FALSE)</f>
        <v>0</v>
      </c>
      <c r="AJ107" s="41">
        <f>VLOOKUP($A107,_xlfn.IFS($D107=Lists!$G$3,'Chicken Only Calculator'!$A$9:$AJ$81,$D107=Lists!$G$4,'Chicken Only Calculator'!$A$9:$AJ$81,$D107=Lists!$G$5,'Chicken Only Calculator'!$A$9:$AJ$81,$D107=Lists!$G$6,'Cheese Only Calculator'!$A$8:$AJ$109,$D107=Lists!$G$7,'Beef Only Calculator'!$A$8:$AJ$41,$D107=Lists!$G$8,'Pork Only Calculator'!$A$8:$AJ$95),33,FALSE)</f>
        <v>0</v>
      </c>
      <c r="AK107" s="41">
        <f>VLOOKUP($A107,_xlfn.IFS($D107=Lists!$G$3,'Chicken Only Calculator'!$A$9:$AJ$81,$D107=Lists!$G$4,'Chicken Only Calculator'!$A$9:$AJ$81,$D107=Lists!$G$5,'Chicken Only Calculator'!$A$9:$AJ$81,$D107=Lists!$G$6,'Cheese Only Calculator'!$A$8:$AJ$109,$D107=Lists!$G$7,'Beef Only Calculator'!$A$8:$AJ$41,$D107=Lists!$G$8,'Pork Only Calculator'!$A$8:$AJ$95),34,FALSE)</f>
        <v>0</v>
      </c>
      <c r="AL107" s="41">
        <f>VLOOKUP($A107,_xlfn.IFS($D107=Lists!$G$3,'Chicken Only Calculator'!$A$9:$AJ$81,$D107=Lists!$G$4,'Chicken Only Calculator'!$A$9:$AJ$81,$D107=Lists!$G$5,'Chicken Only Calculator'!$A$9:$AJ$81,$D107=Lists!$G$6,'Cheese Only Calculator'!$A$8:$AJ$109,$D107=Lists!$G$7,'Beef Only Calculator'!$A$8:$AJ$41,$D107=Lists!$G$8,'Pork Only Calculator'!$A$8:$AJ$95),35,FALSE)</f>
        <v>0</v>
      </c>
      <c r="AM107" s="41">
        <f t="shared" si="33"/>
        <v>0</v>
      </c>
      <c r="AO107" s="42"/>
    </row>
    <row r="108" spans="1:41" ht="24.5" x14ac:dyDescent="0.55000000000000004">
      <c r="A108" s="28">
        <v>16660000928</v>
      </c>
      <c r="B108" s="28" t="str">
        <f>INDEX('Data Sheet'!$A$1:$R$150,MATCH($A108,'Data Sheet'!$A$1:$A$150,0),MATCH(B$3,'Data Sheet'!$A$1:$R$1,0))</f>
        <v>ACT</v>
      </c>
      <c r="C108" s="29" t="str">
        <f>INDEX('Data Sheet'!$A$1:$R$150,MATCH($A108,'Data Sheet'!$A$1:$A$150,0),MATCH(C$3,'Data Sheet'!$A$1:$R$1,0))</f>
        <v>Whole Grain Breaded Traditional ProPortion® Bone-In Chicken</v>
      </c>
      <c r="D108" s="28" t="str">
        <f>INDEX('Data Sheet'!$A$1:$R$150,MATCH($A108,'Data Sheet'!$A$1:$A$150,0),MATCH(D$3,'Data Sheet'!$A$1:$R$1,0))</f>
        <v>100103 W/D</v>
      </c>
      <c r="E108" s="28">
        <f>INDEX('Data Sheet'!$A$1:$R$150,MATCH($A108,'Data Sheet'!$A$1:$A$150,0),MATCH(E$3,'Data Sheet'!$A$1:$R$1,0))</f>
        <v>29.64</v>
      </c>
      <c r="F108" s="28" t="str">
        <f>INDEX('Data Sheet'!$A$1:$R$150,MATCH($A108,'Data Sheet'!$A$1:$A$150,0),MATCH(F$3,'Data Sheet'!$A$1:$R$1,0))</f>
        <v>57-100</v>
      </c>
      <c r="G108" s="28">
        <f>INDEX('Data Sheet'!$A$1:$R$150,MATCH($A108,'Data Sheet'!$A$1:$A$150,0),MATCH(G$3,'Data Sheet'!$A$1:$R$1,0))</f>
        <v>78</v>
      </c>
      <c r="H108" s="28">
        <f>INDEX('Data Sheet'!$A$1:$R$150,MATCH($A108,'Data Sheet'!$A$1:$A$150,0),MATCH(H$3,'Data Sheet'!$A$1:$R$1,0))</f>
        <v>0</v>
      </c>
      <c r="I108" s="247" t="str">
        <f>INDEX('Data Sheet'!$A$1:$R$150,MATCH($A108,'Data Sheet'!$A$1:$A$150,0),MATCH(I$3,'Data Sheet'!$A$1:$R$1,0))</f>
        <v>4.7-8.4</v>
      </c>
      <c r="J108" s="28" t="str">
        <f>INDEX('Data Sheet'!$A$1:$R$150,MATCH($A108,'Data Sheet'!$A$1:$A$150,0),MATCH(J$3,'Data Sheet'!$A$1:$R$1,0))</f>
        <v>1 piece</v>
      </c>
      <c r="K108" s="28" t="str">
        <f>INDEX('Data Sheet'!$A$1:$R$150,MATCH($A108,'Data Sheet'!$A$1:$A$150,0),MATCH(K$3,'Data Sheet'!$A$1:$R$1,0))</f>
        <v>Varies</v>
      </c>
      <c r="L108" s="28" t="str">
        <f>INDEX('Data Sheet'!$A$1:$R$150,MATCH($A108,'Data Sheet'!$A$1:$A$150,0),MATCH(L$3,'Data Sheet'!$A$1:$R$1,0))</f>
        <v>Varies</v>
      </c>
      <c r="M108" s="28">
        <f>INDEX('Data Sheet'!$A$1:$R$150,MATCH($A108,'Data Sheet'!$A$1:$A$150,0),MATCH(M$3,'Data Sheet'!$A$1:$R$1,0))</f>
        <v>13.974</v>
      </c>
      <c r="N108" s="28">
        <f>INDEX('Data Sheet'!$A$1:$R$150,MATCH($A108,'Data Sheet'!$A$1:$A$150,0),MATCH(N$3,'Data Sheet'!$A$1:$R$1,0))</f>
        <v>9.3160000000000007</v>
      </c>
      <c r="O108" s="28">
        <f>INDEX('Data Sheet'!$A$1:$R$150,MATCH($A108,'Data Sheet'!$A$1:$A$150,0),MATCH(O$3,'Data Sheet'!$A$1:$R$1,0))</f>
        <v>0</v>
      </c>
      <c r="P108" s="28">
        <f>INDEX('Data Sheet'!$A$1:$R$150,MATCH($A108,'Data Sheet'!$A$1:$A$150,0),MATCH(P$3,'Data Sheet'!$A$1:$R$1,0))</f>
        <v>0</v>
      </c>
      <c r="Q108" s="28">
        <f>INDEX('Data Sheet'!$A$1:$R$150,MATCH($A108,'Data Sheet'!$A$1:$A$150,0),MATCH(Q$3,'Data Sheet'!$A$1:$R$1,0))</f>
        <v>0</v>
      </c>
      <c r="R108" s="30" t="str">
        <f>VLOOKUP(A108,_xlfn.IFS(D108=Lists!$G$3,'Chicken Only Calculator'!$A$9:$U$81,D108=Lists!$G$4,'Chicken Only Calculator'!$A$9:$U$81,D108=Lists!$G$5,'Chicken Only Calculator'!$A$9:$U$81,D108=Lists!$G$6,'Cheese Only Calculator'!$A$8:$U$109,D108=Lists!$G$7,'Beef Only Calculator'!$A$8:$U$41,D108=Lists!$G$8,'Pork Only Calculator'!$A$8:$U$95),15,FALSE)</f>
        <v/>
      </c>
      <c r="S108" s="30" t="str">
        <f t="shared" si="26"/>
        <v/>
      </c>
      <c r="T108" s="30">
        <f>VLOOKUP(A108,_xlfn.IFS(D108=Lists!$G$3,'Chicken Only Calculator'!$A$9:$U$81,D108=Lists!$G$4,'Chicken Only Calculator'!$A$9:$U$81,D108=Lists!$G$5,'Chicken Only Calculator'!$A$9:$U$81,D108=Lists!$G$6,'Cheese Only Calculator'!$A$8:$U$109,D108=Lists!$G$7,'Beef Only Calculator'!$A$8:$U$41,D108=Lists!$G$8,'Pork Only Calculator'!$A$8:$U$95),17,FALSE)</f>
        <v>0</v>
      </c>
      <c r="U108" s="30" t="str">
        <f t="shared" si="27"/>
        <v/>
      </c>
      <c r="V108" s="30" t="str">
        <f t="shared" si="28"/>
        <v/>
      </c>
      <c r="W108" s="30" t="str">
        <f t="shared" si="29"/>
        <v/>
      </c>
      <c r="X108" s="30" t="str">
        <f t="shared" si="30"/>
        <v/>
      </c>
      <c r="Y108" s="30" t="str">
        <f t="shared" si="31"/>
        <v/>
      </c>
      <c r="Z108" s="30" t="str">
        <f t="shared" si="32"/>
        <v/>
      </c>
      <c r="AA108" s="30">
        <f>VLOOKUP($A108,_xlfn.IFS($D108=Lists!$G$3,'Chicken Only Calculator'!$A$9:$AJ$81,$D108=Lists!$G$4,'Chicken Only Calculator'!$A$9:$AJ$81,$D108=Lists!$G$5,'Chicken Only Calculator'!$A$9:$AJ$81,$D108=Lists!$G$6,'Cheese Only Calculator'!$A$8:$AJ$109,$D108=Lists!$G$7,'Beef Only Calculator'!$A$8:$AJ$41,$D108=Lists!$G$8,'Pork Only Calculator'!$A$8:$AJ$95),24,FALSE)</f>
        <v>0</v>
      </c>
      <c r="AB108" s="30">
        <f>VLOOKUP($A108,_xlfn.IFS($D108=Lists!$G$3,'Chicken Only Calculator'!$A$9:$AJ$81,$D108=Lists!$G$4,'Chicken Only Calculator'!$A$9:$AJ$81,$D108=Lists!$G$5,'Chicken Only Calculator'!$A$9:$AJ$81,$D108=Lists!$G$6,'Cheese Only Calculator'!$A$8:$AJ$109,$D108=Lists!$G$7,'Beef Only Calculator'!$A$8:$AJ$41,$D108=Lists!$G$8,'Pork Only Calculator'!$A$8:$AJ$95),25,FALSE)</f>
        <v>0</v>
      </c>
      <c r="AC108" s="30">
        <f>VLOOKUP($A108,_xlfn.IFS($D108=Lists!$G$3,'Chicken Only Calculator'!$A$9:$AJ$81,$D108=Lists!$G$4,'Chicken Only Calculator'!$A$9:$AJ$81,$D108=Lists!$G$5,'Chicken Only Calculator'!$A$9:$AJ$81,$D108=Lists!$G$6,'Cheese Only Calculator'!$A$8:$AJ$109,$D108=Lists!$G$7,'Beef Only Calculator'!$A$8:$AJ$41,$D108=Lists!$G$8,'Pork Only Calculator'!$A$8:$AJ$95),26,FALSE)</f>
        <v>0</v>
      </c>
      <c r="AD108" s="30">
        <f>VLOOKUP($A108,_xlfn.IFS($D108=Lists!$G$3,'Chicken Only Calculator'!$A$9:$AJ$81,$D108=Lists!$G$4,'Chicken Only Calculator'!$A$9:$AJ$81,$D108=Lists!$G$5,'Chicken Only Calculator'!$A$9:$AJ$81,$D108=Lists!$G$6,'Cheese Only Calculator'!$A$8:$AJ$109,$D108=Lists!$G$7,'Beef Only Calculator'!$A$8:$AJ$41,$D108=Lists!$G$8,'Pork Only Calculator'!$A$8:$AJ$95),27,FALSE)</f>
        <v>0</v>
      </c>
      <c r="AE108" s="30">
        <f>VLOOKUP($A108,_xlfn.IFS($D108=Lists!$G$3,'Chicken Only Calculator'!$A$9:$AJ$81,$D108=Lists!$G$4,'Chicken Only Calculator'!$A$9:$AJ$81,$D108=Lists!$G$5,'Chicken Only Calculator'!$A$9:$AJ$81,$D108=Lists!$G$6,'Cheese Only Calculator'!$A$8:$AJ$109,$D108=Lists!$G$7,'Beef Only Calculator'!$A$8:$AJ$41,$D108=Lists!$G$8,'Pork Only Calculator'!$A$8:$AJ$95),28,FALSE)</f>
        <v>0</v>
      </c>
      <c r="AF108" s="30">
        <f>VLOOKUP($A108,_xlfn.IFS($D108=Lists!$G$3,'Chicken Only Calculator'!$A$9:$AJ$81,$D108=Lists!$G$4,'Chicken Only Calculator'!$A$9:$AJ$81,$D108=Lists!$G$5,'Chicken Only Calculator'!$A$9:$AJ$81,$D108=Lists!$G$6,'Cheese Only Calculator'!$A$8:$AJ$109,$D108=Lists!$G$7,'Beef Only Calculator'!$A$8:$AJ$41,$D108=Lists!$G$8,'Pork Only Calculator'!$A$8:$AJ$95),29,FALSE)</f>
        <v>0</v>
      </c>
      <c r="AG108" s="30">
        <f>VLOOKUP($A108,_xlfn.IFS($D108=Lists!$G$3,'Chicken Only Calculator'!$A$9:$AJ$81,$D108=Lists!$G$4,'Chicken Only Calculator'!$A$9:$AJ$81,$D108=Lists!$G$5,'Chicken Only Calculator'!$A$9:$AJ$81,$D108=Lists!$G$6,'Cheese Only Calculator'!$A$8:$AJ$109,$D108=Lists!$G$7,'Beef Only Calculator'!$A$8:$AJ$41,$D108=Lists!$G$8,'Pork Only Calculator'!$A$8:$AJ$95),30,FALSE)</f>
        <v>0</v>
      </c>
      <c r="AH108" s="30">
        <f>VLOOKUP($A108,_xlfn.IFS($D108=Lists!$G$3,'Chicken Only Calculator'!$A$9:$AJ$81,$D108=Lists!$G$4,'Chicken Only Calculator'!$A$9:$AJ$81,$D108=Lists!$G$5,'Chicken Only Calculator'!$A$9:$AJ$81,$D108=Lists!$G$6,'Cheese Only Calculator'!$A$8:$AJ$109,$D108=Lists!$G$7,'Beef Only Calculator'!$A$8:$AJ$41,$D108=Lists!$G$8,'Pork Only Calculator'!$A$8:$AJ$95),31,FALSE)</f>
        <v>0</v>
      </c>
      <c r="AI108" s="30">
        <f>VLOOKUP($A108,_xlfn.IFS($D108=Lists!$G$3,'Chicken Only Calculator'!$A$9:$AJ$81,$D108=Lists!$G$4,'Chicken Only Calculator'!$A$9:$AJ$81,$D108=Lists!$G$5,'Chicken Only Calculator'!$A$9:$AJ$81,$D108=Lists!$G$6,'Cheese Only Calculator'!$A$8:$AJ$109,$D108=Lists!$G$7,'Beef Only Calculator'!$A$8:$AJ$41,$D108=Lists!$G$8,'Pork Only Calculator'!$A$8:$AJ$95),32,FALSE)</f>
        <v>0</v>
      </c>
      <c r="AJ108" s="30">
        <f>VLOOKUP($A108,_xlfn.IFS($D108=Lists!$G$3,'Chicken Only Calculator'!$A$9:$AJ$81,$D108=Lists!$G$4,'Chicken Only Calculator'!$A$9:$AJ$81,$D108=Lists!$G$5,'Chicken Only Calculator'!$A$9:$AJ$81,$D108=Lists!$G$6,'Cheese Only Calculator'!$A$8:$AJ$109,$D108=Lists!$G$7,'Beef Only Calculator'!$A$8:$AJ$41,$D108=Lists!$G$8,'Pork Only Calculator'!$A$8:$AJ$95),33,FALSE)</f>
        <v>0</v>
      </c>
      <c r="AK108" s="30">
        <f>VLOOKUP($A108,_xlfn.IFS($D108=Lists!$G$3,'Chicken Only Calculator'!$A$9:$AJ$81,$D108=Lists!$G$4,'Chicken Only Calculator'!$A$9:$AJ$81,$D108=Lists!$G$5,'Chicken Only Calculator'!$A$9:$AJ$81,$D108=Lists!$G$6,'Cheese Only Calculator'!$A$8:$AJ$109,$D108=Lists!$G$7,'Beef Only Calculator'!$A$8:$AJ$41,$D108=Lists!$G$8,'Pork Only Calculator'!$A$8:$AJ$95),34,FALSE)</f>
        <v>0</v>
      </c>
      <c r="AL108" s="30">
        <f>VLOOKUP($A108,_xlfn.IFS($D108=Lists!$G$3,'Chicken Only Calculator'!$A$9:$AJ$81,$D108=Lists!$G$4,'Chicken Only Calculator'!$A$9:$AJ$81,$D108=Lists!$G$5,'Chicken Only Calculator'!$A$9:$AJ$81,$D108=Lists!$G$6,'Cheese Only Calculator'!$A$8:$AJ$109,$D108=Lists!$G$7,'Beef Only Calculator'!$A$8:$AJ$41,$D108=Lists!$G$8,'Pork Only Calculator'!$A$8:$AJ$95),35,FALSE)</f>
        <v>0</v>
      </c>
      <c r="AM108" s="30">
        <f t="shared" si="33"/>
        <v>0</v>
      </c>
      <c r="AO108" s="42"/>
    </row>
    <row r="109" spans="1:41" ht="24.5" x14ac:dyDescent="0.55000000000000004">
      <c r="A109" s="39">
        <v>16660100928</v>
      </c>
      <c r="B109" s="39" t="str">
        <f>INDEX('Data Sheet'!$A$1:$R$150,MATCH($A109,'Data Sheet'!$A$1:$A$150,0),MATCH(B$3,'Data Sheet'!$A$1:$R$1,0))</f>
        <v>ACT</v>
      </c>
      <c r="C109" s="40" t="str">
        <f>INDEX('Data Sheet'!$A$1:$R$150,MATCH($A109,'Data Sheet'!$A$1:$A$150,0),MATCH(C$3,'Data Sheet'!$A$1:$R$1,0))</f>
        <v>Whole Grain Breaded Traditional Chicken Drumsticks</v>
      </c>
      <c r="D109" s="39" t="str">
        <f>INDEX('Data Sheet'!$A$1:$R$150,MATCH($A109,'Data Sheet'!$A$1:$A$150,0),MATCH(D$3,'Data Sheet'!$A$1:$R$1,0))</f>
        <v>100103 D</v>
      </c>
      <c r="E109" s="39">
        <f>INDEX('Data Sheet'!$A$1:$R$150,MATCH($A109,'Data Sheet'!$A$1:$A$150,0),MATCH(E$3,'Data Sheet'!$A$1:$R$1,0))</f>
        <v>29.64</v>
      </c>
      <c r="F109" s="39" t="str">
        <f>INDEX('Data Sheet'!$A$1:$R$150,MATCH($A109,'Data Sheet'!$A$1:$A$150,0),MATCH(F$3,'Data Sheet'!$A$1:$R$1,0))</f>
        <v>72-113</v>
      </c>
      <c r="G109" s="39">
        <f>INDEX('Data Sheet'!$A$1:$R$150,MATCH($A109,'Data Sheet'!$A$1:$A$150,0),MATCH(G$3,'Data Sheet'!$A$1:$R$1,0))</f>
        <v>92</v>
      </c>
      <c r="H109" s="39">
        <f>INDEX('Data Sheet'!$A$1:$R$150,MATCH($A109,'Data Sheet'!$A$1:$A$150,0),MATCH(H$3,'Data Sheet'!$A$1:$R$1,0))</f>
        <v>0</v>
      </c>
      <c r="I109" s="248" t="str">
        <f>INDEX('Data Sheet'!$A$1:$R$150,MATCH($A109,'Data Sheet'!$A$1:$A$150,0),MATCH(I$3,'Data Sheet'!$A$1:$R$1,0))</f>
        <v>4.21-6.6</v>
      </c>
      <c r="J109" s="39" t="str">
        <f>INDEX('Data Sheet'!$A$1:$R$150,MATCH($A109,'Data Sheet'!$A$1:$A$150,0),MATCH(J$3,'Data Sheet'!$A$1:$R$1,0))</f>
        <v>1 piece</v>
      </c>
      <c r="K109" s="39">
        <f>INDEX('Data Sheet'!$A$1:$R$150,MATCH($A109,'Data Sheet'!$A$1:$A$150,0),MATCH(K$3,'Data Sheet'!$A$1:$R$1,0))</f>
        <v>2</v>
      </c>
      <c r="L109" s="39">
        <f>INDEX('Data Sheet'!$A$1:$R$150,MATCH($A109,'Data Sheet'!$A$1:$A$150,0),MATCH(L$3,'Data Sheet'!$A$1:$R$1,0))</f>
        <v>1</v>
      </c>
      <c r="M109" s="39">
        <f>INDEX('Data Sheet'!$A$1:$R$150,MATCH($A109,'Data Sheet'!$A$1:$A$150,0),MATCH(M$3,'Data Sheet'!$A$1:$R$1,0))</f>
        <v>0</v>
      </c>
      <c r="N109" s="39">
        <f>INDEX('Data Sheet'!$A$1:$R$150,MATCH($A109,'Data Sheet'!$A$1:$A$150,0),MATCH(N$3,'Data Sheet'!$A$1:$R$1,0))</f>
        <v>22.5</v>
      </c>
      <c r="O109" s="39">
        <f>INDEX('Data Sheet'!$A$1:$R$150,MATCH($A109,'Data Sheet'!$A$1:$A$150,0),MATCH(O$3,'Data Sheet'!$A$1:$R$1,0))</f>
        <v>0</v>
      </c>
      <c r="P109" s="39">
        <f>INDEX('Data Sheet'!$A$1:$R$150,MATCH($A109,'Data Sheet'!$A$1:$A$150,0),MATCH(P$3,'Data Sheet'!$A$1:$R$1,0))</f>
        <v>0</v>
      </c>
      <c r="Q109" s="39">
        <f>INDEX('Data Sheet'!$A$1:$R$150,MATCH($A109,'Data Sheet'!$A$1:$A$150,0),MATCH(Q$3,'Data Sheet'!$A$1:$R$1,0))</f>
        <v>0</v>
      </c>
      <c r="R109" s="41" t="str">
        <f>VLOOKUP(A109,_xlfn.IFS(D109=Lists!$G$3,'Chicken Only Calculator'!$A$9:$U$81,D109=Lists!$G$4,'Chicken Only Calculator'!$A$9:$U$81,D109=Lists!$G$5,'Chicken Only Calculator'!$A$9:$U$81,D109=Lists!$G$6,'Cheese Only Calculator'!$A$8:$U$109,D109=Lists!$G$7,'Beef Only Calculator'!$A$8:$U$41,D109=Lists!$G$8,'Pork Only Calculator'!$A$8:$U$95),15,FALSE)</f>
        <v/>
      </c>
      <c r="S109" s="41" t="str">
        <f t="shared" si="26"/>
        <v/>
      </c>
      <c r="T109" s="41">
        <f>VLOOKUP(A109,_xlfn.IFS(D109=Lists!$G$3,'Chicken Only Calculator'!$A$9:$U$81,D109=Lists!$G$4,'Chicken Only Calculator'!$A$9:$U$81,D109=Lists!$G$5,'Chicken Only Calculator'!$A$9:$U$81,D109=Lists!$G$6,'Cheese Only Calculator'!$A$8:$U$109,D109=Lists!$G$7,'Beef Only Calculator'!$A$8:$U$41,D109=Lists!$G$8,'Pork Only Calculator'!$A$8:$U$95),17,FALSE)</f>
        <v>0</v>
      </c>
      <c r="U109" s="41" t="str">
        <f t="shared" si="27"/>
        <v/>
      </c>
      <c r="V109" s="41" t="str">
        <f t="shared" si="28"/>
        <v/>
      </c>
      <c r="W109" s="41" t="str">
        <f t="shared" si="29"/>
        <v/>
      </c>
      <c r="X109" s="41" t="str">
        <f t="shared" si="30"/>
        <v/>
      </c>
      <c r="Y109" s="41" t="str">
        <f t="shared" si="31"/>
        <v/>
      </c>
      <c r="Z109" s="41" t="str">
        <f t="shared" si="32"/>
        <v/>
      </c>
      <c r="AA109" s="41">
        <f>VLOOKUP($A109,_xlfn.IFS($D109=Lists!$G$3,'Chicken Only Calculator'!$A$9:$AJ$81,$D109=Lists!$G$4,'Chicken Only Calculator'!$A$9:$AJ$81,$D109=Lists!$G$5,'Chicken Only Calculator'!$A$9:$AJ$81,$D109=Lists!$G$6,'Cheese Only Calculator'!$A$8:$AJ$109,$D109=Lists!$G$7,'Beef Only Calculator'!$A$8:$AJ$41,$D109=Lists!$G$8,'Pork Only Calculator'!$A$8:$AJ$95),24,FALSE)</f>
        <v>0</v>
      </c>
      <c r="AB109" s="41">
        <f>VLOOKUP($A109,_xlfn.IFS($D109=Lists!$G$3,'Chicken Only Calculator'!$A$9:$AJ$81,$D109=Lists!$G$4,'Chicken Only Calculator'!$A$9:$AJ$81,$D109=Lists!$G$5,'Chicken Only Calculator'!$A$9:$AJ$81,$D109=Lists!$G$6,'Cheese Only Calculator'!$A$8:$AJ$109,$D109=Lists!$G$7,'Beef Only Calculator'!$A$8:$AJ$41,$D109=Lists!$G$8,'Pork Only Calculator'!$A$8:$AJ$95),25,FALSE)</f>
        <v>0</v>
      </c>
      <c r="AC109" s="41">
        <f>VLOOKUP($A109,_xlfn.IFS($D109=Lists!$G$3,'Chicken Only Calculator'!$A$9:$AJ$81,$D109=Lists!$G$4,'Chicken Only Calculator'!$A$9:$AJ$81,$D109=Lists!$G$5,'Chicken Only Calculator'!$A$9:$AJ$81,$D109=Lists!$G$6,'Cheese Only Calculator'!$A$8:$AJ$109,$D109=Lists!$G$7,'Beef Only Calculator'!$A$8:$AJ$41,$D109=Lists!$G$8,'Pork Only Calculator'!$A$8:$AJ$95),26,FALSE)</f>
        <v>0</v>
      </c>
      <c r="AD109" s="41">
        <f>VLOOKUP($A109,_xlfn.IFS($D109=Lists!$G$3,'Chicken Only Calculator'!$A$9:$AJ$81,$D109=Lists!$G$4,'Chicken Only Calculator'!$A$9:$AJ$81,$D109=Lists!$G$5,'Chicken Only Calculator'!$A$9:$AJ$81,$D109=Lists!$G$6,'Cheese Only Calculator'!$A$8:$AJ$109,$D109=Lists!$G$7,'Beef Only Calculator'!$A$8:$AJ$41,$D109=Lists!$G$8,'Pork Only Calculator'!$A$8:$AJ$95),27,FALSE)</f>
        <v>0</v>
      </c>
      <c r="AE109" s="41">
        <f>VLOOKUP($A109,_xlfn.IFS($D109=Lists!$G$3,'Chicken Only Calculator'!$A$9:$AJ$81,$D109=Lists!$G$4,'Chicken Only Calculator'!$A$9:$AJ$81,$D109=Lists!$G$5,'Chicken Only Calculator'!$A$9:$AJ$81,$D109=Lists!$G$6,'Cheese Only Calculator'!$A$8:$AJ$109,$D109=Lists!$G$7,'Beef Only Calculator'!$A$8:$AJ$41,$D109=Lists!$G$8,'Pork Only Calculator'!$A$8:$AJ$95),28,FALSE)</f>
        <v>0</v>
      </c>
      <c r="AF109" s="41">
        <f>VLOOKUP($A109,_xlfn.IFS($D109=Lists!$G$3,'Chicken Only Calculator'!$A$9:$AJ$81,$D109=Lists!$G$4,'Chicken Only Calculator'!$A$9:$AJ$81,$D109=Lists!$G$5,'Chicken Only Calculator'!$A$9:$AJ$81,$D109=Lists!$G$6,'Cheese Only Calculator'!$A$8:$AJ$109,$D109=Lists!$G$7,'Beef Only Calculator'!$A$8:$AJ$41,$D109=Lists!$G$8,'Pork Only Calculator'!$A$8:$AJ$95),29,FALSE)</f>
        <v>0</v>
      </c>
      <c r="AG109" s="41">
        <f>VLOOKUP($A109,_xlfn.IFS($D109=Lists!$G$3,'Chicken Only Calculator'!$A$9:$AJ$81,$D109=Lists!$G$4,'Chicken Only Calculator'!$A$9:$AJ$81,$D109=Lists!$G$5,'Chicken Only Calculator'!$A$9:$AJ$81,$D109=Lists!$G$6,'Cheese Only Calculator'!$A$8:$AJ$109,$D109=Lists!$G$7,'Beef Only Calculator'!$A$8:$AJ$41,$D109=Lists!$G$8,'Pork Only Calculator'!$A$8:$AJ$95),30,FALSE)</f>
        <v>0</v>
      </c>
      <c r="AH109" s="41">
        <f>VLOOKUP($A109,_xlfn.IFS($D109=Lists!$G$3,'Chicken Only Calculator'!$A$9:$AJ$81,$D109=Lists!$G$4,'Chicken Only Calculator'!$A$9:$AJ$81,$D109=Lists!$G$5,'Chicken Only Calculator'!$A$9:$AJ$81,$D109=Lists!$G$6,'Cheese Only Calculator'!$A$8:$AJ$109,$D109=Lists!$G$7,'Beef Only Calculator'!$A$8:$AJ$41,$D109=Lists!$G$8,'Pork Only Calculator'!$A$8:$AJ$95),31,FALSE)</f>
        <v>0</v>
      </c>
      <c r="AI109" s="41">
        <f>VLOOKUP($A109,_xlfn.IFS($D109=Lists!$G$3,'Chicken Only Calculator'!$A$9:$AJ$81,$D109=Lists!$G$4,'Chicken Only Calculator'!$A$9:$AJ$81,$D109=Lists!$G$5,'Chicken Only Calculator'!$A$9:$AJ$81,$D109=Lists!$G$6,'Cheese Only Calculator'!$A$8:$AJ$109,$D109=Lists!$G$7,'Beef Only Calculator'!$A$8:$AJ$41,$D109=Lists!$G$8,'Pork Only Calculator'!$A$8:$AJ$95),32,FALSE)</f>
        <v>0</v>
      </c>
      <c r="AJ109" s="41">
        <f>VLOOKUP($A109,_xlfn.IFS($D109=Lists!$G$3,'Chicken Only Calculator'!$A$9:$AJ$81,$D109=Lists!$G$4,'Chicken Only Calculator'!$A$9:$AJ$81,$D109=Lists!$G$5,'Chicken Only Calculator'!$A$9:$AJ$81,$D109=Lists!$G$6,'Cheese Only Calculator'!$A$8:$AJ$109,$D109=Lists!$G$7,'Beef Only Calculator'!$A$8:$AJ$41,$D109=Lists!$G$8,'Pork Only Calculator'!$A$8:$AJ$95),33,FALSE)</f>
        <v>0</v>
      </c>
      <c r="AK109" s="41">
        <f>VLOOKUP($A109,_xlfn.IFS($D109=Lists!$G$3,'Chicken Only Calculator'!$A$9:$AJ$81,$D109=Lists!$G$4,'Chicken Only Calculator'!$A$9:$AJ$81,$D109=Lists!$G$5,'Chicken Only Calculator'!$A$9:$AJ$81,$D109=Lists!$G$6,'Cheese Only Calculator'!$A$8:$AJ$109,$D109=Lists!$G$7,'Beef Only Calculator'!$A$8:$AJ$41,$D109=Lists!$G$8,'Pork Only Calculator'!$A$8:$AJ$95),34,FALSE)</f>
        <v>0</v>
      </c>
      <c r="AL109" s="41">
        <f>VLOOKUP($A109,_xlfn.IFS($D109=Lists!$G$3,'Chicken Only Calculator'!$A$9:$AJ$81,$D109=Lists!$G$4,'Chicken Only Calculator'!$A$9:$AJ$81,$D109=Lists!$G$5,'Chicken Only Calculator'!$A$9:$AJ$81,$D109=Lists!$G$6,'Cheese Only Calculator'!$A$8:$AJ$109,$D109=Lists!$G$7,'Beef Only Calculator'!$A$8:$AJ$41,$D109=Lists!$G$8,'Pork Only Calculator'!$A$8:$AJ$95),35,FALSE)</f>
        <v>0</v>
      </c>
      <c r="AM109" s="41">
        <f t="shared" si="33"/>
        <v>0</v>
      </c>
      <c r="AO109" s="42"/>
    </row>
    <row r="110" spans="1:41" ht="24.5" x14ac:dyDescent="0.55000000000000004">
      <c r="A110" s="28">
        <v>17020111120</v>
      </c>
      <c r="B110" s="28" t="str">
        <f>INDEX('Data Sheet'!$A$1:$R$150,MATCH($A110,'Data Sheet'!$A$1:$A$150,0),MATCH(B$3,'Data Sheet'!$A$1:$R$1,0))</f>
        <v>ACT</v>
      </c>
      <c r="C110" s="29" t="str">
        <f>INDEX('Data Sheet'!$A$1:$R$150,MATCH($A110,'Data Sheet'!$A$1:$A$150,0),MATCH(C$3,'Data Sheet'!$A$1:$R$1,0))</f>
        <v>Reduced Fat Cheese Breadsticks</v>
      </c>
      <c r="D110" s="28">
        <f>INDEX('Data Sheet'!$A$1:$R$150,MATCH($A110,'Data Sheet'!$A$1:$A$150,0),MATCH(D$3,'Data Sheet'!$A$1:$R$1,0))</f>
        <v>110244</v>
      </c>
      <c r="E110" s="28">
        <f>INDEX('Data Sheet'!$A$1:$R$150,MATCH($A110,'Data Sheet'!$A$1:$A$150,0),MATCH(E$3,'Data Sheet'!$A$1:$R$1,0))</f>
        <v>20.86</v>
      </c>
      <c r="F110" s="28">
        <f>INDEX('Data Sheet'!$A$1:$R$150,MATCH($A110,'Data Sheet'!$A$1:$A$150,0),MATCH(F$3,'Data Sheet'!$A$1:$R$1,0))</f>
        <v>144</v>
      </c>
      <c r="G110" s="28">
        <f>INDEX('Data Sheet'!$A$1:$R$150,MATCH($A110,'Data Sheet'!$A$1:$A$150,0),MATCH(G$3,'Data Sheet'!$A$1:$R$1,0))</f>
        <v>144</v>
      </c>
      <c r="H110" s="28">
        <f>INDEX('Data Sheet'!$A$1:$R$150,MATCH($A110,'Data Sheet'!$A$1:$A$150,0),MATCH(H$3,'Data Sheet'!$A$1:$R$1,0))</f>
        <v>10</v>
      </c>
      <c r="I110" s="247">
        <f>INDEX('Data Sheet'!$A$1:$R$150,MATCH($A110,'Data Sheet'!$A$1:$A$150,0),MATCH(I$3,'Data Sheet'!$A$1:$R$1,0))</f>
        <v>2.3199999999999998</v>
      </c>
      <c r="J110" s="28" t="str">
        <f>INDEX('Data Sheet'!$A$1:$R$150,MATCH($A110,'Data Sheet'!$A$1:$A$150,0),MATCH(J$3,'Data Sheet'!$A$1:$R$1,0))</f>
        <v>1 stick</v>
      </c>
      <c r="K110" s="28">
        <f>INDEX('Data Sheet'!$A$1:$R$150,MATCH($A110,'Data Sheet'!$A$1:$A$150,0),MATCH(K$3,'Data Sheet'!$A$1:$R$1,0))</f>
        <v>1</v>
      </c>
      <c r="L110" s="28">
        <f>INDEX('Data Sheet'!$A$1:$R$150,MATCH($A110,'Data Sheet'!$A$1:$A$150,0),MATCH(L$3,'Data Sheet'!$A$1:$R$1,0))</f>
        <v>1</v>
      </c>
      <c r="M110" s="28">
        <f>INDEX('Data Sheet'!$A$1:$R$150,MATCH($A110,'Data Sheet'!$A$1:$A$150,0),MATCH(M$3,'Data Sheet'!$A$1:$R$1,0))</f>
        <v>0</v>
      </c>
      <c r="N110" s="28">
        <f>INDEX('Data Sheet'!$A$1:$R$150,MATCH($A110,'Data Sheet'!$A$1:$A$150,0),MATCH(N$3,'Data Sheet'!$A$1:$R$1,0))</f>
        <v>0</v>
      </c>
      <c r="O110" s="28">
        <f>INDEX('Data Sheet'!$A$1:$R$150,MATCH($A110,'Data Sheet'!$A$1:$A$150,0),MATCH(O$3,'Data Sheet'!$A$1:$R$1,0))</f>
        <v>8.83</v>
      </c>
      <c r="P110" s="28">
        <f>INDEX('Data Sheet'!$A$1:$R$150,MATCH($A110,'Data Sheet'!$A$1:$A$150,0),MATCH(P$3,'Data Sheet'!$A$1:$R$1,0))</f>
        <v>0</v>
      </c>
      <c r="Q110" s="28">
        <f>INDEX('Data Sheet'!$A$1:$R$150,MATCH($A110,'Data Sheet'!$A$1:$A$150,0),MATCH(Q$3,'Data Sheet'!$A$1:$R$1,0))</f>
        <v>0</v>
      </c>
      <c r="R110" s="30" t="str">
        <f>VLOOKUP(A110,_xlfn.IFS(D110=Lists!$G$3,'Chicken Only Calculator'!$A$9:$U$81,D110=Lists!$G$4,'Chicken Only Calculator'!$A$9:$U$81,D110=Lists!$G$5,'Chicken Only Calculator'!$A$9:$U$81,D110=Lists!$G$6,'Cheese Only Calculator'!$A$8:$U$109,D110=Lists!$G$7,'Beef Only Calculator'!$A$8:$U$41,D110=Lists!$G$8,'Pork Only Calculator'!$A$8:$U$95),15,FALSE)</f>
        <v/>
      </c>
      <c r="S110" s="30" t="str">
        <f t="shared" si="26"/>
        <v/>
      </c>
      <c r="T110" s="30">
        <f>VLOOKUP(A110,_xlfn.IFS(D110=Lists!$G$3,'Chicken Only Calculator'!$A$9:$U$81,D110=Lists!$G$4,'Chicken Only Calculator'!$A$9:$U$81,D110=Lists!$G$5,'Chicken Only Calculator'!$A$9:$U$81,D110=Lists!$G$6,'Cheese Only Calculator'!$A$8:$U$109,D110=Lists!$G$7,'Beef Only Calculator'!$A$8:$U$41,D110=Lists!$G$8,'Pork Only Calculator'!$A$8:$U$95),17,FALSE)</f>
        <v>0</v>
      </c>
      <c r="U110" s="30" t="str">
        <f t="shared" si="27"/>
        <v/>
      </c>
      <c r="V110" s="30" t="str">
        <f t="shared" si="28"/>
        <v/>
      </c>
      <c r="W110" s="30" t="str">
        <f t="shared" si="29"/>
        <v/>
      </c>
      <c r="X110" s="30" t="str">
        <f t="shared" si="30"/>
        <v/>
      </c>
      <c r="Y110" s="30" t="str">
        <f t="shared" si="31"/>
        <v/>
      </c>
      <c r="Z110" s="30" t="str">
        <f t="shared" si="32"/>
        <v/>
      </c>
      <c r="AA110" s="30">
        <f>VLOOKUP($A110,_xlfn.IFS($D110=Lists!$G$3,'Chicken Only Calculator'!$A$9:$AJ$81,$D110=Lists!$G$4,'Chicken Only Calculator'!$A$9:$AJ$81,$D110=Lists!$G$5,'Chicken Only Calculator'!$A$9:$AJ$81,$D110=Lists!$G$6,'Cheese Only Calculator'!$A$8:$AJ$109,$D110=Lists!$G$7,'Beef Only Calculator'!$A$8:$AJ$41,$D110=Lists!$G$8,'Pork Only Calculator'!$A$8:$AJ$95),24,FALSE)</f>
        <v>0</v>
      </c>
      <c r="AB110" s="30">
        <f>VLOOKUP($A110,_xlfn.IFS($D110=Lists!$G$3,'Chicken Only Calculator'!$A$9:$AJ$81,$D110=Lists!$G$4,'Chicken Only Calculator'!$A$9:$AJ$81,$D110=Lists!$G$5,'Chicken Only Calculator'!$A$9:$AJ$81,$D110=Lists!$G$6,'Cheese Only Calculator'!$A$8:$AJ$109,$D110=Lists!$G$7,'Beef Only Calculator'!$A$8:$AJ$41,$D110=Lists!$G$8,'Pork Only Calculator'!$A$8:$AJ$95),25,FALSE)</f>
        <v>0</v>
      </c>
      <c r="AC110" s="30">
        <f>VLOOKUP($A110,_xlfn.IFS($D110=Lists!$G$3,'Chicken Only Calculator'!$A$9:$AJ$81,$D110=Lists!$G$4,'Chicken Only Calculator'!$A$9:$AJ$81,$D110=Lists!$G$5,'Chicken Only Calculator'!$A$9:$AJ$81,$D110=Lists!$G$6,'Cheese Only Calculator'!$A$8:$AJ$109,$D110=Lists!$G$7,'Beef Only Calculator'!$A$8:$AJ$41,$D110=Lists!$G$8,'Pork Only Calculator'!$A$8:$AJ$95),26,FALSE)</f>
        <v>0</v>
      </c>
      <c r="AD110" s="30">
        <f>VLOOKUP($A110,_xlfn.IFS($D110=Lists!$G$3,'Chicken Only Calculator'!$A$9:$AJ$81,$D110=Lists!$G$4,'Chicken Only Calculator'!$A$9:$AJ$81,$D110=Lists!$G$5,'Chicken Only Calculator'!$A$9:$AJ$81,$D110=Lists!$G$6,'Cheese Only Calculator'!$A$8:$AJ$109,$D110=Lists!$G$7,'Beef Only Calculator'!$A$8:$AJ$41,$D110=Lists!$G$8,'Pork Only Calculator'!$A$8:$AJ$95),27,FALSE)</f>
        <v>0</v>
      </c>
      <c r="AE110" s="30">
        <f>VLOOKUP($A110,_xlfn.IFS($D110=Lists!$G$3,'Chicken Only Calculator'!$A$9:$AJ$81,$D110=Lists!$G$4,'Chicken Only Calculator'!$A$9:$AJ$81,$D110=Lists!$G$5,'Chicken Only Calculator'!$A$9:$AJ$81,$D110=Lists!$G$6,'Cheese Only Calculator'!$A$8:$AJ$109,$D110=Lists!$G$7,'Beef Only Calculator'!$A$8:$AJ$41,$D110=Lists!$G$8,'Pork Only Calculator'!$A$8:$AJ$95),28,FALSE)</f>
        <v>0</v>
      </c>
      <c r="AF110" s="30">
        <f>VLOOKUP($A110,_xlfn.IFS($D110=Lists!$G$3,'Chicken Only Calculator'!$A$9:$AJ$81,$D110=Lists!$G$4,'Chicken Only Calculator'!$A$9:$AJ$81,$D110=Lists!$G$5,'Chicken Only Calculator'!$A$9:$AJ$81,$D110=Lists!$G$6,'Cheese Only Calculator'!$A$8:$AJ$109,$D110=Lists!$G$7,'Beef Only Calculator'!$A$8:$AJ$41,$D110=Lists!$G$8,'Pork Only Calculator'!$A$8:$AJ$95),29,FALSE)</f>
        <v>0</v>
      </c>
      <c r="AG110" s="30">
        <f>VLOOKUP($A110,_xlfn.IFS($D110=Lists!$G$3,'Chicken Only Calculator'!$A$9:$AJ$81,$D110=Lists!$G$4,'Chicken Only Calculator'!$A$9:$AJ$81,$D110=Lists!$G$5,'Chicken Only Calculator'!$A$9:$AJ$81,$D110=Lists!$G$6,'Cheese Only Calculator'!$A$8:$AJ$109,$D110=Lists!$G$7,'Beef Only Calculator'!$A$8:$AJ$41,$D110=Lists!$G$8,'Pork Only Calculator'!$A$8:$AJ$95),30,FALSE)</f>
        <v>0</v>
      </c>
      <c r="AH110" s="30">
        <f>VLOOKUP($A110,_xlfn.IFS($D110=Lists!$G$3,'Chicken Only Calculator'!$A$9:$AJ$81,$D110=Lists!$G$4,'Chicken Only Calculator'!$A$9:$AJ$81,$D110=Lists!$G$5,'Chicken Only Calculator'!$A$9:$AJ$81,$D110=Lists!$G$6,'Cheese Only Calculator'!$A$8:$AJ$109,$D110=Lists!$G$7,'Beef Only Calculator'!$A$8:$AJ$41,$D110=Lists!$G$8,'Pork Only Calculator'!$A$8:$AJ$95),31,FALSE)</f>
        <v>0</v>
      </c>
      <c r="AI110" s="30">
        <f>VLOOKUP($A110,_xlfn.IFS($D110=Lists!$G$3,'Chicken Only Calculator'!$A$9:$AJ$81,$D110=Lists!$G$4,'Chicken Only Calculator'!$A$9:$AJ$81,$D110=Lists!$G$5,'Chicken Only Calculator'!$A$9:$AJ$81,$D110=Lists!$G$6,'Cheese Only Calculator'!$A$8:$AJ$109,$D110=Lists!$G$7,'Beef Only Calculator'!$A$8:$AJ$41,$D110=Lists!$G$8,'Pork Only Calculator'!$A$8:$AJ$95),32,FALSE)</f>
        <v>0</v>
      </c>
      <c r="AJ110" s="30">
        <f>VLOOKUP($A110,_xlfn.IFS($D110=Lists!$G$3,'Chicken Only Calculator'!$A$9:$AJ$81,$D110=Lists!$G$4,'Chicken Only Calculator'!$A$9:$AJ$81,$D110=Lists!$G$5,'Chicken Only Calculator'!$A$9:$AJ$81,$D110=Lists!$G$6,'Cheese Only Calculator'!$A$8:$AJ$109,$D110=Lists!$G$7,'Beef Only Calculator'!$A$8:$AJ$41,$D110=Lists!$G$8,'Pork Only Calculator'!$A$8:$AJ$95),33,FALSE)</f>
        <v>0</v>
      </c>
      <c r="AK110" s="30">
        <f>VLOOKUP($A110,_xlfn.IFS($D110=Lists!$G$3,'Chicken Only Calculator'!$A$9:$AJ$81,$D110=Lists!$G$4,'Chicken Only Calculator'!$A$9:$AJ$81,$D110=Lists!$G$5,'Chicken Only Calculator'!$A$9:$AJ$81,$D110=Lists!$G$6,'Cheese Only Calculator'!$A$8:$AJ$109,$D110=Lists!$G$7,'Beef Only Calculator'!$A$8:$AJ$41,$D110=Lists!$G$8,'Pork Only Calculator'!$A$8:$AJ$95),34,FALSE)</f>
        <v>0</v>
      </c>
      <c r="AL110" s="30">
        <f>VLOOKUP($A110,_xlfn.IFS($D110=Lists!$G$3,'Chicken Only Calculator'!$A$9:$AJ$81,$D110=Lists!$G$4,'Chicken Only Calculator'!$A$9:$AJ$81,$D110=Lists!$G$5,'Chicken Only Calculator'!$A$9:$AJ$81,$D110=Lists!$G$6,'Cheese Only Calculator'!$A$8:$AJ$109,$D110=Lists!$G$7,'Beef Only Calculator'!$A$8:$AJ$41,$D110=Lists!$G$8,'Pork Only Calculator'!$A$8:$AJ$95),35,FALSE)</f>
        <v>0</v>
      </c>
      <c r="AM110" s="30">
        <f t="shared" si="33"/>
        <v>0</v>
      </c>
      <c r="AO110" s="42"/>
    </row>
    <row r="111" spans="1:41" ht="24.5" x14ac:dyDescent="0.55000000000000004">
      <c r="A111" s="39">
        <v>17021081120</v>
      </c>
      <c r="B111" s="39" t="str">
        <f>INDEX('Data Sheet'!$A$1:$R$150,MATCH($A111,'Data Sheet'!$A$1:$A$150,0),MATCH(B$3,'Data Sheet'!$A$1:$R$1,0))</f>
        <v>ACT</v>
      </c>
      <c r="C111" s="40" t="str">
        <f>INDEX('Data Sheet'!$A$1:$R$150,MATCH($A111,'Data Sheet'!$A$1:$A$150,0),MATCH(C$3,'Data Sheet'!$A$1:$R$1,0))</f>
        <v>Par-baked LMPS Cheese Breadstick</v>
      </c>
      <c r="D111" s="39">
        <f>INDEX('Data Sheet'!$A$1:$R$150,MATCH($A111,'Data Sheet'!$A$1:$A$150,0),MATCH(D$3,'Data Sheet'!$A$1:$R$1,0))</f>
        <v>110244</v>
      </c>
      <c r="E111" s="39">
        <f>INDEX('Data Sheet'!$A$1:$R$150,MATCH($A111,'Data Sheet'!$A$1:$A$150,0),MATCH(E$3,'Data Sheet'!$A$1:$R$1,0))</f>
        <v>20.2</v>
      </c>
      <c r="F111" s="39">
        <f>INDEX('Data Sheet'!$A$1:$R$150,MATCH($A111,'Data Sheet'!$A$1:$A$150,0),MATCH(F$3,'Data Sheet'!$A$1:$R$1,0))</f>
        <v>108</v>
      </c>
      <c r="G111" s="39">
        <f>INDEX('Data Sheet'!$A$1:$R$150,MATCH($A111,'Data Sheet'!$A$1:$A$150,0),MATCH(G$3,'Data Sheet'!$A$1:$R$1,0))</f>
        <v>108</v>
      </c>
      <c r="H111" s="39">
        <f>INDEX('Data Sheet'!$A$1:$R$150,MATCH($A111,'Data Sheet'!$A$1:$A$150,0),MATCH(H$3,'Data Sheet'!$A$1:$R$1,0))</f>
        <v>0</v>
      </c>
      <c r="I111" s="248">
        <f>INDEX('Data Sheet'!$A$1:$R$150,MATCH($A111,'Data Sheet'!$A$1:$A$150,0),MATCH(I$3,'Data Sheet'!$A$1:$R$1,0))</f>
        <v>2.99</v>
      </c>
      <c r="J111" s="39" t="str">
        <f>INDEX('Data Sheet'!$A$1:$R$150,MATCH($A111,'Data Sheet'!$A$1:$A$150,0),MATCH(J$3,'Data Sheet'!$A$1:$R$1,0))</f>
        <v>1 stick</v>
      </c>
      <c r="K111" s="39">
        <f>INDEX('Data Sheet'!$A$1:$R$150,MATCH($A111,'Data Sheet'!$A$1:$A$150,0),MATCH(K$3,'Data Sheet'!$A$1:$R$1,0))</f>
        <v>1</v>
      </c>
      <c r="L111" s="39">
        <f>INDEX('Data Sheet'!$A$1:$R$150,MATCH($A111,'Data Sheet'!$A$1:$A$150,0),MATCH(L$3,'Data Sheet'!$A$1:$R$1,0))</f>
        <v>2</v>
      </c>
      <c r="M111" s="39">
        <f>INDEX('Data Sheet'!$A$1:$R$150,MATCH($A111,'Data Sheet'!$A$1:$A$150,0),MATCH(M$3,'Data Sheet'!$A$1:$R$1,0))</f>
        <v>0</v>
      </c>
      <c r="N111" s="39">
        <f>INDEX('Data Sheet'!$A$1:$R$150,MATCH($A111,'Data Sheet'!$A$1:$A$150,0),MATCH(N$3,'Data Sheet'!$A$1:$R$1,0))</f>
        <v>0</v>
      </c>
      <c r="O111" s="39">
        <f>INDEX('Data Sheet'!$A$1:$R$150,MATCH($A111,'Data Sheet'!$A$1:$A$150,0),MATCH(O$3,'Data Sheet'!$A$1:$R$1,0))</f>
        <v>6.75</v>
      </c>
      <c r="P111" s="39">
        <f>INDEX('Data Sheet'!$A$1:$R$150,MATCH($A111,'Data Sheet'!$A$1:$A$150,0),MATCH(P$3,'Data Sheet'!$A$1:$R$1,0))</f>
        <v>0</v>
      </c>
      <c r="Q111" s="39">
        <f>INDEX('Data Sheet'!$A$1:$R$150,MATCH($A111,'Data Sheet'!$A$1:$A$150,0),MATCH(Q$3,'Data Sheet'!$A$1:$R$1,0))</f>
        <v>0</v>
      </c>
      <c r="R111" s="41" t="str">
        <f>VLOOKUP(A111,_xlfn.IFS(D111=Lists!$G$3,'Chicken Only Calculator'!$A$9:$U$81,D111=Lists!$G$4,'Chicken Only Calculator'!$A$9:$U$81,D111=Lists!$G$5,'Chicken Only Calculator'!$A$9:$U$81,D111=Lists!$G$6,'Cheese Only Calculator'!$A$8:$U$109,D111=Lists!$G$7,'Beef Only Calculator'!$A$8:$U$41,D111=Lists!$G$8,'Pork Only Calculator'!$A$8:$U$95),15,FALSE)</f>
        <v/>
      </c>
      <c r="S111" s="41" t="str">
        <f t="shared" ref="S111" si="34">IFERROR(ROUNDUP(R111/G111,0),"")</f>
        <v/>
      </c>
      <c r="T111" s="41">
        <f>VLOOKUP(A111,_xlfn.IFS(D111=Lists!$G$3,'Chicken Only Calculator'!$A$9:$U$81,D111=Lists!$G$4,'Chicken Only Calculator'!$A$9:$U$81,D111=Lists!$G$5,'Chicken Only Calculator'!$A$9:$U$81,D111=Lists!$G$6,'Cheese Only Calculator'!$A$8:$U$109,D111=Lists!$G$7,'Beef Only Calculator'!$A$8:$U$41,D111=Lists!$G$8,'Pork Only Calculator'!$A$8:$U$95),17,FALSE)</f>
        <v>0</v>
      </c>
      <c r="U111" s="41" t="str">
        <f t="shared" ref="U111" si="35">IFERROR($S111*H111,"")</f>
        <v/>
      </c>
      <c r="V111" s="41" t="str">
        <f t="shared" ref="V111" si="36">IFERROR($S111*M111,"")</f>
        <v/>
      </c>
      <c r="W111" s="41" t="str">
        <f t="shared" ref="W111" si="37">IFERROR($S111*N111,"")</f>
        <v/>
      </c>
      <c r="X111" s="41" t="str">
        <f t="shared" ref="X111" si="38">IFERROR($S111*O111,"")</f>
        <v/>
      </c>
      <c r="Y111" s="41" t="str">
        <f t="shared" ref="Y111" si="39">IFERROR($S111*P111,"")</f>
        <v/>
      </c>
      <c r="Z111" s="41" t="str">
        <f t="shared" ref="Z111" si="40">IFERROR($S111*Q111,"")</f>
        <v/>
      </c>
      <c r="AA111" s="41">
        <f>VLOOKUP($A111,_xlfn.IFS($D111=Lists!$G$3,'Chicken Only Calculator'!$A$9:$AJ$81,$D111=Lists!$G$4,'Chicken Only Calculator'!$A$9:$AJ$81,$D111=Lists!$G$5,'Chicken Only Calculator'!$A$9:$AJ$81,$D111=Lists!$G$6,'Cheese Only Calculator'!$A$8:$AJ$109,$D111=Lists!$G$7,'Beef Only Calculator'!$A$8:$AJ$41,$D111=Lists!$G$8,'Pork Only Calculator'!$A$8:$AJ$95),24,FALSE)</f>
        <v>0</v>
      </c>
      <c r="AB111" s="41">
        <f>VLOOKUP($A111,_xlfn.IFS($D111=Lists!$G$3,'Chicken Only Calculator'!$A$9:$AJ$81,$D111=Lists!$G$4,'Chicken Only Calculator'!$A$9:$AJ$81,$D111=Lists!$G$5,'Chicken Only Calculator'!$A$9:$AJ$81,$D111=Lists!$G$6,'Cheese Only Calculator'!$A$8:$AJ$109,$D111=Lists!$G$7,'Beef Only Calculator'!$A$8:$AJ$41,$D111=Lists!$G$8,'Pork Only Calculator'!$A$8:$AJ$95),25,FALSE)</f>
        <v>0</v>
      </c>
      <c r="AC111" s="41">
        <f>VLOOKUP($A111,_xlfn.IFS($D111=Lists!$G$3,'Chicken Only Calculator'!$A$9:$AJ$81,$D111=Lists!$G$4,'Chicken Only Calculator'!$A$9:$AJ$81,$D111=Lists!$G$5,'Chicken Only Calculator'!$A$9:$AJ$81,$D111=Lists!$G$6,'Cheese Only Calculator'!$A$8:$AJ$109,$D111=Lists!$G$7,'Beef Only Calculator'!$A$8:$AJ$41,$D111=Lists!$G$8,'Pork Only Calculator'!$A$8:$AJ$95),26,FALSE)</f>
        <v>0</v>
      </c>
      <c r="AD111" s="41">
        <f>VLOOKUP($A111,_xlfn.IFS($D111=Lists!$G$3,'Chicken Only Calculator'!$A$9:$AJ$81,$D111=Lists!$G$4,'Chicken Only Calculator'!$A$9:$AJ$81,$D111=Lists!$G$5,'Chicken Only Calculator'!$A$9:$AJ$81,$D111=Lists!$G$6,'Cheese Only Calculator'!$A$8:$AJ$109,$D111=Lists!$G$7,'Beef Only Calculator'!$A$8:$AJ$41,$D111=Lists!$G$8,'Pork Only Calculator'!$A$8:$AJ$95),27,FALSE)</f>
        <v>0</v>
      </c>
      <c r="AE111" s="41">
        <f>VLOOKUP($A111,_xlfn.IFS($D111=Lists!$G$3,'Chicken Only Calculator'!$A$9:$AJ$81,$D111=Lists!$G$4,'Chicken Only Calculator'!$A$9:$AJ$81,$D111=Lists!$G$5,'Chicken Only Calculator'!$A$9:$AJ$81,$D111=Lists!$G$6,'Cheese Only Calculator'!$A$8:$AJ$109,$D111=Lists!$G$7,'Beef Only Calculator'!$A$8:$AJ$41,$D111=Lists!$G$8,'Pork Only Calculator'!$A$8:$AJ$95),28,FALSE)</f>
        <v>0</v>
      </c>
      <c r="AF111" s="41">
        <f>VLOOKUP($A111,_xlfn.IFS($D111=Lists!$G$3,'Chicken Only Calculator'!$A$9:$AJ$81,$D111=Lists!$G$4,'Chicken Only Calculator'!$A$9:$AJ$81,$D111=Lists!$G$5,'Chicken Only Calculator'!$A$9:$AJ$81,$D111=Lists!$G$6,'Cheese Only Calculator'!$A$8:$AJ$109,$D111=Lists!$G$7,'Beef Only Calculator'!$A$8:$AJ$41,$D111=Lists!$G$8,'Pork Only Calculator'!$A$8:$AJ$95),29,FALSE)</f>
        <v>0</v>
      </c>
      <c r="AG111" s="41">
        <f>VLOOKUP($A111,_xlfn.IFS($D111=Lists!$G$3,'Chicken Only Calculator'!$A$9:$AJ$81,$D111=Lists!$G$4,'Chicken Only Calculator'!$A$9:$AJ$81,$D111=Lists!$G$5,'Chicken Only Calculator'!$A$9:$AJ$81,$D111=Lists!$G$6,'Cheese Only Calculator'!$A$8:$AJ$109,$D111=Lists!$G$7,'Beef Only Calculator'!$A$8:$AJ$41,$D111=Lists!$G$8,'Pork Only Calculator'!$A$8:$AJ$95),30,FALSE)</f>
        <v>0</v>
      </c>
      <c r="AH111" s="41">
        <f>VLOOKUP($A111,_xlfn.IFS($D111=Lists!$G$3,'Chicken Only Calculator'!$A$9:$AJ$81,$D111=Lists!$G$4,'Chicken Only Calculator'!$A$9:$AJ$81,$D111=Lists!$G$5,'Chicken Only Calculator'!$A$9:$AJ$81,$D111=Lists!$G$6,'Cheese Only Calculator'!$A$8:$AJ$109,$D111=Lists!$G$7,'Beef Only Calculator'!$A$8:$AJ$41,$D111=Lists!$G$8,'Pork Only Calculator'!$A$8:$AJ$95),31,FALSE)</f>
        <v>0</v>
      </c>
      <c r="AI111" s="41">
        <f>VLOOKUP($A111,_xlfn.IFS($D111=Lists!$G$3,'Chicken Only Calculator'!$A$9:$AJ$81,$D111=Lists!$G$4,'Chicken Only Calculator'!$A$9:$AJ$81,$D111=Lists!$G$5,'Chicken Only Calculator'!$A$9:$AJ$81,$D111=Lists!$G$6,'Cheese Only Calculator'!$A$8:$AJ$109,$D111=Lists!$G$7,'Beef Only Calculator'!$A$8:$AJ$41,$D111=Lists!$G$8,'Pork Only Calculator'!$A$8:$AJ$95),32,FALSE)</f>
        <v>0</v>
      </c>
      <c r="AJ111" s="41">
        <f>VLOOKUP($A111,_xlfn.IFS($D111=Lists!$G$3,'Chicken Only Calculator'!$A$9:$AJ$81,$D111=Lists!$G$4,'Chicken Only Calculator'!$A$9:$AJ$81,$D111=Lists!$G$5,'Chicken Only Calculator'!$A$9:$AJ$81,$D111=Lists!$G$6,'Cheese Only Calculator'!$A$8:$AJ$109,$D111=Lists!$G$7,'Beef Only Calculator'!$A$8:$AJ$41,$D111=Lists!$G$8,'Pork Only Calculator'!$A$8:$AJ$95),33,FALSE)</f>
        <v>0</v>
      </c>
      <c r="AK111" s="41">
        <f>VLOOKUP($A111,_xlfn.IFS($D111=Lists!$G$3,'Chicken Only Calculator'!$A$9:$AJ$81,$D111=Lists!$G$4,'Chicken Only Calculator'!$A$9:$AJ$81,$D111=Lists!$G$5,'Chicken Only Calculator'!$A$9:$AJ$81,$D111=Lists!$G$6,'Cheese Only Calculator'!$A$8:$AJ$109,$D111=Lists!$G$7,'Beef Only Calculator'!$A$8:$AJ$41,$D111=Lists!$G$8,'Pork Only Calculator'!$A$8:$AJ$95),34,FALSE)</f>
        <v>0</v>
      </c>
      <c r="AL111" s="41">
        <f>VLOOKUP($A111,_xlfn.IFS($D111=Lists!$G$3,'Chicken Only Calculator'!$A$9:$AJ$81,$D111=Lists!$G$4,'Chicken Only Calculator'!$A$9:$AJ$81,$D111=Lists!$G$5,'Chicken Only Calculator'!$A$9:$AJ$81,$D111=Lists!$G$6,'Cheese Only Calculator'!$A$8:$AJ$109,$D111=Lists!$G$7,'Beef Only Calculator'!$A$8:$AJ$41,$D111=Lists!$G$8,'Pork Only Calculator'!$A$8:$AJ$95),35,FALSE)</f>
        <v>0</v>
      </c>
      <c r="AM111" s="41">
        <f t="shared" ref="AM111" si="41">SUM(AA111:AL111)</f>
        <v>0</v>
      </c>
      <c r="AO111" s="42"/>
    </row>
    <row r="112" spans="1:41" ht="24.5" x14ac:dyDescent="0.55000000000000004">
      <c r="A112" s="28">
        <v>17021101120</v>
      </c>
      <c r="B112" s="28" t="str">
        <f>INDEX('Data Sheet'!$A$1:$R$150,MATCH($A112,'Data Sheet'!$A$1:$A$150,0),MATCH(B$3,'Data Sheet'!$A$1:$R$1,0))</f>
        <v>ACT</v>
      </c>
      <c r="C112" s="29" t="str">
        <f>INDEX('Data Sheet'!$A$1:$R$150,MATCH($A112,'Data Sheet'!$A$1:$A$150,0),MATCH(C$3,'Data Sheet'!$A$1:$R$1,0))</f>
        <v>Reduced Fat Cheese Breadsticks</v>
      </c>
      <c r="D112" s="28">
        <f>INDEX('Data Sheet'!$A$1:$R$150,MATCH($A112,'Data Sheet'!$A$1:$A$150,0),MATCH(D$3,'Data Sheet'!$A$1:$R$1,0))</f>
        <v>110244</v>
      </c>
      <c r="E112" s="28">
        <f>INDEX('Data Sheet'!$A$1:$R$150,MATCH($A112,'Data Sheet'!$A$1:$A$150,0),MATCH(E$3,'Data Sheet'!$A$1:$R$1,0))</f>
        <v>19.2</v>
      </c>
      <c r="F112" s="28">
        <f>INDEX('Data Sheet'!$A$1:$R$150,MATCH($A112,'Data Sheet'!$A$1:$A$150,0),MATCH(F$3,'Data Sheet'!$A$1:$R$1,0))</f>
        <v>108</v>
      </c>
      <c r="G112" s="28">
        <f>INDEX('Data Sheet'!$A$1:$R$150,MATCH($A112,'Data Sheet'!$A$1:$A$150,0),MATCH(G$3,'Data Sheet'!$A$1:$R$1,0))</f>
        <v>108</v>
      </c>
      <c r="H112" s="28">
        <f>INDEX('Data Sheet'!$A$1:$R$150,MATCH($A112,'Data Sheet'!$A$1:$A$150,0),MATCH(H$3,'Data Sheet'!$A$1:$R$1,0))</f>
        <v>10</v>
      </c>
      <c r="I112" s="247">
        <f>INDEX('Data Sheet'!$A$1:$R$150,MATCH($A112,'Data Sheet'!$A$1:$A$150,0),MATCH(I$3,'Data Sheet'!$A$1:$R$1,0))</f>
        <v>2.8570000000000002</v>
      </c>
      <c r="J112" s="28" t="str">
        <f>INDEX('Data Sheet'!$A$1:$R$150,MATCH($A112,'Data Sheet'!$A$1:$A$150,0),MATCH(J$3,'Data Sheet'!$A$1:$R$1,0))</f>
        <v>1 stick</v>
      </c>
      <c r="K112" s="28">
        <f>INDEX('Data Sheet'!$A$1:$R$150,MATCH($A112,'Data Sheet'!$A$1:$A$150,0),MATCH(K$3,'Data Sheet'!$A$1:$R$1,0))</f>
        <v>1</v>
      </c>
      <c r="L112" s="28">
        <f>INDEX('Data Sheet'!$A$1:$R$150,MATCH($A112,'Data Sheet'!$A$1:$A$150,0),MATCH(L$3,'Data Sheet'!$A$1:$R$1,0))</f>
        <v>2</v>
      </c>
      <c r="M112" s="28">
        <f>INDEX('Data Sheet'!$A$1:$R$150,MATCH($A112,'Data Sheet'!$A$1:$A$150,0),MATCH(M$3,'Data Sheet'!$A$1:$R$1,0))</f>
        <v>0</v>
      </c>
      <c r="N112" s="28">
        <f>INDEX('Data Sheet'!$A$1:$R$150,MATCH($A112,'Data Sheet'!$A$1:$A$150,0),MATCH(N$3,'Data Sheet'!$A$1:$R$1,0))</f>
        <v>0</v>
      </c>
      <c r="O112" s="28">
        <f>INDEX('Data Sheet'!$A$1:$R$150,MATCH($A112,'Data Sheet'!$A$1:$A$150,0),MATCH(O$3,'Data Sheet'!$A$1:$R$1,0))</f>
        <v>6.75</v>
      </c>
      <c r="P112" s="28">
        <f>INDEX('Data Sheet'!$A$1:$R$150,MATCH($A112,'Data Sheet'!$A$1:$A$150,0),MATCH(P$3,'Data Sheet'!$A$1:$R$1,0))</f>
        <v>0</v>
      </c>
      <c r="Q112" s="28">
        <f>INDEX('Data Sheet'!$A$1:$R$150,MATCH($A112,'Data Sheet'!$A$1:$A$150,0),MATCH(Q$3,'Data Sheet'!$A$1:$R$1,0))</f>
        <v>0</v>
      </c>
      <c r="R112" s="30" t="str">
        <f>VLOOKUP(A112,_xlfn.IFS(D112=Lists!$G$3,'Chicken Only Calculator'!$A$9:$U$81,D112=Lists!$G$4,'Chicken Only Calculator'!$A$9:$U$81,D112=Lists!$G$5,'Chicken Only Calculator'!$A$9:$U$81,D112=Lists!$G$6,'Cheese Only Calculator'!$A$8:$U$109,D112=Lists!$G$7,'Beef Only Calculator'!$A$8:$U$41,D112=Lists!$G$8,'Pork Only Calculator'!$A$8:$U$95),15,FALSE)</f>
        <v/>
      </c>
      <c r="S112" s="30" t="str">
        <f t="shared" ref="S112:S116" si="42">IFERROR(ROUNDUP(R112/G112,0),"")</f>
        <v/>
      </c>
      <c r="T112" s="30">
        <f>VLOOKUP(A112,_xlfn.IFS(D112=Lists!$G$3,'Chicken Only Calculator'!$A$9:$U$81,D112=Lists!$G$4,'Chicken Only Calculator'!$A$9:$U$81,D112=Lists!$G$5,'Chicken Only Calculator'!$A$9:$U$81,D112=Lists!$G$6,'Cheese Only Calculator'!$A$8:$U$109,D112=Lists!$G$7,'Beef Only Calculator'!$A$8:$U$41,D112=Lists!$G$8,'Pork Only Calculator'!$A$8:$U$95),17,FALSE)</f>
        <v>0</v>
      </c>
      <c r="U112" s="30" t="str">
        <f t="shared" ref="U112:U116" si="43">IFERROR($S112*H112,"")</f>
        <v/>
      </c>
      <c r="V112" s="30" t="str">
        <f t="shared" ref="V112:V116" si="44">IFERROR($S112*M112,"")</f>
        <v/>
      </c>
      <c r="W112" s="30" t="str">
        <f t="shared" ref="W112:W116" si="45">IFERROR($S112*N112,"")</f>
        <v/>
      </c>
      <c r="X112" s="30" t="str">
        <f t="shared" ref="X112:X116" si="46">IFERROR($S112*O112,"")</f>
        <v/>
      </c>
      <c r="Y112" s="30" t="str">
        <f t="shared" ref="Y112:Y116" si="47">IFERROR($S112*P112,"")</f>
        <v/>
      </c>
      <c r="Z112" s="30" t="str">
        <f t="shared" ref="Z112:Z116" si="48">IFERROR($S112*Q112,"")</f>
        <v/>
      </c>
      <c r="AA112" s="30">
        <f>VLOOKUP($A112,_xlfn.IFS($D112=Lists!$G$3,'Chicken Only Calculator'!$A$9:$AJ$81,$D112=Lists!$G$4,'Chicken Only Calculator'!$A$9:$AJ$81,$D112=Lists!$G$5,'Chicken Only Calculator'!$A$9:$AJ$81,$D112=Lists!$G$6,'Cheese Only Calculator'!$A$8:$AJ$109,$D112=Lists!$G$7,'Beef Only Calculator'!$A$8:$AJ$41,$D112=Lists!$G$8,'Pork Only Calculator'!$A$8:$AJ$95),24,FALSE)</f>
        <v>0</v>
      </c>
      <c r="AB112" s="30">
        <f>VLOOKUP($A112,_xlfn.IFS($D112=Lists!$G$3,'Chicken Only Calculator'!$A$9:$AJ$81,$D112=Lists!$G$4,'Chicken Only Calculator'!$A$9:$AJ$81,$D112=Lists!$G$5,'Chicken Only Calculator'!$A$9:$AJ$81,$D112=Lists!$G$6,'Cheese Only Calculator'!$A$8:$AJ$109,$D112=Lists!$G$7,'Beef Only Calculator'!$A$8:$AJ$41,$D112=Lists!$G$8,'Pork Only Calculator'!$A$8:$AJ$95),25,FALSE)</f>
        <v>0</v>
      </c>
      <c r="AC112" s="30">
        <f>VLOOKUP($A112,_xlfn.IFS($D112=Lists!$G$3,'Chicken Only Calculator'!$A$9:$AJ$81,$D112=Lists!$G$4,'Chicken Only Calculator'!$A$9:$AJ$81,$D112=Lists!$G$5,'Chicken Only Calculator'!$A$9:$AJ$81,$D112=Lists!$G$6,'Cheese Only Calculator'!$A$8:$AJ$109,$D112=Lists!$G$7,'Beef Only Calculator'!$A$8:$AJ$41,$D112=Lists!$G$8,'Pork Only Calculator'!$A$8:$AJ$95),26,FALSE)</f>
        <v>0</v>
      </c>
      <c r="AD112" s="30">
        <f>VLOOKUP($A112,_xlfn.IFS($D112=Lists!$G$3,'Chicken Only Calculator'!$A$9:$AJ$81,$D112=Lists!$G$4,'Chicken Only Calculator'!$A$9:$AJ$81,$D112=Lists!$G$5,'Chicken Only Calculator'!$A$9:$AJ$81,$D112=Lists!$G$6,'Cheese Only Calculator'!$A$8:$AJ$109,$D112=Lists!$G$7,'Beef Only Calculator'!$A$8:$AJ$41,$D112=Lists!$G$8,'Pork Only Calculator'!$A$8:$AJ$95),27,FALSE)</f>
        <v>0</v>
      </c>
      <c r="AE112" s="30">
        <f>VLOOKUP($A112,_xlfn.IFS($D112=Lists!$G$3,'Chicken Only Calculator'!$A$9:$AJ$81,$D112=Lists!$G$4,'Chicken Only Calculator'!$A$9:$AJ$81,$D112=Lists!$G$5,'Chicken Only Calculator'!$A$9:$AJ$81,$D112=Lists!$G$6,'Cheese Only Calculator'!$A$8:$AJ$109,$D112=Lists!$G$7,'Beef Only Calculator'!$A$8:$AJ$41,$D112=Lists!$G$8,'Pork Only Calculator'!$A$8:$AJ$95),28,FALSE)</f>
        <v>0</v>
      </c>
      <c r="AF112" s="30">
        <f>VLOOKUP($A112,_xlfn.IFS($D112=Lists!$G$3,'Chicken Only Calculator'!$A$9:$AJ$81,$D112=Lists!$G$4,'Chicken Only Calculator'!$A$9:$AJ$81,$D112=Lists!$G$5,'Chicken Only Calculator'!$A$9:$AJ$81,$D112=Lists!$G$6,'Cheese Only Calculator'!$A$8:$AJ$109,$D112=Lists!$G$7,'Beef Only Calculator'!$A$8:$AJ$41,$D112=Lists!$G$8,'Pork Only Calculator'!$A$8:$AJ$95),29,FALSE)</f>
        <v>0</v>
      </c>
      <c r="AG112" s="30">
        <f>VLOOKUP($A112,_xlfn.IFS($D112=Lists!$G$3,'Chicken Only Calculator'!$A$9:$AJ$81,$D112=Lists!$G$4,'Chicken Only Calculator'!$A$9:$AJ$81,$D112=Lists!$G$5,'Chicken Only Calculator'!$A$9:$AJ$81,$D112=Lists!$G$6,'Cheese Only Calculator'!$A$8:$AJ$109,$D112=Lists!$G$7,'Beef Only Calculator'!$A$8:$AJ$41,$D112=Lists!$G$8,'Pork Only Calculator'!$A$8:$AJ$95),30,FALSE)</f>
        <v>0</v>
      </c>
      <c r="AH112" s="30">
        <f>VLOOKUP($A112,_xlfn.IFS($D112=Lists!$G$3,'Chicken Only Calculator'!$A$9:$AJ$81,$D112=Lists!$G$4,'Chicken Only Calculator'!$A$9:$AJ$81,$D112=Lists!$G$5,'Chicken Only Calculator'!$A$9:$AJ$81,$D112=Lists!$G$6,'Cheese Only Calculator'!$A$8:$AJ$109,$D112=Lists!$G$7,'Beef Only Calculator'!$A$8:$AJ$41,$D112=Lists!$G$8,'Pork Only Calculator'!$A$8:$AJ$95),31,FALSE)</f>
        <v>0</v>
      </c>
      <c r="AI112" s="30">
        <f>VLOOKUP($A112,_xlfn.IFS($D112=Lists!$G$3,'Chicken Only Calculator'!$A$9:$AJ$81,$D112=Lists!$G$4,'Chicken Only Calculator'!$A$9:$AJ$81,$D112=Lists!$G$5,'Chicken Only Calculator'!$A$9:$AJ$81,$D112=Lists!$G$6,'Cheese Only Calculator'!$A$8:$AJ$109,$D112=Lists!$G$7,'Beef Only Calculator'!$A$8:$AJ$41,$D112=Lists!$G$8,'Pork Only Calculator'!$A$8:$AJ$95),32,FALSE)</f>
        <v>0</v>
      </c>
      <c r="AJ112" s="30">
        <f>VLOOKUP($A112,_xlfn.IFS($D112=Lists!$G$3,'Chicken Only Calculator'!$A$9:$AJ$81,$D112=Lists!$G$4,'Chicken Only Calculator'!$A$9:$AJ$81,$D112=Lists!$G$5,'Chicken Only Calculator'!$A$9:$AJ$81,$D112=Lists!$G$6,'Cheese Only Calculator'!$A$8:$AJ$109,$D112=Lists!$G$7,'Beef Only Calculator'!$A$8:$AJ$41,$D112=Lists!$G$8,'Pork Only Calculator'!$A$8:$AJ$95),33,FALSE)</f>
        <v>0</v>
      </c>
      <c r="AK112" s="30">
        <f>VLOOKUP($A112,_xlfn.IFS($D112=Lists!$G$3,'Chicken Only Calculator'!$A$9:$AJ$81,$D112=Lists!$G$4,'Chicken Only Calculator'!$A$9:$AJ$81,$D112=Lists!$G$5,'Chicken Only Calculator'!$A$9:$AJ$81,$D112=Lists!$G$6,'Cheese Only Calculator'!$A$8:$AJ$109,$D112=Lists!$G$7,'Beef Only Calculator'!$A$8:$AJ$41,$D112=Lists!$G$8,'Pork Only Calculator'!$A$8:$AJ$95),34,FALSE)</f>
        <v>0</v>
      </c>
      <c r="AL112" s="30">
        <f>VLOOKUP($A112,_xlfn.IFS($D112=Lists!$G$3,'Chicken Only Calculator'!$A$9:$AJ$81,$D112=Lists!$G$4,'Chicken Only Calculator'!$A$9:$AJ$81,$D112=Lists!$G$5,'Chicken Only Calculator'!$A$9:$AJ$81,$D112=Lists!$G$6,'Cheese Only Calculator'!$A$8:$AJ$109,$D112=Lists!$G$7,'Beef Only Calculator'!$A$8:$AJ$41,$D112=Lists!$G$8,'Pork Only Calculator'!$A$8:$AJ$95),35,FALSE)</f>
        <v>0</v>
      </c>
      <c r="AM112" s="30">
        <f t="shared" ref="AM112:AM116" si="49">SUM(AA112:AL112)</f>
        <v>0</v>
      </c>
      <c r="AO112" s="42"/>
    </row>
    <row r="113" spans="1:41" ht="24.5" x14ac:dyDescent="0.55000000000000004">
      <c r="A113" s="39">
        <v>17022101120</v>
      </c>
      <c r="B113" s="39" t="str">
        <f>INDEX('Data Sheet'!$A$1:$R$150,MATCH($A113,'Data Sheet'!$A$1:$A$150,0),MATCH(B$3,'Data Sheet'!$A$1:$R$1,0))</f>
        <v>ACT</v>
      </c>
      <c r="C113" s="40" t="str">
        <f>INDEX('Data Sheet'!$A$1:$R$150,MATCH($A113,'Data Sheet'!$A$1:$A$150,0),MATCH(C$3,'Data Sheet'!$A$1:$R$1,0))</f>
        <v>100% LMPS Cheese Breadsticks</v>
      </c>
      <c r="D113" s="39">
        <f>INDEX('Data Sheet'!$A$1:$R$150,MATCH($A113,'Data Sheet'!$A$1:$A$150,0),MATCH(D$3,'Data Sheet'!$A$1:$R$1,0))</f>
        <v>110244</v>
      </c>
      <c r="E113" s="39">
        <f>INDEX('Data Sheet'!$A$1:$R$150,MATCH($A113,'Data Sheet'!$A$1:$A$150,0),MATCH(E$3,'Data Sheet'!$A$1:$R$1,0))</f>
        <v>19.399999999999999</v>
      </c>
      <c r="F113" s="39">
        <f>INDEX('Data Sheet'!$A$1:$R$150,MATCH($A113,'Data Sheet'!$A$1:$A$150,0),MATCH(F$3,'Data Sheet'!$A$1:$R$1,0))</f>
        <v>144</v>
      </c>
      <c r="G113" s="39">
        <f>INDEX('Data Sheet'!$A$1:$R$150,MATCH($A113,'Data Sheet'!$A$1:$A$150,0),MATCH(G$3,'Data Sheet'!$A$1:$R$1,0))</f>
        <v>144</v>
      </c>
      <c r="H113" s="39">
        <f>INDEX('Data Sheet'!$A$1:$R$150,MATCH($A113,'Data Sheet'!$A$1:$A$150,0),MATCH(H$3,'Data Sheet'!$A$1:$R$1,0))</f>
        <v>0</v>
      </c>
      <c r="I113" s="248">
        <f>INDEX('Data Sheet'!$A$1:$R$150,MATCH($A113,'Data Sheet'!$A$1:$A$150,0),MATCH(I$3,'Data Sheet'!$A$1:$R$1,0))</f>
        <v>2.16</v>
      </c>
      <c r="J113" s="39" t="str">
        <f>INDEX('Data Sheet'!$A$1:$R$150,MATCH($A113,'Data Sheet'!$A$1:$A$150,0),MATCH(J$3,'Data Sheet'!$A$1:$R$1,0))</f>
        <v>1 stick</v>
      </c>
      <c r="K113" s="39">
        <f>INDEX('Data Sheet'!$A$1:$R$150,MATCH($A113,'Data Sheet'!$A$1:$A$150,0),MATCH(K$3,'Data Sheet'!$A$1:$R$1,0))</f>
        <v>1</v>
      </c>
      <c r="L113" s="39">
        <f>INDEX('Data Sheet'!$A$1:$R$150,MATCH($A113,'Data Sheet'!$A$1:$A$150,0),MATCH(L$3,'Data Sheet'!$A$1:$R$1,0))</f>
        <v>1</v>
      </c>
      <c r="M113" s="39">
        <f>INDEX('Data Sheet'!$A$1:$R$150,MATCH($A113,'Data Sheet'!$A$1:$A$150,0),MATCH(M$3,'Data Sheet'!$A$1:$R$1,0))</f>
        <v>0</v>
      </c>
      <c r="N113" s="39">
        <f>INDEX('Data Sheet'!$A$1:$R$150,MATCH($A113,'Data Sheet'!$A$1:$A$150,0),MATCH(N$3,'Data Sheet'!$A$1:$R$1,0))</f>
        <v>0</v>
      </c>
      <c r="O113" s="39">
        <f>INDEX('Data Sheet'!$A$1:$R$150,MATCH($A113,'Data Sheet'!$A$1:$A$150,0),MATCH(O$3,'Data Sheet'!$A$1:$R$1,0))</f>
        <v>9.2200000000000006</v>
      </c>
      <c r="P113" s="39">
        <f>INDEX('Data Sheet'!$A$1:$R$150,MATCH($A113,'Data Sheet'!$A$1:$A$150,0),MATCH(P$3,'Data Sheet'!$A$1:$R$1,0))</f>
        <v>0</v>
      </c>
      <c r="Q113" s="39">
        <f>INDEX('Data Sheet'!$A$1:$R$150,MATCH($A113,'Data Sheet'!$A$1:$A$150,0),MATCH(Q$3,'Data Sheet'!$A$1:$R$1,0))</f>
        <v>0</v>
      </c>
      <c r="R113" s="41" t="str">
        <f>VLOOKUP(A113,_xlfn.IFS(D113=Lists!$G$3,'Chicken Only Calculator'!$A$9:$U$81,D113=Lists!$G$4,'Chicken Only Calculator'!$A$9:$U$81,D113=Lists!$G$5,'Chicken Only Calculator'!$A$9:$U$81,D113=Lists!$G$6,'Cheese Only Calculator'!$A$8:$U$109,D113=Lists!$G$7,'Beef Only Calculator'!$A$8:$U$41,D113=Lists!$G$8,'Pork Only Calculator'!$A$8:$U$95),15,FALSE)</f>
        <v/>
      </c>
      <c r="S113" s="41" t="str">
        <f t="shared" si="42"/>
        <v/>
      </c>
      <c r="T113" s="41">
        <f>VLOOKUP(A113,_xlfn.IFS(D113=Lists!$G$3,'Chicken Only Calculator'!$A$9:$U$81,D113=Lists!$G$4,'Chicken Only Calculator'!$A$9:$U$81,D113=Lists!$G$5,'Chicken Only Calculator'!$A$9:$U$81,D113=Lists!$G$6,'Cheese Only Calculator'!$A$8:$U$109,D113=Lists!$G$7,'Beef Only Calculator'!$A$8:$U$41,D113=Lists!$G$8,'Pork Only Calculator'!$A$8:$U$95),17,FALSE)</f>
        <v>0</v>
      </c>
      <c r="U113" s="41" t="str">
        <f t="shared" si="43"/>
        <v/>
      </c>
      <c r="V113" s="41" t="str">
        <f t="shared" si="44"/>
        <v/>
      </c>
      <c r="W113" s="41" t="str">
        <f t="shared" si="45"/>
        <v/>
      </c>
      <c r="X113" s="41" t="str">
        <f t="shared" si="46"/>
        <v/>
      </c>
      <c r="Y113" s="41" t="str">
        <f t="shared" si="47"/>
        <v/>
      </c>
      <c r="Z113" s="41" t="str">
        <f t="shared" si="48"/>
        <v/>
      </c>
      <c r="AA113" s="41">
        <f>VLOOKUP($A113,_xlfn.IFS($D113=Lists!$G$3,'Chicken Only Calculator'!$A$9:$AJ$81,$D113=Lists!$G$4,'Chicken Only Calculator'!$A$9:$AJ$81,$D113=Lists!$G$5,'Chicken Only Calculator'!$A$9:$AJ$81,$D113=Lists!$G$6,'Cheese Only Calculator'!$A$8:$AJ$109,$D113=Lists!$G$7,'Beef Only Calculator'!$A$8:$AJ$41,$D113=Lists!$G$8,'Pork Only Calculator'!$A$8:$AJ$95),24,FALSE)</f>
        <v>0</v>
      </c>
      <c r="AB113" s="41">
        <f>VLOOKUP($A113,_xlfn.IFS($D113=Lists!$G$3,'Chicken Only Calculator'!$A$9:$AJ$81,$D113=Lists!$G$4,'Chicken Only Calculator'!$A$9:$AJ$81,$D113=Lists!$G$5,'Chicken Only Calculator'!$A$9:$AJ$81,$D113=Lists!$G$6,'Cheese Only Calculator'!$A$8:$AJ$109,$D113=Lists!$G$7,'Beef Only Calculator'!$A$8:$AJ$41,$D113=Lists!$G$8,'Pork Only Calculator'!$A$8:$AJ$95),25,FALSE)</f>
        <v>0</v>
      </c>
      <c r="AC113" s="41">
        <f>VLOOKUP($A113,_xlfn.IFS($D113=Lists!$G$3,'Chicken Only Calculator'!$A$9:$AJ$81,$D113=Lists!$G$4,'Chicken Only Calculator'!$A$9:$AJ$81,$D113=Lists!$G$5,'Chicken Only Calculator'!$A$9:$AJ$81,$D113=Lists!$G$6,'Cheese Only Calculator'!$A$8:$AJ$109,$D113=Lists!$G$7,'Beef Only Calculator'!$A$8:$AJ$41,$D113=Lists!$G$8,'Pork Only Calculator'!$A$8:$AJ$95),26,FALSE)</f>
        <v>0</v>
      </c>
      <c r="AD113" s="41">
        <f>VLOOKUP($A113,_xlfn.IFS($D113=Lists!$G$3,'Chicken Only Calculator'!$A$9:$AJ$81,$D113=Lists!$G$4,'Chicken Only Calculator'!$A$9:$AJ$81,$D113=Lists!$G$5,'Chicken Only Calculator'!$A$9:$AJ$81,$D113=Lists!$G$6,'Cheese Only Calculator'!$A$8:$AJ$109,$D113=Lists!$G$7,'Beef Only Calculator'!$A$8:$AJ$41,$D113=Lists!$G$8,'Pork Only Calculator'!$A$8:$AJ$95),27,FALSE)</f>
        <v>0</v>
      </c>
      <c r="AE113" s="41">
        <f>VLOOKUP($A113,_xlfn.IFS($D113=Lists!$G$3,'Chicken Only Calculator'!$A$9:$AJ$81,$D113=Lists!$G$4,'Chicken Only Calculator'!$A$9:$AJ$81,$D113=Lists!$G$5,'Chicken Only Calculator'!$A$9:$AJ$81,$D113=Lists!$G$6,'Cheese Only Calculator'!$A$8:$AJ$109,$D113=Lists!$G$7,'Beef Only Calculator'!$A$8:$AJ$41,$D113=Lists!$G$8,'Pork Only Calculator'!$A$8:$AJ$95),28,FALSE)</f>
        <v>0</v>
      </c>
      <c r="AF113" s="41">
        <f>VLOOKUP($A113,_xlfn.IFS($D113=Lists!$G$3,'Chicken Only Calculator'!$A$9:$AJ$81,$D113=Lists!$G$4,'Chicken Only Calculator'!$A$9:$AJ$81,$D113=Lists!$G$5,'Chicken Only Calculator'!$A$9:$AJ$81,$D113=Lists!$G$6,'Cheese Only Calculator'!$A$8:$AJ$109,$D113=Lists!$G$7,'Beef Only Calculator'!$A$8:$AJ$41,$D113=Lists!$G$8,'Pork Only Calculator'!$A$8:$AJ$95),29,FALSE)</f>
        <v>0</v>
      </c>
      <c r="AG113" s="41">
        <f>VLOOKUP($A113,_xlfn.IFS($D113=Lists!$G$3,'Chicken Only Calculator'!$A$9:$AJ$81,$D113=Lists!$G$4,'Chicken Only Calculator'!$A$9:$AJ$81,$D113=Lists!$G$5,'Chicken Only Calculator'!$A$9:$AJ$81,$D113=Lists!$G$6,'Cheese Only Calculator'!$A$8:$AJ$109,$D113=Lists!$G$7,'Beef Only Calculator'!$A$8:$AJ$41,$D113=Lists!$G$8,'Pork Only Calculator'!$A$8:$AJ$95),30,FALSE)</f>
        <v>0</v>
      </c>
      <c r="AH113" s="41">
        <f>VLOOKUP($A113,_xlfn.IFS($D113=Lists!$G$3,'Chicken Only Calculator'!$A$9:$AJ$81,$D113=Lists!$G$4,'Chicken Only Calculator'!$A$9:$AJ$81,$D113=Lists!$G$5,'Chicken Only Calculator'!$A$9:$AJ$81,$D113=Lists!$G$6,'Cheese Only Calculator'!$A$8:$AJ$109,$D113=Lists!$G$7,'Beef Only Calculator'!$A$8:$AJ$41,$D113=Lists!$G$8,'Pork Only Calculator'!$A$8:$AJ$95),31,FALSE)</f>
        <v>0</v>
      </c>
      <c r="AI113" s="41">
        <f>VLOOKUP($A113,_xlfn.IFS($D113=Lists!$G$3,'Chicken Only Calculator'!$A$9:$AJ$81,$D113=Lists!$G$4,'Chicken Only Calculator'!$A$9:$AJ$81,$D113=Lists!$G$5,'Chicken Only Calculator'!$A$9:$AJ$81,$D113=Lists!$G$6,'Cheese Only Calculator'!$A$8:$AJ$109,$D113=Lists!$G$7,'Beef Only Calculator'!$A$8:$AJ$41,$D113=Lists!$G$8,'Pork Only Calculator'!$A$8:$AJ$95),32,FALSE)</f>
        <v>0</v>
      </c>
      <c r="AJ113" s="41">
        <f>VLOOKUP($A113,_xlfn.IFS($D113=Lists!$G$3,'Chicken Only Calculator'!$A$9:$AJ$81,$D113=Lists!$G$4,'Chicken Only Calculator'!$A$9:$AJ$81,$D113=Lists!$G$5,'Chicken Only Calculator'!$A$9:$AJ$81,$D113=Lists!$G$6,'Cheese Only Calculator'!$A$8:$AJ$109,$D113=Lists!$G$7,'Beef Only Calculator'!$A$8:$AJ$41,$D113=Lists!$G$8,'Pork Only Calculator'!$A$8:$AJ$95),33,FALSE)</f>
        <v>0</v>
      </c>
      <c r="AK113" s="41">
        <f>VLOOKUP($A113,_xlfn.IFS($D113=Lists!$G$3,'Chicken Only Calculator'!$A$9:$AJ$81,$D113=Lists!$G$4,'Chicken Only Calculator'!$A$9:$AJ$81,$D113=Lists!$G$5,'Chicken Only Calculator'!$A$9:$AJ$81,$D113=Lists!$G$6,'Cheese Only Calculator'!$A$8:$AJ$109,$D113=Lists!$G$7,'Beef Only Calculator'!$A$8:$AJ$41,$D113=Lists!$G$8,'Pork Only Calculator'!$A$8:$AJ$95),34,FALSE)</f>
        <v>0</v>
      </c>
      <c r="AL113" s="41">
        <f>VLOOKUP($A113,_xlfn.IFS($D113=Lists!$G$3,'Chicken Only Calculator'!$A$9:$AJ$81,$D113=Lists!$G$4,'Chicken Only Calculator'!$A$9:$AJ$81,$D113=Lists!$G$5,'Chicken Only Calculator'!$A$9:$AJ$81,$D113=Lists!$G$6,'Cheese Only Calculator'!$A$8:$AJ$109,$D113=Lists!$G$7,'Beef Only Calculator'!$A$8:$AJ$41,$D113=Lists!$G$8,'Pork Only Calculator'!$A$8:$AJ$95),35,FALSE)</f>
        <v>0</v>
      </c>
      <c r="AM113" s="41">
        <f t="shared" si="49"/>
        <v>0</v>
      </c>
      <c r="AO113" s="42"/>
    </row>
    <row r="114" spans="1:41" ht="24.5" x14ac:dyDescent="0.55000000000000004">
      <c r="A114" s="28">
        <v>17023721120</v>
      </c>
      <c r="B114" s="28" t="str">
        <f>INDEX('Data Sheet'!$A$1:$R$150,MATCH($A114,'Data Sheet'!$A$1:$A$150,0),MATCH(B$3,'Data Sheet'!$A$1:$R$1,0))</f>
        <v>ACT</v>
      </c>
      <c r="C114" s="29" t="str">
        <f>INDEX('Data Sheet'!$A$1:$R$150,MATCH($A114,'Data Sheet'!$A$1:$A$150,0),MATCH(C$3,'Data Sheet'!$A$1:$R$1,0))</f>
        <v>Pepperoni Pizza Sticks</v>
      </c>
      <c r="D114" s="28">
        <f>INDEX('Data Sheet'!$A$1:$R$150,MATCH($A114,'Data Sheet'!$A$1:$A$150,0),MATCH(D$3,'Data Sheet'!$A$1:$R$1,0))</f>
        <v>110244</v>
      </c>
      <c r="E114" s="28">
        <f>INDEX('Data Sheet'!$A$1:$R$150,MATCH($A114,'Data Sheet'!$A$1:$A$150,0),MATCH(E$3,'Data Sheet'!$A$1:$R$1,0))</f>
        <v>17.190000000000001</v>
      </c>
      <c r="F114" s="28">
        <f>INDEX('Data Sheet'!$A$1:$R$150,MATCH($A114,'Data Sheet'!$A$1:$A$150,0),MATCH(F$3,'Data Sheet'!$A$1:$R$1,0))</f>
        <v>72</v>
      </c>
      <c r="G114" s="28">
        <f>INDEX('Data Sheet'!$A$1:$R$150,MATCH($A114,'Data Sheet'!$A$1:$A$150,0),MATCH(G$3,'Data Sheet'!$A$1:$R$1,0))</f>
        <v>72</v>
      </c>
      <c r="H114" s="28">
        <f>INDEX('Data Sheet'!$A$1:$R$150,MATCH($A114,'Data Sheet'!$A$1:$A$150,0),MATCH(H$3,'Data Sheet'!$A$1:$R$1,0))</f>
        <v>20</v>
      </c>
      <c r="I114" s="247">
        <f>INDEX('Data Sheet'!$A$1:$R$150,MATCH($A114,'Data Sheet'!$A$1:$A$150,0),MATCH(I$3,'Data Sheet'!$A$1:$R$1,0))</f>
        <v>3.82</v>
      </c>
      <c r="J114" s="28" t="str">
        <f>INDEX('Data Sheet'!$A$1:$R$150,MATCH($A114,'Data Sheet'!$A$1:$A$150,0),MATCH(J$3,'Data Sheet'!$A$1:$R$1,0))</f>
        <v>1 stick</v>
      </c>
      <c r="K114" s="28">
        <f>INDEX('Data Sheet'!$A$1:$R$150,MATCH($A114,'Data Sheet'!$A$1:$A$150,0),MATCH(K$3,'Data Sheet'!$A$1:$R$1,0))</f>
        <v>1</v>
      </c>
      <c r="L114" s="28">
        <f>INDEX('Data Sheet'!$A$1:$R$150,MATCH($A114,'Data Sheet'!$A$1:$A$150,0),MATCH(L$3,'Data Sheet'!$A$1:$R$1,0))</f>
        <v>2.25</v>
      </c>
      <c r="M114" s="28">
        <f>INDEX('Data Sheet'!$A$1:$R$150,MATCH($A114,'Data Sheet'!$A$1:$A$150,0),MATCH(M$3,'Data Sheet'!$A$1:$R$1,0))</f>
        <v>0</v>
      </c>
      <c r="N114" s="28">
        <f>INDEX('Data Sheet'!$A$1:$R$150,MATCH($A114,'Data Sheet'!$A$1:$A$150,0),MATCH(N$3,'Data Sheet'!$A$1:$R$1,0))</f>
        <v>0</v>
      </c>
      <c r="O114" s="28">
        <f>INDEX('Data Sheet'!$A$1:$R$150,MATCH($A114,'Data Sheet'!$A$1:$A$150,0),MATCH(O$3,'Data Sheet'!$A$1:$R$1,0))</f>
        <v>3.4649999999999999</v>
      </c>
      <c r="P114" s="28">
        <f>INDEX('Data Sheet'!$A$1:$R$150,MATCH($A114,'Data Sheet'!$A$1:$A$150,0),MATCH(P$3,'Data Sheet'!$A$1:$R$1,0))</f>
        <v>0</v>
      </c>
      <c r="Q114" s="28">
        <f>INDEX('Data Sheet'!$A$1:$R$150,MATCH($A114,'Data Sheet'!$A$1:$A$150,0),MATCH(Q$3,'Data Sheet'!$A$1:$R$1,0))</f>
        <v>0</v>
      </c>
      <c r="R114" s="30" t="str">
        <f>VLOOKUP(A114,_xlfn.IFS(D114=Lists!$G$3,'Chicken Only Calculator'!$A$9:$U$81,D114=Lists!$G$4,'Chicken Only Calculator'!$A$9:$U$81,D114=Lists!$G$5,'Chicken Only Calculator'!$A$9:$U$81,D114=Lists!$G$6,'Cheese Only Calculator'!$A$8:$U$109,D114=Lists!$G$7,'Beef Only Calculator'!$A$8:$U$41,D114=Lists!$G$8,'Pork Only Calculator'!$A$8:$U$95),15,FALSE)</f>
        <v/>
      </c>
      <c r="S114" s="30" t="str">
        <f t="shared" si="42"/>
        <v/>
      </c>
      <c r="T114" s="30">
        <f>VLOOKUP(A114,_xlfn.IFS(D114=Lists!$G$3,'Chicken Only Calculator'!$A$9:$U$81,D114=Lists!$G$4,'Chicken Only Calculator'!$A$9:$U$81,D114=Lists!$G$5,'Chicken Only Calculator'!$A$9:$U$81,D114=Lists!$G$6,'Cheese Only Calculator'!$A$8:$U$109,D114=Lists!$G$7,'Beef Only Calculator'!$A$8:$U$41,D114=Lists!$G$8,'Pork Only Calculator'!$A$8:$U$95),17,FALSE)</f>
        <v>0</v>
      </c>
      <c r="U114" s="30" t="str">
        <f t="shared" si="43"/>
        <v/>
      </c>
      <c r="V114" s="30" t="str">
        <f t="shared" si="44"/>
        <v/>
      </c>
      <c r="W114" s="30" t="str">
        <f t="shared" si="45"/>
        <v/>
      </c>
      <c r="X114" s="30" t="str">
        <f t="shared" si="46"/>
        <v/>
      </c>
      <c r="Y114" s="30" t="str">
        <f t="shared" si="47"/>
        <v/>
      </c>
      <c r="Z114" s="30" t="str">
        <f t="shared" si="48"/>
        <v/>
      </c>
      <c r="AA114" s="30">
        <f>VLOOKUP($A114,_xlfn.IFS($D114=Lists!$G$3,'Chicken Only Calculator'!$A$9:$AJ$81,$D114=Lists!$G$4,'Chicken Only Calculator'!$A$9:$AJ$81,$D114=Lists!$G$5,'Chicken Only Calculator'!$A$9:$AJ$81,$D114=Lists!$G$6,'Cheese Only Calculator'!$A$8:$AJ$109,$D114=Lists!$G$7,'Beef Only Calculator'!$A$8:$AJ$41,$D114=Lists!$G$8,'Pork Only Calculator'!$A$8:$AJ$95),24,FALSE)</f>
        <v>0</v>
      </c>
      <c r="AB114" s="30">
        <f>VLOOKUP($A114,_xlfn.IFS($D114=Lists!$G$3,'Chicken Only Calculator'!$A$9:$AJ$81,$D114=Lists!$G$4,'Chicken Only Calculator'!$A$9:$AJ$81,$D114=Lists!$G$5,'Chicken Only Calculator'!$A$9:$AJ$81,$D114=Lists!$G$6,'Cheese Only Calculator'!$A$8:$AJ$109,$D114=Lists!$G$7,'Beef Only Calculator'!$A$8:$AJ$41,$D114=Lists!$G$8,'Pork Only Calculator'!$A$8:$AJ$95),25,FALSE)</f>
        <v>0</v>
      </c>
      <c r="AC114" s="30">
        <f>VLOOKUP($A114,_xlfn.IFS($D114=Lists!$G$3,'Chicken Only Calculator'!$A$9:$AJ$81,$D114=Lists!$G$4,'Chicken Only Calculator'!$A$9:$AJ$81,$D114=Lists!$G$5,'Chicken Only Calculator'!$A$9:$AJ$81,$D114=Lists!$G$6,'Cheese Only Calculator'!$A$8:$AJ$109,$D114=Lists!$G$7,'Beef Only Calculator'!$A$8:$AJ$41,$D114=Lists!$G$8,'Pork Only Calculator'!$A$8:$AJ$95),26,FALSE)</f>
        <v>0</v>
      </c>
      <c r="AD114" s="30">
        <f>VLOOKUP($A114,_xlfn.IFS($D114=Lists!$G$3,'Chicken Only Calculator'!$A$9:$AJ$81,$D114=Lists!$G$4,'Chicken Only Calculator'!$A$9:$AJ$81,$D114=Lists!$G$5,'Chicken Only Calculator'!$A$9:$AJ$81,$D114=Lists!$G$6,'Cheese Only Calculator'!$A$8:$AJ$109,$D114=Lists!$G$7,'Beef Only Calculator'!$A$8:$AJ$41,$D114=Lists!$G$8,'Pork Only Calculator'!$A$8:$AJ$95),27,FALSE)</f>
        <v>0</v>
      </c>
      <c r="AE114" s="30">
        <f>VLOOKUP($A114,_xlfn.IFS($D114=Lists!$G$3,'Chicken Only Calculator'!$A$9:$AJ$81,$D114=Lists!$G$4,'Chicken Only Calculator'!$A$9:$AJ$81,$D114=Lists!$G$5,'Chicken Only Calculator'!$A$9:$AJ$81,$D114=Lists!$G$6,'Cheese Only Calculator'!$A$8:$AJ$109,$D114=Lists!$G$7,'Beef Only Calculator'!$A$8:$AJ$41,$D114=Lists!$G$8,'Pork Only Calculator'!$A$8:$AJ$95),28,FALSE)</f>
        <v>0</v>
      </c>
      <c r="AF114" s="30">
        <f>VLOOKUP($A114,_xlfn.IFS($D114=Lists!$G$3,'Chicken Only Calculator'!$A$9:$AJ$81,$D114=Lists!$G$4,'Chicken Only Calculator'!$A$9:$AJ$81,$D114=Lists!$G$5,'Chicken Only Calculator'!$A$9:$AJ$81,$D114=Lists!$G$6,'Cheese Only Calculator'!$A$8:$AJ$109,$D114=Lists!$G$7,'Beef Only Calculator'!$A$8:$AJ$41,$D114=Lists!$G$8,'Pork Only Calculator'!$A$8:$AJ$95),29,FALSE)</f>
        <v>0</v>
      </c>
      <c r="AG114" s="30">
        <f>VLOOKUP($A114,_xlfn.IFS($D114=Lists!$G$3,'Chicken Only Calculator'!$A$9:$AJ$81,$D114=Lists!$G$4,'Chicken Only Calculator'!$A$9:$AJ$81,$D114=Lists!$G$5,'Chicken Only Calculator'!$A$9:$AJ$81,$D114=Lists!$G$6,'Cheese Only Calculator'!$A$8:$AJ$109,$D114=Lists!$G$7,'Beef Only Calculator'!$A$8:$AJ$41,$D114=Lists!$G$8,'Pork Only Calculator'!$A$8:$AJ$95),30,FALSE)</f>
        <v>0</v>
      </c>
      <c r="AH114" s="30">
        <f>VLOOKUP($A114,_xlfn.IFS($D114=Lists!$G$3,'Chicken Only Calculator'!$A$9:$AJ$81,$D114=Lists!$G$4,'Chicken Only Calculator'!$A$9:$AJ$81,$D114=Lists!$G$5,'Chicken Only Calculator'!$A$9:$AJ$81,$D114=Lists!$G$6,'Cheese Only Calculator'!$A$8:$AJ$109,$D114=Lists!$G$7,'Beef Only Calculator'!$A$8:$AJ$41,$D114=Lists!$G$8,'Pork Only Calculator'!$A$8:$AJ$95),31,FALSE)</f>
        <v>0</v>
      </c>
      <c r="AI114" s="30">
        <f>VLOOKUP($A114,_xlfn.IFS($D114=Lists!$G$3,'Chicken Only Calculator'!$A$9:$AJ$81,$D114=Lists!$G$4,'Chicken Only Calculator'!$A$9:$AJ$81,$D114=Lists!$G$5,'Chicken Only Calculator'!$A$9:$AJ$81,$D114=Lists!$G$6,'Cheese Only Calculator'!$A$8:$AJ$109,$D114=Lists!$G$7,'Beef Only Calculator'!$A$8:$AJ$41,$D114=Lists!$G$8,'Pork Only Calculator'!$A$8:$AJ$95),32,FALSE)</f>
        <v>0</v>
      </c>
      <c r="AJ114" s="30">
        <f>VLOOKUP($A114,_xlfn.IFS($D114=Lists!$G$3,'Chicken Only Calculator'!$A$9:$AJ$81,$D114=Lists!$G$4,'Chicken Only Calculator'!$A$9:$AJ$81,$D114=Lists!$G$5,'Chicken Only Calculator'!$A$9:$AJ$81,$D114=Lists!$G$6,'Cheese Only Calculator'!$A$8:$AJ$109,$D114=Lists!$G$7,'Beef Only Calculator'!$A$8:$AJ$41,$D114=Lists!$G$8,'Pork Only Calculator'!$A$8:$AJ$95),33,FALSE)</f>
        <v>0</v>
      </c>
      <c r="AK114" s="30">
        <f>VLOOKUP($A114,_xlfn.IFS($D114=Lists!$G$3,'Chicken Only Calculator'!$A$9:$AJ$81,$D114=Lists!$G$4,'Chicken Only Calculator'!$A$9:$AJ$81,$D114=Lists!$G$5,'Chicken Only Calculator'!$A$9:$AJ$81,$D114=Lists!$G$6,'Cheese Only Calculator'!$A$8:$AJ$109,$D114=Lists!$G$7,'Beef Only Calculator'!$A$8:$AJ$41,$D114=Lists!$G$8,'Pork Only Calculator'!$A$8:$AJ$95),34,FALSE)</f>
        <v>0</v>
      </c>
      <c r="AL114" s="30">
        <f>VLOOKUP($A114,_xlfn.IFS($D114=Lists!$G$3,'Chicken Only Calculator'!$A$9:$AJ$81,$D114=Lists!$G$4,'Chicken Only Calculator'!$A$9:$AJ$81,$D114=Lists!$G$5,'Chicken Only Calculator'!$A$9:$AJ$81,$D114=Lists!$G$6,'Cheese Only Calculator'!$A$8:$AJ$109,$D114=Lists!$G$7,'Beef Only Calculator'!$A$8:$AJ$41,$D114=Lists!$G$8,'Pork Only Calculator'!$A$8:$AJ$95),35,FALSE)</f>
        <v>0</v>
      </c>
      <c r="AM114" s="30">
        <f t="shared" si="49"/>
        <v>0</v>
      </c>
      <c r="AO114" s="42"/>
    </row>
    <row r="115" spans="1:41" ht="24.5" x14ac:dyDescent="0.55000000000000004">
      <c r="A115" s="39">
        <v>17026721120</v>
      </c>
      <c r="B115" s="39" t="str">
        <f>INDEX('Data Sheet'!$A$1:$R$150,MATCH($A115,'Data Sheet'!$A$1:$A$150,0),MATCH(B$3,'Data Sheet'!$A$1:$R$1,0))</f>
        <v>ACT</v>
      </c>
      <c r="C115" s="40" t="str">
        <f>INDEX('Data Sheet'!$A$1:$R$150,MATCH($A115,'Data Sheet'!$A$1:$A$150,0),MATCH(C$3,'Data Sheet'!$A$1:$R$1,0))</f>
        <v>IW Cheese Breadsticks</v>
      </c>
      <c r="D115" s="39">
        <f>INDEX('Data Sheet'!$A$1:$R$150,MATCH($A115,'Data Sheet'!$A$1:$A$150,0),MATCH(D$3,'Data Sheet'!$A$1:$R$1,0))</f>
        <v>110244</v>
      </c>
      <c r="E115" s="39">
        <f>INDEX('Data Sheet'!$A$1:$R$150,MATCH($A115,'Data Sheet'!$A$1:$A$150,0),MATCH(E$3,'Data Sheet'!$A$1:$R$1,0))</f>
        <v>11.3</v>
      </c>
      <c r="F115" s="39">
        <f>INDEX('Data Sheet'!$A$1:$R$150,MATCH($A115,'Data Sheet'!$A$1:$A$150,0),MATCH(F$3,'Data Sheet'!$A$1:$R$1,0))</f>
        <v>72</v>
      </c>
      <c r="G115" s="39">
        <f>INDEX('Data Sheet'!$A$1:$R$150,MATCH($A115,'Data Sheet'!$A$1:$A$150,0),MATCH(G$3,'Data Sheet'!$A$1:$R$1,0))</f>
        <v>72</v>
      </c>
      <c r="H115" s="39">
        <f>INDEX('Data Sheet'!$A$1:$R$150,MATCH($A115,'Data Sheet'!$A$1:$A$150,0),MATCH(H$3,'Data Sheet'!$A$1:$R$1,0))</f>
        <v>20</v>
      </c>
      <c r="I115" s="248">
        <f>INDEX('Data Sheet'!$A$1:$R$150,MATCH($A115,'Data Sheet'!$A$1:$A$150,0),MATCH(I$3,'Data Sheet'!$A$1:$R$1,0))</f>
        <v>2.5099999999999998</v>
      </c>
      <c r="J115" s="39" t="str">
        <f>INDEX('Data Sheet'!$A$1:$R$150,MATCH($A115,'Data Sheet'!$A$1:$A$150,0),MATCH(J$3,'Data Sheet'!$A$1:$R$1,0))</f>
        <v>1 stick</v>
      </c>
      <c r="K115" s="39">
        <f>INDEX('Data Sheet'!$A$1:$R$150,MATCH($A115,'Data Sheet'!$A$1:$A$150,0),MATCH(K$3,'Data Sheet'!$A$1:$R$1,0))</f>
        <v>0.5</v>
      </c>
      <c r="L115" s="39">
        <f>INDEX('Data Sheet'!$A$1:$R$150,MATCH($A115,'Data Sheet'!$A$1:$A$150,0),MATCH(L$3,'Data Sheet'!$A$1:$R$1,0))</f>
        <v>1.75</v>
      </c>
      <c r="M115" s="39">
        <f>INDEX('Data Sheet'!$A$1:$R$150,MATCH($A115,'Data Sheet'!$A$1:$A$150,0),MATCH(M$3,'Data Sheet'!$A$1:$R$1,0))</f>
        <v>0</v>
      </c>
      <c r="N115" s="39">
        <f>INDEX('Data Sheet'!$A$1:$R$150,MATCH($A115,'Data Sheet'!$A$1:$A$150,0),MATCH(N$3,'Data Sheet'!$A$1:$R$1,0))</f>
        <v>0</v>
      </c>
      <c r="O115" s="39">
        <f>INDEX('Data Sheet'!$A$1:$R$150,MATCH($A115,'Data Sheet'!$A$1:$A$150,0),MATCH(O$3,'Data Sheet'!$A$1:$R$1,0))</f>
        <v>2.9249999999999998</v>
      </c>
      <c r="P115" s="39">
        <f>INDEX('Data Sheet'!$A$1:$R$150,MATCH($A115,'Data Sheet'!$A$1:$A$150,0),MATCH(P$3,'Data Sheet'!$A$1:$R$1,0))</f>
        <v>0</v>
      </c>
      <c r="Q115" s="39">
        <f>INDEX('Data Sheet'!$A$1:$R$150,MATCH($A115,'Data Sheet'!$A$1:$A$150,0),MATCH(Q$3,'Data Sheet'!$A$1:$R$1,0))</f>
        <v>0</v>
      </c>
      <c r="R115" s="41" t="str">
        <f>VLOOKUP(A115,_xlfn.IFS(D115=Lists!$G$3,'Chicken Only Calculator'!$A$9:$U$81,D115=Lists!$G$4,'Chicken Only Calculator'!$A$9:$U$81,D115=Lists!$G$5,'Chicken Only Calculator'!$A$9:$U$81,D115=Lists!$G$6,'Cheese Only Calculator'!$A$8:$U$109,D115=Lists!$G$7,'Beef Only Calculator'!$A$8:$U$41,D115=Lists!$G$8,'Pork Only Calculator'!$A$8:$U$95),15,FALSE)</f>
        <v/>
      </c>
      <c r="S115" s="41" t="str">
        <f t="shared" si="42"/>
        <v/>
      </c>
      <c r="T115" s="41">
        <f>VLOOKUP(A115,_xlfn.IFS(D115=Lists!$G$3,'Chicken Only Calculator'!$A$9:$U$81,D115=Lists!$G$4,'Chicken Only Calculator'!$A$9:$U$81,D115=Lists!$G$5,'Chicken Only Calculator'!$A$9:$U$81,D115=Lists!$G$6,'Cheese Only Calculator'!$A$8:$U$109,D115=Lists!$G$7,'Beef Only Calculator'!$A$8:$U$41,D115=Lists!$G$8,'Pork Only Calculator'!$A$8:$U$95),17,FALSE)</f>
        <v>0</v>
      </c>
      <c r="U115" s="41" t="str">
        <f t="shared" si="43"/>
        <v/>
      </c>
      <c r="V115" s="41" t="str">
        <f t="shared" si="44"/>
        <v/>
      </c>
      <c r="W115" s="41" t="str">
        <f t="shared" si="45"/>
        <v/>
      </c>
      <c r="X115" s="41" t="str">
        <f t="shared" si="46"/>
        <v/>
      </c>
      <c r="Y115" s="41" t="str">
        <f t="shared" si="47"/>
        <v/>
      </c>
      <c r="Z115" s="41" t="str">
        <f t="shared" si="48"/>
        <v/>
      </c>
      <c r="AA115" s="41">
        <f>VLOOKUP($A115,_xlfn.IFS($D115=Lists!$G$3,'Chicken Only Calculator'!$A$9:$AJ$81,$D115=Lists!$G$4,'Chicken Only Calculator'!$A$9:$AJ$81,$D115=Lists!$G$5,'Chicken Only Calculator'!$A$9:$AJ$81,$D115=Lists!$G$6,'Cheese Only Calculator'!$A$8:$AJ$109,$D115=Lists!$G$7,'Beef Only Calculator'!$A$8:$AJ$41,$D115=Lists!$G$8,'Pork Only Calculator'!$A$8:$AJ$95),24,FALSE)</f>
        <v>0</v>
      </c>
      <c r="AB115" s="41">
        <f>VLOOKUP($A115,_xlfn.IFS($D115=Lists!$G$3,'Chicken Only Calculator'!$A$9:$AJ$81,$D115=Lists!$G$4,'Chicken Only Calculator'!$A$9:$AJ$81,$D115=Lists!$G$5,'Chicken Only Calculator'!$A$9:$AJ$81,$D115=Lists!$G$6,'Cheese Only Calculator'!$A$8:$AJ$109,$D115=Lists!$G$7,'Beef Only Calculator'!$A$8:$AJ$41,$D115=Lists!$G$8,'Pork Only Calculator'!$A$8:$AJ$95),25,FALSE)</f>
        <v>0</v>
      </c>
      <c r="AC115" s="41">
        <f>VLOOKUP($A115,_xlfn.IFS($D115=Lists!$G$3,'Chicken Only Calculator'!$A$9:$AJ$81,$D115=Lists!$G$4,'Chicken Only Calculator'!$A$9:$AJ$81,$D115=Lists!$G$5,'Chicken Only Calculator'!$A$9:$AJ$81,$D115=Lists!$G$6,'Cheese Only Calculator'!$A$8:$AJ$109,$D115=Lists!$G$7,'Beef Only Calculator'!$A$8:$AJ$41,$D115=Lists!$G$8,'Pork Only Calculator'!$A$8:$AJ$95),26,FALSE)</f>
        <v>0</v>
      </c>
      <c r="AD115" s="41">
        <f>VLOOKUP($A115,_xlfn.IFS($D115=Lists!$G$3,'Chicken Only Calculator'!$A$9:$AJ$81,$D115=Lists!$G$4,'Chicken Only Calculator'!$A$9:$AJ$81,$D115=Lists!$G$5,'Chicken Only Calculator'!$A$9:$AJ$81,$D115=Lists!$G$6,'Cheese Only Calculator'!$A$8:$AJ$109,$D115=Lists!$G$7,'Beef Only Calculator'!$A$8:$AJ$41,$D115=Lists!$G$8,'Pork Only Calculator'!$A$8:$AJ$95),27,FALSE)</f>
        <v>0</v>
      </c>
      <c r="AE115" s="41">
        <f>VLOOKUP($A115,_xlfn.IFS($D115=Lists!$G$3,'Chicken Only Calculator'!$A$9:$AJ$81,$D115=Lists!$G$4,'Chicken Only Calculator'!$A$9:$AJ$81,$D115=Lists!$G$5,'Chicken Only Calculator'!$A$9:$AJ$81,$D115=Lists!$G$6,'Cheese Only Calculator'!$A$8:$AJ$109,$D115=Lists!$G$7,'Beef Only Calculator'!$A$8:$AJ$41,$D115=Lists!$G$8,'Pork Only Calculator'!$A$8:$AJ$95),28,FALSE)</f>
        <v>0</v>
      </c>
      <c r="AF115" s="41">
        <f>VLOOKUP($A115,_xlfn.IFS($D115=Lists!$G$3,'Chicken Only Calculator'!$A$9:$AJ$81,$D115=Lists!$G$4,'Chicken Only Calculator'!$A$9:$AJ$81,$D115=Lists!$G$5,'Chicken Only Calculator'!$A$9:$AJ$81,$D115=Lists!$G$6,'Cheese Only Calculator'!$A$8:$AJ$109,$D115=Lists!$G$7,'Beef Only Calculator'!$A$8:$AJ$41,$D115=Lists!$G$8,'Pork Only Calculator'!$A$8:$AJ$95),29,FALSE)</f>
        <v>0</v>
      </c>
      <c r="AG115" s="41">
        <f>VLOOKUP($A115,_xlfn.IFS($D115=Lists!$G$3,'Chicken Only Calculator'!$A$9:$AJ$81,$D115=Lists!$G$4,'Chicken Only Calculator'!$A$9:$AJ$81,$D115=Lists!$G$5,'Chicken Only Calculator'!$A$9:$AJ$81,$D115=Lists!$G$6,'Cheese Only Calculator'!$A$8:$AJ$109,$D115=Lists!$G$7,'Beef Only Calculator'!$A$8:$AJ$41,$D115=Lists!$G$8,'Pork Only Calculator'!$A$8:$AJ$95),30,FALSE)</f>
        <v>0</v>
      </c>
      <c r="AH115" s="41">
        <f>VLOOKUP($A115,_xlfn.IFS($D115=Lists!$G$3,'Chicken Only Calculator'!$A$9:$AJ$81,$D115=Lists!$G$4,'Chicken Only Calculator'!$A$9:$AJ$81,$D115=Lists!$G$5,'Chicken Only Calculator'!$A$9:$AJ$81,$D115=Lists!$G$6,'Cheese Only Calculator'!$A$8:$AJ$109,$D115=Lists!$G$7,'Beef Only Calculator'!$A$8:$AJ$41,$D115=Lists!$G$8,'Pork Only Calculator'!$A$8:$AJ$95),31,FALSE)</f>
        <v>0</v>
      </c>
      <c r="AI115" s="41">
        <f>VLOOKUP($A115,_xlfn.IFS($D115=Lists!$G$3,'Chicken Only Calculator'!$A$9:$AJ$81,$D115=Lists!$G$4,'Chicken Only Calculator'!$A$9:$AJ$81,$D115=Lists!$G$5,'Chicken Only Calculator'!$A$9:$AJ$81,$D115=Lists!$G$6,'Cheese Only Calculator'!$A$8:$AJ$109,$D115=Lists!$G$7,'Beef Only Calculator'!$A$8:$AJ$41,$D115=Lists!$G$8,'Pork Only Calculator'!$A$8:$AJ$95),32,FALSE)</f>
        <v>0</v>
      </c>
      <c r="AJ115" s="41">
        <f>VLOOKUP($A115,_xlfn.IFS($D115=Lists!$G$3,'Chicken Only Calculator'!$A$9:$AJ$81,$D115=Lists!$G$4,'Chicken Only Calculator'!$A$9:$AJ$81,$D115=Lists!$G$5,'Chicken Only Calculator'!$A$9:$AJ$81,$D115=Lists!$G$6,'Cheese Only Calculator'!$A$8:$AJ$109,$D115=Lists!$G$7,'Beef Only Calculator'!$A$8:$AJ$41,$D115=Lists!$G$8,'Pork Only Calculator'!$A$8:$AJ$95),33,FALSE)</f>
        <v>0</v>
      </c>
      <c r="AK115" s="41">
        <f>VLOOKUP($A115,_xlfn.IFS($D115=Lists!$G$3,'Chicken Only Calculator'!$A$9:$AJ$81,$D115=Lists!$G$4,'Chicken Only Calculator'!$A$9:$AJ$81,$D115=Lists!$G$5,'Chicken Only Calculator'!$A$9:$AJ$81,$D115=Lists!$G$6,'Cheese Only Calculator'!$A$8:$AJ$109,$D115=Lists!$G$7,'Beef Only Calculator'!$A$8:$AJ$41,$D115=Lists!$G$8,'Pork Only Calculator'!$A$8:$AJ$95),34,FALSE)</f>
        <v>0</v>
      </c>
      <c r="AL115" s="41">
        <f>VLOOKUP($A115,_xlfn.IFS($D115=Lists!$G$3,'Chicken Only Calculator'!$A$9:$AJ$81,$D115=Lists!$G$4,'Chicken Only Calculator'!$A$9:$AJ$81,$D115=Lists!$G$5,'Chicken Only Calculator'!$A$9:$AJ$81,$D115=Lists!$G$6,'Cheese Only Calculator'!$A$8:$AJ$109,$D115=Lists!$G$7,'Beef Only Calculator'!$A$8:$AJ$41,$D115=Lists!$G$8,'Pork Only Calculator'!$A$8:$AJ$95),35,FALSE)</f>
        <v>0</v>
      </c>
      <c r="AM115" s="41">
        <f t="shared" si="49"/>
        <v>0</v>
      </c>
      <c r="AO115" s="42"/>
    </row>
    <row r="116" spans="1:41" ht="24.5" x14ac:dyDescent="0.55000000000000004">
      <c r="A116" s="28">
        <v>17033220928</v>
      </c>
      <c r="B116" s="28" t="str">
        <f>INDEX('Data Sheet'!$A$1:$R$150,MATCH($A116,'Data Sheet'!$A$1:$A$150,0),MATCH(B$3,'Data Sheet'!$A$1:$R$1,0))</f>
        <v>ACT</v>
      </c>
      <c r="C116" s="29" t="str">
        <f>INDEX('Data Sheet'!$A$1:$R$150,MATCH($A116,'Data Sheet'!$A$1:$A$150,0),MATCH(C$3,'Data Sheet'!$A$1:$R$1,0))</f>
        <v>Whole Grain Breaded Homestyle MWWM Chicken Tenders</v>
      </c>
      <c r="D116" s="28" t="str">
        <f>INDEX('Data Sheet'!$A$1:$R$150,MATCH($A116,'Data Sheet'!$A$1:$A$150,0),MATCH(D$3,'Data Sheet'!$A$1:$R$1,0))</f>
        <v>100103 W</v>
      </c>
      <c r="E116" s="28">
        <f>INDEX('Data Sheet'!$A$1:$R$150,MATCH($A116,'Data Sheet'!$A$1:$A$150,0),MATCH(E$3,'Data Sheet'!$A$1:$R$1,0))</f>
        <v>30.9</v>
      </c>
      <c r="F116" s="28">
        <f>INDEX('Data Sheet'!$A$1:$R$150,MATCH($A116,'Data Sheet'!$A$1:$A$150,0),MATCH(F$3,'Data Sheet'!$A$1:$R$1,0))</f>
        <v>110</v>
      </c>
      <c r="G116" s="28">
        <f>INDEX('Data Sheet'!$A$1:$R$150,MATCH($A116,'Data Sheet'!$A$1:$A$150,0),MATCH(G$3,'Data Sheet'!$A$1:$R$1,0))</f>
        <v>110</v>
      </c>
      <c r="H116" s="28">
        <f>INDEX('Data Sheet'!$A$1:$R$150,MATCH($A116,'Data Sheet'!$A$1:$A$150,0),MATCH(H$3,'Data Sheet'!$A$1:$R$1,0))</f>
        <v>10</v>
      </c>
      <c r="I116" s="247">
        <f>INDEX('Data Sheet'!$A$1:$R$150,MATCH($A116,'Data Sheet'!$A$1:$A$150,0),MATCH(I$3,'Data Sheet'!$A$1:$R$1,0))</f>
        <v>4.5</v>
      </c>
      <c r="J116" s="28" t="str">
        <f>INDEX('Data Sheet'!$A$1:$R$150,MATCH($A116,'Data Sheet'!$A$1:$A$150,0),MATCH(J$3,'Data Sheet'!$A$1:$R$1,0))</f>
        <v>3 pieces</v>
      </c>
      <c r="K116" s="28">
        <f>INDEX('Data Sheet'!$A$1:$R$150,MATCH($A116,'Data Sheet'!$A$1:$A$150,0),MATCH(K$3,'Data Sheet'!$A$1:$R$1,0))</f>
        <v>2</v>
      </c>
      <c r="L116" s="28">
        <f>INDEX('Data Sheet'!$A$1:$R$150,MATCH($A116,'Data Sheet'!$A$1:$A$150,0),MATCH(L$3,'Data Sheet'!$A$1:$R$1,0))</f>
        <v>1</v>
      </c>
      <c r="M116" s="28">
        <f>INDEX('Data Sheet'!$A$1:$R$150,MATCH($A116,'Data Sheet'!$A$1:$A$150,0),MATCH(M$3,'Data Sheet'!$A$1:$R$1,0))</f>
        <v>32.630000000000003</v>
      </c>
      <c r="N116" s="28">
        <f>INDEX('Data Sheet'!$A$1:$R$150,MATCH($A116,'Data Sheet'!$A$1:$A$150,0),MATCH(N$3,'Data Sheet'!$A$1:$R$1,0))</f>
        <v>0</v>
      </c>
      <c r="O116" s="28">
        <f>INDEX('Data Sheet'!$A$1:$R$150,MATCH($A116,'Data Sheet'!$A$1:$A$150,0),MATCH(O$3,'Data Sheet'!$A$1:$R$1,0))</f>
        <v>0</v>
      </c>
      <c r="P116" s="28">
        <f>INDEX('Data Sheet'!$A$1:$R$150,MATCH($A116,'Data Sheet'!$A$1:$A$150,0),MATCH(P$3,'Data Sheet'!$A$1:$R$1,0))</f>
        <v>0</v>
      </c>
      <c r="Q116" s="28">
        <f>INDEX('Data Sheet'!$A$1:$R$150,MATCH($A116,'Data Sheet'!$A$1:$A$150,0),MATCH(Q$3,'Data Sheet'!$A$1:$R$1,0))</f>
        <v>0</v>
      </c>
      <c r="R116" s="30" t="str">
        <f>VLOOKUP(A116,_xlfn.IFS(D116=Lists!$G$3,'Chicken Only Calculator'!$A$9:$U$81,D116=Lists!$G$4,'Chicken Only Calculator'!$A$9:$U$81,D116=Lists!$G$5,'Chicken Only Calculator'!$A$9:$U$81,D116=Lists!$G$6,'Cheese Only Calculator'!$A$8:$U$109,D116=Lists!$G$7,'Beef Only Calculator'!$A$8:$U$41,D116=Lists!$G$8,'Pork Only Calculator'!$A$8:$U$95),15,FALSE)</f>
        <v/>
      </c>
      <c r="S116" s="30" t="str">
        <f t="shared" si="42"/>
        <v/>
      </c>
      <c r="T116" s="30">
        <f>VLOOKUP(A116,_xlfn.IFS(D116=Lists!$G$3,'Chicken Only Calculator'!$A$9:$U$81,D116=Lists!$G$4,'Chicken Only Calculator'!$A$9:$U$81,D116=Lists!$G$5,'Chicken Only Calculator'!$A$9:$U$81,D116=Lists!$G$6,'Cheese Only Calculator'!$A$8:$U$109,D116=Lists!$G$7,'Beef Only Calculator'!$A$8:$U$41,D116=Lists!$G$8,'Pork Only Calculator'!$A$8:$U$95),17,FALSE)</f>
        <v>0</v>
      </c>
      <c r="U116" s="30" t="str">
        <f t="shared" si="43"/>
        <v/>
      </c>
      <c r="V116" s="30" t="str">
        <f t="shared" si="44"/>
        <v/>
      </c>
      <c r="W116" s="30" t="str">
        <f t="shared" si="45"/>
        <v/>
      </c>
      <c r="X116" s="30" t="str">
        <f t="shared" si="46"/>
        <v/>
      </c>
      <c r="Y116" s="30" t="str">
        <f t="shared" si="47"/>
        <v/>
      </c>
      <c r="Z116" s="30" t="str">
        <f t="shared" si="48"/>
        <v/>
      </c>
      <c r="AA116" s="30">
        <f>VLOOKUP($A116,_xlfn.IFS($D116=Lists!$G$3,'Chicken Only Calculator'!$A$9:$AJ$81,$D116=Lists!$G$4,'Chicken Only Calculator'!$A$9:$AJ$81,$D116=Lists!$G$5,'Chicken Only Calculator'!$A$9:$AJ$81,$D116=Lists!$G$6,'Cheese Only Calculator'!$A$8:$AJ$109,$D116=Lists!$G$7,'Beef Only Calculator'!$A$8:$AJ$41,$D116=Lists!$G$8,'Pork Only Calculator'!$A$8:$AJ$95),24,FALSE)</f>
        <v>0</v>
      </c>
      <c r="AB116" s="30">
        <f>VLOOKUP($A116,_xlfn.IFS($D116=Lists!$G$3,'Chicken Only Calculator'!$A$9:$AJ$81,$D116=Lists!$G$4,'Chicken Only Calculator'!$A$9:$AJ$81,$D116=Lists!$G$5,'Chicken Only Calculator'!$A$9:$AJ$81,$D116=Lists!$G$6,'Cheese Only Calculator'!$A$8:$AJ$109,$D116=Lists!$G$7,'Beef Only Calculator'!$A$8:$AJ$41,$D116=Lists!$G$8,'Pork Only Calculator'!$A$8:$AJ$95),25,FALSE)</f>
        <v>0</v>
      </c>
      <c r="AC116" s="30">
        <f>VLOOKUP($A116,_xlfn.IFS($D116=Lists!$G$3,'Chicken Only Calculator'!$A$9:$AJ$81,$D116=Lists!$G$4,'Chicken Only Calculator'!$A$9:$AJ$81,$D116=Lists!$G$5,'Chicken Only Calculator'!$A$9:$AJ$81,$D116=Lists!$G$6,'Cheese Only Calculator'!$A$8:$AJ$109,$D116=Lists!$G$7,'Beef Only Calculator'!$A$8:$AJ$41,$D116=Lists!$G$8,'Pork Only Calculator'!$A$8:$AJ$95),26,FALSE)</f>
        <v>0</v>
      </c>
      <c r="AD116" s="30">
        <f>VLOOKUP($A116,_xlfn.IFS($D116=Lists!$G$3,'Chicken Only Calculator'!$A$9:$AJ$81,$D116=Lists!$G$4,'Chicken Only Calculator'!$A$9:$AJ$81,$D116=Lists!$G$5,'Chicken Only Calculator'!$A$9:$AJ$81,$D116=Lists!$G$6,'Cheese Only Calculator'!$A$8:$AJ$109,$D116=Lists!$G$7,'Beef Only Calculator'!$A$8:$AJ$41,$D116=Lists!$G$8,'Pork Only Calculator'!$A$8:$AJ$95),27,FALSE)</f>
        <v>0</v>
      </c>
      <c r="AE116" s="30">
        <f>VLOOKUP($A116,_xlfn.IFS($D116=Lists!$G$3,'Chicken Only Calculator'!$A$9:$AJ$81,$D116=Lists!$G$4,'Chicken Only Calculator'!$A$9:$AJ$81,$D116=Lists!$G$5,'Chicken Only Calculator'!$A$9:$AJ$81,$D116=Lists!$G$6,'Cheese Only Calculator'!$A$8:$AJ$109,$D116=Lists!$G$7,'Beef Only Calculator'!$A$8:$AJ$41,$D116=Lists!$G$8,'Pork Only Calculator'!$A$8:$AJ$95),28,FALSE)</f>
        <v>0</v>
      </c>
      <c r="AF116" s="30">
        <f>VLOOKUP($A116,_xlfn.IFS($D116=Lists!$G$3,'Chicken Only Calculator'!$A$9:$AJ$81,$D116=Lists!$G$4,'Chicken Only Calculator'!$A$9:$AJ$81,$D116=Lists!$G$5,'Chicken Only Calculator'!$A$9:$AJ$81,$D116=Lists!$G$6,'Cheese Only Calculator'!$A$8:$AJ$109,$D116=Lists!$G$7,'Beef Only Calculator'!$A$8:$AJ$41,$D116=Lists!$G$8,'Pork Only Calculator'!$A$8:$AJ$95),29,FALSE)</f>
        <v>0</v>
      </c>
      <c r="AG116" s="30">
        <f>VLOOKUP($A116,_xlfn.IFS($D116=Lists!$G$3,'Chicken Only Calculator'!$A$9:$AJ$81,$D116=Lists!$G$4,'Chicken Only Calculator'!$A$9:$AJ$81,$D116=Lists!$G$5,'Chicken Only Calculator'!$A$9:$AJ$81,$D116=Lists!$G$6,'Cheese Only Calculator'!$A$8:$AJ$109,$D116=Lists!$G$7,'Beef Only Calculator'!$A$8:$AJ$41,$D116=Lists!$G$8,'Pork Only Calculator'!$A$8:$AJ$95),30,FALSE)</f>
        <v>0</v>
      </c>
      <c r="AH116" s="30">
        <f>VLOOKUP($A116,_xlfn.IFS($D116=Lists!$G$3,'Chicken Only Calculator'!$A$9:$AJ$81,$D116=Lists!$G$4,'Chicken Only Calculator'!$A$9:$AJ$81,$D116=Lists!$G$5,'Chicken Only Calculator'!$A$9:$AJ$81,$D116=Lists!$G$6,'Cheese Only Calculator'!$A$8:$AJ$109,$D116=Lists!$G$7,'Beef Only Calculator'!$A$8:$AJ$41,$D116=Lists!$G$8,'Pork Only Calculator'!$A$8:$AJ$95),31,FALSE)</f>
        <v>0</v>
      </c>
      <c r="AI116" s="30">
        <f>VLOOKUP($A116,_xlfn.IFS($D116=Lists!$G$3,'Chicken Only Calculator'!$A$9:$AJ$81,$D116=Lists!$G$4,'Chicken Only Calculator'!$A$9:$AJ$81,$D116=Lists!$G$5,'Chicken Only Calculator'!$A$9:$AJ$81,$D116=Lists!$G$6,'Cheese Only Calculator'!$A$8:$AJ$109,$D116=Lists!$G$7,'Beef Only Calculator'!$A$8:$AJ$41,$D116=Lists!$G$8,'Pork Only Calculator'!$A$8:$AJ$95),32,FALSE)</f>
        <v>0</v>
      </c>
      <c r="AJ116" s="30">
        <f>VLOOKUP($A116,_xlfn.IFS($D116=Lists!$G$3,'Chicken Only Calculator'!$A$9:$AJ$81,$D116=Lists!$G$4,'Chicken Only Calculator'!$A$9:$AJ$81,$D116=Lists!$G$5,'Chicken Only Calculator'!$A$9:$AJ$81,$D116=Lists!$G$6,'Cheese Only Calculator'!$A$8:$AJ$109,$D116=Lists!$G$7,'Beef Only Calculator'!$A$8:$AJ$41,$D116=Lists!$G$8,'Pork Only Calculator'!$A$8:$AJ$95),33,FALSE)</f>
        <v>0</v>
      </c>
      <c r="AK116" s="30">
        <f>VLOOKUP($A116,_xlfn.IFS($D116=Lists!$G$3,'Chicken Only Calculator'!$A$9:$AJ$81,$D116=Lists!$G$4,'Chicken Only Calculator'!$A$9:$AJ$81,$D116=Lists!$G$5,'Chicken Only Calculator'!$A$9:$AJ$81,$D116=Lists!$G$6,'Cheese Only Calculator'!$A$8:$AJ$109,$D116=Lists!$G$7,'Beef Only Calculator'!$A$8:$AJ$41,$D116=Lists!$G$8,'Pork Only Calculator'!$A$8:$AJ$95),34,FALSE)</f>
        <v>0</v>
      </c>
      <c r="AL116" s="30">
        <f>VLOOKUP($A116,_xlfn.IFS($D116=Lists!$G$3,'Chicken Only Calculator'!$A$9:$AJ$81,$D116=Lists!$G$4,'Chicken Only Calculator'!$A$9:$AJ$81,$D116=Lists!$G$5,'Chicken Only Calculator'!$A$9:$AJ$81,$D116=Lists!$G$6,'Cheese Only Calculator'!$A$8:$AJ$109,$D116=Lists!$G$7,'Beef Only Calculator'!$A$8:$AJ$41,$D116=Lists!$G$8,'Pork Only Calculator'!$A$8:$AJ$95),35,FALSE)</f>
        <v>0</v>
      </c>
      <c r="AM116" s="30">
        <f t="shared" si="49"/>
        <v>0</v>
      </c>
      <c r="AO116" s="42"/>
    </row>
    <row r="117" spans="1:41" ht="24.5" x14ac:dyDescent="0.55000000000000004">
      <c r="A117" s="39"/>
      <c r="B117" s="39"/>
      <c r="C117" s="40"/>
      <c r="D117" s="39"/>
      <c r="E117" s="39"/>
      <c r="F117" s="39"/>
      <c r="G117" s="39"/>
      <c r="H117" s="39"/>
      <c r="I117" s="39"/>
      <c r="J117" s="39"/>
      <c r="K117" s="39"/>
      <c r="L117" s="39"/>
      <c r="M117" s="39"/>
      <c r="N117" s="39"/>
      <c r="O117" s="39"/>
      <c r="P117" s="39"/>
      <c r="Q117" s="39"/>
      <c r="R117" s="41"/>
      <c r="S117" s="41"/>
      <c r="T117" s="41"/>
      <c r="U117" s="41"/>
      <c r="V117" s="41"/>
      <c r="W117" s="41"/>
      <c r="X117" s="41"/>
      <c r="Y117" s="41"/>
      <c r="Z117" s="41"/>
      <c r="AA117" s="41"/>
      <c r="AB117" s="41"/>
      <c r="AC117" s="41"/>
      <c r="AD117" s="41"/>
      <c r="AE117" s="41"/>
      <c r="AF117" s="41"/>
      <c r="AG117" s="41"/>
      <c r="AH117" s="41"/>
      <c r="AI117" s="41"/>
      <c r="AJ117" s="41"/>
      <c r="AK117" s="41"/>
      <c r="AL117" s="41"/>
      <c r="AM117" s="41"/>
      <c r="AO117" s="42"/>
    </row>
    <row r="118" spans="1:41" ht="24.5" x14ac:dyDescent="0.55000000000000004">
      <c r="A118" s="39"/>
      <c r="B118" s="39"/>
      <c r="C118" s="40"/>
      <c r="D118" s="39"/>
      <c r="E118" s="39"/>
      <c r="F118" s="39"/>
      <c r="G118" s="39"/>
      <c r="H118" s="39"/>
      <c r="I118" s="39"/>
      <c r="J118" s="39"/>
      <c r="K118" s="39"/>
      <c r="L118" s="39"/>
      <c r="M118" s="39"/>
      <c r="N118" s="39"/>
      <c r="O118" s="39"/>
      <c r="P118" s="39"/>
      <c r="Q118" s="39"/>
      <c r="R118" s="41"/>
      <c r="S118" s="41"/>
      <c r="T118" s="41"/>
      <c r="U118" s="41"/>
      <c r="V118" s="41"/>
      <c r="W118" s="41"/>
      <c r="X118" s="41"/>
      <c r="Y118" s="41"/>
      <c r="Z118" s="41"/>
      <c r="AA118" s="41"/>
      <c r="AB118" s="41"/>
      <c r="AC118" s="41"/>
      <c r="AD118" s="41"/>
      <c r="AE118" s="41"/>
      <c r="AF118" s="41"/>
      <c r="AG118" s="41"/>
      <c r="AH118" s="41"/>
      <c r="AI118" s="41"/>
      <c r="AJ118" s="41"/>
      <c r="AK118" s="41"/>
      <c r="AL118" s="41"/>
      <c r="AM118" s="41"/>
    </row>
    <row r="119" spans="1:41" ht="24.5" x14ac:dyDescent="0.55000000000000004">
      <c r="A119" s="39"/>
      <c r="B119" s="39"/>
      <c r="C119" s="40"/>
      <c r="D119" s="39"/>
      <c r="E119" s="39"/>
      <c r="F119" s="39"/>
      <c r="G119" s="39"/>
      <c r="H119" s="39"/>
      <c r="I119" s="39"/>
      <c r="J119" s="39"/>
      <c r="K119" s="39"/>
      <c r="L119" s="39"/>
      <c r="M119" s="39"/>
      <c r="N119" s="39"/>
      <c r="O119" s="39"/>
      <c r="P119" s="39"/>
      <c r="Q119" s="39"/>
      <c r="R119" s="41"/>
      <c r="S119" s="41"/>
      <c r="T119" s="41"/>
      <c r="U119" s="41"/>
      <c r="V119" s="41"/>
      <c r="W119" s="41"/>
      <c r="X119" s="41"/>
      <c r="Y119" s="41"/>
      <c r="Z119" s="41"/>
      <c r="AA119" s="41"/>
      <c r="AB119" s="41"/>
      <c r="AC119" s="41"/>
      <c r="AD119" s="41"/>
      <c r="AE119" s="41"/>
      <c r="AF119" s="41"/>
      <c r="AG119" s="41"/>
      <c r="AH119" s="41"/>
      <c r="AI119" s="41"/>
      <c r="AJ119" s="41"/>
      <c r="AK119" s="41"/>
      <c r="AL119" s="41"/>
      <c r="AM119" s="41"/>
    </row>
    <row r="120" spans="1:41" ht="24.5" x14ac:dyDescent="0.55000000000000004">
      <c r="A120" s="39"/>
      <c r="B120" s="39"/>
      <c r="C120" s="40"/>
      <c r="D120" s="39"/>
      <c r="E120" s="39"/>
      <c r="F120" s="39"/>
      <c r="G120" s="39"/>
      <c r="H120" s="39"/>
      <c r="I120" s="39"/>
      <c r="J120" s="39"/>
      <c r="K120" s="39"/>
      <c r="L120" s="39"/>
      <c r="M120" s="39"/>
      <c r="N120" s="39"/>
      <c r="O120" s="39"/>
      <c r="P120" s="39"/>
      <c r="Q120" s="39"/>
      <c r="R120" s="41"/>
      <c r="S120" s="41"/>
      <c r="T120" s="41"/>
      <c r="U120" s="41"/>
      <c r="V120" s="41"/>
      <c r="W120" s="41"/>
      <c r="X120" s="41"/>
      <c r="Y120" s="41"/>
      <c r="Z120" s="41"/>
      <c r="AA120" s="41"/>
      <c r="AB120" s="41"/>
      <c r="AC120" s="41"/>
      <c r="AD120" s="41"/>
      <c r="AE120" s="41"/>
      <c r="AF120" s="41"/>
      <c r="AG120" s="41"/>
      <c r="AH120" s="41"/>
      <c r="AI120" s="41"/>
      <c r="AJ120" s="41"/>
      <c r="AK120" s="41"/>
      <c r="AL120" s="41"/>
      <c r="AM120" s="41"/>
    </row>
  </sheetData>
  <sheetProtection algorithmName="SHA-512" hashValue="1R3MG1ySgfj+IVP/SLC6pN7CkX42HFfCBza7Y91i4cB99F5wtlI/BO1a6Faoa+FM298rN2w0EmeRB+BWWiqUIA==" saltValue="RpLqPE159XhydrPbUHxhGA==" spinCount="100000" sheet="1" objects="1" scenarios="1"/>
  <autoFilter ref="A3:AN120" xr:uid="{00000000-0001-0000-0700-000000000000}"/>
  <pageMargins left="0.12" right="0.12" top="0" bottom="0" header="0" footer="0"/>
  <pageSetup paperSize="5" scale="33" fitToWidth="3" fitToHeight="0" orientation="landscape" r:id="rId1"/>
  <rowBreaks count="6" manualBreakCount="6">
    <brk id="11" max="43" man="1"/>
    <brk id="26" max="43" man="1"/>
    <brk id="54" max="43" man="1"/>
    <brk id="64" max="43" man="1"/>
    <brk id="78" max="43" man="1"/>
    <brk id="90" max="43" man="1"/>
  </rowBreaks>
  <colBreaks count="2" manualBreakCount="2">
    <brk id="27" max="225" man="1"/>
    <brk id="41" max="1048575" man="1"/>
  </colBreaks>
  <customProperties>
    <customPr name="_pios_id" r:id="rId2"/>
  </customPropertie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S147"/>
  <sheetViews>
    <sheetView zoomScale="90" zoomScaleNormal="90" workbookViewId="0">
      <pane ySplit="1" topLeftCell="A2" activePane="bottomLeft" state="frozen"/>
      <selection activeCell="C10" sqref="C10"/>
      <selection pane="bottomLeft" activeCell="A2" sqref="A2"/>
    </sheetView>
  </sheetViews>
  <sheetFormatPr defaultRowHeight="14.5" x14ac:dyDescent="0.35"/>
  <cols>
    <col min="1" max="2" width="13.7265625" customWidth="1"/>
    <col min="3" max="3" width="57.54296875" customWidth="1"/>
    <col min="4" max="4" width="76.7265625" customWidth="1"/>
    <col min="5" max="5" width="21.1796875" customWidth="1"/>
    <col min="6" max="7" width="9.54296875" customWidth="1"/>
    <col min="8" max="8" width="11.1796875" customWidth="1"/>
    <col min="9" max="9" width="17.54296875" customWidth="1"/>
    <col min="10" max="13" width="10.26953125" customWidth="1"/>
    <col min="14" max="15" width="10.81640625" customWidth="1"/>
    <col min="16" max="16" width="10.453125" customWidth="1"/>
    <col min="18" max="18" width="11.26953125" bestFit="1" customWidth="1"/>
  </cols>
  <sheetData>
    <row r="1" spans="1:19" ht="93.5" thickBot="1" x14ac:dyDescent="0.4">
      <c r="A1" s="14" t="s">
        <v>135</v>
      </c>
      <c r="B1" s="26" t="s">
        <v>130</v>
      </c>
      <c r="C1" s="15" t="s">
        <v>136</v>
      </c>
      <c r="D1" s="15" t="s">
        <v>37</v>
      </c>
      <c r="E1" s="15" t="s">
        <v>38</v>
      </c>
      <c r="F1" s="15" t="s">
        <v>43</v>
      </c>
      <c r="G1" s="15" t="s">
        <v>39</v>
      </c>
      <c r="H1" s="15" t="s">
        <v>40</v>
      </c>
      <c r="I1" s="15" t="s">
        <v>41</v>
      </c>
      <c r="J1" s="16" t="s">
        <v>302</v>
      </c>
      <c r="K1" s="16" t="s">
        <v>44</v>
      </c>
      <c r="L1" s="16" t="s">
        <v>45</v>
      </c>
      <c r="M1" s="16" t="s">
        <v>46</v>
      </c>
      <c r="N1" s="17" t="s">
        <v>47</v>
      </c>
      <c r="O1" s="18" t="s">
        <v>48</v>
      </c>
      <c r="P1" s="18" t="s">
        <v>79</v>
      </c>
      <c r="Q1" s="18" t="s">
        <v>87</v>
      </c>
      <c r="R1" s="18" t="s">
        <v>95</v>
      </c>
      <c r="S1" s="16" t="s">
        <v>42</v>
      </c>
    </row>
    <row r="2" spans="1:19" x14ac:dyDescent="0.35">
      <c r="A2">
        <v>10000006919</v>
      </c>
      <c r="B2" t="s">
        <v>137</v>
      </c>
      <c r="C2" t="s">
        <v>138</v>
      </c>
      <c r="D2" t="s">
        <v>303</v>
      </c>
      <c r="E2" s="244" t="s">
        <v>118</v>
      </c>
      <c r="F2">
        <v>30</v>
      </c>
      <c r="G2" s="245">
        <v>18.13</v>
      </c>
      <c r="H2">
        <v>100</v>
      </c>
      <c r="I2">
        <v>100</v>
      </c>
      <c r="J2" s="245">
        <v>2.9</v>
      </c>
      <c r="K2" t="s">
        <v>141</v>
      </c>
      <c r="L2" s="246">
        <v>2</v>
      </c>
      <c r="M2" s="246" t="s">
        <v>140</v>
      </c>
      <c r="Q2">
        <v>15.12</v>
      </c>
      <c r="S2" s="245">
        <v>2.9</v>
      </c>
    </row>
    <row r="3" spans="1:19" x14ac:dyDescent="0.35">
      <c r="A3">
        <v>10000008443</v>
      </c>
      <c r="B3" t="s">
        <v>137</v>
      </c>
      <c r="C3" t="s">
        <v>304</v>
      </c>
      <c r="D3" t="s">
        <v>305</v>
      </c>
      <c r="E3" s="244" t="s">
        <v>118</v>
      </c>
      <c r="F3">
        <v>30</v>
      </c>
      <c r="G3" s="245">
        <v>31.88</v>
      </c>
      <c r="H3">
        <v>170</v>
      </c>
      <c r="I3">
        <v>170</v>
      </c>
      <c r="J3" s="245">
        <v>3</v>
      </c>
      <c r="K3" t="s">
        <v>141</v>
      </c>
      <c r="L3" s="246">
        <v>2</v>
      </c>
      <c r="M3" s="246" t="s">
        <v>140</v>
      </c>
      <c r="Q3">
        <v>22.87</v>
      </c>
      <c r="S3" s="245">
        <v>3</v>
      </c>
    </row>
    <row r="4" spans="1:19" x14ac:dyDescent="0.35">
      <c r="A4">
        <v>10000008737</v>
      </c>
      <c r="B4" t="s">
        <v>137</v>
      </c>
      <c r="C4" t="s">
        <v>142</v>
      </c>
      <c r="D4" t="s">
        <v>306</v>
      </c>
      <c r="E4" s="244" t="s">
        <v>118</v>
      </c>
      <c r="F4">
        <v>0</v>
      </c>
      <c r="G4" s="245">
        <v>40</v>
      </c>
      <c r="H4">
        <v>266.67</v>
      </c>
      <c r="I4">
        <v>266</v>
      </c>
      <c r="J4" s="245">
        <v>2.4</v>
      </c>
      <c r="K4" t="s">
        <v>143</v>
      </c>
      <c r="L4" s="246">
        <v>2</v>
      </c>
      <c r="M4" s="246" t="s">
        <v>140</v>
      </c>
      <c r="Q4">
        <v>32.28</v>
      </c>
      <c r="S4" s="245" t="s">
        <v>307</v>
      </c>
    </row>
    <row r="5" spans="1:19" x14ac:dyDescent="0.35">
      <c r="A5">
        <v>10000009860</v>
      </c>
      <c r="B5" t="s">
        <v>137</v>
      </c>
      <c r="C5" t="s">
        <v>144</v>
      </c>
      <c r="D5" t="s">
        <v>308</v>
      </c>
      <c r="E5" s="244" t="s">
        <v>118</v>
      </c>
      <c r="F5">
        <v>0</v>
      </c>
      <c r="G5" s="245">
        <v>29.94</v>
      </c>
      <c r="H5">
        <v>143</v>
      </c>
      <c r="I5">
        <v>143</v>
      </c>
      <c r="J5" s="245">
        <v>3.35</v>
      </c>
      <c r="K5" t="s">
        <v>141</v>
      </c>
      <c r="L5" s="246">
        <v>2</v>
      </c>
      <c r="M5" s="246">
        <v>1</v>
      </c>
      <c r="Q5">
        <v>27.76</v>
      </c>
      <c r="S5" s="245">
        <v>3.35</v>
      </c>
    </row>
    <row r="6" spans="1:19" x14ac:dyDescent="0.35">
      <c r="A6">
        <v>10000011750</v>
      </c>
      <c r="B6" t="s">
        <v>137</v>
      </c>
      <c r="C6" t="s">
        <v>145</v>
      </c>
      <c r="D6" t="s">
        <v>309</v>
      </c>
      <c r="E6" s="244" t="s">
        <v>118</v>
      </c>
      <c r="F6">
        <v>30</v>
      </c>
      <c r="G6" s="245">
        <v>30</v>
      </c>
      <c r="H6">
        <v>192</v>
      </c>
      <c r="I6">
        <v>192</v>
      </c>
      <c r="J6" s="245">
        <v>2.5</v>
      </c>
      <c r="K6" t="s">
        <v>146</v>
      </c>
      <c r="L6" s="246">
        <v>2</v>
      </c>
      <c r="M6" s="246" t="s">
        <v>140</v>
      </c>
      <c r="Q6">
        <v>24.42</v>
      </c>
      <c r="S6" s="245">
        <v>0.5</v>
      </c>
    </row>
    <row r="7" spans="1:19" x14ac:dyDescent="0.35">
      <c r="A7">
        <v>10000013716</v>
      </c>
      <c r="B7" t="s">
        <v>137</v>
      </c>
      <c r="C7" t="s">
        <v>147</v>
      </c>
      <c r="D7" t="s">
        <v>310</v>
      </c>
      <c r="E7" s="244" t="s">
        <v>118</v>
      </c>
      <c r="F7">
        <v>0</v>
      </c>
      <c r="G7" s="245">
        <v>20.309999999999999</v>
      </c>
      <c r="H7">
        <v>100</v>
      </c>
      <c r="I7">
        <v>100</v>
      </c>
      <c r="J7" s="245">
        <v>3.25</v>
      </c>
      <c r="K7" t="s">
        <v>139</v>
      </c>
      <c r="L7" s="246">
        <v>2</v>
      </c>
      <c r="M7" s="246" t="s">
        <v>140</v>
      </c>
      <c r="Q7">
        <v>9.19</v>
      </c>
      <c r="S7" s="245">
        <v>3.25</v>
      </c>
    </row>
    <row r="8" spans="1:19" x14ac:dyDescent="0.35">
      <c r="A8">
        <v>10000013717</v>
      </c>
      <c r="B8" t="s">
        <v>137</v>
      </c>
      <c r="C8" t="s">
        <v>148</v>
      </c>
      <c r="D8" t="s">
        <v>311</v>
      </c>
      <c r="E8" s="244">
        <v>100193</v>
      </c>
      <c r="F8">
        <v>0</v>
      </c>
      <c r="G8" s="245">
        <v>20.309999999999999</v>
      </c>
      <c r="H8">
        <v>100</v>
      </c>
      <c r="I8">
        <v>100</v>
      </c>
      <c r="J8" s="245">
        <v>3.25</v>
      </c>
      <c r="K8" t="s">
        <v>139</v>
      </c>
      <c r="L8" s="246">
        <v>2</v>
      </c>
      <c r="M8" s="246" t="s">
        <v>140</v>
      </c>
      <c r="R8">
        <v>12.35</v>
      </c>
      <c r="S8" s="245">
        <v>3.25</v>
      </c>
    </row>
    <row r="9" spans="1:19" x14ac:dyDescent="0.35">
      <c r="A9">
        <v>10000013740</v>
      </c>
      <c r="B9" t="s">
        <v>137</v>
      </c>
      <c r="C9" t="s">
        <v>149</v>
      </c>
      <c r="D9" t="s">
        <v>312</v>
      </c>
      <c r="E9" s="244" t="s">
        <v>118</v>
      </c>
      <c r="F9">
        <v>0</v>
      </c>
      <c r="G9" s="245">
        <v>25</v>
      </c>
      <c r="H9">
        <v>143</v>
      </c>
      <c r="I9">
        <v>143</v>
      </c>
      <c r="J9" s="245">
        <v>2.8</v>
      </c>
      <c r="K9" t="s">
        <v>150</v>
      </c>
      <c r="L9" s="246">
        <v>2</v>
      </c>
      <c r="M9" s="246" t="s">
        <v>140</v>
      </c>
      <c r="Q9">
        <v>22.72</v>
      </c>
      <c r="S9" s="245">
        <v>0.7</v>
      </c>
    </row>
    <row r="10" spans="1:19" x14ac:dyDescent="0.35">
      <c r="A10">
        <v>10000013782</v>
      </c>
      <c r="B10" t="s">
        <v>137</v>
      </c>
      <c r="C10" t="s">
        <v>151</v>
      </c>
      <c r="D10" t="s">
        <v>313</v>
      </c>
      <c r="E10" s="244" t="s">
        <v>118</v>
      </c>
      <c r="F10">
        <v>0</v>
      </c>
      <c r="G10" s="245">
        <v>16.25</v>
      </c>
      <c r="H10">
        <v>100</v>
      </c>
      <c r="I10">
        <v>100</v>
      </c>
      <c r="J10" s="245">
        <v>2.54</v>
      </c>
      <c r="K10" t="s">
        <v>139</v>
      </c>
      <c r="L10" s="246">
        <v>2</v>
      </c>
      <c r="M10" s="246" t="s">
        <v>140</v>
      </c>
      <c r="Q10">
        <v>16.72</v>
      </c>
      <c r="S10" s="245">
        <v>2.54</v>
      </c>
    </row>
    <row r="11" spans="1:19" x14ac:dyDescent="0.35">
      <c r="A11">
        <v>10000015230</v>
      </c>
      <c r="B11" t="s">
        <v>137</v>
      </c>
      <c r="C11" t="s">
        <v>152</v>
      </c>
      <c r="D11" t="s">
        <v>314</v>
      </c>
      <c r="E11" s="244" t="s">
        <v>118</v>
      </c>
      <c r="F11">
        <v>0</v>
      </c>
      <c r="G11" s="245">
        <v>30</v>
      </c>
      <c r="H11">
        <v>160</v>
      </c>
      <c r="I11">
        <v>160</v>
      </c>
      <c r="J11" s="245">
        <v>3</v>
      </c>
      <c r="K11" t="s">
        <v>139</v>
      </c>
      <c r="L11" s="246">
        <v>3</v>
      </c>
      <c r="M11" s="246" t="s">
        <v>140</v>
      </c>
      <c r="Q11">
        <v>42.22</v>
      </c>
      <c r="S11" s="245">
        <v>3</v>
      </c>
    </row>
    <row r="12" spans="1:19" x14ac:dyDescent="0.35">
      <c r="A12">
        <v>10000015320</v>
      </c>
      <c r="B12" t="s">
        <v>137</v>
      </c>
      <c r="C12" t="s">
        <v>153</v>
      </c>
      <c r="D12" t="s">
        <v>314</v>
      </c>
      <c r="E12" s="244" t="s">
        <v>118</v>
      </c>
      <c r="F12">
        <v>30</v>
      </c>
      <c r="G12" s="245">
        <v>31.41</v>
      </c>
      <c r="H12">
        <v>250</v>
      </c>
      <c r="I12">
        <v>250</v>
      </c>
      <c r="J12" s="245">
        <v>2.0099999999999998</v>
      </c>
      <c r="K12" t="s">
        <v>139</v>
      </c>
      <c r="L12" s="246">
        <v>2</v>
      </c>
      <c r="M12" s="246" t="s">
        <v>140</v>
      </c>
      <c r="Q12">
        <v>42.94</v>
      </c>
      <c r="S12" s="245">
        <v>2.0099999999999998</v>
      </c>
    </row>
    <row r="13" spans="1:19" x14ac:dyDescent="0.35">
      <c r="A13">
        <v>10000015327</v>
      </c>
      <c r="B13" t="s">
        <v>137</v>
      </c>
      <c r="C13" t="s">
        <v>154</v>
      </c>
      <c r="D13" t="s">
        <v>314</v>
      </c>
      <c r="E13" s="244" t="s">
        <v>118</v>
      </c>
      <c r="F13">
        <v>0</v>
      </c>
      <c r="G13" s="245">
        <v>29.53</v>
      </c>
      <c r="H13">
        <v>175</v>
      </c>
      <c r="I13">
        <v>175</v>
      </c>
      <c r="J13" s="245">
        <v>2.7</v>
      </c>
      <c r="K13" t="s">
        <v>139</v>
      </c>
      <c r="L13" s="246">
        <v>2.5</v>
      </c>
      <c r="M13" s="246" t="s">
        <v>140</v>
      </c>
      <c r="Q13">
        <v>40.08</v>
      </c>
      <c r="S13" s="245">
        <v>2.7</v>
      </c>
    </row>
    <row r="14" spans="1:19" x14ac:dyDescent="0.35">
      <c r="A14">
        <v>10000015924</v>
      </c>
      <c r="B14" t="s">
        <v>137</v>
      </c>
      <c r="C14" t="s">
        <v>155</v>
      </c>
      <c r="D14" t="s">
        <v>314</v>
      </c>
      <c r="E14" s="244" t="s">
        <v>118</v>
      </c>
      <c r="F14">
        <v>0</v>
      </c>
      <c r="G14" s="245">
        <v>30</v>
      </c>
      <c r="H14">
        <v>200</v>
      </c>
      <c r="I14">
        <v>200</v>
      </c>
      <c r="J14" s="245">
        <v>2.4</v>
      </c>
      <c r="K14" t="s">
        <v>139</v>
      </c>
      <c r="L14" s="246">
        <v>2.25</v>
      </c>
      <c r="M14" s="246" t="s">
        <v>140</v>
      </c>
      <c r="Q14">
        <v>41.85</v>
      </c>
      <c r="S14" s="245">
        <v>2.4</v>
      </c>
    </row>
    <row r="15" spans="1:19" x14ac:dyDescent="0.35">
      <c r="A15">
        <v>10000015932</v>
      </c>
      <c r="B15" t="s">
        <v>137</v>
      </c>
      <c r="C15" t="s">
        <v>154</v>
      </c>
      <c r="D15" t="s">
        <v>314</v>
      </c>
      <c r="E15" s="244" t="s">
        <v>118</v>
      </c>
      <c r="F15">
        <v>0</v>
      </c>
      <c r="G15" s="245">
        <v>30</v>
      </c>
      <c r="H15">
        <v>160</v>
      </c>
      <c r="I15">
        <v>160</v>
      </c>
      <c r="J15" s="245">
        <v>3</v>
      </c>
      <c r="K15" t="s">
        <v>139</v>
      </c>
      <c r="L15" s="246">
        <v>2.75</v>
      </c>
      <c r="M15" s="246" t="s">
        <v>140</v>
      </c>
      <c r="Q15">
        <v>41.5</v>
      </c>
      <c r="S15" s="245">
        <v>3</v>
      </c>
    </row>
    <row r="16" spans="1:19" x14ac:dyDescent="0.35">
      <c r="A16">
        <v>10000016904</v>
      </c>
      <c r="B16" t="s">
        <v>137</v>
      </c>
      <c r="C16" t="s">
        <v>156</v>
      </c>
      <c r="D16" t="s">
        <v>315</v>
      </c>
      <c r="E16" s="244">
        <v>100193</v>
      </c>
      <c r="F16">
        <v>0</v>
      </c>
      <c r="G16" s="245">
        <v>20.45</v>
      </c>
      <c r="H16">
        <v>85</v>
      </c>
      <c r="I16">
        <v>85</v>
      </c>
      <c r="J16" s="245">
        <v>3.85</v>
      </c>
      <c r="K16" t="s">
        <v>139</v>
      </c>
      <c r="L16" s="246">
        <v>2</v>
      </c>
      <c r="M16" s="246">
        <v>1</v>
      </c>
      <c r="R16">
        <v>17.37</v>
      </c>
      <c r="S16" s="245">
        <v>3.85</v>
      </c>
    </row>
    <row r="17" spans="1:19" x14ac:dyDescent="0.35">
      <c r="A17">
        <v>10000029467</v>
      </c>
      <c r="B17" t="s">
        <v>137</v>
      </c>
      <c r="C17" t="s">
        <v>157</v>
      </c>
      <c r="D17" t="s">
        <v>316</v>
      </c>
      <c r="E17" s="244">
        <v>100193</v>
      </c>
      <c r="F17">
        <v>25</v>
      </c>
      <c r="G17" s="245">
        <v>18.75</v>
      </c>
      <c r="H17">
        <v>250</v>
      </c>
      <c r="I17">
        <v>250</v>
      </c>
      <c r="J17" s="245">
        <v>1.2</v>
      </c>
      <c r="K17" t="s">
        <v>139</v>
      </c>
      <c r="L17" s="246">
        <v>1</v>
      </c>
      <c r="M17" s="246" t="s">
        <v>140</v>
      </c>
      <c r="R17">
        <v>22.83</v>
      </c>
      <c r="S17" s="245">
        <v>1.2</v>
      </c>
    </row>
    <row r="18" spans="1:19" x14ac:dyDescent="0.35">
      <c r="A18">
        <v>10000032041</v>
      </c>
      <c r="B18" t="s">
        <v>137</v>
      </c>
      <c r="C18" t="s">
        <v>274</v>
      </c>
      <c r="D18" t="s">
        <v>317</v>
      </c>
      <c r="E18" s="244" t="s">
        <v>118</v>
      </c>
      <c r="F18">
        <v>0</v>
      </c>
      <c r="G18" s="245">
        <v>30</v>
      </c>
      <c r="H18">
        <v>213</v>
      </c>
      <c r="I18">
        <v>213</v>
      </c>
      <c r="J18" s="245">
        <v>2.25</v>
      </c>
      <c r="K18" t="s">
        <v>318</v>
      </c>
      <c r="L18" s="246">
        <v>2</v>
      </c>
      <c r="M18" s="246" t="s">
        <v>140</v>
      </c>
      <c r="Q18">
        <v>36.270000000000003</v>
      </c>
      <c r="S18" s="245" t="s">
        <v>307</v>
      </c>
    </row>
    <row r="19" spans="1:19" x14ac:dyDescent="0.35">
      <c r="A19">
        <v>10000037600</v>
      </c>
      <c r="B19" t="s">
        <v>137</v>
      </c>
      <c r="C19" t="s">
        <v>158</v>
      </c>
      <c r="D19" t="s">
        <v>319</v>
      </c>
      <c r="E19" s="244" t="s">
        <v>118</v>
      </c>
      <c r="F19">
        <v>0</v>
      </c>
      <c r="G19" s="245">
        <v>20.13</v>
      </c>
      <c r="H19">
        <v>140</v>
      </c>
      <c r="I19">
        <v>140</v>
      </c>
      <c r="J19" s="245">
        <v>2.2999999999999998</v>
      </c>
      <c r="K19" t="s">
        <v>139</v>
      </c>
      <c r="L19" s="246">
        <v>2</v>
      </c>
      <c r="M19" s="246" t="s">
        <v>140</v>
      </c>
      <c r="Q19">
        <v>25.58</v>
      </c>
      <c r="S19" s="245">
        <v>2.2999999999999998</v>
      </c>
    </row>
    <row r="20" spans="1:19" x14ac:dyDescent="0.35">
      <c r="A20">
        <v>10000038479</v>
      </c>
      <c r="B20" t="s">
        <v>137</v>
      </c>
      <c r="C20" t="s">
        <v>159</v>
      </c>
      <c r="D20" t="s">
        <v>320</v>
      </c>
      <c r="E20" s="244" t="s">
        <v>160</v>
      </c>
      <c r="F20">
        <v>25</v>
      </c>
      <c r="G20" s="245">
        <v>30.6</v>
      </c>
      <c r="H20">
        <v>105</v>
      </c>
      <c r="I20">
        <v>105</v>
      </c>
      <c r="J20" s="245">
        <v>4.6500000000000004</v>
      </c>
      <c r="K20" t="s">
        <v>212</v>
      </c>
      <c r="L20" s="246">
        <v>2</v>
      </c>
      <c r="M20" s="246">
        <v>1</v>
      </c>
      <c r="N20">
        <v>26.65</v>
      </c>
      <c r="S20" s="245">
        <v>1.55</v>
      </c>
    </row>
    <row r="21" spans="1:19" x14ac:dyDescent="0.35">
      <c r="A21">
        <v>10000038942</v>
      </c>
      <c r="B21" t="s">
        <v>137</v>
      </c>
      <c r="C21" t="s">
        <v>161</v>
      </c>
      <c r="D21" t="s">
        <v>162</v>
      </c>
      <c r="E21" s="244" t="s">
        <v>160</v>
      </c>
      <c r="F21">
        <v>0</v>
      </c>
      <c r="G21" s="245">
        <v>30</v>
      </c>
      <c r="H21" t="s">
        <v>163</v>
      </c>
      <c r="I21">
        <v>79</v>
      </c>
      <c r="J21" s="245" t="s">
        <v>164</v>
      </c>
      <c r="K21" t="s">
        <v>150</v>
      </c>
      <c r="L21" s="246">
        <v>2</v>
      </c>
      <c r="M21" s="246" t="s">
        <v>140</v>
      </c>
      <c r="N21">
        <v>24.13</v>
      </c>
      <c r="S21" s="245" t="s">
        <v>164</v>
      </c>
    </row>
    <row r="22" spans="1:19" x14ac:dyDescent="0.35">
      <c r="A22">
        <v>10000043537</v>
      </c>
      <c r="B22" t="s">
        <v>137</v>
      </c>
      <c r="C22" t="s">
        <v>165</v>
      </c>
      <c r="D22" t="s">
        <v>166</v>
      </c>
      <c r="E22" s="244" t="s">
        <v>167</v>
      </c>
      <c r="F22">
        <v>25</v>
      </c>
      <c r="G22" s="245">
        <v>30</v>
      </c>
      <c r="H22">
        <v>240</v>
      </c>
      <c r="I22">
        <v>240</v>
      </c>
      <c r="J22" s="245">
        <v>2</v>
      </c>
      <c r="K22" t="s">
        <v>321</v>
      </c>
      <c r="L22" s="246">
        <v>2</v>
      </c>
      <c r="M22" s="246" t="s">
        <v>140</v>
      </c>
      <c r="O22">
        <v>39.58</v>
      </c>
      <c r="S22" s="245" t="s">
        <v>307</v>
      </c>
    </row>
    <row r="23" spans="1:19" x14ac:dyDescent="0.35">
      <c r="A23">
        <v>10000044195</v>
      </c>
      <c r="B23" t="s">
        <v>137</v>
      </c>
      <c r="C23" t="s">
        <v>168</v>
      </c>
      <c r="D23" t="s">
        <v>169</v>
      </c>
      <c r="E23" s="244" t="s">
        <v>167</v>
      </c>
      <c r="F23">
        <v>0</v>
      </c>
      <c r="G23" s="245">
        <v>29.64</v>
      </c>
      <c r="H23" t="s">
        <v>170</v>
      </c>
      <c r="I23">
        <v>78</v>
      </c>
      <c r="J23" s="245" t="s">
        <v>171</v>
      </c>
      <c r="K23" t="s">
        <v>139</v>
      </c>
      <c r="L23" s="246">
        <v>3.25</v>
      </c>
      <c r="M23" s="246">
        <v>1.25</v>
      </c>
      <c r="O23">
        <v>23.27</v>
      </c>
      <c r="S23" s="245" t="s">
        <v>171</v>
      </c>
    </row>
    <row r="24" spans="1:19" x14ac:dyDescent="0.35">
      <c r="A24">
        <v>10000044196</v>
      </c>
      <c r="B24" t="s">
        <v>137</v>
      </c>
      <c r="C24" t="s">
        <v>172</v>
      </c>
      <c r="D24" t="s">
        <v>173</v>
      </c>
      <c r="E24" s="244" t="s">
        <v>167</v>
      </c>
      <c r="F24">
        <v>0</v>
      </c>
      <c r="G24" s="245">
        <v>23.08</v>
      </c>
      <c r="H24" t="s">
        <v>174</v>
      </c>
      <c r="I24">
        <v>78</v>
      </c>
      <c r="J24" s="245" t="s">
        <v>175</v>
      </c>
      <c r="K24" t="s">
        <v>139</v>
      </c>
      <c r="L24" s="246">
        <v>3.25</v>
      </c>
      <c r="M24" s="246" t="s">
        <v>140</v>
      </c>
      <c r="O24">
        <v>19.190000000000001</v>
      </c>
      <c r="S24" s="245" t="s">
        <v>175</v>
      </c>
    </row>
    <row r="25" spans="1:19" x14ac:dyDescent="0.35">
      <c r="A25">
        <v>10000051698</v>
      </c>
      <c r="B25" t="s">
        <v>137</v>
      </c>
      <c r="C25" t="s">
        <v>176</v>
      </c>
      <c r="D25" t="s">
        <v>322</v>
      </c>
      <c r="E25" s="244" t="s">
        <v>160</v>
      </c>
      <c r="F25">
        <v>40</v>
      </c>
      <c r="G25" s="245">
        <v>30.24</v>
      </c>
      <c r="H25">
        <v>128</v>
      </c>
      <c r="I25">
        <v>128</v>
      </c>
      <c r="J25" s="245">
        <v>3.78</v>
      </c>
      <c r="K25" t="s">
        <v>189</v>
      </c>
      <c r="L25" s="246">
        <v>2</v>
      </c>
      <c r="M25" s="246">
        <v>1</v>
      </c>
      <c r="N25">
        <v>32.43</v>
      </c>
      <c r="S25" s="245">
        <v>0.63</v>
      </c>
    </row>
    <row r="26" spans="1:19" x14ac:dyDescent="0.35">
      <c r="A26">
        <v>10000052436</v>
      </c>
      <c r="B26" t="s">
        <v>137</v>
      </c>
      <c r="C26" t="s">
        <v>177</v>
      </c>
      <c r="D26" t="s">
        <v>178</v>
      </c>
      <c r="E26" s="244" t="s">
        <v>167</v>
      </c>
      <c r="F26">
        <v>40</v>
      </c>
      <c r="G26" s="245">
        <v>31.25</v>
      </c>
      <c r="H26" t="s">
        <v>179</v>
      </c>
      <c r="I26">
        <v>89</v>
      </c>
      <c r="J26" s="245" t="s">
        <v>180</v>
      </c>
      <c r="K26" t="s">
        <v>139</v>
      </c>
      <c r="L26" s="246">
        <v>2.5</v>
      </c>
      <c r="M26" s="246" t="s">
        <v>140</v>
      </c>
      <c r="O26">
        <v>21.58</v>
      </c>
      <c r="S26" s="245" t="s">
        <v>180</v>
      </c>
    </row>
    <row r="27" spans="1:19" x14ac:dyDescent="0.35">
      <c r="A27">
        <v>10000055325</v>
      </c>
      <c r="B27" t="s">
        <v>137</v>
      </c>
      <c r="C27" t="s">
        <v>181</v>
      </c>
      <c r="D27" t="s">
        <v>181</v>
      </c>
      <c r="E27" s="244" t="s">
        <v>118</v>
      </c>
      <c r="F27">
        <v>40</v>
      </c>
      <c r="G27" s="245">
        <v>24.3</v>
      </c>
      <c r="H27">
        <v>80</v>
      </c>
      <c r="I27">
        <v>80</v>
      </c>
      <c r="J27" s="245">
        <v>4.8600000000000003</v>
      </c>
      <c r="K27" t="s">
        <v>254</v>
      </c>
      <c r="L27" s="246">
        <v>2</v>
      </c>
      <c r="M27" s="246">
        <v>2</v>
      </c>
      <c r="Q27">
        <v>10.54</v>
      </c>
      <c r="S27" s="245">
        <v>2.4300000000000002</v>
      </c>
    </row>
    <row r="28" spans="1:19" x14ac:dyDescent="0.35">
      <c r="A28">
        <v>10000055327</v>
      </c>
      <c r="B28" t="s">
        <v>137</v>
      </c>
      <c r="C28" t="s">
        <v>182</v>
      </c>
      <c r="D28" t="s">
        <v>182</v>
      </c>
      <c r="E28" s="244" t="s">
        <v>118</v>
      </c>
      <c r="F28">
        <v>40</v>
      </c>
      <c r="G28" s="245">
        <v>28.2</v>
      </c>
      <c r="H28">
        <v>96</v>
      </c>
      <c r="I28">
        <v>96</v>
      </c>
      <c r="J28" s="245">
        <v>4.7</v>
      </c>
      <c r="K28" t="s">
        <v>254</v>
      </c>
      <c r="L28" s="246">
        <v>2</v>
      </c>
      <c r="M28" s="246">
        <v>2</v>
      </c>
      <c r="Q28">
        <v>10.41</v>
      </c>
      <c r="S28" s="245">
        <v>2.35</v>
      </c>
    </row>
    <row r="29" spans="1:19" x14ac:dyDescent="0.35">
      <c r="A29">
        <v>10000055425</v>
      </c>
      <c r="B29" t="s">
        <v>137</v>
      </c>
      <c r="C29" t="s">
        <v>183</v>
      </c>
      <c r="D29" t="s">
        <v>323</v>
      </c>
      <c r="E29" s="244" t="s">
        <v>118</v>
      </c>
      <c r="F29">
        <v>0</v>
      </c>
      <c r="G29" s="245">
        <v>31.25</v>
      </c>
      <c r="H29">
        <v>200</v>
      </c>
      <c r="I29">
        <v>200</v>
      </c>
      <c r="J29" s="245">
        <v>2.5</v>
      </c>
      <c r="K29" t="s">
        <v>139</v>
      </c>
      <c r="L29" s="246">
        <v>2</v>
      </c>
      <c r="M29" s="246" t="s">
        <v>140</v>
      </c>
      <c r="Q29">
        <v>26.87</v>
      </c>
      <c r="S29" s="245">
        <v>2.5</v>
      </c>
    </row>
    <row r="30" spans="1:19" x14ac:dyDescent="0.35">
      <c r="A30">
        <v>10000059993</v>
      </c>
      <c r="B30" t="s">
        <v>137</v>
      </c>
      <c r="C30" t="s">
        <v>184</v>
      </c>
      <c r="D30" t="s">
        <v>324</v>
      </c>
      <c r="E30" s="244" t="s">
        <v>118</v>
      </c>
      <c r="F30">
        <v>0</v>
      </c>
      <c r="G30" s="245">
        <v>20</v>
      </c>
      <c r="H30">
        <v>118</v>
      </c>
      <c r="I30">
        <v>118</v>
      </c>
      <c r="J30" s="245">
        <v>2.7</v>
      </c>
      <c r="K30" t="s">
        <v>185</v>
      </c>
      <c r="L30" s="246">
        <v>2</v>
      </c>
      <c r="M30" s="246" t="s">
        <v>140</v>
      </c>
      <c r="Q30">
        <v>20.079999999999998</v>
      </c>
      <c r="S30" s="245" t="s">
        <v>307</v>
      </c>
    </row>
    <row r="31" spans="1:19" x14ac:dyDescent="0.35">
      <c r="A31">
        <v>10000060843</v>
      </c>
      <c r="B31" t="s">
        <v>137</v>
      </c>
      <c r="C31" t="s">
        <v>186</v>
      </c>
      <c r="D31" t="s">
        <v>325</v>
      </c>
      <c r="E31" s="244" t="s">
        <v>167</v>
      </c>
      <c r="F31">
        <v>0</v>
      </c>
      <c r="G31" s="245">
        <v>30.26</v>
      </c>
      <c r="H31">
        <v>112</v>
      </c>
      <c r="I31">
        <v>112</v>
      </c>
      <c r="J31" s="245">
        <v>4.3</v>
      </c>
      <c r="K31" t="s">
        <v>187</v>
      </c>
      <c r="L31" s="246">
        <v>2</v>
      </c>
      <c r="M31" s="246">
        <v>1</v>
      </c>
      <c r="O31">
        <v>35.57</v>
      </c>
      <c r="S31" s="245">
        <v>0.43</v>
      </c>
    </row>
    <row r="32" spans="1:19" x14ac:dyDescent="0.35">
      <c r="A32">
        <v>10000064752</v>
      </c>
      <c r="B32" t="s">
        <v>137</v>
      </c>
      <c r="C32" t="s">
        <v>188</v>
      </c>
      <c r="D32" t="s">
        <v>326</v>
      </c>
      <c r="E32" s="244" t="s">
        <v>160</v>
      </c>
      <c r="F32">
        <v>0</v>
      </c>
      <c r="G32" s="245">
        <v>30.26</v>
      </c>
      <c r="H32">
        <v>149</v>
      </c>
      <c r="I32">
        <v>149</v>
      </c>
      <c r="J32" s="245">
        <v>3.24</v>
      </c>
      <c r="K32" t="s">
        <v>189</v>
      </c>
      <c r="L32" s="246">
        <v>1</v>
      </c>
      <c r="M32" s="246">
        <v>1</v>
      </c>
      <c r="N32">
        <v>25.02</v>
      </c>
      <c r="S32" s="245">
        <v>0.54</v>
      </c>
    </row>
    <row r="33" spans="1:19" x14ac:dyDescent="0.35">
      <c r="A33">
        <v>10000065887</v>
      </c>
      <c r="B33" t="s">
        <v>137</v>
      </c>
      <c r="C33" t="s">
        <v>190</v>
      </c>
      <c r="D33" t="s">
        <v>327</v>
      </c>
      <c r="E33" s="244" t="s">
        <v>118</v>
      </c>
      <c r="F33">
        <v>30</v>
      </c>
      <c r="G33" s="245">
        <v>29.9</v>
      </c>
      <c r="H33">
        <v>137</v>
      </c>
      <c r="I33">
        <v>137</v>
      </c>
      <c r="J33" s="245">
        <v>3.48</v>
      </c>
      <c r="K33" t="s">
        <v>189</v>
      </c>
      <c r="L33" s="246">
        <v>2</v>
      </c>
      <c r="M33" s="246">
        <v>1</v>
      </c>
      <c r="Q33">
        <v>24.14</v>
      </c>
      <c r="S33" s="245">
        <v>0.57999999999999996</v>
      </c>
    </row>
    <row r="34" spans="1:19" x14ac:dyDescent="0.35">
      <c r="A34">
        <v>10000065888</v>
      </c>
      <c r="B34" t="s">
        <v>137</v>
      </c>
      <c r="C34" t="s">
        <v>328</v>
      </c>
      <c r="D34" t="s">
        <v>329</v>
      </c>
      <c r="E34" s="244" t="s">
        <v>118</v>
      </c>
      <c r="F34">
        <v>30</v>
      </c>
      <c r="G34" s="245">
        <v>29.9</v>
      </c>
      <c r="H34">
        <v>137</v>
      </c>
      <c r="I34">
        <v>137</v>
      </c>
      <c r="J34" s="245">
        <v>3.48</v>
      </c>
      <c r="K34" t="s">
        <v>189</v>
      </c>
      <c r="L34" s="246">
        <v>2</v>
      </c>
      <c r="M34" s="246">
        <v>1</v>
      </c>
      <c r="Q34">
        <v>24.14</v>
      </c>
      <c r="S34" s="245">
        <v>0.57999999999999996</v>
      </c>
    </row>
    <row r="35" spans="1:19" x14ac:dyDescent="0.35">
      <c r="A35">
        <v>10000068472</v>
      </c>
      <c r="B35" t="s">
        <v>137</v>
      </c>
      <c r="C35" t="s">
        <v>191</v>
      </c>
      <c r="D35" t="s">
        <v>330</v>
      </c>
      <c r="E35" s="244" t="s">
        <v>118</v>
      </c>
      <c r="F35">
        <v>0</v>
      </c>
      <c r="G35" s="245">
        <v>12</v>
      </c>
      <c r="H35">
        <v>71</v>
      </c>
      <c r="I35">
        <v>71</v>
      </c>
      <c r="J35" s="245">
        <v>2.7</v>
      </c>
      <c r="K35" t="s">
        <v>192</v>
      </c>
      <c r="L35" s="246">
        <v>2</v>
      </c>
      <c r="M35" s="246" t="s">
        <v>140</v>
      </c>
      <c r="Q35">
        <v>12.05</v>
      </c>
      <c r="S35" s="245" t="s">
        <v>307</v>
      </c>
    </row>
    <row r="36" spans="1:19" x14ac:dyDescent="0.35">
      <c r="A36">
        <v>10000068745</v>
      </c>
      <c r="B36" t="s">
        <v>137</v>
      </c>
      <c r="C36" t="s">
        <v>246</v>
      </c>
      <c r="D36" t="s">
        <v>331</v>
      </c>
      <c r="E36" s="244" t="s">
        <v>160</v>
      </c>
      <c r="F36">
        <v>25</v>
      </c>
      <c r="G36" s="245">
        <v>30</v>
      </c>
      <c r="H36">
        <v>211</v>
      </c>
      <c r="I36">
        <v>211</v>
      </c>
      <c r="J36" s="245">
        <v>2.27</v>
      </c>
      <c r="K36" t="s">
        <v>139</v>
      </c>
      <c r="L36" s="246">
        <v>1</v>
      </c>
      <c r="M36" s="246">
        <v>0.5</v>
      </c>
      <c r="N36">
        <v>32.380000000000003</v>
      </c>
      <c r="S36" s="245">
        <v>2.27</v>
      </c>
    </row>
    <row r="37" spans="1:19" x14ac:dyDescent="0.35">
      <c r="A37">
        <v>10000069005</v>
      </c>
      <c r="B37" t="s">
        <v>137</v>
      </c>
      <c r="C37" t="s">
        <v>193</v>
      </c>
      <c r="D37" t="s">
        <v>332</v>
      </c>
      <c r="E37" s="244" t="s">
        <v>118</v>
      </c>
      <c r="F37">
        <v>30</v>
      </c>
      <c r="G37" s="245">
        <v>30</v>
      </c>
      <c r="H37">
        <v>150</v>
      </c>
      <c r="I37">
        <v>150</v>
      </c>
      <c r="J37" s="245">
        <v>3.2</v>
      </c>
      <c r="K37" t="s">
        <v>139</v>
      </c>
      <c r="L37" s="246">
        <v>2</v>
      </c>
      <c r="M37" s="246">
        <v>1</v>
      </c>
      <c r="Q37">
        <v>15.47</v>
      </c>
      <c r="S37" s="245">
        <v>3.2</v>
      </c>
    </row>
    <row r="38" spans="1:19" x14ac:dyDescent="0.35">
      <c r="A38">
        <v>10000069033</v>
      </c>
      <c r="B38" t="s">
        <v>137</v>
      </c>
      <c r="C38" t="s">
        <v>194</v>
      </c>
      <c r="D38" t="s">
        <v>333</v>
      </c>
      <c r="E38" s="244" t="s">
        <v>118</v>
      </c>
      <c r="F38">
        <v>0</v>
      </c>
      <c r="G38" s="245">
        <v>30.78</v>
      </c>
      <c r="H38">
        <v>250</v>
      </c>
      <c r="I38">
        <v>250</v>
      </c>
      <c r="J38" s="245">
        <v>1.97</v>
      </c>
      <c r="K38" t="s">
        <v>139</v>
      </c>
      <c r="L38" s="246">
        <v>1</v>
      </c>
      <c r="M38" s="246">
        <v>0.5</v>
      </c>
      <c r="Q38">
        <v>23.04</v>
      </c>
      <c r="S38" s="245">
        <v>1.97</v>
      </c>
    </row>
    <row r="39" spans="1:19" x14ac:dyDescent="0.35">
      <c r="A39">
        <v>10000069050</v>
      </c>
      <c r="B39" t="s">
        <v>137</v>
      </c>
      <c r="C39" t="s">
        <v>195</v>
      </c>
      <c r="D39" t="s">
        <v>334</v>
      </c>
      <c r="E39" s="244" t="s">
        <v>118</v>
      </c>
      <c r="F39">
        <v>0</v>
      </c>
      <c r="G39" s="245">
        <v>21.25</v>
      </c>
      <c r="H39">
        <v>170</v>
      </c>
      <c r="I39">
        <v>170</v>
      </c>
      <c r="J39" s="245">
        <v>2</v>
      </c>
      <c r="K39" t="s">
        <v>139</v>
      </c>
      <c r="L39" s="246">
        <v>2</v>
      </c>
      <c r="M39" s="246" t="s">
        <v>140</v>
      </c>
      <c r="Q39">
        <v>31.2</v>
      </c>
      <c r="S39" s="245">
        <v>2</v>
      </c>
    </row>
    <row r="40" spans="1:19" x14ac:dyDescent="0.35">
      <c r="A40">
        <v>10000069097</v>
      </c>
      <c r="B40" t="s">
        <v>137</v>
      </c>
      <c r="C40" t="s">
        <v>335</v>
      </c>
      <c r="D40" t="s">
        <v>323</v>
      </c>
      <c r="E40" s="244" t="s">
        <v>118</v>
      </c>
      <c r="F40">
        <v>20</v>
      </c>
      <c r="G40" s="245">
        <v>15.09</v>
      </c>
      <c r="H40">
        <v>115</v>
      </c>
      <c r="I40">
        <v>115</v>
      </c>
      <c r="J40" s="245">
        <v>2.1</v>
      </c>
      <c r="K40" t="s">
        <v>139</v>
      </c>
      <c r="L40" s="246">
        <v>2</v>
      </c>
      <c r="M40" s="246" t="s">
        <v>140</v>
      </c>
      <c r="Q40">
        <v>12.47</v>
      </c>
      <c r="S40" s="245">
        <v>2.1</v>
      </c>
    </row>
    <row r="41" spans="1:19" x14ac:dyDescent="0.35">
      <c r="A41">
        <v>10000070346</v>
      </c>
      <c r="B41" t="s">
        <v>137</v>
      </c>
      <c r="C41" t="s">
        <v>336</v>
      </c>
      <c r="D41" t="s">
        <v>317</v>
      </c>
      <c r="E41" s="244" t="s">
        <v>118</v>
      </c>
      <c r="F41">
        <v>0</v>
      </c>
      <c r="G41" s="245">
        <v>12</v>
      </c>
      <c r="H41">
        <v>71</v>
      </c>
      <c r="I41">
        <v>71</v>
      </c>
      <c r="J41" s="245">
        <v>2.7</v>
      </c>
      <c r="K41" t="s">
        <v>192</v>
      </c>
      <c r="L41" s="246">
        <v>2</v>
      </c>
      <c r="M41" s="246" t="s">
        <v>140</v>
      </c>
      <c r="Q41">
        <v>12.88</v>
      </c>
      <c r="S41" s="245" t="s">
        <v>307</v>
      </c>
    </row>
    <row r="42" spans="1:19" x14ac:dyDescent="0.35">
      <c r="A42">
        <v>10000070875</v>
      </c>
      <c r="B42" t="s">
        <v>137</v>
      </c>
      <c r="C42" t="s">
        <v>337</v>
      </c>
      <c r="D42" t="s">
        <v>338</v>
      </c>
      <c r="E42" s="244" t="s">
        <v>160</v>
      </c>
      <c r="F42">
        <v>0</v>
      </c>
      <c r="G42" s="245">
        <v>30.02</v>
      </c>
      <c r="H42">
        <v>118</v>
      </c>
      <c r="I42">
        <v>118</v>
      </c>
      <c r="J42" s="245">
        <v>4.07</v>
      </c>
      <c r="K42" t="s">
        <v>139</v>
      </c>
      <c r="L42" s="246">
        <v>2</v>
      </c>
      <c r="M42" s="246">
        <v>1</v>
      </c>
      <c r="N42">
        <v>29.6</v>
      </c>
      <c r="S42" s="245">
        <v>4.07</v>
      </c>
    </row>
    <row r="43" spans="1:19" x14ac:dyDescent="0.35">
      <c r="A43">
        <v>10000070876</v>
      </c>
      <c r="B43" t="s">
        <v>137</v>
      </c>
      <c r="C43" t="s">
        <v>339</v>
      </c>
      <c r="D43" t="s">
        <v>340</v>
      </c>
      <c r="E43" s="244" t="s">
        <v>160</v>
      </c>
      <c r="F43">
        <v>0</v>
      </c>
      <c r="G43" s="245">
        <v>30.12</v>
      </c>
      <c r="H43">
        <v>122</v>
      </c>
      <c r="I43">
        <v>122</v>
      </c>
      <c r="J43" s="245">
        <v>3.95</v>
      </c>
      <c r="K43" t="s">
        <v>146</v>
      </c>
      <c r="L43" s="246">
        <v>2</v>
      </c>
      <c r="M43" s="246">
        <v>1</v>
      </c>
      <c r="N43">
        <v>29.72</v>
      </c>
      <c r="S43" s="245">
        <v>0.79</v>
      </c>
    </row>
    <row r="44" spans="1:19" x14ac:dyDescent="0.35">
      <c r="A44">
        <v>10000070877</v>
      </c>
      <c r="B44" t="s">
        <v>137</v>
      </c>
      <c r="C44" t="s">
        <v>341</v>
      </c>
      <c r="D44" t="s">
        <v>342</v>
      </c>
      <c r="E44" s="244" t="s">
        <v>160</v>
      </c>
      <c r="F44">
        <v>0</v>
      </c>
      <c r="G44" s="245">
        <v>30.19</v>
      </c>
      <c r="H44">
        <v>122</v>
      </c>
      <c r="I44">
        <v>122</v>
      </c>
      <c r="J44" s="245">
        <v>3.96</v>
      </c>
      <c r="K44" t="s">
        <v>259</v>
      </c>
      <c r="L44" s="246">
        <v>2</v>
      </c>
      <c r="M44" s="246">
        <v>1</v>
      </c>
      <c r="N44">
        <v>29.8</v>
      </c>
      <c r="S44" s="245">
        <v>0.33</v>
      </c>
    </row>
    <row r="45" spans="1:19" x14ac:dyDescent="0.35">
      <c r="A45">
        <v>10000073050</v>
      </c>
      <c r="B45" t="s">
        <v>137</v>
      </c>
      <c r="C45" t="s">
        <v>343</v>
      </c>
      <c r="D45" t="s">
        <v>145</v>
      </c>
      <c r="E45" s="244" t="s">
        <v>118</v>
      </c>
      <c r="F45">
        <v>0</v>
      </c>
      <c r="G45" s="245">
        <v>30</v>
      </c>
      <c r="H45">
        <v>174</v>
      </c>
      <c r="I45">
        <v>174</v>
      </c>
      <c r="J45" s="245">
        <v>2.75</v>
      </c>
      <c r="K45" t="s">
        <v>146</v>
      </c>
      <c r="L45" s="246">
        <v>2</v>
      </c>
      <c r="M45" s="246" t="s">
        <v>140</v>
      </c>
      <c r="Q45">
        <v>32.31</v>
      </c>
      <c r="S45" s="245">
        <v>0.5</v>
      </c>
    </row>
    <row r="46" spans="1:19" x14ac:dyDescent="0.35">
      <c r="A46">
        <v>10000080125</v>
      </c>
      <c r="B46" t="s">
        <v>137</v>
      </c>
      <c r="C46" t="s">
        <v>196</v>
      </c>
      <c r="D46" t="s">
        <v>323</v>
      </c>
      <c r="E46" s="244" t="s">
        <v>118</v>
      </c>
      <c r="F46">
        <v>0</v>
      </c>
      <c r="G46" s="245">
        <v>31.5</v>
      </c>
      <c r="H46">
        <v>210</v>
      </c>
      <c r="I46">
        <v>210</v>
      </c>
      <c r="J46" s="245">
        <v>2.41</v>
      </c>
      <c r="K46" t="s">
        <v>139</v>
      </c>
      <c r="L46" s="246">
        <v>2.25</v>
      </c>
      <c r="M46" s="246" t="s">
        <v>140</v>
      </c>
      <c r="Q46">
        <v>26.3</v>
      </c>
      <c r="S46" s="245">
        <v>2.41</v>
      </c>
    </row>
    <row r="47" spans="1:19" x14ac:dyDescent="0.35">
      <c r="A47">
        <v>10000096170</v>
      </c>
      <c r="B47" t="s">
        <v>137</v>
      </c>
      <c r="C47" t="s">
        <v>197</v>
      </c>
      <c r="D47" t="s">
        <v>344</v>
      </c>
      <c r="E47" s="244" t="s">
        <v>118</v>
      </c>
      <c r="F47">
        <v>30</v>
      </c>
      <c r="G47" s="245">
        <v>18.75</v>
      </c>
      <c r="H47">
        <v>100</v>
      </c>
      <c r="I47">
        <v>100</v>
      </c>
      <c r="J47" s="245">
        <v>3</v>
      </c>
      <c r="K47" t="s">
        <v>139</v>
      </c>
      <c r="L47" s="246">
        <v>3</v>
      </c>
      <c r="M47" s="246" t="s">
        <v>140</v>
      </c>
      <c r="Q47">
        <v>21</v>
      </c>
      <c r="S47" s="245">
        <v>3</v>
      </c>
    </row>
    <row r="48" spans="1:19" x14ac:dyDescent="0.35">
      <c r="A48">
        <v>10000096694</v>
      </c>
      <c r="B48" t="s">
        <v>137</v>
      </c>
      <c r="C48" t="s">
        <v>198</v>
      </c>
      <c r="D48" t="s">
        <v>345</v>
      </c>
      <c r="E48" s="244" t="s">
        <v>118</v>
      </c>
      <c r="F48">
        <v>0</v>
      </c>
      <c r="G48" s="245">
        <v>29.93</v>
      </c>
      <c r="H48">
        <v>133</v>
      </c>
      <c r="I48">
        <v>133</v>
      </c>
      <c r="J48" s="245">
        <v>3.6</v>
      </c>
      <c r="K48" t="s">
        <v>150</v>
      </c>
      <c r="L48" s="246">
        <v>2</v>
      </c>
      <c r="M48" s="246">
        <v>1</v>
      </c>
      <c r="Q48">
        <v>24.23</v>
      </c>
      <c r="S48" s="245">
        <v>0.9</v>
      </c>
    </row>
    <row r="49" spans="1:19" x14ac:dyDescent="0.35">
      <c r="A49">
        <v>10000097370</v>
      </c>
      <c r="B49" t="s">
        <v>137</v>
      </c>
      <c r="C49" t="s">
        <v>199</v>
      </c>
      <c r="D49" t="s">
        <v>306</v>
      </c>
      <c r="E49" s="244" t="s">
        <v>118</v>
      </c>
      <c r="F49">
        <v>0</v>
      </c>
      <c r="G49" s="245">
        <v>40</v>
      </c>
      <c r="H49">
        <v>256</v>
      </c>
      <c r="I49">
        <v>256</v>
      </c>
      <c r="J49" s="245">
        <v>2.5</v>
      </c>
      <c r="K49" t="s">
        <v>200</v>
      </c>
      <c r="L49" s="246">
        <v>2</v>
      </c>
      <c r="M49" s="246" t="s">
        <v>140</v>
      </c>
      <c r="Q49">
        <v>32.43</v>
      </c>
      <c r="S49" s="245" t="s">
        <v>307</v>
      </c>
    </row>
    <row r="50" spans="1:19" x14ac:dyDescent="0.35">
      <c r="A50">
        <v>10000097689</v>
      </c>
      <c r="B50" t="s">
        <v>137</v>
      </c>
      <c r="C50" t="s">
        <v>346</v>
      </c>
      <c r="D50" t="s">
        <v>347</v>
      </c>
      <c r="E50" s="244" t="s">
        <v>118</v>
      </c>
      <c r="F50">
        <v>30</v>
      </c>
      <c r="G50" s="245">
        <v>30</v>
      </c>
      <c r="H50">
        <v>152</v>
      </c>
      <c r="I50">
        <v>152</v>
      </c>
      <c r="J50" s="245">
        <v>3.15</v>
      </c>
      <c r="K50" t="s">
        <v>212</v>
      </c>
      <c r="L50" s="246">
        <v>2</v>
      </c>
      <c r="M50" s="246" t="s">
        <v>140</v>
      </c>
      <c r="Q50">
        <v>23.67</v>
      </c>
      <c r="S50" s="245">
        <v>0.92</v>
      </c>
    </row>
    <row r="51" spans="1:19" x14ac:dyDescent="0.35">
      <c r="A51">
        <v>10000097886</v>
      </c>
      <c r="B51" t="s">
        <v>137</v>
      </c>
      <c r="C51" t="s">
        <v>348</v>
      </c>
      <c r="D51" t="s">
        <v>345</v>
      </c>
      <c r="E51" s="244" t="s">
        <v>118</v>
      </c>
      <c r="F51">
        <v>30</v>
      </c>
      <c r="G51" s="245">
        <v>30.31</v>
      </c>
      <c r="H51">
        <v>125</v>
      </c>
      <c r="I51">
        <v>125</v>
      </c>
      <c r="J51" s="245">
        <v>3.88</v>
      </c>
      <c r="K51" t="s">
        <v>150</v>
      </c>
      <c r="L51" s="246">
        <v>2</v>
      </c>
      <c r="M51" s="246">
        <v>1</v>
      </c>
      <c r="Q51">
        <v>15.44</v>
      </c>
      <c r="S51" s="245">
        <v>0.97</v>
      </c>
    </row>
    <row r="52" spans="1:19" x14ac:dyDescent="0.35">
      <c r="A52">
        <v>10021540928</v>
      </c>
      <c r="B52" t="s">
        <v>137</v>
      </c>
      <c r="C52" t="s">
        <v>201</v>
      </c>
      <c r="D52" t="s">
        <v>349</v>
      </c>
      <c r="E52" s="244" t="s">
        <v>126</v>
      </c>
      <c r="F52">
        <v>0</v>
      </c>
      <c r="G52" s="245">
        <v>30.8</v>
      </c>
      <c r="H52">
        <v>150</v>
      </c>
      <c r="I52">
        <v>150</v>
      </c>
      <c r="J52" s="245">
        <v>3.29</v>
      </c>
      <c r="K52" t="s">
        <v>139</v>
      </c>
      <c r="L52" s="246">
        <v>2</v>
      </c>
      <c r="M52" s="246">
        <v>1</v>
      </c>
      <c r="N52">
        <v>7.62</v>
      </c>
      <c r="O52">
        <v>7.03</v>
      </c>
      <c r="S52" s="245">
        <v>3.29</v>
      </c>
    </row>
    <row r="53" spans="1:19" x14ac:dyDescent="0.35">
      <c r="A53">
        <v>10021550928</v>
      </c>
      <c r="B53" t="s">
        <v>137</v>
      </c>
      <c r="C53" t="s">
        <v>202</v>
      </c>
      <c r="D53" t="s">
        <v>350</v>
      </c>
      <c r="E53" s="244" t="s">
        <v>126</v>
      </c>
      <c r="F53">
        <v>0</v>
      </c>
      <c r="G53" s="245">
        <v>28.35</v>
      </c>
      <c r="H53">
        <v>137</v>
      </c>
      <c r="I53">
        <v>137</v>
      </c>
      <c r="J53" s="245">
        <v>3.3</v>
      </c>
      <c r="K53" t="s">
        <v>146</v>
      </c>
      <c r="L53" s="246">
        <v>2</v>
      </c>
      <c r="M53" s="246">
        <v>1</v>
      </c>
      <c r="N53">
        <v>7.01</v>
      </c>
      <c r="O53">
        <v>6.47</v>
      </c>
      <c r="S53" s="245">
        <v>0.66</v>
      </c>
    </row>
    <row r="54" spans="1:19" x14ac:dyDescent="0.35">
      <c r="A54">
        <v>10029400928</v>
      </c>
      <c r="B54" t="s">
        <v>137</v>
      </c>
      <c r="C54" t="s">
        <v>203</v>
      </c>
      <c r="D54" t="s">
        <v>351</v>
      </c>
      <c r="E54" s="244" t="s">
        <v>126</v>
      </c>
      <c r="F54">
        <v>0</v>
      </c>
      <c r="G54" s="245">
        <v>30</v>
      </c>
      <c r="H54">
        <v>124</v>
      </c>
      <c r="I54">
        <v>124</v>
      </c>
      <c r="J54" s="245">
        <v>3.85</v>
      </c>
      <c r="K54" t="s">
        <v>204</v>
      </c>
      <c r="L54" s="246">
        <v>2</v>
      </c>
      <c r="M54" s="246">
        <v>1</v>
      </c>
      <c r="N54">
        <v>13.84</v>
      </c>
      <c r="O54">
        <v>11.33</v>
      </c>
      <c r="S54" s="245">
        <v>0.26</v>
      </c>
    </row>
    <row r="55" spans="1:19" x14ac:dyDescent="0.35">
      <c r="A55">
        <v>10035220928</v>
      </c>
      <c r="B55" t="s">
        <v>137</v>
      </c>
      <c r="C55" t="s">
        <v>205</v>
      </c>
      <c r="D55" t="s">
        <v>206</v>
      </c>
      <c r="E55" s="244" t="s">
        <v>126</v>
      </c>
      <c r="F55">
        <v>0</v>
      </c>
      <c r="G55" s="245">
        <v>30</v>
      </c>
      <c r="H55" t="s">
        <v>207</v>
      </c>
      <c r="I55">
        <v>171</v>
      </c>
      <c r="J55" s="245">
        <v>2.8</v>
      </c>
      <c r="K55" t="s">
        <v>352</v>
      </c>
      <c r="L55" s="246">
        <v>2</v>
      </c>
      <c r="M55" s="246" t="s">
        <v>140</v>
      </c>
      <c r="N55">
        <v>20.62</v>
      </c>
      <c r="O55">
        <v>20.62</v>
      </c>
      <c r="S55" s="245" t="s">
        <v>307</v>
      </c>
    </row>
    <row r="56" spans="1:19" x14ac:dyDescent="0.35">
      <c r="A56">
        <v>10037310928</v>
      </c>
      <c r="B56" t="s">
        <v>137</v>
      </c>
      <c r="C56" t="s">
        <v>208</v>
      </c>
      <c r="D56" t="s">
        <v>349</v>
      </c>
      <c r="E56" s="244" t="s">
        <v>126</v>
      </c>
      <c r="F56">
        <v>0</v>
      </c>
      <c r="G56" s="245">
        <v>26.25</v>
      </c>
      <c r="H56">
        <v>103</v>
      </c>
      <c r="I56">
        <v>103</v>
      </c>
      <c r="J56" s="245">
        <v>4.07</v>
      </c>
      <c r="K56" t="s">
        <v>139</v>
      </c>
      <c r="L56" s="246">
        <v>2</v>
      </c>
      <c r="M56" s="246">
        <v>1</v>
      </c>
      <c r="N56">
        <v>15.52</v>
      </c>
      <c r="O56">
        <v>12.69</v>
      </c>
      <c r="S56" s="245">
        <v>4.07</v>
      </c>
    </row>
    <row r="57" spans="1:19" x14ac:dyDescent="0.35">
      <c r="A57">
        <v>10037320928</v>
      </c>
      <c r="B57" t="s">
        <v>137</v>
      </c>
      <c r="C57" t="s">
        <v>209</v>
      </c>
      <c r="D57" t="s">
        <v>350</v>
      </c>
      <c r="E57" s="244" t="s">
        <v>126</v>
      </c>
      <c r="F57">
        <v>0</v>
      </c>
      <c r="G57" s="245">
        <v>26.42</v>
      </c>
      <c r="H57">
        <v>107</v>
      </c>
      <c r="I57">
        <v>107</v>
      </c>
      <c r="J57" s="245">
        <v>3.95</v>
      </c>
      <c r="K57" t="s">
        <v>146</v>
      </c>
      <c r="L57" s="246">
        <v>2</v>
      </c>
      <c r="M57" s="246">
        <v>1</v>
      </c>
      <c r="N57">
        <v>15.41</v>
      </c>
      <c r="O57">
        <v>12.61</v>
      </c>
      <c r="S57" s="245">
        <v>0.79</v>
      </c>
    </row>
    <row r="58" spans="1:19" x14ac:dyDescent="0.35">
      <c r="A58">
        <v>10038570928</v>
      </c>
      <c r="B58" t="s">
        <v>137</v>
      </c>
      <c r="C58" t="s">
        <v>210</v>
      </c>
      <c r="D58" t="s">
        <v>353</v>
      </c>
      <c r="E58" s="244" t="s">
        <v>126</v>
      </c>
      <c r="F58">
        <v>0</v>
      </c>
      <c r="G58" s="245">
        <v>31.05</v>
      </c>
      <c r="H58">
        <v>140</v>
      </c>
      <c r="I58">
        <v>140</v>
      </c>
      <c r="J58" s="245">
        <v>3.53</v>
      </c>
      <c r="K58" t="s">
        <v>139</v>
      </c>
      <c r="L58" s="246">
        <v>2</v>
      </c>
      <c r="M58" s="246">
        <v>1</v>
      </c>
      <c r="N58">
        <v>10.55</v>
      </c>
      <c r="O58">
        <v>8.64</v>
      </c>
      <c r="S58" s="245">
        <v>3.53</v>
      </c>
    </row>
    <row r="59" spans="1:19" x14ac:dyDescent="0.35">
      <c r="A59">
        <v>10038590928</v>
      </c>
      <c r="B59" t="s">
        <v>137</v>
      </c>
      <c r="C59" t="s">
        <v>211</v>
      </c>
      <c r="D59" t="s">
        <v>354</v>
      </c>
      <c r="E59" s="244" t="s">
        <v>126</v>
      </c>
      <c r="F59">
        <v>0</v>
      </c>
      <c r="G59" s="245">
        <v>31.86</v>
      </c>
      <c r="H59">
        <v>141</v>
      </c>
      <c r="I59">
        <v>141</v>
      </c>
      <c r="J59" s="245">
        <v>3.6</v>
      </c>
      <c r="K59" t="s">
        <v>212</v>
      </c>
      <c r="L59" s="246">
        <v>2</v>
      </c>
      <c r="M59" s="246">
        <v>1</v>
      </c>
      <c r="N59">
        <v>10.81</v>
      </c>
      <c r="O59">
        <v>8.85</v>
      </c>
      <c r="S59" s="245">
        <v>1.21</v>
      </c>
    </row>
    <row r="60" spans="1:19" x14ac:dyDescent="0.35">
      <c r="A60">
        <v>10046210928</v>
      </c>
      <c r="B60" t="s">
        <v>137</v>
      </c>
      <c r="C60" t="s">
        <v>213</v>
      </c>
      <c r="D60" t="s">
        <v>355</v>
      </c>
      <c r="E60" s="244" t="s">
        <v>167</v>
      </c>
      <c r="F60">
        <v>25</v>
      </c>
      <c r="G60" s="245">
        <v>30</v>
      </c>
      <c r="H60">
        <v>160</v>
      </c>
      <c r="I60">
        <v>160</v>
      </c>
      <c r="J60" s="245">
        <v>3</v>
      </c>
      <c r="K60" t="s">
        <v>356</v>
      </c>
      <c r="L60" s="246">
        <v>2</v>
      </c>
      <c r="M60" s="246" t="s">
        <v>140</v>
      </c>
      <c r="O60">
        <v>45.84</v>
      </c>
      <c r="S60" s="245" t="s">
        <v>307</v>
      </c>
    </row>
    <row r="61" spans="1:19" x14ac:dyDescent="0.35">
      <c r="A61">
        <v>10055670928</v>
      </c>
      <c r="B61" t="s">
        <v>137</v>
      </c>
      <c r="C61" t="s">
        <v>214</v>
      </c>
      <c r="D61" t="s">
        <v>357</v>
      </c>
      <c r="E61" s="244" t="s">
        <v>126</v>
      </c>
      <c r="F61">
        <v>0</v>
      </c>
      <c r="G61" s="245">
        <v>30.28</v>
      </c>
      <c r="H61">
        <v>148</v>
      </c>
      <c r="I61">
        <v>148</v>
      </c>
      <c r="J61" s="245">
        <v>3.26</v>
      </c>
      <c r="K61" t="s">
        <v>139</v>
      </c>
      <c r="L61" s="246">
        <v>2</v>
      </c>
      <c r="M61" s="246">
        <v>0.75</v>
      </c>
      <c r="N61">
        <v>14.73</v>
      </c>
      <c r="O61">
        <v>12.06</v>
      </c>
      <c r="S61" s="245">
        <v>3.26</v>
      </c>
    </row>
    <row r="62" spans="1:19" x14ac:dyDescent="0.35">
      <c r="A62">
        <v>10057780928</v>
      </c>
      <c r="B62" t="s">
        <v>137</v>
      </c>
      <c r="C62" t="s">
        <v>215</v>
      </c>
      <c r="D62" t="s">
        <v>358</v>
      </c>
      <c r="E62" s="244" t="s">
        <v>126</v>
      </c>
      <c r="F62">
        <v>25</v>
      </c>
      <c r="G62" s="245">
        <v>20</v>
      </c>
      <c r="H62">
        <v>200</v>
      </c>
      <c r="I62">
        <v>200</v>
      </c>
      <c r="J62" s="245">
        <v>1.6</v>
      </c>
      <c r="K62" t="s">
        <v>139</v>
      </c>
      <c r="L62" s="246">
        <v>1</v>
      </c>
      <c r="M62" s="246">
        <v>0.25</v>
      </c>
      <c r="N62">
        <v>6.89</v>
      </c>
      <c r="O62">
        <v>6.36</v>
      </c>
      <c r="S62" s="245">
        <v>1.6</v>
      </c>
    </row>
    <row r="63" spans="1:19" x14ac:dyDescent="0.35">
      <c r="A63">
        <v>10061470928</v>
      </c>
      <c r="B63" t="s">
        <v>137</v>
      </c>
      <c r="C63" t="s">
        <v>216</v>
      </c>
      <c r="D63" t="s">
        <v>359</v>
      </c>
      <c r="E63" s="244" t="s">
        <v>160</v>
      </c>
      <c r="F63">
        <v>25</v>
      </c>
      <c r="G63" s="245">
        <v>28.5</v>
      </c>
      <c r="H63">
        <v>88</v>
      </c>
      <c r="I63">
        <v>88</v>
      </c>
      <c r="J63" s="245">
        <v>5.16</v>
      </c>
      <c r="K63" t="s">
        <v>189</v>
      </c>
      <c r="L63" s="246">
        <v>2</v>
      </c>
      <c r="M63" s="246">
        <v>1</v>
      </c>
      <c r="N63">
        <v>22.66</v>
      </c>
      <c r="S63" s="245">
        <v>0.86</v>
      </c>
    </row>
    <row r="64" spans="1:19" x14ac:dyDescent="0.35">
      <c r="A64">
        <v>10110260328</v>
      </c>
      <c r="B64" t="s">
        <v>137</v>
      </c>
      <c r="C64" t="s">
        <v>360</v>
      </c>
      <c r="D64" t="s">
        <v>361</v>
      </c>
      <c r="E64" s="244" t="s">
        <v>167</v>
      </c>
      <c r="F64">
        <v>15</v>
      </c>
      <c r="G64" s="245">
        <v>10</v>
      </c>
      <c r="H64">
        <v>55</v>
      </c>
      <c r="I64">
        <v>55</v>
      </c>
      <c r="J64" s="245">
        <v>2.88</v>
      </c>
      <c r="K64" t="s">
        <v>146</v>
      </c>
      <c r="L64" s="246">
        <v>2</v>
      </c>
      <c r="M64" s="246" t="s">
        <v>140</v>
      </c>
      <c r="O64">
        <v>12.47</v>
      </c>
      <c r="S64" s="245">
        <v>0.54</v>
      </c>
    </row>
    <row r="65" spans="1:19" x14ac:dyDescent="0.35">
      <c r="A65">
        <v>10164770928</v>
      </c>
      <c r="B65" t="s">
        <v>137</v>
      </c>
      <c r="C65" t="s">
        <v>217</v>
      </c>
      <c r="D65" t="s">
        <v>362</v>
      </c>
      <c r="E65" s="244" t="s">
        <v>126</v>
      </c>
      <c r="F65">
        <v>0</v>
      </c>
      <c r="G65" s="245">
        <v>30.6</v>
      </c>
      <c r="H65">
        <v>144</v>
      </c>
      <c r="I65">
        <v>144</v>
      </c>
      <c r="J65" s="245">
        <v>3.4</v>
      </c>
      <c r="K65" t="s">
        <v>139</v>
      </c>
      <c r="L65" s="246">
        <v>2</v>
      </c>
      <c r="M65" s="246">
        <v>1</v>
      </c>
      <c r="N65">
        <v>8.2899999999999991</v>
      </c>
      <c r="O65">
        <v>7.8</v>
      </c>
      <c r="S65" s="245">
        <v>3.4</v>
      </c>
    </row>
    <row r="66" spans="1:19" x14ac:dyDescent="0.35">
      <c r="A66">
        <v>10164780928</v>
      </c>
      <c r="B66" t="s">
        <v>137</v>
      </c>
      <c r="C66" t="s">
        <v>218</v>
      </c>
      <c r="D66" t="s">
        <v>350</v>
      </c>
      <c r="E66" s="244" t="s">
        <v>126</v>
      </c>
      <c r="F66">
        <v>0</v>
      </c>
      <c r="G66" s="245">
        <v>30.6</v>
      </c>
      <c r="H66">
        <v>144</v>
      </c>
      <c r="I66">
        <v>144</v>
      </c>
      <c r="J66" s="245">
        <v>3.4</v>
      </c>
      <c r="K66" t="s">
        <v>146</v>
      </c>
      <c r="L66" s="246">
        <v>2</v>
      </c>
      <c r="M66" s="246">
        <v>1</v>
      </c>
      <c r="N66">
        <v>8.2899999999999991</v>
      </c>
      <c r="O66">
        <v>7.8</v>
      </c>
      <c r="S66" s="245">
        <v>0.68</v>
      </c>
    </row>
    <row r="67" spans="1:19" x14ac:dyDescent="0.35">
      <c r="A67">
        <v>10167020928</v>
      </c>
      <c r="B67" t="s">
        <v>137</v>
      </c>
      <c r="C67" t="s">
        <v>219</v>
      </c>
      <c r="D67" t="s">
        <v>363</v>
      </c>
      <c r="E67" s="244" t="s">
        <v>167</v>
      </c>
      <c r="F67">
        <v>0</v>
      </c>
      <c r="G67" s="245">
        <v>30</v>
      </c>
      <c r="H67">
        <v>168</v>
      </c>
      <c r="I67">
        <v>168</v>
      </c>
      <c r="J67" s="245">
        <v>2.85</v>
      </c>
      <c r="K67" t="s">
        <v>220</v>
      </c>
      <c r="L67" s="246">
        <v>2</v>
      </c>
      <c r="M67" s="246" t="s">
        <v>140</v>
      </c>
      <c r="O67">
        <v>45.84</v>
      </c>
      <c r="S67" s="245" t="s">
        <v>307</v>
      </c>
    </row>
    <row r="68" spans="1:19" x14ac:dyDescent="0.35">
      <c r="A68">
        <v>10174430928</v>
      </c>
      <c r="B68" t="s">
        <v>137</v>
      </c>
      <c r="C68" t="s">
        <v>221</v>
      </c>
      <c r="D68" t="s">
        <v>364</v>
      </c>
      <c r="E68" s="244" t="s">
        <v>167</v>
      </c>
      <c r="F68">
        <v>25</v>
      </c>
      <c r="G68" s="245">
        <v>30.07</v>
      </c>
      <c r="H68">
        <v>336</v>
      </c>
      <c r="I68">
        <v>336</v>
      </c>
      <c r="J68" s="245">
        <v>1.43</v>
      </c>
      <c r="K68" t="s">
        <v>139</v>
      </c>
      <c r="L68" s="246">
        <v>1</v>
      </c>
      <c r="M68" s="246" t="s">
        <v>140</v>
      </c>
      <c r="O68">
        <v>44.75</v>
      </c>
      <c r="S68" s="245">
        <v>1.43</v>
      </c>
    </row>
    <row r="69" spans="1:19" x14ac:dyDescent="0.35">
      <c r="A69">
        <v>10195430928</v>
      </c>
      <c r="B69" t="s">
        <v>137</v>
      </c>
      <c r="C69" t="s">
        <v>365</v>
      </c>
      <c r="D69" t="s">
        <v>366</v>
      </c>
      <c r="E69" s="244" t="s">
        <v>167</v>
      </c>
      <c r="F69">
        <v>25</v>
      </c>
      <c r="G69" s="245">
        <v>30</v>
      </c>
      <c r="H69">
        <v>165</v>
      </c>
      <c r="I69">
        <v>165</v>
      </c>
      <c r="J69" s="245">
        <v>2.9</v>
      </c>
      <c r="K69" t="s">
        <v>146</v>
      </c>
      <c r="L69" s="246">
        <v>1</v>
      </c>
      <c r="M69" s="246">
        <v>1</v>
      </c>
      <c r="O69">
        <v>22.95</v>
      </c>
      <c r="S69" s="245">
        <v>0.57999999999999996</v>
      </c>
    </row>
    <row r="70" spans="1:19" x14ac:dyDescent="0.35">
      <c r="A70">
        <v>10197770328</v>
      </c>
      <c r="B70" t="s">
        <v>137</v>
      </c>
      <c r="C70" t="s">
        <v>367</v>
      </c>
      <c r="D70" t="s">
        <v>361</v>
      </c>
      <c r="E70" s="244" t="s">
        <v>167</v>
      </c>
      <c r="F70">
        <v>15</v>
      </c>
      <c r="G70" s="245">
        <v>10</v>
      </c>
      <c r="H70">
        <v>54</v>
      </c>
      <c r="I70">
        <v>54</v>
      </c>
      <c r="J70" s="245">
        <v>2.92</v>
      </c>
      <c r="K70" t="s">
        <v>212</v>
      </c>
      <c r="L70" s="246">
        <v>2</v>
      </c>
      <c r="M70" s="246" t="s">
        <v>140</v>
      </c>
      <c r="O70">
        <v>11.13</v>
      </c>
      <c r="S70" s="245">
        <v>0.92</v>
      </c>
    </row>
    <row r="71" spans="1:19" x14ac:dyDescent="0.35">
      <c r="A71">
        <v>10209800328</v>
      </c>
      <c r="B71" t="s">
        <v>137</v>
      </c>
      <c r="C71" t="s">
        <v>222</v>
      </c>
      <c r="D71" t="s">
        <v>368</v>
      </c>
      <c r="E71" s="244" t="s">
        <v>167</v>
      </c>
      <c r="F71">
        <v>15</v>
      </c>
      <c r="G71" s="245">
        <v>12</v>
      </c>
      <c r="H71">
        <v>55</v>
      </c>
      <c r="I71">
        <v>55</v>
      </c>
      <c r="J71" s="245">
        <v>3.5</v>
      </c>
      <c r="K71" t="s">
        <v>223</v>
      </c>
      <c r="L71" s="246">
        <v>2</v>
      </c>
      <c r="M71" s="246" t="s">
        <v>140</v>
      </c>
      <c r="O71">
        <v>17.29</v>
      </c>
      <c r="S71" s="245">
        <v>0.5</v>
      </c>
    </row>
    <row r="72" spans="1:19" x14ac:dyDescent="0.35">
      <c r="A72">
        <v>10214220928</v>
      </c>
      <c r="B72" t="s">
        <v>137</v>
      </c>
      <c r="C72" t="s">
        <v>369</v>
      </c>
      <c r="D72" t="s">
        <v>370</v>
      </c>
      <c r="E72" s="244" t="s">
        <v>160</v>
      </c>
      <c r="F72">
        <v>0</v>
      </c>
      <c r="G72" s="245">
        <v>10</v>
      </c>
      <c r="H72">
        <v>34</v>
      </c>
      <c r="I72">
        <v>34</v>
      </c>
      <c r="J72" s="245">
        <v>4.68</v>
      </c>
      <c r="K72" t="s">
        <v>189</v>
      </c>
      <c r="L72" s="246">
        <v>2</v>
      </c>
      <c r="M72" s="246">
        <v>1.5</v>
      </c>
      <c r="N72">
        <v>10.46</v>
      </c>
      <c r="S72" s="245">
        <v>0.85</v>
      </c>
    </row>
    <row r="73" spans="1:19" x14ac:dyDescent="0.35">
      <c r="A73">
        <v>10218790928</v>
      </c>
      <c r="B73" t="s">
        <v>137</v>
      </c>
      <c r="C73" t="s">
        <v>224</v>
      </c>
      <c r="D73" t="s">
        <v>371</v>
      </c>
      <c r="E73" s="244" t="s">
        <v>126</v>
      </c>
      <c r="F73">
        <v>25</v>
      </c>
      <c r="G73" s="245">
        <v>23.08</v>
      </c>
      <c r="H73" t="s">
        <v>225</v>
      </c>
      <c r="I73">
        <v>78</v>
      </c>
      <c r="J73" s="245" t="s">
        <v>175</v>
      </c>
      <c r="K73" t="s">
        <v>139</v>
      </c>
      <c r="L73" s="246" t="s">
        <v>226</v>
      </c>
      <c r="M73" s="246" t="s">
        <v>140</v>
      </c>
      <c r="N73">
        <v>9.32</v>
      </c>
      <c r="O73">
        <v>9.7799999999999994</v>
      </c>
      <c r="S73" s="245" t="s">
        <v>175</v>
      </c>
    </row>
    <row r="74" spans="1:19" x14ac:dyDescent="0.35">
      <c r="A74">
        <v>10221780928</v>
      </c>
      <c r="B74" t="s">
        <v>137</v>
      </c>
      <c r="C74" t="s">
        <v>227</v>
      </c>
      <c r="D74" t="s">
        <v>372</v>
      </c>
      <c r="E74" s="244" t="s">
        <v>160</v>
      </c>
      <c r="F74">
        <v>10</v>
      </c>
      <c r="G74" s="245">
        <v>23.12</v>
      </c>
      <c r="H74">
        <v>98</v>
      </c>
      <c r="I74">
        <v>98</v>
      </c>
      <c r="J74" s="245">
        <v>3.75</v>
      </c>
      <c r="K74" t="s">
        <v>146</v>
      </c>
      <c r="L74" s="246">
        <v>2</v>
      </c>
      <c r="M74" s="246">
        <v>1</v>
      </c>
      <c r="N74">
        <v>17.91</v>
      </c>
      <c r="S74" s="245">
        <v>0.75</v>
      </c>
    </row>
    <row r="75" spans="1:19" x14ac:dyDescent="0.35">
      <c r="A75">
        <v>10264350928</v>
      </c>
      <c r="B75" t="s">
        <v>137</v>
      </c>
      <c r="C75" t="s">
        <v>228</v>
      </c>
      <c r="D75" t="s">
        <v>229</v>
      </c>
      <c r="E75" s="244" t="s">
        <v>167</v>
      </c>
      <c r="F75">
        <v>10</v>
      </c>
      <c r="G75" s="245">
        <v>30</v>
      </c>
      <c r="H75" t="s">
        <v>230</v>
      </c>
      <c r="I75">
        <v>100</v>
      </c>
      <c r="J75" s="245" t="s">
        <v>180</v>
      </c>
      <c r="K75" t="s">
        <v>139</v>
      </c>
      <c r="L75" s="246">
        <v>2.5</v>
      </c>
      <c r="M75" s="246" t="s">
        <v>140</v>
      </c>
      <c r="O75">
        <v>24.79</v>
      </c>
      <c r="S75" s="245" t="s">
        <v>180</v>
      </c>
    </row>
    <row r="76" spans="1:19" x14ac:dyDescent="0.35">
      <c r="A76">
        <v>10264360928</v>
      </c>
      <c r="B76" t="s">
        <v>137</v>
      </c>
      <c r="C76" t="s">
        <v>231</v>
      </c>
      <c r="D76" t="s">
        <v>232</v>
      </c>
      <c r="E76" s="244" t="s">
        <v>167</v>
      </c>
      <c r="F76">
        <v>10</v>
      </c>
      <c r="G76" s="245">
        <v>30</v>
      </c>
      <c r="H76" t="s">
        <v>230</v>
      </c>
      <c r="I76">
        <v>100</v>
      </c>
      <c r="J76" s="245" t="s">
        <v>180</v>
      </c>
      <c r="K76" t="s">
        <v>139</v>
      </c>
      <c r="L76" s="246">
        <v>2.5</v>
      </c>
      <c r="M76" s="246" t="s">
        <v>140</v>
      </c>
      <c r="O76">
        <v>24.9</v>
      </c>
      <c r="S76" s="245" t="s">
        <v>180</v>
      </c>
    </row>
    <row r="77" spans="1:19" x14ac:dyDescent="0.35">
      <c r="A77">
        <v>10269760928</v>
      </c>
      <c r="B77" t="s">
        <v>137</v>
      </c>
      <c r="C77" t="s">
        <v>233</v>
      </c>
      <c r="D77" t="s">
        <v>373</v>
      </c>
      <c r="E77" s="244" t="s">
        <v>160</v>
      </c>
      <c r="F77">
        <v>0</v>
      </c>
      <c r="G77" s="245">
        <v>30.26</v>
      </c>
      <c r="H77">
        <v>112</v>
      </c>
      <c r="I77">
        <v>112</v>
      </c>
      <c r="J77" s="245">
        <v>4.3</v>
      </c>
      <c r="K77" t="s">
        <v>187</v>
      </c>
      <c r="L77" s="246">
        <v>2</v>
      </c>
      <c r="M77" s="246">
        <v>1</v>
      </c>
      <c r="N77">
        <v>32.840000000000003</v>
      </c>
      <c r="S77" s="245">
        <v>0.43</v>
      </c>
    </row>
    <row r="78" spans="1:19" x14ac:dyDescent="0.35">
      <c r="A78">
        <v>10270240928</v>
      </c>
      <c r="B78" t="s">
        <v>137</v>
      </c>
      <c r="C78" t="s">
        <v>234</v>
      </c>
      <c r="D78" t="s">
        <v>374</v>
      </c>
      <c r="E78" s="244" t="s">
        <v>167</v>
      </c>
      <c r="F78">
        <v>0</v>
      </c>
      <c r="G78" s="245">
        <v>30.15</v>
      </c>
      <c r="H78">
        <v>120</v>
      </c>
      <c r="I78">
        <v>120</v>
      </c>
      <c r="J78" s="245">
        <v>4</v>
      </c>
      <c r="K78" t="s">
        <v>189</v>
      </c>
      <c r="L78" s="246">
        <v>2</v>
      </c>
      <c r="M78" s="246">
        <v>2</v>
      </c>
      <c r="O78">
        <v>19.14</v>
      </c>
      <c r="S78" s="245">
        <v>0.67</v>
      </c>
    </row>
    <row r="79" spans="1:19" x14ac:dyDescent="0.35">
      <c r="A79">
        <v>10286860928</v>
      </c>
      <c r="B79" t="s">
        <v>137</v>
      </c>
      <c r="C79" t="s">
        <v>235</v>
      </c>
      <c r="D79" t="s">
        <v>375</v>
      </c>
      <c r="E79" s="244" t="s">
        <v>160</v>
      </c>
      <c r="F79">
        <v>25</v>
      </c>
      <c r="G79" s="245">
        <v>31.5</v>
      </c>
      <c r="H79">
        <v>112</v>
      </c>
      <c r="I79">
        <v>112</v>
      </c>
      <c r="J79" s="245">
        <v>4.5</v>
      </c>
      <c r="K79" t="s">
        <v>187</v>
      </c>
      <c r="L79" s="246">
        <v>2</v>
      </c>
      <c r="M79" s="246">
        <v>1</v>
      </c>
      <c r="N79">
        <v>27.42</v>
      </c>
      <c r="S79" s="245">
        <v>0.45</v>
      </c>
    </row>
    <row r="80" spans="1:19" x14ac:dyDescent="0.35">
      <c r="A80">
        <v>10299010928</v>
      </c>
      <c r="B80" t="s">
        <v>137</v>
      </c>
      <c r="C80" t="s">
        <v>236</v>
      </c>
      <c r="D80" t="s">
        <v>376</v>
      </c>
      <c r="E80" s="244" t="s">
        <v>126</v>
      </c>
      <c r="F80">
        <v>0</v>
      </c>
      <c r="G80" s="245">
        <v>30</v>
      </c>
      <c r="H80">
        <v>192</v>
      </c>
      <c r="I80">
        <v>192</v>
      </c>
      <c r="J80" s="245">
        <v>2.4700000000000002</v>
      </c>
      <c r="K80" t="s">
        <v>139</v>
      </c>
      <c r="L80" s="246">
        <v>2</v>
      </c>
      <c r="M80" s="246" t="s">
        <v>140</v>
      </c>
      <c r="N80">
        <v>23.58</v>
      </c>
      <c r="O80">
        <v>15.72</v>
      </c>
      <c r="S80" s="245">
        <v>2.4700000000000002</v>
      </c>
    </row>
    <row r="81" spans="1:19" x14ac:dyDescent="0.35">
      <c r="A81">
        <v>10346960928</v>
      </c>
      <c r="B81" t="s">
        <v>137</v>
      </c>
      <c r="C81" t="s">
        <v>237</v>
      </c>
      <c r="D81" t="s">
        <v>238</v>
      </c>
      <c r="E81" s="244" t="s">
        <v>160</v>
      </c>
      <c r="F81">
        <v>0</v>
      </c>
      <c r="G81" s="245">
        <v>30</v>
      </c>
      <c r="H81" t="s">
        <v>163</v>
      </c>
      <c r="I81">
        <v>79</v>
      </c>
      <c r="J81" s="245" t="s">
        <v>239</v>
      </c>
      <c r="K81" t="s">
        <v>150</v>
      </c>
      <c r="L81" s="246">
        <v>2</v>
      </c>
      <c r="M81" s="246" t="s">
        <v>140</v>
      </c>
      <c r="N81">
        <v>26.39</v>
      </c>
      <c r="S81" s="245" t="s">
        <v>239</v>
      </c>
    </row>
    <row r="82" spans="1:19" x14ac:dyDescent="0.35">
      <c r="A82">
        <v>10363650928</v>
      </c>
      <c r="B82" t="s">
        <v>137</v>
      </c>
      <c r="C82" t="s">
        <v>240</v>
      </c>
      <c r="D82" t="s">
        <v>377</v>
      </c>
      <c r="E82" s="244" t="s">
        <v>167</v>
      </c>
      <c r="F82">
        <v>0</v>
      </c>
      <c r="G82" s="245">
        <v>12</v>
      </c>
      <c r="H82">
        <v>48</v>
      </c>
      <c r="I82">
        <v>48</v>
      </c>
      <c r="J82" s="245">
        <v>4</v>
      </c>
      <c r="K82" t="s">
        <v>139</v>
      </c>
      <c r="L82" s="246">
        <v>2</v>
      </c>
      <c r="M82" s="246">
        <v>2</v>
      </c>
      <c r="O82">
        <v>7.01</v>
      </c>
      <c r="S82" s="245">
        <v>4</v>
      </c>
    </row>
    <row r="83" spans="1:19" x14ac:dyDescent="0.35">
      <c r="A83">
        <v>10365230928</v>
      </c>
      <c r="B83" t="s">
        <v>137</v>
      </c>
      <c r="C83" t="s">
        <v>241</v>
      </c>
      <c r="D83" t="s">
        <v>378</v>
      </c>
      <c r="E83" s="244" t="s">
        <v>126</v>
      </c>
      <c r="F83">
        <v>40</v>
      </c>
      <c r="G83" s="245">
        <v>21.88</v>
      </c>
      <c r="H83">
        <v>100</v>
      </c>
      <c r="I83">
        <v>100</v>
      </c>
      <c r="J83" s="245">
        <v>3.5</v>
      </c>
      <c r="K83" t="s">
        <v>242</v>
      </c>
      <c r="L83" s="246">
        <v>1</v>
      </c>
      <c r="M83" s="246">
        <v>2</v>
      </c>
      <c r="N83">
        <v>3.97</v>
      </c>
      <c r="O83">
        <v>2.65</v>
      </c>
      <c r="S83" s="245">
        <v>3.5</v>
      </c>
    </row>
    <row r="84" spans="1:19" x14ac:dyDescent="0.35">
      <c r="A84">
        <v>10368640928</v>
      </c>
      <c r="B84" t="s">
        <v>137</v>
      </c>
      <c r="C84" t="s">
        <v>379</v>
      </c>
      <c r="D84" t="s">
        <v>380</v>
      </c>
      <c r="E84" s="244" t="s">
        <v>160</v>
      </c>
      <c r="F84">
        <v>25</v>
      </c>
      <c r="G84" s="245">
        <v>30</v>
      </c>
      <c r="H84">
        <v>107</v>
      </c>
      <c r="I84">
        <v>107</v>
      </c>
      <c r="J84" s="245">
        <v>4.46</v>
      </c>
      <c r="K84" t="s">
        <v>254</v>
      </c>
      <c r="L84" s="246">
        <v>2.5</v>
      </c>
      <c r="M84" s="246">
        <v>1</v>
      </c>
      <c r="N84">
        <v>34.07</v>
      </c>
      <c r="S84" s="245">
        <v>2.23</v>
      </c>
    </row>
    <row r="85" spans="1:19" x14ac:dyDescent="0.35">
      <c r="A85">
        <v>10383500928</v>
      </c>
      <c r="B85" t="s">
        <v>137</v>
      </c>
      <c r="C85" t="s">
        <v>243</v>
      </c>
      <c r="D85" t="s">
        <v>381</v>
      </c>
      <c r="E85" s="244" t="s">
        <v>160</v>
      </c>
      <c r="F85">
        <v>0</v>
      </c>
      <c r="G85" s="245">
        <v>10</v>
      </c>
      <c r="H85">
        <v>54</v>
      </c>
      <c r="I85">
        <v>54</v>
      </c>
      <c r="J85" s="245">
        <v>3</v>
      </c>
      <c r="K85" t="s">
        <v>139</v>
      </c>
      <c r="L85" s="246">
        <v>2.25</v>
      </c>
      <c r="M85" s="246" t="s">
        <v>140</v>
      </c>
      <c r="N85">
        <v>13.75</v>
      </c>
      <c r="S85" s="245">
        <v>3</v>
      </c>
    </row>
    <row r="86" spans="1:19" x14ac:dyDescent="0.35">
      <c r="A86">
        <v>10460120928</v>
      </c>
      <c r="B86" t="s">
        <v>137</v>
      </c>
      <c r="C86" t="s">
        <v>244</v>
      </c>
      <c r="D86" t="s">
        <v>382</v>
      </c>
      <c r="E86" s="244" t="s">
        <v>126</v>
      </c>
      <c r="F86">
        <v>10</v>
      </c>
      <c r="G86" s="245">
        <v>10</v>
      </c>
      <c r="H86">
        <v>70</v>
      </c>
      <c r="I86">
        <v>70</v>
      </c>
      <c r="J86" s="245">
        <v>2.2999999999999998</v>
      </c>
      <c r="K86" t="s">
        <v>383</v>
      </c>
      <c r="L86" s="246">
        <v>2</v>
      </c>
      <c r="M86" s="246" t="s">
        <v>140</v>
      </c>
      <c r="N86">
        <v>8.5299999999999994</v>
      </c>
      <c r="O86">
        <v>5.69</v>
      </c>
      <c r="S86" s="245" t="s">
        <v>307</v>
      </c>
    </row>
    <row r="87" spans="1:19" x14ac:dyDescent="0.35">
      <c r="A87">
        <v>10460210928</v>
      </c>
      <c r="B87" t="s">
        <v>137</v>
      </c>
      <c r="C87" t="s">
        <v>245</v>
      </c>
      <c r="D87" t="s">
        <v>384</v>
      </c>
      <c r="E87" s="244" t="s">
        <v>126</v>
      </c>
      <c r="F87">
        <v>10</v>
      </c>
      <c r="G87" s="245">
        <v>10</v>
      </c>
      <c r="H87">
        <v>73</v>
      </c>
      <c r="I87">
        <v>73</v>
      </c>
      <c r="J87" s="245">
        <v>2.2000000000000002</v>
      </c>
      <c r="K87" t="s">
        <v>385</v>
      </c>
      <c r="L87" s="246">
        <v>2</v>
      </c>
      <c r="M87" s="246" t="s">
        <v>140</v>
      </c>
      <c r="N87">
        <v>4.97</v>
      </c>
      <c r="O87">
        <v>9.24</v>
      </c>
      <c r="S87" s="245" t="s">
        <v>307</v>
      </c>
    </row>
    <row r="88" spans="1:19" x14ac:dyDescent="0.35">
      <c r="A88">
        <v>10703000928</v>
      </c>
      <c r="B88" t="s">
        <v>137</v>
      </c>
      <c r="C88" t="s">
        <v>247</v>
      </c>
      <c r="D88" t="s">
        <v>386</v>
      </c>
      <c r="E88" s="244" t="s">
        <v>160</v>
      </c>
      <c r="F88">
        <v>0</v>
      </c>
      <c r="G88" s="245">
        <v>30</v>
      </c>
      <c r="H88" t="s">
        <v>248</v>
      </c>
      <c r="I88">
        <v>120</v>
      </c>
      <c r="J88" s="245">
        <v>4</v>
      </c>
      <c r="K88" t="s">
        <v>139</v>
      </c>
      <c r="L88" s="246">
        <v>2</v>
      </c>
      <c r="M88" s="246">
        <v>1</v>
      </c>
      <c r="N88">
        <v>30.95</v>
      </c>
      <c r="S88" s="245">
        <v>4</v>
      </c>
    </row>
    <row r="89" spans="1:19" x14ac:dyDescent="0.35">
      <c r="A89">
        <v>10703020928</v>
      </c>
      <c r="B89" t="s">
        <v>137</v>
      </c>
      <c r="C89" t="s">
        <v>387</v>
      </c>
      <c r="D89" t="s">
        <v>388</v>
      </c>
      <c r="E89" s="244" t="s">
        <v>160</v>
      </c>
      <c r="F89">
        <v>0</v>
      </c>
      <c r="G89" s="245">
        <v>30.82</v>
      </c>
      <c r="H89">
        <v>120</v>
      </c>
      <c r="I89">
        <v>120</v>
      </c>
      <c r="J89" s="245">
        <v>4.1100000000000003</v>
      </c>
      <c r="K89" t="s">
        <v>139</v>
      </c>
      <c r="L89" s="246">
        <v>2</v>
      </c>
      <c r="M89" s="246">
        <v>1</v>
      </c>
      <c r="N89">
        <v>33.96</v>
      </c>
      <c r="S89" s="245">
        <v>4.1100000000000003</v>
      </c>
    </row>
    <row r="90" spans="1:19" x14ac:dyDescent="0.35">
      <c r="A90">
        <v>10703030928</v>
      </c>
      <c r="B90" t="s">
        <v>137</v>
      </c>
      <c r="C90" t="s">
        <v>389</v>
      </c>
      <c r="D90" t="s">
        <v>390</v>
      </c>
      <c r="E90" s="244" t="s">
        <v>160</v>
      </c>
      <c r="F90">
        <v>0</v>
      </c>
      <c r="G90" s="245">
        <v>30</v>
      </c>
      <c r="H90">
        <v>211</v>
      </c>
      <c r="I90">
        <v>211</v>
      </c>
      <c r="J90" s="245">
        <v>2.27</v>
      </c>
      <c r="K90" t="s">
        <v>139</v>
      </c>
      <c r="L90" s="246">
        <v>1</v>
      </c>
      <c r="M90" s="246">
        <v>0.5</v>
      </c>
      <c r="N90">
        <v>32.380000000000003</v>
      </c>
      <c r="S90" s="245">
        <v>2.27</v>
      </c>
    </row>
    <row r="91" spans="1:19" x14ac:dyDescent="0.35">
      <c r="A91">
        <v>10703040928</v>
      </c>
      <c r="B91" t="s">
        <v>137</v>
      </c>
      <c r="C91" t="s">
        <v>249</v>
      </c>
      <c r="D91" t="s">
        <v>358</v>
      </c>
      <c r="E91" s="244" t="s">
        <v>126</v>
      </c>
      <c r="F91">
        <v>0</v>
      </c>
      <c r="G91" s="245">
        <v>32.82</v>
      </c>
      <c r="H91">
        <v>175</v>
      </c>
      <c r="I91">
        <v>175</v>
      </c>
      <c r="J91" s="245">
        <v>3</v>
      </c>
      <c r="K91" t="s">
        <v>139</v>
      </c>
      <c r="L91" s="246">
        <v>2</v>
      </c>
      <c r="M91" s="246">
        <v>1</v>
      </c>
      <c r="N91">
        <v>14.56</v>
      </c>
      <c r="O91">
        <v>9.6999999999999993</v>
      </c>
      <c r="S91" s="245">
        <v>3</v>
      </c>
    </row>
    <row r="92" spans="1:19" x14ac:dyDescent="0.35">
      <c r="A92">
        <v>10703100928</v>
      </c>
      <c r="B92" t="s">
        <v>137</v>
      </c>
      <c r="C92" t="s">
        <v>250</v>
      </c>
      <c r="D92" t="s">
        <v>391</v>
      </c>
      <c r="E92" s="244" t="s">
        <v>160</v>
      </c>
      <c r="F92">
        <v>0</v>
      </c>
      <c r="G92" s="245">
        <v>30</v>
      </c>
      <c r="H92" t="s">
        <v>248</v>
      </c>
      <c r="I92">
        <v>120</v>
      </c>
      <c r="J92" s="245">
        <v>4</v>
      </c>
      <c r="K92" t="s">
        <v>139</v>
      </c>
      <c r="L92" s="246">
        <v>2</v>
      </c>
      <c r="M92" s="246">
        <v>1</v>
      </c>
      <c r="N92">
        <v>30.95</v>
      </c>
      <c r="S92" s="245">
        <v>4</v>
      </c>
    </row>
    <row r="93" spans="1:19" x14ac:dyDescent="0.35">
      <c r="A93">
        <v>10703120928</v>
      </c>
      <c r="B93" t="s">
        <v>137</v>
      </c>
      <c r="C93" t="s">
        <v>251</v>
      </c>
      <c r="D93" t="s">
        <v>331</v>
      </c>
      <c r="E93" s="244" t="s">
        <v>160</v>
      </c>
      <c r="F93">
        <v>0</v>
      </c>
      <c r="G93" s="245">
        <v>30.82</v>
      </c>
      <c r="H93">
        <v>120</v>
      </c>
      <c r="I93">
        <v>120</v>
      </c>
      <c r="J93" s="245">
        <v>4.1100000000000003</v>
      </c>
      <c r="K93" t="s">
        <v>139</v>
      </c>
      <c r="L93" s="246">
        <v>2</v>
      </c>
      <c r="M93" s="246">
        <v>1</v>
      </c>
      <c r="N93">
        <v>34.119999999999997</v>
      </c>
      <c r="S93" s="245">
        <v>4.1100000000000003</v>
      </c>
    </row>
    <row r="94" spans="1:19" x14ac:dyDescent="0.35">
      <c r="A94">
        <v>10703140928</v>
      </c>
      <c r="B94" t="s">
        <v>137</v>
      </c>
      <c r="C94" t="s">
        <v>252</v>
      </c>
      <c r="D94" t="s">
        <v>357</v>
      </c>
      <c r="E94" s="244" t="s">
        <v>126</v>
      </c>
      <c r="F94">
        <v>0</v>
      </c>
      <c r="G94" s="245">
        <v>32.82</v>
      </c>
      <c r="H94">
        <v>175</v>
      </c>
      <c r="I94">
        <v>175</v>
      </c>
      <c r="J94" s="245">
        <v>3</v>
      </c>
      <c r="K94" t="s">
        <v>139</v>
      </c>
      <c r="L94" s="246">
        <v>2</v>
      </c>
      <c r="M94" s="246">
        <v>1</v>
      </c>
      <c r="N94">
        <v>14.56</v>
      </c>
      <c r="O94">
        <v>9.6999999999999993</v>
      </c>
      <c r="S94" s="245">
        <v>3</v>
      </c>
    </row>
    <row r="95" spans="1:19" x14ac:dyDescent="0.35">
      <c r="A95">
        <v>10703320928</v>
      </c>
      <c r="B95" t="s">
        <v>137</v>
      </c>
      <c r="C95" t="s">
        <v>253</v>
      </c>
      <c r="D95" t="s">
        <v>392</v>
      </c>
      <c r="E95" s="244" t="s">
        <v>160</v>
      </c>
      <c r="F95">
        <v>0</v>
      </c>
      <c r="G95" s="245">
        <v>30.14</v>
      </c>
      <c r="H95">
        <v>114</v>
      </c>
      <c r="I95">
        <v>114</v>
      </c>
      <c r="J95" s="245">
        <v>4.2300000000000004</v>
      </c>
      <c r="K95" t="s">
        <v>212</v>
      </c>
      <c r="L95" s="246">
        <v>2</v>
      </c>
      <c r="M95" s="246">
        <v>1</v>
      </c>
      <c r="N95">
        <v>33.42</v>
      </c>
      <c r="S95" s="245">
        <v>1.41</v>
      </c>
    </row>
    <row r="96" spans="1:19" x14ac:dyDescent="0.35">
      <c r="A96">
        <v>10703340928</v>
      </c>
      <c r="B96" t="s">
        <v>137</v>
      </c>
      <c r="C96" t="s">
        <v>255</v>
      </c>
      <c r="D96" t="s">
        <v>393</v>
      </c>
      <c r="E96" s="244" t="s">
        <v>126</v>
      </c>
      <c r="F96">
        <v>0</v>
      </c>
      <c r="G96" s="245">
        <v>31.86</v>
      </c>
      <c r="H96">
        <v>150</v>
      </c>
      <c r="I96">
        <v>150</v>
      </c>
      <c r="J96" s="245">
        <v>3.39</v>
      </c>
      <c r="K96" t="s">
        <v>212</v>
      </c>
      <c r="L96" s="246">
        <v>2</v>
      </c>
      <c r="M96" s="246">
        <v>1</v>
      </c>
      <c r="N96">
        <v>11.84</v>
      </c>
      <c r="O96">
        <v>7.9</v>
      </c>
      <c r="S96" s="245">
        <v>1.1299999999999999</v>
      </c>
    </row>
    <row r="97" spans="1:19" x14ac:dyDescent="0.35">
      <c r="A97">
        <v>10703420928</v>
      </c>
      <c r="B97" t="s">
        <v>137</v>
      </c>
      <c r="C97" t="s">
        <v>256</v>
      </c>
      <c r="D97" t="s">
        <v>394</v>
      </c>
      <c r="E97" s="244" t="s">
        <v>160</v>
      </c>
      <c r="F97">
        <v>0</v>
      </c>
      <c r="G97" s="245">
        <v>30.08</v>
      </c>
      <c r="H97">
        <v>126</v>
      </c>
      <c r="I97">
        <v>126</v>
      </c>
      <c r="J97" s="245">
        <v>3.82</v>
      </c>
      <c r="K97" t="s">
        <v>212</v>
      </c>
      <c r="L97" s="246">
        <v>2</v>
      </c>
      <c r="M97" s="246">
        <v>1</v>
      </c>
      <c r="N97">
        <v>33.36</v>
      </c>
      <c r="S97" s="245">
        <v>1.27</v>
      </c>
    </row>
    <row r="98" spans="1:19" x14ac:dyDescent="0.35">
      <c r="A98">
        <v>10703440928</v>
      </c>
      <c r="B98" t="s">
        <v>137</v>
      </c>
      <c r="C98" t="s">
        <v>395</v>
      </c>
      <c r="D98" t="s">
        <v>396</v>
      </c>
      <c r="E98" s="244" t="s">
        <v>126</v>
      </c>
      <c r="F98">
        <v>0</v>
      </c>
      <c r="G98" s="245">
        <v>31.86</v>
      </c>
      <c r="H98">
        <v>149</v>
      </c>
      <c r="I98">
        <v>149</v>
      </c>
      <c r="J98" s="245">
        <v>3.42</v>
      </c>
      <c r="K98" t="s">
        <v>212</v>
      </c>
      <c r="L98" s="246">
        <v>2</v>
      </c>
      <c r="M98" s="246">
        <v>1</v>
      </c>
      <c r="N98">
        <v>11.84</v>
      </c>
      <c r="O98">
        <v>7.9</v>
      </c>
      <c r="S98" s="245">
        <v>1.1399999999999999</v>
      </c>
    </row>
    <row r="99" spans="1:19" x14ac:dyDescent="0.35">
      <c r="A99">
        <v>10703620928</v>
      </c>
      <c r="B99" t="s">
        <v>137</v>
      </c>
      <c r="C99" t="s">
        <v>397</v>
      </c>
      <c r="D99" t="s">
        <v>398</v>
      </c>
      <c r="E99" s="244" t="s">
        <v>160</v>
      </c>
      <c r="F99">
        <v>10</v>
      </c>
      <c r="G99" s="245">
        <v>30.18</v>
      </c>
      <c r="H99">
        <v>111</v>
      </c>
      <c r="I99">
        <v>111</v>
      </c>
      <c r="J99" s="245">
        <v>4.3499999999999996</v>
      </c>
      <c r="K99" t="s">
        <v>146</v>
      </c>
      <c r="L99" s="246">
        <v>2</v>
      </c>
      <c r="M99" s="246">
        <v>1</v>
      </c>
      <c r="N99">
        <v>33.26</v>
      </c>
      <c r="S99" s="245">
        <v>0.87</v>
      </c>
    </row>
    <row r="100" spans="1:19" x14ac:dyDescent="0.35">
      <c r="A100">
        <v>10703640928</v>
      </c>
      <c r="B100" t="s">
        <v>137</v>
      </c>
      <c r="C100" t="s">
        <v>257</v>
      </c>
      <c r="D100" t="s">
        <v>399</v>
      </c>
      <c r="E100" s="244" t="s">
        <v>126</v>
      </c>
      <c r="F100">
        <v>0</v>
      </c>
      <c r="G100" s="245">
        <v>32.81</v>
      </c>
      <c r="H100">
        <v>175</v>
      </c>
      <c r="I100">
        <v>175</v>
      </c>
      <c r="J100" s="245">
        <v>3</v>
      </c>
      <c r="K100" t="s">
        <v>146</v>
      </c>
      <c r="L100" s="246">
        <v>2</v>
      </c>
      <c r="M100" s="246">
        <v>1</v>
      </c>
      <c r="N100">
        <v>14.56</v>
      </c>
      <c r="O100">
        <v>9.6999999999999993</v>
      </c>
      <c r="S100" s="245">
        <v>0.6</v>
      </c>
    </row>
    <row r="101" spans="1:19" x14ac:dyDescent="0.35">
      <c r="A101">
        <v>10703670928</v>
      </c>
      <c r="B101" t="s">
        <v>137</v>
      </c>
      <c r="C101" t="s">
        <v>400</v>
      </c>
      <c r="D101" t="s">
        <v>401</v>
      </c>
      <c r="E101" s="244" t="s">
        <v>126</v>
      </c>
      <c r="F101">
        <v>0</v>
      </c>
      <c r="G101" s="245">
        <v>31.5</v>
      </c>
      <c r="H101">
        <v>146</v>
      </c>
      <c r="I101">
        <v>146</v>
      </c>
      <c r="J101" s="245">
        <v>3.44</v>
      </c>
      <c r="K101" t="s">
        <v>258</v>
      </c>
      <c r="L101" s="246">
        <v>2</v>
      </c>
      <c r="M101" s="246">
        <v>1</v>
      </c>
      <c r="N101">
        <v>11.71</v>
      </c>
      <c r="O101">
        <v>7.8</v>
      </c>
      <c r="S101" s="245">
        <v>0.43</v>
      </c>
    </row>
    <row r="102" spans="1:19" x14ac:dyDescent="0.35">
      <c r="A102">
        <v>10703680928</v>
      </c>
      <c r="B102" t="s">
        <v>137</v>
      </c>
      <c r="C102" t="s">
        <v>402</v>
      </c>
      <c r="D102" t="s">
        <v>403</v>
      </c>
      <c r="E102" s="244" t="s">
        <v>126</v>
      </c>
      <c r="F102">
        <v>0</v>
      </c>
      <c r="G102" s="245">
        <v>32.79</v>
      </c>
      <c r="H102">
        <v>155</v>
      </c>
      <c r="I102">
        <v>155</v>
      </c>
      <c r="J102" s="245">
        <v>3.36</v>
      </c>
      <c r="K102" t="s">
        <v>259</v>
      </c>
      <c r="L102" s="246">
        <v>2</v>
      </c>
      <c r="M102" s="246">
        <v>1</v>
      </c>
      <c r="N102">
        <v>12.19</v>
      </c>
      <c r="O102">
        <v>8.1300000000000008</v>
      </c>
      <c r="S102" s="245">
        <v>0.28000000000000003</v>
      </c>
    </row>
    <row r="103" spans="1:19" x14ac:dyDescent="0.35">
      <c r="A103">
        <v>10703720928</v>
      </c>
      <c r="B103" t="s">
        <v>137</v>
      </c>
      <c r="C103" t="s">
        <v>260</v>
      </c>
      <c r="D103" t="s">
        <v>404</v>
      </c>
      <c r="E103" s="244" t="s">
        <v>160</v>
      </c>
      <c r="F103">
        <v>0</v>
      </c>
      <c r="G103" s="245">
        <v>30</v>
      </c>
      <c r="H103">
        <v>115</v>
      </c>
      <c r="I103">
        <v>115</v>
      </c>
      <c r="J103" s="245">
        <v>4.1500000000000004</v>
      </c>
      <c r="K103" t="s">
        <v>146</v>
      </c>
      <c r="L103" s="246">
        <v>2</v>
      </c>
      <c r="M103" s="246">
        <v>1</v>
      </c>
      <c r="N103">
        <v>33.200000000000003</v>
      </c>
      <c r="S103" s="245">
        <v>0.83</v>
      </c>
    </row>
    <row r="104" spans="1:19" x14ac:dyDescent="0.35">
      <c r="A104">
        <v>10703780928</v>
      </c>
      <c r="B104" t="s">
        <v>137</v>
      </c>
      <c r="C104" t="s">
        <v>261</v>
      </c>
      <c r="D104" t="s">
        <v>405</v>
      </c>
      <c r="E104" s="244" t="s">
        <v>126</v>
      </c>
      <c r="F104">
        <v>0</v>
      </c>
      <c r="G104" s="245">
        <v>32.79</v>
      </c>
      <c r="H104">
        <v>159</v>
      </c>
      <c r="I104">
        <v>159</v>
      </c>
      <c r="J104" s="245">
        <v>3.3</v>
      </c>
      <c r="K104" t="s">
        <v>259</v>
      </c>
      <c r="L104" s="246">
        <v>2</v>
      </c>
      <c r="M104" s="246">
        <v>1</v>
      </c>
      <c r="N104">
        <v>12.19</v>
      </c>
      <c r="O104">
        <v>8.1300000000000008</v>
      </c>
      <c r="S104" s="245">
        <v>0.28000000000000003</v>
      </c>
    </row>
    <row r="105" spans="1:19" x14ac:dyDescent="0.35">
      <c r="A105">
        <v>16660000928</v>
      </c>
      <c r="B105" t="s">
        <v>137</v>
      </c>
      <c r="C105" t="s">
        <v>262</v>
      </c>
      <c r="D105" t="s">
        <v>263</v>
      </c>
      <c r="E105" s="244" t="s">
        <v>126</v>
      </c>
      <c r="F105">
        <v>0</v>
      </c>
      <c r="G105" s="245">
        <v>29.64</v>
      </c>
      <c r="H105" t="s">
        <v>174</v>
      </c>
      <c r="I105">
        <v>78</v>
      </c>
      <c r="J105" s="245" t="s">
        <v>171</v>
      </c>
      <c r="K105" t="s">
        <v>139</v>
      </c>
      <c r="L105" s="246" t="s">
        <v>226</v>
      </c>
      <c r="M105" s="246" t="s">
        <v>226</v>
      </c>
      <c r="N105">
        <v>13.974</v>
      </c>
      <c r="O105">
        <v>9.3160000000000007</v>
      </c>
      <c r="S105" s="245" t="s">
        <v>171</v>
      </c>
    </row>
    <row r="106" spans="1:19" x14ac:dyDescent="0.35">
      <c r="A106">
        <v>16660100928</v>
      </c>
      <c r="B106" t="s">
        <v>137</v>
      </c>
      <c r="C106" t="s">
        <v>406</v>
      </c>
      <c r="D106" t="s">
        <v>264</v>
      </c>
      <c r="E106" s="244" t="s">
        <v>167</v>
      </c>
      <c r="F106">
        <v>0</v>
      </c>
      <c r="G106" s="245">
        <v>29.64</v>
      </c>
      <c r="H106" t="s">
        <v>265</v>
      </c>
      <c r="I106">
        <v>92</v>
      </c>
      <c r="J106" s="245" t="s">
        <v>407</v>
      </c>
      <c r="K106" t="s">
        <v>139</v>
      </c>
      <c r="L106" s="246">
        <v>2</v>
      </c>
      <c r="M106" s="246">
        <v>1</v>
      </c>
      <c r="O106">
        <v>22.5</v>
      </c>
      <c r="S106" s="245" t="s">
        <v>407</v>
      </c>
    </row>
    <row r="107" spans="1:19" x14ac:dyDescent="0.35">
      <c r="A107">
        <v>17020111120</v>
      </c>
      <c r="B107" t="s">
        <v>137</v>
      </c>
      <c r="C107" t="s">
        <v>266</v>
      </c>
      <c r="D107" t="s">
        <v>408</v>
      </c>
      <c r="E107" s="244">
        <v>110244</v>
      </c>
      <c r="F107">
        <v>10</v>
      </c>
      <c r="G107" s="245">
        <v>20.86</v>
      </c>
      <c r="H107">
        <v>144</v>
      </c>
      <c r="I107">
        <v>144</v>
      </c>
      <c r="J107" s="245">
        <v>2.3199999999999998</v>
      </c>
      <c r="K107" t="s">
        <v>267</v>
      </c>
      <c r="L107" s="246">
        <v>1</v>
      </c>
      <c r="M107" s="246">
        <v>1</v>
      </c>
      <c r="P107">
        <v>8.83</v>
      </c>
      <c r="S107" s="245">
        <v>2.141</v>
      </c>
    </row>
    <row r="108" spans="1:19" x14ac:dyDescent="0.35">
      <c r="A108">
        <v>17021081120</v>
      </c>
      <c r="B108" t="s">
        <v>137</v>
      </c>
      <c r="C108" t="s">
        <v>268</v>
      </c>
      <c r="D108" t="s">
        <v>409</v>
      </c>
      <c r="E108" s="244">
        <v>110244</v>
      </c>
      <c r="F108">
        <v>0</v>
      </c>
      <c r="G108" s="245">
        <v>20.2</v>
      </c>
      <c r="H108">
        <v>108</v>
      </c>
      <c r="I108">
        <v>108</v>
      </c>
      <c r="J108" s="245">
        <v>2.99</v>
      </c>
      <c r="K108" t="s">
        <v>267</v>
      </c>
      <c r="L108" s="246">
        <v>1</v>
      </c>
      <c r="M108" s="246">
        <v>2</v>
      </c>
      <c r="P108">
        <v>6.75</v>
      </c>
      <c r="S108" s="245">
        <v>2.99</v>
      </c>
    </row>
    <row r="109" spans="1:19" x14ac:dyDescent="0.35">
      <c r="A109">
        <v>17021101120</v>
      </c>
      <c r="B109" t="s">
        <v>137</v>
      </c>
      <c r="C109" t="s">
        <v>269</v>
      </c>
      <c r="D109" t="s">
        <v>408</v>
      </c>
      <c r="E109" s="244">
        <v>110244</v>
      </c>
      <c r="F109">
        <v>10</v>
      </c>
      <c r="G109" s="245">
        <v>19.2</v>
      </c>
      <c r="H109">
        <v>108</v>
      </c>
      <c r="I109">
        <v>108</v>
      </c>
      <c r="J109" s="245">
        <v>2.8570000000000002</v>
      </c>
      <c r="K109" t="s">
        <v>267</v>
      </c>
      <c r="L109" s="246">
        <v>1</v>
      </c>
      <c r="M109" s="246">
        <v>2</v>
      </c>
      <c r="P109">
        <v>6.75</v>
      </c>
      <c r="S109" s="245">
        <v>2.8570000000000002</v>
      </c>
    </row>
    <row r="110" spans="1:19" x14ac:dyDescent="0.35">
      <c r="A110">
        <v>17022101120</v>
      </c>
      <c r="B110" t="s">
        <v>137</v>
      </c>
      <c r="C110" t="s">
        <v>270</v>
      </c>
      <c r="D110" t="s">
        <v>410</v>
      </c>
      <c r="E110" s="244">
        <v>110244</v>
      </c>
      <c r="F110">
        <v>0</v>
      </c>
      <c r="G110" s="245">
        <v>19.399999999999999</v>
      </c>
      <c r="H110">
        <v>144</v>
      </c>
      <c r="I110">
        <v>144</v>
      </c>
      <c r="J110" s="245">
        <v>2.16</v>
      </c>
      <c r="K110" t="s">
        <v>267</v>
      </c>
      <c r="L110" s="246">
        <v>1</v>
      </c>
      <c r="M110" s="246">
        <v>1</v>
      </c>
      <c r="P110">
        <v>9.2200000000000006</v>
      </c>
      <c r="S110" s="245">
        <v>2.16</v>
      </c>
    </row>
    <row r="111" spans="1:19" x14ac:dyDescent="0.35">
      <c r="A111">
        <v>17023721120</v>
      </c>
      <c r="B111" t="s">
        <v>137</v>
      </c>
      <c r="C111" t="s">
        <v>271</v>
      </c>
      <c r="D111" t="s">
        <v>411</v>
      </c>
      <c r="E111" s="244">
        <v>110244</v>
      </c>
      <c r="F111">
        <v>20</v>
      </c>
      <c r="G111" s="245">
        <v>17.190000000000001</v>
      </c>
      <c r="H111">
        <v>72</v>
      </c>
      <c r="I111">
        <v>72</v>
      </c>
      <c r="J111" s="245">
        <v>3.82</v>
      </c>
      <c r="K111" t="s">
        <v>267</v>
      </c>
      <c r="L111" s="246">
        <v>1</v>
      </c>
      <c r="M111" s="246">
        <v>2.25</v>
      </c>
      <c r="P111">
        <v>3.4649999999999999</v>
      </c>
      <c r="S111" s="245">
        <v>3.82</v>
      </c>
    </row>
    <row r="112" spans="1:19" x14ac:dyDescent="0.35">
      <c r="A112">
        <v>17026721120</v>
      </c>
      <c r="B112" t="s">
        <v>137</v>
      </c>
      <c r="C112" t="s">
        <v>272</v>
      </c>
      <c r="D112" t="s">
        <v>412</v>
      </c>
      <c r="E112" s="244">
        <v>110244</v>
      </c>
      <c r="F112">
        <v>20</v>
      </c>
      <c r="G112" s="245">
        <v>11.3</v>
      </c>
      <c r="H112">
        <v>72</v>
      </c>
      <c r="I112">
        <v>72</v>
      </c>
      <c r="J112" s="245">
        <v>2.5099999999999998</v>
      </c>
      <c r="K112" t="s">
        <v>267</v>
      </c>
      <c r="L112" s="246">
        <v>0.5</v>
      </c>
      <c r="M112" s="246">
        <v>1.75</v>
      </c>
      <c r="P112">
        <v>2.9249999999999998</v>
      </c>
      <c r="S112" s="245">
        <v>2.5099999999999998</v>
      </c>
    </row>
    <row r="113" spans="1:19" x14ac:dyDescent="0.35">
      <c r="A113">
        <v>17033220928</v>
      </c>
      <c r="B113" t="s">
        <v>137</v>
      </c>
      <c r="C113" t="s">
        <v>273</v>
      </c>
      <c r="D113" t="s">
        <v>413</v>
      </c>
      <c r="E113" s="244" t="s">
        <v>160</v>
      </c>
      <c r="F113">
        <v>10</v>
      </c>
      <c r="G113" s="245">
        <v>30.9</v>
      </c>
      <c r="H113">
        <v>110</v>
      </c>
      <c r="I113">
        <v>110</v>
      </c>
      <c r="J113" s="245">
        <v>4.5</v>
      </c>
      <c r="K113" t="s">
        <v>212</v>
      </c>
      <c r="L113" s="246">
        <v>2</v>
      </c>
      <c r="M113" s="246">
        <v>1</v>
      </c>
      <c r="N113">
        <v>32.630000000000003</v>
      </c>
      <c r="S113" s="245">
        <v>1.5</v>
      </c>
    </row>
    <row r="114" spans="1:19" x14ac:dyDescent="0.35">
      <c r="B114" s="3"/>
      <c r="D114" s="3"/>
      <c r="E114" s="3"/>
      <c r="F114" s="3"/>
      <c r="I114" s="3"/>
      <c r="K114" s="3"/>
      <c r="L114" s="3"/>
      <c r="M114" s="3"/>
    </row>
    <row r="115" spans="1:19" x14ac:dyDescent="0.35">
      <c r="B115" s="3"/>
      <c r="D115" s="3"/>
      <c r="E115" s="3"/>
      <c r="F115" s="3"/>
      <c r="I115" s="3"/>
      <c r="K115" s="3"/>
      <c r="L115" s="3"/>
      <c r="M115" s="3"/>
    </row>
    <row r="116" spans="1:19" x14ac:dyDescent="0.35">
      <c r="B116" s="3"/>
      <c r="D116" s="3"/>
      <c r="E116" s="3"/>
      <c r="F116" s="3"/>
      <c r="I116" s="3"/>
      <c r="K116" s="3"/>
      <c r="L116" s="3"/>
      <c r="M116" s="3"/>
    </row>
    <row r="117" spans="1:19" x14ac:dyDescent="0.35">
      <c r="B117" s="3"/>
      <c r="D117" s="3"/>
      <c r="E117" s="3"/>
      <c r="F117" s="3"/>
      <c r="I117" s="3"/>
      <c r="K117" s="3"/>
      <c r="L117" s="3"/>
      <c r="M117" s="3"/>
    </row>
    <row r="118" spans="1:19" x14ac:dyDescent="0.35">
      <c r="B118" s="3"/>
      <c r="D118" s="3"/>
      <c r="E118" s="3"/>
      <c r="F118" s="3"/>
      <c r="I118" s="3"/>
      <c r="K118" s="3"/>
      <c r="L118" s="3"/>
      <c r="M118" s="3"/>
    </row>
    <row r="119" spans="1:19" x14ac:dyDescent="0.35">
      <c r="B119" s="3"/>
      <c r="D119" s="3"/>
      <c r="E119" s="3"/>
      <c r="F119" s="3"/>
      <c r="I119" s="3"/>
      <c r="K119" s="3"/>
      <c r="L119" s="3"/>
      <c r="M119" s="3"/>
    </row>
    <row r="120" spans="1:19" x14ac:dyDescent="0.35">
      <c r="B120" s="3"/>
      <c r="D120" s="3"/>
      <c r="E120" s="3"/>
      <c r="F120" s="3"/>
      <c r="I120" s="3"/>
      <c r="K120" s="3"/>
      <c r="L120" s="3"/>
      <c r="M120" s="3"/>
    </row>
    <row r="121" spans="1:19" x14ac:dyDescent="0.35">
      <c r="B121" s="3"/>
      <c r="D121" s="3"/>
      <c r="E121" s="3"/>
      <c r="F121" s="3"/>
      <c r="I121" s="3"/>
      <c r="K121" s="3"/>
      <c r="L121" s="3"/>
      <c r="M121" s="3"/>
    </row>
    <row r="122" spans="1:19" x14ac:dyDescent="0.35">
      <c r="B122" s="3"/>
      <c r="D122" s="3"/>
      <c r="E122" s="3"/>
      <c r="F122" s="3"/>
      <c r="I122" s="3"/>
      <c r="K122" s="3"/>
      <c r="L122" s="3"/>
      <c r="M122" s="3"/>
    </row>
    <row r="123" spans="1:19" x14ac:dyDescent="0.35">
      <c r="B123" s="3"/>
      <c r="D123" s="3"/>
      <c r="E123" s="3"/>
      <c r="F123" s="3"/>
      <c r="I123" s="3"/>
      <c r="K123" s="3"/>
      <c r="L123" s="3"/>
      <c r="M123" s="3"/>
    </row>
    <row r="124" spans="1:19" x14ac:dyDescent="0.35">
      <c r="B124" s="3"/>
      <c r="D124" s="3"/>
      <c r="E124" s="3"/>
      <c r="F124" s="3"/>
      <c r="I124" s="3"/>
      <c r="K124" s="3"/>
      <c r="L124" s="3"/>
      <c r="M124" s="3"/>
    </row>
    <row r="125" spans="1:19" x14ac:dyDescent="0.35">
      <c r="B125" s="3"/>
      <c r="D125" s="3"/>
      <c r="E125" s="3"/>
      <c r="F125" s="3"/>
      <c r="I125" s="3"/>
      <c r="K125" s="3"/>
      <c r="L125" s="3"/>
      <c r="M125" s="3"/>
    </row>
    <row r="126" spans="1:19" x14ac:dyDescent="0.35">
      <c r="B126" s="3"/>
      <c r="D126" s="3"/>
      <c r="E126" s="3"/>
      <c r="F126" s="3"/>
      <c r="I126" s="3"/>
      <c r="K126" s="3"/>
      <c r="L126" s="3"/>
      <c r="M126" s="3"/>
    </row>
    <row r="127" spans="1:19" x14ac:dyDescent="0.35">
      <c r="B127" s="3"/>
      <c r="D127" s="3"/>
      <c r="E127" s="3"/>
      <c r="F127" s="3"/>
      <c r="I127" s="3"/>
      <c r="K127" s="3"/>
      <c r="L127" s="3"/>
      <c r="M127" s="3"/>
    </row>
    <row r="128" spans="1:19" x14ac:dyDescent="0.35">
      <c r="B128" s="3"/>
      <c r="D128" s="3"/>
      <c r="E128" s="3"/>
      <c r="F128" s="3"/>
      <c r="I128" s="3"/>
      <c r="K128" s="3"/>
      <c r="L128" s="3"/>
      <c r="M128" s="3"/>
    </row>
    <row r="129" spans="2:13" x14ac:dyDescent="0.35">
      <c r="B129" s="3"/>
      <c r="D129" s="3"/>
      <c r="E129" s="3"/>
      <c r="F129" s="3"/>
      <c r="I129" s="3"/>
      <c r="K129" s="3"/>
      <c r="L129" s="3"/>
      <c r="M129" s="3"/>
    </row>
    <row r="130" spans="2:13" x14ac:dyDescent="0.35">
      <c r="B130" s="3"/>
      <c r="D130" s="3"/>
      <c r="E130" s="3"/>
      <c r="F130" s="3"/>
      <c r="I130" s="3"/>
      <c r="K130" s="3"/>
      <c r="L130" s="3"/>
      <c r="M130" s="3"/>
    </row>
    <row r="131" spans="2:13" x14ac:dyDescent="0.35">
      <c r="B131" s="3"/>
      <c r="D131" s="3"/>
      <c r="E131" s="3"/>
      <c r="F131" s="3"/>
      <c r="I131" s="3"/>
      <c r="K131" s="3"/>
      <c r="L131" s="3"/>
      <c r="M131" s="3"/>
    </row>
    <row r="132" spans="2:13" x14ac:dyDescent="0.35">
      <c r="B132" s="3"/>
      <c r="D132" s="3"/>
      <c r="E132" s="3"/>
      <c r="F132" s="3"/>
      <c r="I132" s="3"/>
      <c r="K132" s="3"/>
      <c r="L132" s="3"/>
      <c r="M132" s="3"/>
    </row>
    <row r="133" spans="2:13" x14ac:dyDescent="0.35">
      <c r="B133" s="3"/>
      <c r="D133" s="3"/>
      <c r="E133" s="3"/>
      <c r="F133" s="3"/>
      <c r="I133" s="3"/>
      <c r="K133" s="3"/>
      <c r="L133" s="3"/>
      <c r="M133" s="3"/>
    </row>
    <row r="134" spans="2:13" x14ac:dyDescent="0.35">
      <c r="B134" s="3"/>
      <c r="D134" s="3"/>
      <c r="E134" s="3"/>
      <c r="F134" s="3"/>
      <c r="I134" s="3"/>
      <c r="K134" s="3"/>
      <c r="L134" s="3"/>
      <c r="M134" s="3"/>
    </row>
    <row r="135" spans="2:13" x14ac:dyDescent="0.35">
      <c r="B135" s="3"/>
      <c r="D135" s="3"/>
      <c r="E135" s="3"/>
      <c r="F135" s="3"/>
      <c r="I135" s="3"/>
      <c r="K135" s="3"/>
      <c r="L135" s="3"/>
      <c r="M135" s="3"/>
    </row>
    <row r="136" spans="2:13" x14ac:dyDescent="0.35">
      <c r="B136" s="3"/>
      <c r="D136" s="3"/>
      <c r="E136" s="3"/>
      <c r="F136" s="3"/>
      <c r="I136" s="3"/>
      <c r="K136" s="3"/>
      <c r="L136" s="3"/>
      <c r="M136" s="3"/>
    </row>
    <row r="137" spans="2:13" x14ac:dyDescent="0.35">
      <c r="B137" s="3"/>
      <c r="D137" s="3"/>
      <c r="E137" s="3"/>
      <c r="F137" s="3"/>
      <c r="I137" s="3"/>
      <c r="K137" s="3"/>
      <c r="L137" s="3"/>
      <c r="M137" s="3"/>
    </row>
    <row r="138" spans="2:13" x14ac:dyDescent="0.35">
      <c r="B138" s="3"/>
      <c r="D138" s="3"/>
      <c r="E138" s="3"/>
      <c r="F138" s="3"/>
      <c r="I138" s="3"/>
      <c r="K138" s="3"/>
      <c r="L138" s="3"/>
      <c r="M138" s="3"/>
    </row>
    <row r="139" spans="2:13" x14ac:dyDescent="0.35">
      <c r="B139" s="3"/>
      <c r="D139" s="3"/>
      <c r="E139" s="3"/>
      <c r="F139" s="3"/>
      <c r="I139" s="3"/>
      <c r="K139" s="3"/>
      <c r="L139" s="3"/>
      <c r="M139" s="3"/>
    </row>
    <row r="140" spans="2:13" x14ac:dyDescent="0.35">
      <c r="B140" s="3"/>
      <c r="D140" s="3"/>
      <c r="E140" s="3"/>
      <c r="F140" s="3"/>
      <c r="I140" s="3"/>
      <c r="K140" s="3"/>
      <c r="L140" s="3"/>
      <c r="M140" s="3"/>
    </row>
    <row r="141" spans="2:13" x14ac:dyDescent="0.35">
      <c r="B141" s="3"/>
      <c r="D141" s="3"/>
      <c r="E141" s="3"/>
      <c r="F141" s="3"/>
      <c r="I141" s="3"/>
      <c r="K141" s="3"/>
      <c r="L141" s="3"/>
      <c r="M141" s="3"/>
    </row>
    <row r="142" spans="2:13" x14ac:dyDescent="0.35">
      <c r="B142" s="3"/>
      <c r="D142" s="3"/>
      <c r="E142" s="3"/>
      <c r="F142" s="3"/>
      <c r="I142" s="3"/>
      <c r="K142" s="3"/>
      <c r="L142" s="3"/>
      <c r="M142" s="3"/>
    </row>
    <row r="143" spans="2:13" x14ac:dyDescent="0.35">
      <c r="B143" s="3"/>
      <c r="D143" s="3"/>
      <c r="E143" s="3"/>
      <c r="F143" s="3"/>
      <c r="I143" s="3"/>
      <c r="K143" s="3"/>
      <c r="L143" s="3"/>
      <c r="M143" s="3"/>
    </row>
    <row r="144" spans="2:13" x14ac:dyDescent="0.35">
      <c r="B144" s="3"/>
      <c r="D144" s="3"/>
      <c r="E144" s="3"/>
      <c r="F144" s="3"/>
      <c r="I144" s="3"/>
      <c r="K144" s="3"/>
      <c r="L144" s="3"/>
      <c r="M144" s="3"/>
    </row>
    <row r="145" spans="2:13" x14ac:dyDescent="0.35">
      <c r="B145" s="3"/>
      <c r="D145" s="3"/>
      <c r="E145" s="3"/>
      <c r="F145" s="3"/>
      <c r="I145" s="3"/>
      <c r="K145" s="3"/>
      <c r="L145" s="3"/>
      <c r="M145" s="3"/>
    </row>
    <row r="146" spans="2:13" x14ac:dyDescent="0.35">
      <c r="B146" s="3"/>
      <c r="D146" s="3"/>
      <c r="E146" s="3"/>
      <c r="F146" s="3"/>
      <c r="I146" s="3"/>
      <c r="K146" s="3"/>
      <c r="L146" s="3"/>
      <c r="M146" s="3"/>
    </row>
    <row r="147" spans="2:13" x14ac:dyDescent="0.35">
      <c r="B147" s="3"/>
      <c r="D147" s="3"/>
      <c r="E147" s="3"/>
      <c r="F147" s="3"/>
      <c r="I147" s="3"/>
      <c r="K147" s="3"/>
      <c r="L147" s="3"/>
      <c r="M147" s="3"/>
    </row>
  </sheetData>
  <sheetProtection algorithmName="SHA-512" hashValue="xMkYStBNzA8nEBDGk6VJNwaLk/VC14+XIwkgxXXpXSRYocb4Kr8zvQUx6ek94WWfaGNTuR8vBp0ZCQhvO5NQCA==" saltValue="GX9XpJKDzzIDi+KJxm7RQw==" spinCount="100000" sheet="1" selectLockedCells="1" selectUnlockedCells="1"/>
  <autoFilter ref="A1:R113" xr:uid="{00000000-0001-0000-0800-000000000000}"/>
  <phoneticPr fontId="37" type="noConversion"/>
  <conditionalFormatting sqref="A1:B1">
    <cfRule type="duplicateValues" dxfId="3" priority="46"/>
  </conditionalFormatting>
  <pageMargins left="0.7" right="0.7" top="0.75" bottom="0.75" header="0.3" footer="0.3"/>
  <pageSetup orientation="portrait" r:id="rId1"/>
  <customProperties>
    <customPr name="_pios_id" r:id="rId2"/>
    <customPr name="IbpWorksheetKeyString_GUID" r:id="rId3"/>
  </customPropertie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0"/>
  <dimension ref="B1:AN1"/>
  <sheetViews>
    <sheetView zoomScale="70" zoomScaleNormal="70" workbookViewId="0">
      <selection activeCell="AD21" sqref="AD21:AE28"/>
    </sheetView>
  </sheetViews>
  <sheetFormatPr defaultRowHeight="14.5" x14ac:dyDescent="0.35"/>
  <cols>
    <col min="18" max="19" width="15.54296875" bestFit="1" customWidth="1"/>
    <col min="20" max="21" width="10" bestFit="1" customWidth="1"/>
  </cols>
  <sheetData>
    <row r="1" spans="2:40" ht="276" x14ac:dyDescent="0.35">
      <c r="B1" s="31" t="s">
        <v>129</v>
      </c>
      <c r="C1" s="32" t="s">
        <v>130</v>
      </c>
      <c r="D1" s="33" t="s">
        <v>37</v>
      </c>
      <c r="E1" s="34" t="s">
        <v>38</v>
      </c>
      <c r="F1" s="35" t="s">
        <v>39</v>
      </c>
      <c r="G1" s="35" t="s">
        <v>40</v>
      </c>
      <c r="H1" s="35" t="s">
        <v>41</v>
      </c>
      <c r="I1" s="35" t="s">
        <v>43</v>
      </c>
      <c r="J1" s="36" t="s">
        <v>42</v>
      </c>
      <c r="K1" s="36" t="s">
        <v>44</v>
      </c>
      <c r="L1" s="36" t="s">
        <v>45</v>
      </c>
      <c r="M1" s="36" t="s">
        <v>46</v>
      </c>
      <c r="N1" s="37" t="s">
        <v>47</v>
      </c>
      <c r="O1" s="38" t="s">
        <v>48</v>
      </c>
      <c r="P1" s="38" t="s">
        <v>79</v>
      </c>
      <c r="Q1" s="38" t="s">
        <v>87</v>
      </c>
      <c r="R1" s="38" t="s">
        <v>95</v>
      </c>
      <c r="S1" s="177" t="s">
        <v>49</v>
      </c>
      <c r="T1" s="177" t="s">
        <v>50</v>
      </c>
      <c r="U1" s="177" t="s">
        <v>52</v>
      </c>
      <c r="V1" s="177" t="s">
        <v>131</v>
      </c>
      <c r="W1" s="177" t="s">
        <v>54</v>
      </c>
      <c r="X1" s="177" t="s">
        <v>55</v>
      </c>
      <c r="Y1" s="177" t="s">
        <v>80</v>
      </c>
      <c r="Z1" s="177" t="s">
        <v>132</v>
      </c>
      <c r="AA1" s="177" t="s">
        <v>96</v>
      </c>
      <c r="AB1" s="178" t="s">
        <v>57</v>
      </c>
      <c r="AC1" s="178" t="s">
        <v>58</v>
      </c>
      <c r="AD1" s="178" t="s">
        <v>59</v>
      </c>
      <c r="AE1" s="178" t="s">
        <v>60</v>
      </c>
      <c r="AF1" s="178" t="s">
        <v>61</v>
      </c>
      <c r="AG1" s="178" t="s">
        <v>62</v>
      </c>
      <c r="AH1" s="178" t="s">
        <v>63</v>
      </c>
      <c r="AI1" s="178" t="s">
        <v>64</v>
      </c>
      <c r="AJ1" s="178" t="s">
        <v>65</v>
      </c>
      <c r="AK1" s="178" t="s">
        <v>66</v>
      </c>
      <c r="AL1" s="178" t="s">
        <v>67</v>
      </c>
      <c r="AM1" s="178" t="s">
        <v>68</v>
      </c>
      <c r="AN1" s="179" t="s">
        <v>133</v>
      </c>
    </row>
  </sheetData>
  <pageMargins left="0.7" right="0.7" top="0.75" bottom="0.75" header="0.3" footer="0.3"/>
  <customProperties>
    <customPr name="_pios_id" r:id="rId1"/>
  </customPropertie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dimension ref="E1:V21"/>
  <sheetViews>
    <sheetView workbookViewId="0">
      <selection activeCell="F10" sqref="F10"/>
    </sheetView>
  </sheetViews>
  <sheetFormatPr defaultRowHeight="14.5" x14ac:dyDescent="0.35"/>
  <cols>
    <col min="6" max="6" width="42.54296875" bestFit="1" customWidth="1"/>
    <col min="7" max="7" width="13.7265625" bestFit="1" customWidth="1"/>
    <col min="16" max="16" width="13.26953125" bestFit="1" customWidth="1"/>
    <col min="20" max="20" width="19.453125" bestFit="1" customWidth="1"/>
  </cols>
  <sheetData>
    <row r="1" spans="5:22" x14ac:dyDescent="0.35">
      <c r="E1" s="343" t="s">
        <v>275</v>
      </c>
      <c r="F1" s="343"/>
      <c r="G1" s="343"/>
      <c r="H1" s="343"/>
      <c r="I1" s="343"/>
    </row>
    <row r="2" spans="5:22" x14ac:dyDescent="0.35">
      <c r="E2" s="5" t="s">
        <v>276</v>
      </c>
      <c r="F2" s="6" t="s">
        <v>37</v>
      </c>
      <c r="G2" s="6" t="s">
        <v>277</v>
      </c>
      <c r="H2" s="6" t="s">
        <v>278</v>
      </c>
      <c r="I2" s="7" t="s">
        <v>279</v>
      </c>
    </row>
    <row r="3" spans="5:22" x14ac:dyDescent="0.35">
      <c r="E3" s="8">
        <v>100103</v>
      </c>
      <c r="F3" s="9" t="s">
        <v>280</v>
      </c>
      <c r="G3" s="9" t="s">
        <v>126</v>
      </c>
      <c r="H3" s="9"/>
      <c r="I3" s="10" t="s">
        <v>281</v>
      </c>
      <c r="J3" s="8"/>
      <c r="O3" t="s">
        <v>276</v>
      </c>
      <c r="P3" t="s">
        <v>282</v>
      </c>
      <c r="Q3" t="s">
        <v>283</v>
      </c>
      <c r="R3" t="s">
        <v>284</v>
      </c>
    </row>
    <row r="4" spans="5:22" x14ac:dyDescent="0.35">
      <c r="E4" s="11" t="s">
        <v>112</v>
      </c>
      <c r="F4" s="12" t="s">
        <v>280</v>
      </c>
      <c r="G4" s="12" t="s">
        <v>167</v>
      </c>
      <c r="H4" s="12"/>
      <c r="I4" s="13" t="s">
        <v>281</v>
      </c>
      <c r="J4" s="11"/>
      <c r="O4">
        <v>100103</v>
      </c>
      <c r="P4" s="45">
        <v>36000</v>
      </c>
      <c r="Q4" s="45">
        <v>25200</v>
      </c>
      <c r="R4" s="45">
        <v>10800</v>
      </c>
      <c r="T4" t="s">
        <v>285</v>
      </c>
    </row>
    <row r="5" spans="5:22" x14ac:dyDescent="0.35">
      <c r="E5" s="8" t="s">
        <v>109</v>
      </c>
      <c r="F5" s="9" t="s">
        <v>280</v>
      </c>
      <c r="G5" s="9" t="s">
        <v>160</v>
      </c>
      <c r="H5" s="9"/>
      <c r="I5" s="10" t="s">
        <v>281</v>
      </c>
      <c r="J5" s="8"/>
      <c r="O5">
        <v>110244</v>
      </c>
      <c r="P5" s="45">
        <v>41125</v>
      </c>
      <c r="T5" t="s">
        <v>286</v>
      </c>
      <c r="V5" s="45">
        <v>42000</v>
      </c>
    </row>
    <row r="6" spans="5:22" x14ac:dyDescent="0.35">
      <c r="E6" s="11">
        <v>110244</v>
      </c>
      <c r="F6" s="12" t="s">
        <v>287</v>
      </c>
      <c r="G6" s="12">
        <v>110244</v>
      </c>
      <c r="H6" s="12"/>
      <c r="I6" s="13" t="s">
        <v>288</v>
      </c>
      <c r="J6" s="11"/>
      <c r="O6">
        <v>100154</v>
      </c>
      <c r="P6" s="45">
        <v>42000</v>
      </c>
      <c r="T6" t="s">
        <v>289</v>
      </c>
      <c r="V6" s="45">
        <v>40000</v>
      </c>
    </row>
    <row r="7" spans="5:22" x14ac:dyDescent="0.35">
      <c r="E7" s="8">
        <v>100154</v>
      </c>
      <c r="F7" s="9"/>
      <c r="G7" s="9" t="s">
        <v>118</v>
      </c>
      <c r="H7" s="9"/>
      <c r="I7" s="10" t="s">
        <v>290</v>
      </c>
      <c r="J7" s="8"/>
      <c r="O7">
        <v>100155</v>
      </c>
      <c r="P7" s="45">
        <v>40000</v>
      </c>
    </row>
    <row r="8" spans="5:22" x14ac:dyDescent="0.35">
      <c r="E8" s="11">
        <v>100193</v>
      </c>
      <c r="F8" s="12" t="s">
        <v>291</v>
      </c>
      <c r="G8" s="12">
        <v>100193</v>
      </c>
      <c r="H8" s="12"/>
      <c r="I8" s="13" t="s">
        <v>292</v>
      </c>
      <c r="J8" s="11"/>
      <c r="O8">
        <v>100193</v>
      </c>
      <c r="P8" s="45">
        <v>40020</v>
      </c>
    </row>
    <row r="9" spans="5:22" x14ac:dyDescent="0.35">
      <c r="F9" s="12"/>
      <c r="G9" s="12"/>
      <c r="H9" s="12"/>
      <c r="I9" s="13"/>
      <c r="J9" s="11"/>
    </row>
    <row r="14" spans="5:22" ht="18.5" x14ac:dyDescent="0.45">
      <c r="E14" s="342" t="s">
        <v>293</v>
      </c>
      <c r="F14" s="342"/>
      <c r="G14" s="342"/>
      <c r="N14" s="44" t="s">
        <v>294</v>
      </c>
    </row>
    <row r="15" spans="5:22" ht="18.5" x14ac:dyDescent="0.45">
      <c r="E15" s="25" t="s">
        <v>126</v>
      </c>
      <c r="F15" s="25" t="s">
        <v>280</v>
      </c>
      <c r="G15" s="25" t="s">
        <v>295</v>
      </c>
      <c r="N15" s="44" t="s">
        <v>296</v>
      </c>
    </row>
    <row r="16" spans="5:22" ht="18.5" x14ac:dyDescent="0.45">
      <c r="E16" s="25" t="s">
        <v>167</v>
      </c>
      <c r="F16" s="25" t="s">
        <v>280</v>
      </c>
      <c r="G16" s="25" t="s">
        <v>297</v>
      </c>
      <c r="N16" s="44" t="s">
        <v>298</v>
      </c>
    </row>
    <row r="17" spans="5:7" x14ac:dyDescent="0.35">
      <c r="E17" s="25" t="s">
        <v>160</v>
      </c>
      <c r="F17" s="25" t="s">
        <v>280</v>
      </c>
      <c r="G17" s="25" t="s">
        <v>299</v>
      </c>
    </row>
    <row r="18" spans="5:7" x14ac:dyDescent="0.35">
      <c r="E18" s="25">
        <v>110244</v>
      </c>
      <c r="F18" s="25" t="s">
        <v>287</v>
      </c>
      <c r="G18" s="25" t="s">
        <v>114</v>
      </c>
    </row>
    <row r="19" spans="5:7" x14ac:dyDescent="0.35">
      <c r="E19" s="25">
        <v>100154</v>
      </c>
      <c r="F19" s="25" t="s">
        <v>300</v>
      </c>
      <c r="G19" s="25" t="s">
        <v>301</v>
      </c>
    </row>
    <row r="20" spans="5:7" x14ac:dyDescent="0.35">
      <c r="E20" s="25">
        <v>100193</v>
      </c>
      <c r="F20" s="25" t="s">
        <v>291</v>
      </c>
      <c r="G20" s="25" t="s">
        <v>119</v>
      </c>
    </row>
    <row r="21" spans="5:7" x14ac:dyDescent="0.35">
      <c r="E21" s="25" t="s">
        <v>118</v>
      </c>
      <c r="F21" s="25"/>
      <c r="G21" s="25" t="s">
        <v>301</v>
      </c>
    </row>
  </sheetData>
  <mergeCells count="2">
    <mergeCell ref="E14:G14"/>
    <mergeCell ref="E1:I1"/>
  </mergeCells>
  <pageMargins left="0.7" right="0.7" top="0.75" bottom="0.75" header="0.3" footer="0.3"/>
  <pageSetup orientation="portrait" horizontalDpi="4294967293" verticalDpi="0" r:id="rId1"/>
  <customProperties>
    <customPr name="_pios_id" r:id="rId2"/>
  </customProperties>
  <tableParts count="2">
    <tablePart r:id="rId3"/>
    <tablePart r:id="rId4"/>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c9d1d30c-ed32-4bbc-b45c-4bf553c4c1e1" xsi:nil="true"/>
    <lcf76f155ced4ddcb4097134ff3c332f xmlns="a21145e4-e091-42cf-b64c-2deb3bf2e359">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9AF4CD234236848AB3C167EE133675A" ma:contentTypeVersion="18" ma:contentTypeDescription="Create a new document." ma:contentTypeScope="" ma:versionID="369bb130cc545daf91ef62e705413aca">
  <xsd:schema xmlns:xsd="http://www.w3.org/2001/XMLSchema" xmlns:xs="http://www.w3.org/2001/XMLSchema" xmlns:p="http://schemas.microsoft.com/office/2006/metadata/properties" xmlns:ns2="a21145e4-e091-42cf-b64c-2deb3bf2e359" xmlns:ns3="c9d1d30c-ed32-4bbc-b45c-4bf553c4c1e1" targetNamespace="http://schemas.microsoft.com/office/2006/metadata/properties" ma:root="true" ma:fieldsID="a359c0d76b1c35b6c2b570bfdf855582" ns2:_="" ns3:_="">
    <xsd:import namespace="a21145e4-e091-42cf-b64c-2deb3bf2e359"/>
    <xsd:import namespace="c9d1d30c-ed32-4bbc-b45c-4bf553c4c1e1"/>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lcf76f155ced4ddcb4097134ff3c332f" minOccurs="0"/>
                <xsd:element ref="ns3:TaxCatchAll" minOccurs="0"/>
                <xsd:element ref="ns3:SharedWithUsers" minOccurs="0"/>
                <xsd:element ref="ns3:SharedWithDetails" minOccurs="0"/>
                <xsd:element ref="ns2:MediaServiceObjectDetectorVersions" minOccurs="0"/>
                <xsd:element ref="ns2:MediaServiceSearchProperties"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21145e4-e091-42cf-b64c-2deb3bf2e35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8b4d9dcb-a96d-4332-84a9-d3733f4e8f1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Location" ma:index="24" nillable="true" ma:displayName="Location" ma:description="" ma:indexed="true" ma:internalName="MediaServiceLocation" ma:readOnly="true">
      <xsd:simpleType>
        <xsd:restriction base="dms:Text"/>
      </xsd:simpleType>
    </xsd:element>
    <xsd:element name="MediaLengthInSeconds" ma:index="25"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9d1d30c-ed32-4bbc-b45c-4bf553c4c1e1"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ed7d7f41-7d5e-43c5-9ca4-5008ce7a20f3}" ma:internalName="TaxCatchAll" ma:showField="CatchAllData" ma:web="c9d1d30c-ed32-4bbc-b45c-4bf553c4c1e1">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9E67445-765B-4C5E-B3AE-0FA9D270EE25}">
  <ds:schemaRefs>
    <ds:schemaRef ds:uri="66708028-e1aa-4a67-8b9c-ef8ee0c36a89"/>
    <ds:schemaRef ds:uri="http://schemas.microsoft.com/office/2006/documentManagement/types"/>
    <ds:schemaRef ds:uri="http://purl.org/dc/dcmitype/"/>
    <ds:schemaRef ds:uri="http://schemas.microsoft.com/office/infopath/2007/PartnerControls"/>
    <ds:schemaRef ds:uri="http://www.w3.org/XML/1998/namespace"/>
    <ds:schemaRef ds:uri="http://purl.org/dc/elements/1.1/"/>
    <ds:schemaRef ds:uri="http://purl.org/dc/terms/"/>
    <ds:schemaRef ds:uri="http://schemas.openxmlformats.org/package/2006/metadata/core-properties"/>
    <ds:schemaRef ds:uri="bdebea4c-5433-4e60-b4bf-884e8a39e169"/>
    <ds:schemaRef ds:uri="http://schemas.microsoft.com/office/2006/metadata/properties"/>
  </ds:schemaRefs>
</ds:datastoreItem>
</file>

<file path=customXml/itemProps2.xml><?xml version="1.0" encoding="utf-8"?>
<ds:datastoreItem xmlns:ds="http://schemas.openxmlformats.org/officeDocument/2006/customXml" ds:itemID="{1F780810-1DB6-4FED-9B75-B9245DEDCBA3}">
  <ds:schemaRefs>
    <ds:schemaRef ds:uri="http://schemas.microsoft.com/sharepoint/v3/contenttype/forms"/>
  </ds:schemaRefs>
</ds:datastoreItem>
</file>

<file path=customXml/itemProps3.xml><?xml version="1.0" encoding="utf-8"?>
<ds:datastoreItem xmlns:ds="http://schemas.openxmlformats.org/officeDocument/2006/customXml" ds:itemID="{55891DFF-F3BB-4669-8FA7-D92D72C692E3}"/>
</file>

<file path=docMetadata/LabelInfo.xml><?xml version="1.0" encoding="utf-8"?>
<clbl:labelList xmlns:clbl="http://schemas.microsoft.com/office/2020/mipLabelMetadata">
  <clbl:label id="{53523eda-1220-4176-bf9a-055ca7551376}" enabled="0" method="" siteId="{53523eda-1220-4176-bf9a-055ca755137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14</vt:i4>
      </vt:variant>
    </vt:vector>
  </HeadingPairs>
  <TitlesOfParts>
    <vt:vector size="21" baseType="lpstr">
      <vt:lpstr>Instructions</vt:lpstr>
      <vt:lpstr>Chicken Only Calculator</vt:lpstr>
      <vt:lpstr>Cheese Only Calculator</vt:lpstr>
      <vt:lpstr>Beef Only Calculator</vt:lpstr>
      <vt:lpstr>Pork Only Calculator</vt:lpstr>
      <vt:lpstr>Commodity Summary</vt:lpstr>
      <vt:lpstr>Forecast Summary</vt:lpstr>
      <vt:lpstr>'Beef Only Calculator'!Print_Area</vt:lpstr>
      <vt:lpstr>'Cheese Only Calculator'!Print_Area</vt:lpstr>
      <vt:lpstr>'Chicken Only Calculator'!Print_Area</vt:lpstr>
      <vt:lpstr>'Commodity Summary'!Print_Area</vt:lpstr>
      <vt:lpstr>'Forecast Summary'!Print_Area</vt:lpstr>
      <vt:lpstr>'Pork Only Calculator'!Print_Area</vt:lpstr>
      <vt:lpstr>'Roll Up - SY26-27 Calculator'!Print_Area</vt:lpstr>
      <vt:lpstr>'Beef Only Calculator'!Print_Titles</vt:lpstr>
      <vt:lpstr>'Cheese Only Calculator'!Print_Titles</vt:lpstr>
      <vt:lpstr>'Chicken Only Calculator'!Print_Titles</vt:lpstr>
      <vt:lpstr>'Pork Only Calculator'!Print_Titles</vt:lpstr>
      <vt:lpstr>'Roll Up - SY26-27 Calculator'!Print_Titles</vt:lpstr>
      <vt:lpstr>Type_of_Beef</vt:lpstr>
      <vt:lpstr>YN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Reeves, Leslie;Nick Stefanic</dc:creator>
  <cp:keywords/>
  <dc:description/>
  <cp:lastModifiedBy>Meadows, Bethany</cp:lastModifiedBy>
  <cp:revision/>
  <dcterms:created xsi:type="dcterms:W3CDTF">2016-10-12T19:52:05Z</dcterms:created>
  <dcterms:modified xsi:type="dcterms:W3CDTF">2026-01-06T07:57:37Z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0x01010069AF4CD234236848AB3C167EE133675A</vt:lpwstr>
  </property>
  <property fmtid="{D5CDD505-2E9C-101B-9397-08002B2CF9AE}" pid="3" name="CustomUiType">
    <vt:lpwstr>2</vt:lpwstr>
  </property>
  <property fmtid="{D5CDD505-2E9C-101B-9397-08002B2CF9AE}" pid="4" name="MediaServiceImageTags">
    <vt:lpwstr/>
  </property>
</Properties>
</file>