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Volumes/NO NAME/COMM 26-27/"/>
    </mc:Choice>
  </mc:AlternateContent>
  <xr:revisionPtr revIDLastSave="0" documentId="8_{611D8F1A-1671-9F40-B64D-F3A7C5865AB6}" xr6:coauthVersionLast="47" xr6:coauthVersionMax="47" xr10:uidLastSave="{00000000-0000-0000-0000-000000000000}"/>
  <bookViews>
    <workbookView xWindow="0" yWindow="500" windowWidth="27200" windowHeight="14860" xr2:uid="{00000000-000D-0000-FFFF-FFFF00000000}"/>
  </bookViews>
  <sheets>
    <sheet name="Pork Picnics 100193-Tam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" i="1" l="1"/>
  <c r="J21" i="1" l="1"/>
  <c r="N21" i="1" s="1"/>
  <c r="J19" i="1"/>
  <c r="N19" i="1" s="1"/>
  <c r="N23" i="1" l="1"/>
  <c r="P19" i="1"/>
</calcChain>
</file>

<file path=xl/sharedStrings.xml><?xml version="1.0" encoding="utf-8"?>
<sst xmlns="http://schemas.openxmlformats.org/spreadsheetml/2006/main" count="50" uniqueCount="49">
  <si>
    <t>Product Description</t>
  </si>
  <si>
    <t>÷</t>
  </si>
  <si>
    <t>Servings Per Case (Cs Pk)</t>
  </si>
  <si>
    <t>=</t>
  </si>
  <si>
    <t>Total Finished Cases Needed</t>
  </si>
  <si>
    <t>X</t>
  </si>
  <si>
    <t>Value of DF Pork per case</t>
  </si>
  <si>
    <t>4 oz.</t>
  </si>
  <si>
    <t>2 Tamales</t>
  </si>
  <si>
    <t xml:space="preserve">A </t>
  </si>
  <si>
    <t>B</t>
  </si>
  <si>
    <t xml:space="preserve">C </t>
  </si>
  <si>
    <t xml:space="preserve">D </t>
  </si>
  <si>
    <t>E</t>
  </si>
  <si>
    <t>Customer's Name</t>
  </si>
  <si>
    <t xml:space="preserve"> IF YOU HAVE ANY QUESTIONS, PLEASE CONTACT:</t>
  </si>
  <si>
    <t>Address</t>
  </si>
  <si>
    <t>City / State / Zip</t>
  </si>
  <si>
    <t>Contact</t>
  </si>
  <si>
    <t>Email</t>
  </si>
  <si>
    <t>Phone/Fax</t>
  </si>
  <si>
    <t>Distributor</t>
  </si>
  <si>
    <t>Authorized Signature</t>
  </si>
  <si>
    <t>Rodriguez Foods, Ltd</t>
  </si>
  <si>
    <t xml:space="preserve">2901 Decatur Ave </t>
  </si>
  <si>
    <t>Fort Worth Texas 76106</t>
  </si>
  <si>
    <t>Lukas Rodriguez</t>
  </si>
  <si>
    <t>lukas@rodriguezfoods.net</t>
  </si>
  <si>
    <t>Cell: 817 980 3880</t>
  </si>
  <si>
    <t>Office: 817 626 3961</t>
  </si>
  <si>
    <t>Fax: 817 626 0054</t>
  </si>
  <si>
    <t>Total Commodity Pounds Needed</t>
  </si>
  <si>
    <t>Product Code</t>
  </si>
  <si>
    <t>528COM</t>
  </si>
  <si>
    <t>902COM</t>
  </si>
  <si>
    <t>1 Tamale</t>
  </si>
  <si>
    <t>3.25 oz</t>
  </si>
  <si>
    <t>Amount of Pork Commodity DF per case (in pounds)</t>
  </si>
  <si>
    <t>Total Pounds of Commodity Pork needed to order</t>
  </si>
  <si>
    <t>Average 2021-2022 Pork Value</t>
  </si>
  <si>
    <t>1.25 MMA &amp; 1.25 Grain</t>
  </si>
  <si>
    <t>Serving Size</t>
  </si>
  <si>
    <t>MMA &amp; Grain per Serving Size</t>
  </si>
  <si>
    <t>Serving Weight</t>
  </si>
  <si>
    <t>Estimated No. of Servings Required</t>
  </si>
  <si>
    <t xml:space="preserve"> Pork and TVP Tamales.               120 Tamales per case                        (60 servings per case) </t>
  </si>
  <si>
    <t>Pork and Monterrey Jack Cheese Tamales.                                                 160 Tamales per case                    (160 servings per case)</t>
  </si>
  <si>
    <t>1 MMA &amp;                  1 Grain</t>
  </si>
  <si>
    <t>Updated 12/08/2025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</si>
</sst>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&quot;$&quot;#,##0.00"/>
    <numFmt numFmtId="165" formatCode="&quot;$&quot;#,##0.00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/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1" fontId="4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1" fontId="5" fillId="0" borderId="0" xfId="0" applyNumberFormat="1" applyFont="1" applyAlignment="1">
      <alignment horizontal="left" indent="2"/>
    </xf>
    <xf numFmtId="41" fontId="4" fillId="0" borderId="3" xfId="0" applyNumberFormat="1" applyFont="1" applyBorder="1" applyAlignment="1">
      <alignment horizontal="center"/>
    </xf>
    <xf numFmtId="10" fontId="4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6" fillId="0" borderId="0" xfId="1" applyAlignment="1">
      <alignment horizontal="left"/>
    </xf>
    <xf numFmtId="0" fontId="7" fillId="0" borderId="0" xfId="0" applyFont="1"/>
    <xf numFmtId="0" fontId="7" fillId="0" borderId="6" xfId="0" applyFont="1" applyBorder="1"/>
    <xf numFmtId="49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4" xfId="0" applyFont="1" applyBorder="1"/>
    <xf numFmtId="0" fontId="10" fillId="0" borderId="5" xfId="0" applyFont="1" applyBorder="1"/>
    <xf numFmtId="1" fontId="7" fillId="2" borderId="2" xfId="0" applyNumberFormat="1" applyFont="1" applyFill="1" applyBorder="1"/>
    <xf numFmtId="0" fontId="0" fillId="2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16</xdr:col>
      <xdr:colOff>0</xdr:colOff>
      <xdr:row>13</xdr:row>
      <xdr:rowOff>177165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D0F72B6-33F0-4AFE-8B8D-98BB8ABDD129}"/>
            </a:ext>
          </a:extLst>
        </xdr:cNvPr>
        <xdr:cNvSpPr/>
      </xdr:nvSpPr>
      <xdr:spPr>
        <a:xfrm>
          <a:off x="0" y="9525"/>
          <a:ext cx="10287000" cy="264414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14847</xdr:colOff>
      <xdr:row>7</xdr:row>
      <xdr:rowOff>121419</xdr:rowOff>
    </xdr:from>
    <xdr:to>
      <xdr:col>2</xdr:col>
      <xdr:colOff>678295</xdr:colOff>
      <xdr:row>13</xdr:row>
      <xdr:rowOff>121419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2CC44CC-08A1-4F28-8589-F6EF720FA3D7}"/>
            </a:ext>
          </a:extLst>
        </xdr:cNvPr>
        <xdr:cNvSpPr txBox="1"/>
      </xdr:nvSpPr>
      <xdr:spPr>
        <a:xfrm>
          <a:off x="14847" y="1434714"/>
          <a:ext cx="3549812" cy="1125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600" b="1"/>
            <a:t>Rodriguez Foods,</a:t>
          </a:r>
          <a:r>
            <a:rPr lang="en-US" sz="1600" b="1" baseline="0"/>
            <a:t> Ltd.</a:t>
          </a:r>
        </a:p>
        <a:p>
          <a:pPr algn="l"/>
          <a:r>
            <a:rPr lang="en-US" sz="1600" b="1" baseline="0"/>
            <a:t>SY26-27</a:t>
          </a:r>
        </a:p>
        <a:p>
          <a:pPr algn="l"/>
          <a:r>
            <a:rPr lang="en-US" sz="1600" b="1" baseline="0"/>
            <a:t>Commodity Calculator</a:t>
          </a:r>
        </a:p>
        <a:p>
          <a:pPr algn="l"/>
          <a:r>
            <a:rPr lang="en-US" sz="1600" b="1" baseline="0"/>
            <a:t>Commodity Pork Picnics 100193</a:t>
          </a:r>
          <a:endParaRPr lang="en-US" sz="1600" b="1"/>
        </a:p>
      </xdr:txBody>
    </xdr:sp>
    <xdr:clientData/>
  </xdr:twoCellAnchor>
  <xdr:twoCellAnchor editAs="oneCell">
    <xdr:from>
      <xdr:col>0</xdr:col>
      <xdr:colOff>0</xdr:colOff>
      <xdr:row>41</xdr:row>
      <xdr:rowOff>35576</xdr:rowOff>
    </xdr:from>
    <xdr:to>
      <xdr:col>1</xdr:col>
      <xdr:colOff>933049</xdr:colOff>
      <xdr:row>47</xdr:row>
      <xdr:rowOff>185091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A4892EC-D350-4894-888F-32DF64681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76031"/>
          <a:ext cx="1871117" cy="12751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117152</xdr:rowOff>
    </xdr:from>
    <xdr:to>
      <xdr:col>1</xdr:col>
      <xdr:colOff>1542320</xdr:colOff>
      <xdr:row>7</xdr:row>
      <xdr:rowOff>64897</xdr:rowOff>
    </xdr:to>
    <xdr:pic>
      <xdr:nvPicPr>
        <xdr:cNvPr id="2" name="Picture 1" descr="A picture containing drawing, human face, illustration, animated cartoon&#10;&#10;Description automatically generated">
          <a:extLst>
            <a:ext uri="{FF2B5EF4-FFF2-40B4-BE49-F238E27FC236}">
              <a16:creationId xmlns:a16="http://schemas.microsoft.com/office/drawing/2014/main" id="{41DB5561-42A4-5935-5BEE-5F338BA5A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7152"/>
          <a:ext cx="2478676" cy="1303847"/>
        </a:xfrm>
        <a:prstGeom prst="rect">
          <a:avLst/>
        </a:prstGeom>
      </xdr:spPr>
    </xdr:pic>
    <xdr:clientData/>
  </xdr:twoCellAnchor>
  <xdr:twoCellAnchor>
    <xdr:from>
      <xdr:col>8</xdr:col>
      <xdr:colOff>58421</xdr:colOff>
      <xdr:row>0</xdr:row>
      <xdr:rowOff>73726</xdr:rowOff>
    </xdr:from>
    <xdr:to>
      <xdr:col>15</xdr:col>
      <xdr:colOff>561642</xdr:colOff>
      <xdr:row>13</xdr:row>
      <xdr:rowOff>139389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04DD53F-31F5-72BE-032B-DC4795CC28D8}"/>
            </a:ext>
          </a:extLst>
        </xdr:cNvPr>
        <xdr:cNvSpPr txBox="1"/>
      </xdr:nvSpPr>
      <xdr:spPr>
        <a:xfrm>
          <a:off x="7477080" y="73726"/>
          <a:ext cx="5196025" cy="24817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600" b="1"/>
            <a:t>Please</a:t>
          </a:r>
          <a:r>
            <a:rPr lang="en-US" sz="1600" b="1" baseline="0"/>
            <a:t> note the servige size for each item and mma/grain contribution per serving size. This calculator is based on a serving providing approximatly 1mma &amp; 1 grain. If you wish to provide 2 mma &amp; 2 grain with our products, take your number of servings required and multiply by 2, then enter that number into the highleted cells below. To serve 1000 students 2 mma &amp; 2 grain with item#528COM Pork and Chees Tamales, enter "2000" in cell F21 for the correct required commodity pounds. </a:t>
          </a:r>
          <a:endParaRPr 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as@rodriguezfood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5:P39"/>
  <sheetViews>
    <sheetView tabSelected="1" zoomScaleNormal="82" workbookViewId="0">
      <selection activeCell="R21" sqref="R21"/>
    </sheetView>
  </sheetViews>
  <sheetFormatPr baseColWidth="10" defaultColWidth="8.83203125" defaultRowHeight="15" x14ac:dyDescent="0.2"/>
  <cols>
    <col min="1" max="1" width="12.33203125" customWidth="1"/>
    <col min="2" max="2" width="25.5" customWidth="1"/>
    <col min="3" max="3" width="13.33203125" bestFit="1" customWidth="1"/>
    <col min="4" max="4" width="13.33203125" customWidth="1"/>
    <col min="7" max="7" width="6.5" customWidth="1"/>
    <col min="9" max="9" width="6.33203125" customWidth="1"/>
    <col min="10" max="10" width="8.33203125" customWidth="1"/>
    <col min="11" max="11" width="9.33203125" customWidth="1"/>
    <col min="12" max="12" width="10" bestFit="1" customWidth="1"/>
    <col min="13" max="13" width="9.33203125" customWidth="1"/>
    <col min="14" max="14" width="9.5" bestFit="1" customWidth="1"/>
  </cols>
  <sheetData>
    <row r="15" spans="6:14" x14ac:dyDescent="0.2">
      <c r="F15" t="s">
        <v>9</v>
      </c>
      <c r="H15" t="s">
        <v>10</v>
      </c>
      <c r="J15" t="s">
        <v>11</v>
      </c>
      <c r="L15" t="s">
        <v>12</v>
      </c>
      <c r="N15" t="s">
        <v>13</v>
      </c>
    </row>
    <row r="16" spans="6:14" ht="16" thickBot="1" x14ac:dyDescent="0.25"/>
    <row r="17" spans="1:16" ht="68.75" customHeight="1" thickBot="1" x14ac:dyDescent="0.25">
      <c r="A17" s="1" t="s">
        <v>32</v>
      </c>
      <c r="B17" s="3" t="s">
        <v>0</v>
      </c>
      <c r="C17" s="1" t="s">
        <v>41</v>
      </c>
      <c r="D17" s="1" t="s">
        <v>42</v>
      </c>
      <c r="E17" s="1" t="s">
        <v>43</v>
      </c>
      <c r="F17" s="33" t="s">
        <v>44</v>
      </c>
      <c r="G17" s="1" t="s">
        <v>1</v>
      </c>
      <c r="H17" s="1" t="s">
        <v>2</v>
      </c>
      <c r="I17" s="1" t="s">
        <v>3</v>
      </c>
      <c r="J17" s="1" t="s">
        <v>4</v>
      </c>
      <c r="K17" s="1" t="s">
        <v>5</v>
      </c>
      <c r="L17" s="2" t="s">
        <v>37</v>
      </c>
      <c r="M17" s="1" t="s">
        <v>3</v>
      </c>
      <c r="N17" s="2" t="s">
        <v>38</v>
      </c>
      <c r="O17" s="2" t="s">
        <v>39</v>
      </c>
      <c r="P17" s="1" t="s">
        <v>6</v>
      </c>
    </row>
    <row r="18" spans="1:16" ht="10.5" customHeight="1" x14ac:dyDescent="0.2"/>
    <row r="19" spans="1:16" ht="48" x14ac:dyDescent="0.2">
      <c r="A19" s="4" t="s">
        <v>34</v>
      </c>
      <c r="B19" s="5" t="s">
        <v>45</v>
      </c>
      <c r="C19" s="6" t="s">
        <v>8</v>
      </c>
      <c r="D19" s="5" t="s">
        <v>40</v>
      </c>
      <c r="E19" s="6" t="s">
        <v>7</v>
      </c>
      <c r="F19" s="41">
        <v>0</v>
      </c>
      <c r="G19" s="4"/>
      <c r="H19" s="6">
        <v>60</v>
      </c>
      <c r="I19" s="4"/>
      <c r="J19" s="47">
        <f>F19/H19</f>
        <v>0</v>
      </c>
      <c r="K19" s="6"/>
      <c r="L19" s="48">
        <v>3.98</v>
      </c>
      <c r="M19" s="6"/>
      <c r="N19" s="47">
        <f>L19*J19</f>
        <v>0</v>
      </c>
      <c r="O19" s="45">
        <v>1.4172</v>
      </c>
      <c r="P19" s="49">
        <f>O19*L19</f>
        <v>5.6404560000000004</v>
      </c>
    </row>
    <row r="20" spans="1:16" ht="27.5" customHeight="1" x14ac:dyDescent="0.2">
      <c r="A20" s="4"/>
      <c r="B20" s="5"/>
      <c r="C20" s="6"/>
      <c r="D20" s="6"/>
      <c r="E20" s="6"/>
      <c r="F20" s="4"/>
      <c r="G20" s="4"/>
      <c r="H20" s="6"/>
      <c r="I20" s="4"/>
      <c r="J20" s="7"/>
      <c r="K20" s="4"/>
      <c r="L20" s="8"/>
      <c r="M20" s="4"/>
      <c r="N20" s="7"/>
      <c r="O20" s="10"/>
      <c r="P20" s="9"/>
    </row>
    <row r="21" spans="1:16" s="37" customFormat="1" ht="64" x14ac:dyDescent="0.2">
      <c r="A21" s="34" t="s">
        <v>33</v>
      </c>
      <c r="B21" s="35" t="s">
        <v>46</v>
      </c>
      <c r="C21" s="36" t="s">
        <v>35</v>
      </c>
      <c r="D21" s="5" t="s">
        <v>47</v>
      </c>
      <c r="E21" s="36" t="s">
        <v>36</v>
      </c>
      <c r="F21" s="42">
        <v>2000</v>
      </c>
      <c r="G21" s="34"/>
      <c r="H21" s="36">
        <v>160</v>
      </c>
      <c r="I21" s="34"/>
      <c r="J21" s="43">
        <f>F21/H21</f>
        <v>12.5</v>
      </c>
      <c r="K21" s="36"/>
      <c r="L21" s="44">
        <v>10.48</v>
      </c>
      <c r="M21" s="36"/>
      <c r="N21" s="43">
        <f>J21*L21</f>
        <v>131</v>
      </c>
      <c r="O21" s="45">
        <v>1.4172</v>
      </c>
      <c r="P21" s="46">
        <f>O21*L21</f>
        <v>14.852256000000001</v>
      </c>
    </row>
    <row r="22" spans="1:16" x14ac:dyDescent="0.2">
      <c r="J22" s="30"/>
    </row>
    <row r="23" spans="1:16" ht="19" x14ac:dyDescent="0.25">
      <c r="J23" s="38" t="s">
        <v>31</v>
      </c>
      <c r="K23" s="39"/>
      <c r="L23" s="39"/>
      <c r="M23" s="31"/>
      <c r="N23" s="40">
        <f>SUM(N19:N21)</f>
        <v>131</v>
      </c>
    </row>
    <row r="24" spans="1:16" x14ac:dyDescent="0.2">
      <c r="A24" s="11"/>
      <c r="B24" s="11"/>
      <c r="C24" s="12"/>
      <c r="D24" s="12"/>
      <c r="E24" s="12"/>
      <c r="F24" s="13"/>
      <c r="G24" s="14"/>
      <c r="H24" s="13"/>
      <c r="I24" s="15"/>
      <c r="J24" s="16"/>
      <c r="K24" s="17"/>
      <c r="L24" s="18"/>
      <c r="M24" s="17"/>
      <c r="N24" s="16"/>
      <c r="O24" s="19"/>
      <c r="P24" s="20"/>
    </row>
    <row r="25" spans="1:16" ht="16" thickBot="1" x14ac:dyDescent="0.25">
      <c r="A25" s="11"/>
      <c r="B25" s="11"/>
      <c r="C25" s="12"/>
      <c r="D25" s="12"/>
      <c r="E25" s="12"/>
      <c r="F25" s="50" t="s">
        <v>14</v>
      </c>
      <c r="G25" s="50"/>
      <c r="H25" s="50"/>
      <c r="I25" s="15"/>
      <c r="J25" s="21"/>
      <c r="K25" s="21"/>
      <c r="L25" s="21"/>
      <c r="M25" s="21"/>
      <c r="N25" s="21"/>
      <c r="O25" s="21"/>
      <c r="P25" s="22"/>
    </row>
    <row r="26" spans="1:16" x14ac:dyDescent="0.2">
      <c r="A26" s="11"/>
      <c r="B26" s="11"/>
      <c r="C26" s="12"/>
      <c r="D26" s="12"/>
      <c r="E26" s="12"/>
      <c r="F26" s="23"/>
      <c r="G26" s="17"/>
      <c r="H26" s="23"/>
      <c r="I26" s="15"/>
      <c r="J26" s="16"/>
      <c r="K26" s="17"/>
      <c r="L26" s="18"/>
      <c r="M26" s="17"/>
      <c r="N26" s="16"/>
      <c r="O26" s="19"/>
      <c r="P26" s="20"/>
    </row>
    <row r="27" spans="1:16" ht="16" thickBot="1" x14ac:dyDescent="0.25">
      <c r="A27" s="24" t="s">
        <v>15</v>
      </c>
      <c r="B27" s="11"/>
      <c r="C27" s="32"/>
      <c r="D27" s="32"/>
      <c r="E27" s="32"/>
      <c r="F27" s="50" t="s">
        <v>16</v>
      </c>
      <c r="G27" s="50"/>
      <c r="H27" s="50"/>
      <c r="I27" s="15"/>
      <c r="J27" s="21"/>
      <c r="K27" s="21"/>
      <c r="L27" s="21"/>
      <c r="M27" s="21"/>
      <c r="N27" s="21"/>
      <c r="O27" s="21"/>
      <c r="P27" s="22"/>
    </row>
    <row r="28" spans="1:16" x14ac:dyDescent="0.2">
      <c r="A28" s="24"/>
      <c r="B28" s="11"/>
      <c r="C28" s="32"/>
      <c r="D28" s="32"/>
      <c r="E28" s="32"/>
      <c r="F28" s="23"/>
      <c r="G28" s="17"/>
      <c r="H28" s="23"/>
      <c r="I28" s="15"/>
      <c r="J28" s="16"/>
      <c r="K28" s="17"/>
      <c r="L28" s="18"/>
      <c r="M28" s="17"/>
      <c r="N28" s="16"/>
      <c r="O28" s="19"/>
      <c r="P28" s="20"/>
    </row>
    <row r="29" spans="1:16" ht="16" thickBot="1" x14ac:dyDescent="0.25">
      <c r="A29" s="24" t="s">
        <v>23</v>
      </c>
      <c r="B29" s="11"/>
      <c r="C29" s="32"/>
      <c r="D29" s="32"/>
      <c r="E29" s="32"/>
      <c r="F29" s="50" t="s">
        <v>17</v>
      </c>
      <c r="G29" s="50"/>
      <c r="H29" s="50"/>
      <c r="I29" s="15"/>
      <c r="J29" s="21"/>
      <c r="K29" s="21"/>
      <c r="L29" s="21"/>
      <c r="M29" s="21"/>
      <c r="N29" s="21"/>
      <c r="O29" s="21"/>
      <c r="P29" s="22"/>
    </row>
    <row r="30" spans="1:16" x14ac:dyDescent="0.2">
      <c r="A30" s="24" t="s">
        <v>24</v>
      </c>
      <c r="B30" s="11"/>
      <c r="C30" s="32"/>
      <c r="D30" s="32"/>
      <c r="E30" s="32"/>
      <c r="F30" s="23"/>
      <c r="G30" s="17"/>
      <c r="H30" s="23"/>
      <c r="I30" s="15"/>
      <c r="J30" s="16"/>
      <c r="K30" s="17"/>
      <c r="L30" s="18"/>
      <c r="M30" s="17"/>
      <c r="N30" s="16"/>
      <c r="O30" s="19"/>
      <c r="P30" s="20"/>
    </row>
    <row r="31" spans="1:16" ht="16" thickBot="1" x14ac:dyDescent="0.25">
      <c r="A31" s="24" t="s">
        <v>25</v>
      </c>
      <c r="B31" s="11"/>
      <c r="C31" s="32"/>
      <c r="D31" s="32"/>
      <c r="E31" s="32"/>
      <c r="F31" s="50" t="s">
        <v>18</v>
      </c>
      <c r="G31" s="50"/>
      <c r="H31" s="50"/>
      <c r="I31" s="15"/>
      <c r="J31" s="21"/>
      <c r="K31" s="21"/>
      <c r="L31" s="21"/>
      <c r="M31" s="21"/>
      <c r="N31" s="21"/>
      <c r="O31" s="21"/>
      <c r="P31" s="22"/>
    </row>
    <row r="32" spans="1:16" x14ac:dyDescent="0.2">
      <c r="A32" s="24"/>
      <c r="B32" s="11"/>
      <c r="C32" s="32"/>
      <c r="D32" s="32"/>
      <c r="E32" s="32"/>
      <c r="F32" s="23"/>
      <c r="G32" s="17"/>
      <c r="H32" s="23"/>
      <c r="I32" s="15"/>
      <c r="J32" s="16"/>
      <c r="K32" s="17"/>
      <c r="L32" s="18"/>
      <c r="M32" s="17"/>
      <c r="N32" s="16"/>
      <c r="O32" s="19"/>
      <c r="P32" s="20"/>
    </row>
    <row r="33" spans="1:16" ht="16" thickBot="1" x14ac:dyDescent="0.25">
      <c r="A33" s="24" t="s">
        <v>26</v>
      </c>
      <c r="B33" s="11"/>
      <c r="C33" s="32"/>
      <c r="D33" s="32"/>
      <c r="E33" s="32"/>
      <c r="F33" s="50" t="s">
        <v>19</v>
      </c>
      <c r="G33" s="50"/>
      <c r="H33" s="50"/>
      <c r="I33" s="15"/>
      <c r="J33" s="21"/>
      <c r="K33" s="21"/>
      <c r="L33" s="21"/>
      <c r="M33" s="21"/>
      <c r="N33" s="21"/>
      <c r="O33" s="21"/>
      <c r="P33" s="22"/>
    </row>
    <row r="34" spans="1:16" x14ac:dyDescent="0.2">
      <c r="A34" s="29" t="s">
        <v>27</v>
      </c>
      <c r="B34" s="11"/>
      <c r="C34" s="32"/>
      <c r="D34" s="32"/>
      <c r="E34" s="32"/>
      <c r="F34" s="23"/>
      <c r="G34" s="17"/>
      <c r="H34" s="23"/>
      <c r="I34" s="15"/>
      <c r="J34" s="16"/>
      <c r="K34" s="17"/>
      <c r="L34" s="18"/>
      <c r="M34" s="17"/>
      <c r="N34" s="16"/>
      <c r="O34" s="19"/>
      <c r="P34" s="20"/>
    </row>
    <row r="35" spans="1:16" ht="16" thickBot="1" x14ac:dyDescent="0.25">
      <c r="A35" s="24" t="s">
        <v>28</v>
      </c>
      <c r="B35" s="11"/>
      <c r="C35" s="32"/>
      <c r="D35" s="32"/>
      <c r="E35" s="32"/>
      <c r="F35" s="50" t="s">
        <v>20</v>
      </c>
      <c r="G35" s="50"/>
      <c r="H35" s="50"/>
      <c r="I35" s="15"/>
      <c r="J35" s="21"/>
      <c r="K35" s="21"/>
      <c r="L35" s="21"/>
      <c r="M35" s="21"/>
      <c r="N35" s="21"/>
      <c r="O35" s="21"/>
      <c r="P35" s="22"/>
    </row>
    <row r="36" spans="1:16" x14ac:dyDescent="0.2">
      <c r="A36" s="24" t="s">
        <v>29</v>
      </c>
      <c r="B36" s="11"/>
      <c r="C36" s="32"/>
      <c r="D36" s="32"/>
      <c r="E36" s="32"/>
      <c r="F36" s="23"/>
      <c r="G36" s="17"/>
      <c r="H36" s="23"/>
      <c r="I36" s="15"/>
      <c r="J36" s="16"/>
      <c r="K36" s="17"/>
      <c r="L36" s="18"/>
      <c r="M36" s="17"/>
      <c r="N36" s="16"/>
      <c r="O36" s="19"/>
      <c r="P36" s="20"/>
    </row>
    <row r="37" spans="1:16" ht="16" thickBot="1" x14ac:dyDescent="0.25">
      <c r="A37" s="24" t="s">
        <v>30</v>
      </c>
      <c r="B37" s="11"/>
      <c r="C37" s="12"/>
      <c r="D37" s="12"/>
      <c r="E37" s="12"/>
      <c r="F37" s="50" t="s">
        <v>21</v>
      </c>
      <c r="G37" s="50"/>
      <c r="H37" s="50"/>
      <c r="I37" s="15"/>
      <c r="J37" s="21"/>
      <c r="K37" s="21"/>
      <c r="L37" s="21"/>
      <c r="M37" s="21"/>
      <c r="N37" s="21"/>
      <c r="O37" s="21"/>
      <c r="P37" s="22"/>
    </row>
    <row r="38" spans="1:16" x14ac:dyDescent="0.2">
      <c r="A38" s="11"/>
      <c r="B38" s="11"/>
      <c r="C38" s="12"/>
      <c r="D38" s="12"/>
      <c r="E38" s="12"/>
      <c r="F38" s="16"/>
      <c r="G38" s="17"/>
      <c r="H38" s="18"/>
      <c r="I38" s="15"/>
      <c r="J38" s="16"/>
      <c r="K38" s="17"/>
      <c r="L38" s="18"/>
      <c r="M38" s="17"/>
      <c r="N38" s="16"/>
      <c r="O38" s="19"/>
      <c r="P38" s="20"/>
    </row>
    <row r="39" spans="1:16" ht="16" thickBot="1" x14ac:dyDescent="0.25">
      <c r="A39" s="11" t="s">
        <v>48</v>
      </c>
      <c r="B39" s="11"/>
      <c r="C39" s="12"/>
      <c r="D39" s="12"/>
      <c r="E39" s="12"/>
      <c r="F39" s="25" t="s">
        <v>22</v>
      </c>
      <c r="G39" s="17"/>
      <c r="H39" s="18"/>
      <c r="I39" s="15"/>
      <c r="J39" s="16"/>
      <c r="K39" s="17"/>
      <c r="L39" s="18"/>
      <c r="M39" s="21"/>
      <c r="N39" s="26"/>
      <c r="O39" s="27"/>
      <c r="P39" s="28"/>
    </row>
  </sheetData>
  <mergeCells count="7">
    <mergeCell ref="F37:H37"/>
    <mergeCell ref="F25:H25"/>
    <mergeCell ref="F27:H27"/>
    <mergeCell ref="F29:H29"/>
    <mergeCell ref="F31:H31"/>
    <mergeCell ref="F33:H33"/>
    <mergeCell ref="F35:H35"/>
  </mergeCells>
  <hyperlinks>
    <hyperlink ref="A34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Pork Picnics 100193-Tamales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Lukas Rodriguez</cp:lastModifiedBy>
  <cp:lastPrinted>2018-01-08T21:57:11Z</cp:lastPrinted>
  <dcterms:created xsi:type="dcterms:W3CDTF">2018-01-02T19:39:23Z</dcterms:created>
  <dcterms:modified xsi:type="dcterms:W3CDTF">2025-12-08T21:16:42Z</dcterms:modified>
</cp:coreProperties>
</file>