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humphrey\Downloads\"/>
    </mc:Choice>
  </mc:AlternateContent>
  <xr:revisionPtr revIDLastSave="0" documentId="8_{9502266E-F3D1-4CB3-A7AF-14DC311CF866}" xr6:coauthVersionLast="36" xr6:coauthVersionMax="36" xr10:uidLastSave="{00000000-0000-0000-0000-000000000000}"/>
  <bookViews>
    <workbookView xWindow="0" yWindow="0" windowWidth="21574" windowHeight="7277" xr2:uid="{00000000-000D-0000-FFFF-FFFF00000000}"/>
  </bookViews>
  <sheets>
    <sheet name="6.30.25" sheetId="1" r:id="rId1"/>
  </sheets>
  <definedNames>
    <definedName name="_xlnm._FilterDatabase" localSheetId="0" hidden="1">'6.30.25'!$A$6:$M$6</definedName>
    <definedName name="_xlnm.Print_Area" localSheetId="0">'6.30.25'!$A$1:$M$31</definedName>
  </definedNames>
  <calcPr calcId="191029"/>
</workbook>
</file>

<file path=xl/calcChain.xml><?xml version="1.0" encoding="utf-8"?>
<calcChain xmlns="http://schemas.openxmlformats.org/spreadsheetml/2006/main">
  <c r="K13" i="1" l="1"/>
  <c r="D15" i="1" l="1"/>
  <c r="E15" i="1"/>
  <c r="F15" i="1"/>
  <c r="K11" i="1" l="1"/>
  <c r="K12" i="1"/>
</calcChain>
</file>

<file path=xl/sharedStrings.xml><?xml version="1.0" encoding="utf-8"?>
<sst xmlns="http://schemas.openxmlformats.org/spreadsheetml/2006/main" count="79" uniqueCount="49">
  <si>
    <t>Bond Title</t>
  </si>
  <si>
    <t>Original Par Amount</t>
  </si>
  <si>
    <t>Principal Outstanding</t>
  </si>
  <si>
    <t>Interest To Maturity</t>
  </si>
  <si>
    <t>Total Principal &amp; Interest to Maturity</t>
  </si>
  <si>
    <t>Final Maturity Date</t>
  </si>
  <si>
    <t>Moodys Rating</t>
  </si>
  <si>
    <t>S&amp;P Rating</t>
  </si>
  <si>
    <t>Yes</t>
  </si>
  <si>
    <t>U/L Tax Sch Bldg Bds Taxable Ser 2009B (Direct Subsidy -  Build America Bds)</t>
  </si>
  <si>
    <t>Aaa</t>
  </si>
  <si>
    <t>AA+</t>
  </si>
  <si>
    <t>U/L Tax Ref Bds Ser 2016A</t>
  </si>
  <si>
    <t>U/L Tax Sch Bldg Bds Ser 2016</t>
  </si>
  <si>
    <t>U/L Tax Sch Bldg Bds Ser 2017</t>
  </si>
  <si>
    <t/>
  </si>
  <si>
    <t>Name</t>
  </si>
  <si>
    <t>Total Interest</t>
  </si>
  <si>
    <t>Total Principal &amp; Interest</t>
  </si>
  <si>
    <t>Total Debt</t>
  </si>
  <si>
    <t>Authorized But Unissued Debt</t>
  </si>
  <si>
    <t>All Authorized Debt</t>
  </si>
  <si>
    <t>Total Debt secured by ad valorem taxation</t>
  </si>
  <si>
    <t>Total Debt secured by ad valorem taxation + Authorized But Unissued Debt</t>
  </si>
  <si>
    <t>Total Debt secured by ad valorem taxation per Capita</t>
  </si>
  <si>
    <t>Total Debt secured by ad valorem taxation + Authorized Debt per Capita</t>
  </si>
  <si>
    <t>Total Debt secured by ad valorem taxation Principal &amp; Interest per Capita</t>
  </si>
  <si>
    <t>Prepared by:</t>
  </si>
  <si>
    <t xml:space="preserve">Courtney Reeves </t>
  </si>
  <si>
    <t>courtney.reeves@pisd.edu</t>
  </si>
  <si>
    <t>Secured by Ad Valorem Taxes</t>
  </si>
  <si>
    <t>Issue Date</t>
  </si>
  <si>
    <t>Proceeds Received (1)</t>
  </si>
  <si>
    <t>Proceeds Spent</t>
  </si>
  <si>
    <t>Proceeds Unspent</t>
  </si>
  <si>
    <t>(1)  Total proceeds received and unspent amount may differ from original issue amounts due to refund proceeds, premiums, discounts and interest earned.</t>
  </si>
  <si>
    <t>(2)  Issuance included refunding bonds totaling $10,325,000.  Amounts listed for proceeds received/spent/unspent do not include the refunding amount.</t>
  </si>
  <si>
    <t>*Source:  Municipal Advisory Council of Texas</t>
  </si>
  <si>
    <t>U/L Tax Sch Bldg &amp; Ref Bds Ser 2019 (2)</t>
  </si>
  <si>
    <t>Chief Financial Officer</t>
  </si>
  <si>
    <t>Total:</t>
  </si>
  <si>
    <t>U/L Tax Sch Bldg Bds Ser 2023</t>
  </si>
  <si>
    <t>Population</t>
  </si>
  <si>
    <t>Fiscal Year 07/01/2024-06/30/2025</t>
  </si>
  <si>
    <t>U/L Tax Sch Bldg Bds Ser 2025</t>
  </si>
  <si>
    <t>2026 Population</t>
  </si>
  <si>
    <t>(469) 752-8118</t>
  </si>
  <si>
    <t>Reporting Fiscal Year: 2025</t>
  </si>
  <si>
    <t>Debt Transparency Information for Plano ISD as of June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</si>
</sst>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164" formatCode="mm/dd/yyyy;@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0" fillId="0" borderId="10" xfId="0" applyNumberFormat="1" applyFont="1" applyFill="1" applyBorder="1" applyAlignment="1" applyProtection="1"/>
    <xf numFmtId="0" fontId="0" fillId="0" borderId="1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wrapText="1"/>
    </xf>
    <xf numFmtId="0" fontId="0" fillId="0" borderId="0" xfId="0" applyAlignment="1">
      <alignment horizontal="left"/>
    </xf>
    <xf numFmtId="0" fontId="18" fillId="0" borderId="0" xfId="42" applyAlignment="1">
      <alignment horizontal="left"/>
    </xf>
    <xf numFmtId="164" fontId="0" fillId="0" borderId="1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4" fontId="0" fillId="0" borderId="0" xfId="0" applyNumberFormat="1" applyFont="1" applyFill="1" applyBorder="1" applyAlignment="1" applyProtection="1">
      <alignment horizontal="center"/>
    </xf>
    <xf numFmtId="0" fontId="16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10" xfId="0" applyNumberFormat="1" applyFont="1" applyFill="1" applyBorder="1" applyAlignment="1" applyProtection="1">
      <alignment horizontal="center" wrapText="1"/>
      <protection locked="0"/>
    </xf>
    <xf numFmtId="164" fontId="0" fillId="0" borderId="10" xfId="0" applyNumberFormat="1" applyFont="1" applyFill="1" applyBorder="1" applyAlignment="1" applyProtection="1">
      <alignment wrapText="1"/>
    </xf>
    <xf numFmtId="0" fontId="13" fillId="33" borderId="10" xfId="0" applyFont="1" applyFill="1" applyBorder="1" applyAlignment="1">
      <alignment horizontal="center" wrapText="1"/>
    </xf>
    <xf numFmtId="0" fontId="0" fillId="34" borderId="10" xfId="0" applyNumberFormat="1" applyFont="1" applyFill="1" applyBorder="1" applyAlignment="1" applyProtection="1">
      <alignment horizontal="center" wrapText="1"/>
      <protection locked="0"/>
    </xf>
    <xf numFmtId="0" fontId="0" fillId="34" borderId="10" xfId="0" applyNumberFormat="1" applyFont="1" applyFill="1" applyBorder="1" applyAlignment="1" applyProtection="1">
      <alignment horizontal="center"/>
    </xf>
    <xf numFmtId="4" fontId="0" fillId="34" borderId="10" xfId="0" applyNumberFormat="1" applyFont="1" applyFill="1" applyBorder="1" applyAlignment="1" applyProtection="1">
      <alignment wrapText="1"/>
      <protection locked="0"/>
    </xf>
    <xf numFmtId="164" fontId="0" fillId="34" borderId="10" xfId="0" applyNumberFormat="1" applyFont="1" applyFill="1" applyBorder="1" applyAlignment="1" applyProtection="1">
      <alignment horizontal="center"/>
    </xf>
    <xf numFmtId="164" fontId="0" fillId="34" borderId="10" xfId="0" applyNumberFormat="1" applyFont="1" applyFill="1" applyBorder="1" applyAlignment="1" applyProtection="1">
      <alignment wrapText="1"/>
    </xf>
    <xf numFmtId="2" fontId="0" fillId="34" borderId="10" xfId="0" applyNumberFormat="1" applyFill="1" applyBorder="1" applyAlignment="1">
      <alignment horizontal="center"/>
    </xf>
    <xf numFmtId="0" fontId="0" fillId="34" borderId="10" xfId="0" applyNumberFormat="1" applyFont="1" applyFill="1" applyBorder="1" applyAlignment="1" applyProtection="1"/>
    <xf numFmtId="0" fontId="0" fillId="34" borderId="10" xfId="0" applyNumberFormat="1" applyFont="1" applyFill="1" applyBorder="1" applyAlignment="1" applyProtection="1">
      <alignment horizontal="center" wrapText="1"/>
    </xf>
    <xf numFmtId="0" fontId="0" fillId="34" borderId="10" xfId="0" applyNumberFormat="1" applyFont="1" applyFill="1" applyBorder="1" applyAlignment="1" applyProtection="1">
      <alignment wrapText="1"/>
    </xf>
    <xf numFmtId="0" fontId="19" fillId="33" borderId="10" xfId="0" applyNumberFormat="1" applyFont="1" applyFill="1" applyBorder="1" applyAlignment="1" applyProtection="1">
      <alignment horizontal="center"/>
    </xf>
    <xf numFmtId="0" fontId="19" fillId="33" borderId="10" xfId="0" applyNumberFormat="1" applyFont="1" applyFill="1" applyBorder="1" applyAlignment="1" applyProtection="1">
      <alignment horizontal="center" wrapText="1"/>
    </xf>
    <xf numFmtId="0" fontId="19" fillId="33" borderId="10" xfId="0" applyNumberFormat="1" applyFont="1" applyFill="1" applyBorder="1" applyAlignment="1" applyProtection="1"/>
    <xf numFmtId="0" fontId="16" fillId="0" borderId="0" xfId="0" applyFont="1"/>
    <xf numFmtId="4" fontId="0" fillId="0" borderId="10" xfId="0" applyNumberFormat="1" applyFont="1" applyFill="1" applyBorder="1" applyAlignment="1" applyProtection="1">
      <alignment wrapText="1"/>
      <protection locked="0"/>
    </xf>
    <xf numFmtId="4" fontId="0" fillId="34" borderId="10" xfId="0" applyNumberFormat="1" applyFont="1" applyFill="1" applyBorder="1" applyAlignment="1" applyProtection="1">
      <alignment wrapText="1"/>
      <protection locked="0"/>
    </xf>
    <xf numFmtId="4" fontId="0" fillId="34" borderId="10" xfId="0" applyNumberFormat="1" applyFont="1" applyFill="1" applyBorder="1" applyAlignment="1" applyProtection="1">
      <alignment wrapText="1"/>
    </xf>
    <xf numFmtId="4" fontId="0" fillId="34" borderId="10" xfId="0" applyNumberFormat="1" applyFont="1" applyFill="1" applyBorder="1" applyAlignment="1" applyProtection="1">
      <alignment wrapText="1"/>
    </xf>
    <xf numFmtId="42" fontId="0" fillId="0" borderId="10" xfId="0" applyNumberFormat="1" applyFont="1" applyFill="1" applyBorder="1" applyAlignment="1" applyProtection="1">
      <alignment horizontal="left" vertical="center" wrapText="1"/>
      <protection locked="0"/>
    </xf>
    <xf numFmtId="42" fontId="0" fillId="34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wrapText="1"/>
    </xf>
    <xf numFmtId="4" fontId="0" fillId="0" borderId="10" xfId="0" applyNumberFormat="1" applyFont="1" applyFill="1" applyBorder="1" applyAlignment="1" applyProtection="1">
      <alignment wrapText="1"/>
    </xf>
    <xf numFmtId="4" fontId="0" fillId="34" borderId="10" xfId="0" applyNumberFormat="1" applyFont="1" applyFill="1" applyBorder="1" applyAlignment="1" applyProtection="1">
      <alignment wrapText="1"/>
    </xf>
    <xf numFmtId="4" fontId="0" fillId="0" borderId="10" xfId="0" applyNumberFormat="1" applyFont="1" applyFill="1" applyBorder="1" applyAlignment="1" applyProtection="1">
      <alignment wrapText="1"/>
    </xf>
    <xf numFmtId="4" fontId="0" fillId="34" borderId="10" xfId="0" applyNumberFormat="1" applyFont="1" applyFill="1" applyBorder="1" applyAlignment="1" applyProtection="1">
      <alignment wrapText="1"/>
    </xf>
    <xf numFmtId="4" fontId="0" fillId="0" borderId="10" xfId="0" applyNumberFormat="1" applyFont="1" applyFill="1" applyBorder="1" applyAlignment="1" applyProtection="1">
      <alignment wrapText="1"/>
    </xf>
    <xf numFmtId="4" fontId="0" fillId="34" borderId="10" xfId="0" applyNumberFormat="1" applyFont="1" applyFill="1" applyBorder="1" applyAlignment="1" applyProtection="1">
      <alignment wrapText="1"/>
    </xf>
    <xf numFmtId="2" fontId="0" fillId="0" borderId="10" xfId="0" applyNumberFormat="1" applyFill="1" applyBorder="1" applyAlignment="1">
      <alignment horizontal="center"/>
    </xf>
    <xf numFmtId="165" fontId="0" fillId="0" borderId="10" xfId="43" applyNumberFormat="1" applyFont="1" applyFill="1" applyBorder="1" applyAlignment="1" applyProtection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urtney.reeves@pisd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workbookViewId="0">
      <selection activeCell="N17" sqref="N17"/>
    </sheetView>
  </sheetViews>
  <sheetFormatPr defaultRowHeight="14.6" x14ac:dyDescent="0.4"/>
  <cols>
    <col min="1" max="1" width="35.84375" customWidth="1"/>
    <col min="2" max="2" width="32.53515625" style="2" customWidth="1"/>
    <col min="3" max="3" width="26.3828125" style="2" customWidth="1"/>
    <col min="4" max="4" width="18.15234375" customWidth="1"/>
    <col min="5" max="5" width="17.69140625" customWidth="1"/>
    <col min="6" max="6" width="22.3828125" customWidth="1"/>
    <col min="7" max="7" width="15" customWidth="1"/>
    <col min="8" max="8" width="18" customWidth="1"/>
    <col min="9" max="9" width="16.53515625" bestFit="1" customWidth="1"/>
    <col min="10" max="10" width="25.53515625" style="2" bestFit="1" customWidth="1"/>
    <col min="11" max="11" width="16.3046875" style="2" bestFit="1" customWidth="1"/>
    <col min="12" max="12" width="12.3828125" style="2" bestFit="1" customWidth="1"/>
  </cols>
  <sheetData>
    <row r="1" spans="1:13" x14ac:dyDescent="0.4">
      <c r="A1" s="1" t="s">
        <v>48</v>
      </c>
      <c r="D1" s="2"/>
      <c r="E1" s="2"/>
      <c r="F1" s="2"/>
      <c r="G1" s="2"/>
      <c r="I1" s="1" t="s">
        <v>27</v>
      </c>
      <c r="J1" s="7" t="s">
        <v>28</v>
      </c>
    </row>
    <row r="2" spans="1:13" x14ac:dyDescent="0.4">
      <c r="A2" s="32" t="s">
        <v>47</v>
      </c>
      <c r="D2" s="2"/>
      <c r="E2" s="2"/>
      <c r="F2" s="2"/>
      <c r="G2" s="2"/>
      <c r="H2" s="2"/>
      <c r="I2" s="2"/>
      <c r="J2" s="7" t="s">
        <v>39</v>
      </c>
    </row>
    <row r="3" spans="1:13" x14ac:dyDescent="0.4">
      <c r="A3" s="32" t="s">
        <v>43</v>
      </c>
      <c r="D3" s="2"/>
      <c r="E3" s="2"/>
      <c r="F3" s="2"/>
      <c r="G3" s="2"/>
      <c r="H3" s="2"/>
      <c r="I3" s="2"/>
      <c r="J3" s="8" t="s">
        <v>29</v>
      </c>
    </row>
    <row r="4" spans="1:13" x14ac:dyDescent="0.4">
      <c r="D4" s="2"/>
      <c r="E4" s="2"/>
      <c r="F4" s="2"/>
      <c r="G4" s="2"/>
      <c r="H4" s="2"/>
      <c r="I4" s="2"/>
      <c r="J4" s="7" t="s">
        <v>46</v>
      </c>
    </row>
    <row r="6" spans="1:13" ht="29.15" x14ac:dyDescent="0.4">
      <c r="A6" s="29" t="s">
        <v>0</v>
      </c>
      <c r="B6" s="30" t="s">
        <v>30</v>
      </c>
      <c r="C6" s="30" t="s">
        <v>1</v>
      </c>
      <c r="D6" s="30" t="s">
        <v>2</v>
      </c>
      <c r="E6" s="30" t="s">
        <v>3</v>
      </c>
      <c r="F6" s="30" t="s">
        <v>4</v>
      </c>
      <c r="G6" s="30" t="s">
        <v>31</v>
      </c>
      <c r="H6" s="30" t="s">
        <v>5</v>
      </c>
      <c r="I6" s="19" t="s">
        <v>32</v>
      </c>
      <c r="J6" s="19" t="s">
        <v>33</v>
      </c>
      <c r="K6" s="19" t="s">
        <v>34</v>
      </c>
      <c r="L6" s="30" t="s">
        <v>6</v>
      </c>
      <c r="M6" s="30" t="s">
        <v>7</v>
      </c>
    </row>
    <row r="7" spans="1:13" ht="29.15" x14ac:dyDescent="0.4">
      <c r="A7" s="20" t="s">
        <v>9</v>
      </c>
      <c r="B7" s="21" t="s">
        <v>8</v>
      </c>
      <c r="C7" s="22">
        <v>87390000</v>
      </c>
      <c r="D7" s="34">
        <v>65990000</v>
      </c>
      <c r="E7" s="35">
        <v>24078040.5</v>
      </c>
      <c r="F7" s="36">
        <v>90068040.5</v>
      </c>
      <c r="G7" s="23">
        <v>40118</v>
      </c>
      <c r="H7" s="24">
        <v>49355</v>
      </c>
      <c r="I7" s="22">
        <v>87390000</v>
      </c>
      <c r="J7" s="34">
        <v>87390000</v>
      </c>
      <c r="K7" s="34">
        <v>0</v>
      </c>
      <c r="L7" s="21" t="s">
        <v>10</v>
      </c>
      <c r="M7" s="21" t="s">
        <v>11</v>
      </c>
    </row>
    <row r="8" spans="1:13" x14ac:dyDescent="0.4">
      <c r="A8" s="17" t="s">
        <v>12</v>
      </c>
      <c r="B8" s="39" t="s">
        <v>8</v>
      </c>
      <c r="C8" s="33">
        <v>199950000</v>
      </c>
      <c r="D8" s="33">
        <v>87560000</v>
      </c>
      <c r="E8" s="45">
        <v>12950500</v>
      </c>
      <c r="F8" s="45">
        <v>100510500</v>
      </c>
      <c r="G8" s="9">
        <v>42415</v>
      </c>
      <c r="H8" s="18">
        <v>46068</v>
      </c>
      <c r="I8" s="33">
        <v>199950000</v>
      </c>
      <c r="J8" s="33">
        <v>199950000</v>
      </c>
      <c r="K8" s="33">
        <v>0</v>
      </c>
      <c r="L8" s="39" t="s">
        <v>10</v>
      </c>
      <c r="M8" s="39" t="s">
        <v>11</v>
      </c>
    </row>
    <row r="9" spans="1:13" x14ac:dyDescent="0.4">
      <c r="A9" s="20" t="s">
        <v>13</v>
      </c>
      <c r="B9" s="21" t="s">
        <v>8</v>
      </c>
      <c r="C9" s="34">
        <v>257210000</v>
      </c>
      <c r="D9" s="34">
        <v>77410000</v>
      </c>
      <c r="E9" s="46">
        <v>17273250</v>
      </c>
      <c r="F9" s="46">
        <v>94683250</v>
      </c>
      <c r="G9" s="23">
        <v>42583</v>
      </c>
      <c r="H9" s="24">
        <v>46068</v>
      </c>
      <c r="I9" s="34">
        <v>257210000</v>
      </c>
      <c r="J9" s="34">
        <v>257210000</v>
      </c>
      <c r="K9" s="34">
        <v>0</v>
      </c>
      <c r="L9" s="21" t="s">
        <v>10</v>
      </c>
      <c r="M9" s="21" t="s">
        <v>11</v>
      </c>
    </row>
    <row r="10" spans="1:13" x14ac:dyDescent="0.4">
      <c r="A10" s="17" t="s">
        <v>14</v>
      </c>
      <c r="B10" s="39" t="s">
        <v>8</v>
      </c>
      <c r="C10" s="33">
        <v>108020000</v>
      </c>
      <c r="D10" s="33">
        <v>5645000</v>
      </c>
      <c r="E10" s="45">
        <v>984300</v>
      </c>
      <c r="F10" s="45">
        <v>6629300</v>
      </c>
      <c r="G10" s="9">
        <v>42948</v>
      </c>
      <c r="H10" s="18">
        <v>50086</v>
      </c>
      <c r="I10" s="33">
        <v>108020000</v>
      </c>
      <c r="J10" s="33">
        <v>108020000</v>
      </c>
      <c r="K10" s="33">
        <v>0</v>
      </c>
      <c r="L10" s="39" t="s">
        <v>10</v>
      </c>
      <c r="M10" s="39" t="s">
        <v>11</v>
      </c>
    </row>
    <row r="11" spans="1:13" x14ac:dyDescent="0.4">
      <c r="A11" s="20" t="s">
        <v>38</v>
      </c>
      <c r="B11" s="21" t="s">
        <v>8</v>
      </c>
      <c r="C11" s="34">
        <v>23370000</v>
      </c>
      <c r="D11" s="34">
        <v>960000</v>
      </c>
      <c r="E11" s="46">
        <v>112300</v>
      </c>
      <c r="F11" s="46">
        <v>1072300</v>
      </c>
      <c r="G11" s="23">
        <v>43770</v>
      </c>
      <c r="H11" s="24">
        <v>47164</v>
      </c>
      <c r="I11" s="34">
        <v>23370000</v>
      </c>
      <c r="J11" s="34">
        <v>12849266.34</v>
      </c>
      <c r="K11" s="34">
        <f>+I11-J11</f>
        <v>10520733.66</v>
      </c>
      <c r="L11" s="21" t="s">
        <v>10</v>
      </c>
      <c r="M11" s="21" t="s">
        <v>11</v>
      </c>
    </row>
    <row r="12" spans="1:13" x14ac:dyDescent="0.4">
      <c r="A12" s="17" t="s">
        <v>41</v>
      </c>
      <c r="B12" s="39" t="s">
        <v>8</v>
      </c>
      <c r="C12" s="33">
        <v>631450000</v>
      </c>
      <c r="D12" s="33">
        <v>514500000</v>
      </c>
      <c r="E12" s="45">
        <v>263970850.13999999</v>
      </c>
      <c r="F12" s="45">
        <v>778470850.13999999</v>
      </c>
      <c r="G12" s="9">
        <v>44973</v>
      </c>
      <c r="H12" s="18">
        <v>52277</v>
      </c>
      <c r="I12" s="33">
        <v>631450000</v>
      </c>
      <c r="J12" s="33">
        <v>264810243.33000001</v>
      </c>
      <c r="K12" s="33">
        <f>+I12-J12</f>
        <v>366639756.66999996</v>
      </c>
      <c r="L12" s="39" t="s">
        <v>10</v>
      </c>
      <c r="M12" s="39" t="s">
        <v>11</v>
      </c>
    </row>
    <row r="13" spans="1:13" x14ac:dyDescent="0.4">
      <c r="A13" s="20" t="s">
        <v>44</v>
      </c>
      <c r="B13" s="21" t="s">
        <v>8</v>
      </c>
      <c r="C13" s="34">
        <v>609135000</v>
      </c>
      <c r="D13" s="34">
        <v>609135000</v>
      </c>
      <c r="E13" s="46">
        <v>206785270.53999999</v>
      </c>
      <c r="F13" s="46">
        <v>815920270.53999996</v>
      </c>
      <c r="G13" s="23">
        <v>45707</v>
      </c>
      <c r="H13" s="24">
        <v>53008</v>
      </c>
      <c r="I13" s="34">
        <v>609135000</v>
      </c>
      <c r="J13" s="34">
        <v>45196372.93</v>
      </c>
      <c r="K13" s="34">
        <f>+I13-J13</f>
        <v>563938627.07000005</v>
      </c>
      <c r="L13" s="21" t="s">
        <v>10</v>
      </c>
      <c r="M13" s="21" t="s">
        <v>11</v>
      </c>
    </row>
    <row r="14" spans="1:13" x14ac:dyDescent="0.4">
      <c r="A14" s="17"/>
      <c r="B14" s="39"/>
      <c r="C14" s="33"/>
      <c r="D14" s="33"/>
      <c r="E14" s="45"/>
      <c r="F14" s="45"/>
      <c r="G14" s="9"/>
      <c r="H14" s="18"/>
      <c r="I14" s="33"/>
      <c r="J14" s="37"/>
      <c r="K14" s="47"/>
      <c r="L14" s="39"/>
      <c r="M14" s="39"/>
    </row>
    <row r="15" spans="1:13" x14ac:dyDescent="0.4">
      <c r="A15" s="20" t="s">
        <v>40</v>
      </c>
      <c r="B15" s="21" t="s">
        <v>15</v>
      </c>
      <c r="C15" s="34"/>
      <c r="D15" s="34">
        <f>SUM(D7:D13)</f>
        <v>1361200000</v>
      </c>
      <c r="E15" s="46">
        <f>SUM(E7:E13)</f>
        <v>526154511.17999995</v>
      </c>
      <c r="F15" s="46">
        <f>SUM(F7:F13)</f>
        <v>1887354511.1799998</v>
      </c>
      <c r="G15" s="23"/>
      <c r="H15" s="24"/>
      <c r="I15" s="34"/>
      <c r="J15" s="38" t="s">
        <v>15</v>
      </c>
      <c r="K15" s="25"/>
      <c r="L15" s="21" t="s">
        <v>15</v>
      </c>
      <c r="M15" s="21" t="s">
        <v>15</v>
      </c>
    </row>
    <row r="16" spans="1:13" x14ac:dyDescent="0.4">
      <c r="A16" s="17"/>
      <c r="B16" s="39"/>
      <c r="C16" s="33"/>
      <c r="D16" s="33"/>
      <c r="E16" s="45"/>
      <c r="F16" s="45"/>
      <c r="G16" s="9"/>
      <c r="H16" s="18"/>
      <c r="I16" s="33"/>
      <c r="J16" s="37"/>
      <c r="K16" s="47"/>
      <c r="L16" s="39"/>
      <c r="M16" s="39"/>
    </row>
    <row r="17" spans="1:13" x14ac:dyDescent="0.4">
      <c r="A17" s="12" t="s">
        <v>35</v>
      </c>
      <c r="B17" s="10"/>
      <c r="C17" s="13"/>
      <c r="D17" s="13"/>
      <c r="E17" s="13"/>
      <c r="F17" s="13"/>
      <c r="G17" s="13"/>
      <c r="H17" s="11"/>
      <c r="I17" s="15"/>
      <c r="J17" s="15"/>
      <c r="K17" s="15"/>
      <c r="L17" s="10"/>
      <c r="M17" s="10"/>
    </row>
    <row r="18" spans="1:13" x14ac:dyDescent="0.4">
      <c r="A18" s="12" t="s">
        <v>36</v>
      </c>
      <c r="B18" s="10"/>
      <c r="C18" s="13"/>
      <c r="D18" s="13"/>
      <c r="E18" s="13"/>
      <c r="F18" s="13"/>
      <c r="G18" s="13"/>
      <c r="H18" s="11"/>
      <c r="I18" s="11"/>
      <c r="J18" s="11"/>
      <c r="K18" s="11"/>
      <c r="L18" s="10"/>
      <c r="M18" s="10"/>
    </row>
    <row r="19" spans="1:13" x14ac:dyDescent="0.4">
      <c r="K19" s="16"/>
    </row>
    <row r="20" spans="1:13" ht="28.75" x14ac:dyDescent="0.4">
      <c r="A20" s="31" t="s">
        <v>16</v>
      </c>
      <c r="B20" s="30" t="s">
        <v>42</v>
      </c>
      <c r="C20" s="30" t="s">
        <v>2</v>
      </c>
      <c r="D20" s="29" t="s">
        <v>17</v>
      </c>
      <c r="E20" s="30" t="s">
        <v>18</v>
      </c>
      <c r="F20" s="3"/>
    </row>
    <row r="21" spans="1:13" x14ac:dyDescent="0.4">
      <c r="A21" s="26" t="s">
        <v>19</v>
      </c>
      <c r="B21" s="27" t="s">
        <v>15</v>
      </c>
      <c r="C21" s="42">
        <v>1361200000</v>
      </c>
      <c r="D21" s="44">
        <v>526154511.18000001</v>
      </c>
      <c r="E21" s="46">
        <v>1887354511.1800001</v>
      </c>
    </row>
    <row r="22" spans="1:13" x14ac:dyDescent="0.4">
      <c r="A22" s="4" t="s">
        <v>20</v>
      </c>
      <c r="B22" s="5" t="s">
        <v>15</v>
      </c>
      <c r="C22" s="41">
        <v>0</v>
      </c>
      <c r="D22" s="43">
        <v>0</v>
      </c>
      <c r="E22" s="45">
        <v>0</v>
      </c>
    </row>
    <row r="23" spans="1:13" x14ac:dyDescent="0.4">
      <c r="A23" s="26" t="s">
        <v>21</v>
      </c>
      <c r="B23" s="27" t="s">
        <v>15</v>
      </c>
      <c r="C23" s="42">
        <v>1361200000</v>
      </c>
      <c r="D23" s="44">
        <v>0</v>
      </c>
      <c r="E23" s="46">
        <v>0</v>
      </c>
    </row>
    <row r="24" spans="1:13" ht="29.15" x14ac:dyDescent="0.4">
      <c r="A24" s="6" t="s">
        <v>22</v>
      </c>
      <c r="B24" s="5" t="s">
        <v>15</v>
      </c>
      <c r="C24" s="41">
        <v>1361200000</v>
      </c>
      <c r="D24" s="43">
        <v>526154511.18000001</v>
      </c>
      <c r="E24" s="45">
        <v>1887354511.1800001</v>
      </c>
    </row>
    <row r="25" spans="1:13" ht="29.15" x14ac:dyDescent="0.4">
      <c r="A25" s="28" t="s">
        <v>23</v>
      </c>
      <c r="B25" s="27" t="s">
        <v>15</v>
      </c>
      <c r="C25" s="42">
        <v>1361200000</v>
      </c>
      <c r="D25" s="44">
        <v>0</v>
      </c>
      <c r="E25" s="46">
        <v>0</v>
      </c>
    </row>
    <row r="26" spans="1:13" x14ac:dyDescent="0.4">
      <c r="A26" s="40" t="s">
        <v>45</v>
      </c>
      <c r="B26" s="48">
        <v>382434</v>
      </c>
      <c r="C26" s="41">
        <v>0</v>
      </c>
      <c r="D26" s="43">
        <v>0</v>
      </c>
      <c r="E26" s="45">
        <v>0</v>
      </c>
    </row>
    <row r="27" spans="1:13" ht="29.15" x14ac:dyDescent="0.4">
      <c r="A27" s="28" t="s">
        <v>24</v>
      </c>
      <c r="B27" s="27" t="s">
        <v>15</v>
      </c>
      <c r="C27" s="42">
        <v>3559.306965384877</v>
      </c>
      <c r="D27" s="44">
        <v>0</v>
      </c>
      <c r="E27" s="46">
        <v>0</v>
      </c>
    </row>
    <row r="28" spans="1:13" ht="31.5" customHeight="1" x14ac:dyDescent="0.4">
      <c r="A28" s="6" t="s">
        <v>25</v>
      </c>
      <c r="B28" s="5" t="s">
        <v>15</v>
      </c>
      <c r="C28" s="41">
        <v>3559.306965384877</v>
      </c>
      <c r="D28" s="43">
        <v>0</v>
      </c>
      <c r="E28" s="45">
        <v>0</v>
      </c>
    </row>
    <row r="29" spans="1:13" ht="29.15" x14ac:dyDescent="0.4">
      <c r="A29" s="28" t="s">
        <v>26</v>
      </c>
      <c r="B29" s="27" t="s">
        <v>15</v>
      </c>
      <c r="C29" s="42">
        <v>4935.1117086346921</v>
      </c>
      <c r="D29" s="44">
        <v>0</v>
      </c>
      <c r="E29" s="46">
        <v>0</v>
      </c>
    </row>
    <row r="31" spans="1:13" x14ac:dyDescent="0.4">
      <c r="A31" s="14" t="s">
        <v>37</v>
      </c>
    </row>
  </sheetData>
  <autoFilter ref="A6:M6" xr:uid="{EF8AE89F-D78F-4621-808A-CDA417DE2304}"/>
  <conditionalFormatting sqref="A7">
    <cfRule type="containsText" dxfId="9" priority="12" operator="containsText" text="No Reportable Debt">
      <formula>NOT(ISERROR(SEARCH("No Reportable Debt",A7)))</formula>
    </cfRule>
  </conditionalFormatting>
  <conditionalFormatting sqref="A12">
    <cfRule type="containsText" dxfId="8" priority="5" operator="containsText" text="No Reportable Debt">
      <formula>NOT(ISERROR(SEARCH("No Reportable Debt",A12)))</formula>
    </cfRule>
  </conditionalFormatting>
  <conditionalFormatting sqref="A8">
    <cfRule type="containsText" dxfId="7" priority="11" operator="containsText" text="No Reportable Debt">
      <formula>NOT(ISERROR(SEARCH("No Reportable Debt",A8)))</formula>
    </cfRule>
  </conditionalFormatting>
  <conditionalFormatting sqref="A15">
    <cfRule type="containsText" dxfId="6" priority="2" operator="containsText" text="No Reportable Debt">
      <formula>NOT(ISERROR(SEARCH("No Reportable Debt",A15)))</formula>
    </cfRule>
  </conditionalFormatting>
  <conditionalFormatting sqref="A16">
    <cfRule type="containsText" dxfId="5" priority="1" operator="containsText" text="No Reportable Debt">
      <formula>NOT(ISERROR(SEARCH("No Reportable Debt",A16)))</formula>
    </cfRule>
  </conditionalFormatting>
  <conditionalFormatting sqref="A9">
    <cfRule type="containsText" dxfId="4" priority="8" operator="containsText" text="No Reportable Debt">
      <formula>NOT(ISERROR(SEARCH("No Reportable Debt",A9)))</formula>
    </cfRule>
  </conditionalFormatting>
  <conditionalFormatting sqref="A10">
    <cfRule type="containsText" dxfId="3" priority="7" operator="containsText" text="No Reportable Debt">
      <formula>NOT(ISERROR(SEARCH("No Reportable Debt",A10)))</formula>
    </cfRule>
  </conditionalFormatting>
  <conditionalFormatting sqref="A11">
    <cfRule type="containsText" dxfId="2" priority="6" operator="containsText" text="No Reportable Debt">
      <formula>NOT(ISERROR(SEARCH("No Reportable Debt",A11)))</formula>
    </cfRule>
  </conditionalFormatting>
  <conditionalFormatting sqref="A13">
    <cfRule type="containsText" dxfId="1" priority="4" operator="containsText" text="No Reportable Debt">
      <formula>NOT(ISERROR(SEARCH("No Reportable Debt",A13)))</formula>
    </cfRule>
  </conditionalFormatting>
  <conditionalFormatting sqref="A14">
    <cfRule type="containsText" dxfId="0" priority="3" operator="containsText" text="No Reportable Debt">
      <formula>NOT(ISERROR(SEARCH("No Reportable Debt",A14)))</formula>
    </cfRule>
  </conditionalFormatting>
  <hyperlinks>
    <hyperlink ref="J3" r:id="rId1" xr:uid="{641F1113-5243-448F-92C7-D2254DACFB9E}"/>
  </hyperlinks>
  <pageMargins left="0.25" right="0.25" top="0.75" bottom="0.75" header="0.3" footer="0.3"/>
  <pageSetup paperSize="5" scale="64" orientation="landscape" r:id="rId2"/>
  <ignoredErrors>
    <ignoredError sqref="D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6.30.25</vt:lpstr>
      <vt:lpstr>'6.30.25'!Print_Area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Brown</dc:creator>
  <cp:lastModifiedBy>Catherine Humphrey</cp:lastModifiedBy>
  <cp:lastPrinted>2025-12-10T21:50:35Z</cp:lastPrinted>
  <dcterms:created xsi:type="dcterms:W3CDTF">2022-11-30T15:58:42Z</dcterms:created>
  <dcterms:modified xsi:type="dcterms:W3CDTF">2025-12-16T22:05:42Z</dcterms:modified>
</cp:coreProperties>
</file>