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G:\00 BDGT_FIN\Schools\Schools\FY26\Contracted Schools\FY26 Partnerships\FY26 mConnect Partnership\"/>
    </mc:Choice>
  </mc:AlternateContent>
  <xr:revisionPtr revIDLastSave="0" documentId="13_ncr:1_{DB198BD7-E19F-4ECC-9434-DCE86D3AD58D}" xr6:coauthVersionLast="47" xr6:coauthVersionMax="47" xr10:uidLastSave="{00000000-0000-0000-0000-000000000000}"/>
  <bookViews>
    <workbookView xWindow="525" yWindow="225" windowWidth="18045" windowHeight="13080" tabRatio="595" xr2:uid="{00000000-000D-0000-FFFF-FFFF00000000}"/>
  </bookViews>
  <sheets>
    <sheet name="Instructions" sheetId="8" r:id="rId1"/>
    <sheet name="Cover Sheet" sheetId="5" r:id="rId2"/>
    <sheet name="FY26 Budget" sheetId="2" r:id="rId3"/>
    <sheet name="Drop-Down" sheetId="3" state="hidden" r:id="rId4"/>
  </sheets>
  <definedNames>
    <definedName name="_xlnm.Print_Area" localSheetId="2">'FY26 Budget'!$A$1:$T$155</definedName>
    <definedName name="_xlnm.Print_Titles" localSheetId="2">'FY26 Budget'!$A:$A,'FY26 Budget'!$1:$18</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50" i="2" l="1"/>
  <c r="D151" i="2" l="1"/>
  <c r="F151" i="2" s="1"/>
  <c r="D40" i="2" l="1"/>
  <c r="A8" i="2" l="1"/>
  <c r="S126" i="2" l="1"/>
  <c r="S127" i="2"/>
  <c r="S128" i="2"/>
  <c r="S129" i="2"/>
  <c r="S130" i="2"/>
  <c r="S131" i="2"/>
  <c r="I126" i="2"/>
  <c r="L126" i="2" s="1"/>
  <c r="I127" i="2"/>
  <c r="N127" i="2" s="1"/>
  <c r="I128" i="2"/>
  <c r="N128" i="2" s="1"/>
  <c r="I129" i="2"/>
  <c r="N129" i="2" s="1"/>
  <c r="I130" i="2"/>
  <c r="L130" i="2" s="1"/>
  <c r="I131" i="2"/>
  <c r="L131" i="2" s="1"/>
  <c r="E12" i="2"/>
  <c r="L128" i="2" l="1"/>
  <c r="L129" i="2"/>
  <c r="N131" i="2"/>
  <c r="N130" i="2"/>
  <c r="N126" i="2"/>
  <c r="L127" i="2"/>
  <c r="F12" i="2"/>
  <c r="K2" i="2" l="1"/>
  <c r="E141" i="2"/>
  <c r="E142" i="2"/>
  <c r="I21" i="2"/>
  <c r="L21" i="2" s="1"/>
  <c r="S21" i="2"/>
  <c r="I22" i="2"/>
  <c r="L22" i="2" s="1"/>
  <c r="S22" i="2"/>
  <c r="I23" i="2"/>
  <c r="L23" i="2" s="1"/>
  <c r="S23" i="2"/>
  <c r="I24" i="2"/>
  <c r="L24" i="2" s="1"/>
  <c r="S24" i="2"/>
  <c r="I25" i="2"/>
  <c r="L25" i="2" s="1"/>
  <c r="S25" i="2"/>
  <c r="I26" i="2"/>
  <c r="L26" i="2" s="1"/>
  <c r="S26" i="2"/>
  <c r="I27" i="2"/>
  <c r="L27" i="2" s="1"/>
  <c r="S27" i="2"/>
  <c r="I28" i="2"/>
  <c r="L28" i="2" s="1"/>
  <c r="S28" i="2"/>
  <c r="I29" i="2"/>
  <c r="L29" i="2" s="1"/>
  <c r="S29" i="2"/>
  <c r="C30" i="2"/>
  <c r="D30" i="2"/>
  <c r="E30" i="2"/>
  <c r="F30" i="2"/>
  <c r="G30" i="2"/>
  <c r="K30" i="2"/>
  <c r="M30" i="2"/>
  <c r="T30" i="2"/>
  <c r="I33" i="2"/>
  <c r="N33" i="2" s="1"/>
  <c r="S33" i="2"/>
  <c r="I34" i="2"/>
  <c r="N34" i="2" s="1"/>
  <c r="S34" i="2"/>
  <c r="I35" i="2"/>
  <c r="N35" i="2" s="1"/>
  <c r="S35" i="2"/>
  <c r="I36" i="2"/>
  <c r="N36" i="2" s="1"/>
  <c r="L36" i="2"/>
  <c r="S36" i="2"/>
  <c r="C37" i="2"/>
  <c r="D37" i="2"/>
  <c r="E37" i="2"/>
  <c r="F37" i="2"/>
  <c r="G37" i="2"/>
  <c r="K37" i="2"/>
  <c r="M37" i="2"/>
  <c r="T37" i="2"/>
  <c r="I40" i="2"/>
  <c r="L40" i="2" s="1"/>
  <c r="S40" i="2"/>
  <c r="I41" i="2"/>
  <c r="N41" i="2" s="1"/>
  <c r="S41" i="2"/>
  <c r="I42" i="2"/>
  <c r="N42" i="2" s="1"/>
  <c r="S42" i="2"/>
  <c r="I43" i="2"/>
  <c r="N43" i="2" s="1"/>
  <c r="S43" i="2"/>
  <c r="I44" i="2"/>
  <c r="N44" i="2" s="1"/>
  <c r="S44" i="2"/>
  <c r="I45" i="2"/>
  <c r="N45" i="2" s="1"/>
  <c r="L45" i="2"/>
  <c r="S45" i="2"/>
  <c r="I46" i="2"/>
  <c r="N46" i="2" s="1"/>
  <c r="S46" i="2"/>
  <c r="I47" i="2"/>
  <c r="N47" i="2" s="1"/>
  <c r="S47" i="2"/>
  <c r="I48" i="2"/>
  <c r="N48" i="2" s="1"/>
  <c r="L48" i="2"/>
  <c r="S48" i="2"/>
  <c r="I49" i="2"/>
  <c r="N49" i="2" s="1"/>
  <c r="L49" i="2"/>
  <c r="S49" i="2"/>
  <c r="I50" i="2"/>
  <c r="N50" i="2" s="1"/>
  <c r="S50" i="2"/>
  <c r="I51" i="2"/>
  <c r="N51" i="2" s="1"/>
  <c r="L51" i="2"/>
  <c r="S51" i="2"/>
  <c r="I52" i="2"/>
  <c r="N52" i="2" s="1"/>
  <c r="L52" i="2"/>
  <c r="S52" i="2"/>
  <c r="I53" i="2"/>
  <c r="N53" i="2" s="1"/>
  <c r="S53" i="2"/>
  <c r="C54" i="2"/>
  <c r="D54" i="2"/>
  <c r="E54" i="2"/>
  <c r="F54" i="2"/>
  <c r="G54" i="2"/>
  <c r="K54" i="2"/>
  <c r="M54" i="2"/>
  <c r="T54" i="2"/>
  <c r="I58" i="2"/>
  <c r="L58" i="2" s="1"/>
  <c r="S58" i="2"/>
  <c r="I59" i="2"/>
  <c r="L59" i="2" s="1"/>
  <c r="S59" i="2"/>
  <c r="I60" i="2"/>
  <c r="L60" i="2" s="1"/>
  <c r="S60" i="2"/>
  <c r="I61" i="2"/>
  <c r="L61" i="2" s="1"/>
  <c r="S61" i="2"/>
  <c r="I62" i="2"/>
  <c r="L62" i="2" s="1"/>
  <c r="S62" i="2"/>
  <c r="I63" i="2"/>
  <c r="L63" i="2" s="1"/>
  <c r="S63" i="2"/>
  <c r="I64" i="2"/>
  <c r="L64" i="2" s="1"/>
  <c r="N64" i="2"/>
  <c r="S64" i="2"/>
  <c r="I65" i="2"/>
  <c r="L65" i="2" s="1"/>
  <c r="S65" i="2"/>
  <c r="I66" i="2"/>
  <c r="L66" i="2" s="1"/>
  <c r="S66" i="2"/>
  <c r="I67" i="2"/>
  <c r="L67" i="2" s="1"/>
  <c r="S67" i="2"/>
  <c r="I68" i="2"/>
  <c r="L68" i="2" s="1"/>
  <c r="S68" i="2"/>
  <c r="C69" i="2"/>
  <c r="D69" i="2"/>
  <c r="E69" i="2"/>
  <c r="F69" i="2"/>
  <c r="G69" i="2"/>
  <c r="K69" i="2"/>
  <c r="M69" i="2"/>
  <c r="T69" i="2"/>
  <c r="I77" i="2"/>
  <c r="L77" i="2" s="1"/>
  <c r="N77" i="2"/>
  <c r="S77" i="2"/>
  <c r="I78" i="2"/>
  <c r="L78" i="2" s="1"/>
  <c r="N78" i="2"/>
  <c r="S78" i="2"/>
  <c r="I79" i="2"/>
  <c r="L79" i="2" s="1"/>
  <c r="S79" i="2"/>
  <c r="I80" i="2"/>
  <c r="L80" i="2" s="1"/>
  <c r="S80" i="2"/>
  <c r="I81" i="2"/>
  <c r="L81" i="2" s="1"/>
  <c r="S81" i="2"/>
  <c r="I82" i="2"/>
  <c r="L82" i="2" s="1"/>
  <c r="N82" i="2"/>
  <c r="S82" i="2"/>
  <c r="I83" i="2"/>
  <c r="L83" i="2" s="1"/>
  <c r="N83" i="2"/>
  <c r="S83" i="2"/>
  <c r="I84" i="2"/>
  <c r="L84" i="2" s="1"/>
  <c r="S84" i="2"/>
  <c r="I85" i="2"/>
  <c r="L85" i="2" s="1"/>
  <c r="S85" i="2"/>
  <c r="C86" i="2"/>
  <c r="D86" i="2"/>
  <c r="E86" i="2"/>
  <c r="F86" i="2"/>
  <c r="G86" i="2"/>
  <c r="K86" i="2"/>
  <c r="M86" i="2"/>
  <c r="T86" i="2"/>
  <c r="I89" i="2"/>
  <c r="L89" i="2" s="1"/>
  <c r="S89" i="2"/>
  <c r="I90" i="2"/>
  <c r="L90" i="2" s="1"/>
  <c r="S90" i="2"/>
  <c r="I91" i="2"/>
  <c r="L91" i="2" s="1"/>
  <c r="S91" i="2"/>
  <c r="I92" i="2"/>
  <c r="L92" i="2" s="1"/>
  <c r="S92" i="2"/>
  <c r="C93" i="2"/>
  <c r="D93" i="2"/>
  <c r="E93" i="2"/>
  <c r="F93" i="2"/>
  <c r="G93" i="2"/>
  <c r="K93" i="2"/>
  <c r="M93" i="2"/>
  <c r="T93" i="2"/>
  <c r="I97" i="2"/>
  <c r="L97" i="2" s="1"/>
  <c r="S97" i="2"/>
  <c r="I98" i="2"/>
  <c r="L98" i="2" s="1"/>
  <c r="S98" i="2"/>
  <c r="S99" i="2"/>
  <c r="I100" i="2"/>
  <c r="L100" i="2" s="1"/>
  <c r="S100" i="2"/>
  <c r="I101" i="2"/>
  <c r="L101" i="2" s="1"/>
  <c r="S101" i="2"/>
  <c r="I102" i="2"/>
  <c r="L102" i="2" s="1"/>
  <c r="S102" i="2"/>
  <c r="I103" i="2"/>
  <c r="L103" i="2" s="1"/>
  <c r="S103" i="2"/>
  <c r="I104" i="2"/>
  <c r="L104" i="2" s="1"/>
  <c r="S104" i="2"/>
  <c r="I105" i="2"/>
  <c r="L105" i="2" s="1"/>
  <c r="S105" i="2"/>
  <c r="I106" i="2"/>
  <c r="L106" i="2" s="1"/>
  <c r="S106" i="2"/>
  <c r="I107" i="2"/>
  <c r="L107" i="2" s="1"/>
  <c r="S107" i="2"/>
  <c r="C108" i="2"/>
  <c r="F108" i="2"/>
  <c r="G108" i="2"/>
  <c r="K108" i="2"/>
  <c r="M108" i="2"/>
  <c r="T108" i="2"/>
  <c r="I111" i="2"/>
  <c r="L111" i="2" s="1"/>
  <c r="S111" i="2"/>
  <c r="I112" i="2"/>
  <c r="L112" i="2" s="1"/>
  <c r="S112" i="2"/>
  <c r="I113" i="2"/>
  <c r="L113" i="2" s="1"/>
  <c r="S113" i="2"/>
  <c r="I114" i="2"/>
  <c r="L114" i="2" s="1"/>
  <c r="S114" i="2"/>
  <c r="I115" i="2"/>
  <c r="L115" i="2" s="1"/>
  <c r="S115" i="2"/>
  <c r="I116" i="2"/>
  <c r="L116" i="2" s="1"/>
  <c r="S116" i="2"/>
  <c r="I117" i="2"/>
  <c r="L117" i="2" s="1"/>
  <c r="S117" i="2"/>
  <c r="I118" i="2"/>
  <c r="L118" i="2" s="1"/>
  <c r="S118" i="2"/>
  <c r="I119" i="2"/>
  <c r="L119" i="2" s="1"/>
  <c r="S119" i="2"/>
  <c r="I120" i="2"/>
  <c r="L120" i="2" s="1"/>
  <c r="S120" i="2"/>
  <c r="I121" i="2"/>
  <c r="L121" i="2" s="1"/>
  <c r="S121" i="2"/>
  <c r="C122" i="2"/>
  <c r="D122" i="2"/>
  <c r="E122" i="2"/>
  <c r="F122" i="2"/>
  <c r="G122" i="2"/>
  <c r="K122" i="2"/>
  <c r="M122" i="2"/>
  <c r="T122" i="2"/>
  <c r="I125" i="2"/>
  <c r="L125" i="2" s="1"/>
  <c r="S125" i="2"/>
  <c r="S132" i="2" s="1"/>
  <c r="C132" i="2"/>
  <c r="D132" i="2"/>
  <c r="E132" i="2"/>
  <c r="F132" i="2"/>
  <c r="G132" i="2"/>
  <c r="K132" i="2"/>
  <c r="M132" i="2"/>
  <c r="T132" i="2"/>
  <c r="O139" i="2"/>
  <c r="A145" i="2"/>
  <c r="A146" i="2"/>
  <c r="A147" i="2"/>
  <c r="E150" i="2"/>
  <c r="A151" i="2"/>
  <c r="A152" i="2"/>
  <c r="N68" i="2" l="1"/>
  <c r="I123" i="2"/>
  <c r="I70" i="2"/>
  <c r="C136" i="2"/>
  <c r="T73" i="2"/>
  <c r="N67" i="2"/>
  <c r="N28" i="2"/>
  <c r="I87" i="2"/>
  <c r="S54" i="2"/>
  <c r="I133" i="2"/>
  <c r="M136" i="2"/>
  <c r="S108" i="2"/>
  <c r="I94" i="2"/>
  <c r="S93" i="2"/>
  <c r="N62" i="2"/>
  <c r="N61" i="2"/>
  <c r="N60" i="2"/>
  <c r="N59" i="2"/>
  <c r="N58" i="2"/>
  <c r="L53" i="2"/>
  <c r="L43" i="2"/>
  <c r="K136" i="2"/>
  <c r="N81" i="2"/>
  <c r="G73" i="2"/>
  <c r="N66" i="2"/>
  <c r="N63" i="2"/>
  <c r="L47" i="2"/>
  <c r="L44" i="2"/>
  <c r="L41" i="2"/>
  <c r="L35" i="2"/>
  <c r="S37" i="2"/>
  <c r="S30" i="2"/>
  <c r="N27" i="2"/>
  <c r="I55" i="2"/>
  <c r="G136" i="2"/>
  <c r="S122" i="2"/>
  <c r="N107" i="2"/>
  <c r="N106" i="2"/>
  <c r="N105" i="2"/>
  <c r="N104" i="2"/>
  <c r="N103" i="2"/>
  <c r="N102" i="2"/>
  <c r="N101" i="2"/>
  <c r="N100" i="2"/>
  <c r="N79" i="2"/>
  <c r="M73" i="2"/>
  <c r="E73" i="2"/>
  <c r="I37" i="2"/>
  <c r="Q37" i="2" s="1"/>
  <c r="I38" i="2"/>
  <c r="L33" i="2"/>
  <c r="L37" i="2" s="1"/>
  <c r="N29" i="2"/>
  <c r="N25" i="2"/>
  <c r="N24" i="2"/>
  <c r="N23" i="2"/>
  <c r="F73" i="2"/>
  <c r="F136" i="2"/>
  <c r="T136" i="2"/>
  <c r="T139" i="2" s="1"/>
  <c r="N84" i="2"/>
  <c r="N80" i="2"/>
  <c r="S86" i="2"/>
  <c r="K73" i="2"/>
  <c r="K139" i="2" s="1"/>
  <c r="N65" i="2"/>
  <c r="S69" i="2"/>
  <c r="D73" i="2"/>
  <c r="L50" i="2"/>
  <c r="L46" i="2"/>
  <c r="L42" i="2"/>
  <c r="L34" i="2"/>
  <c r="N26" i="2"/>
  <c r="L86" i="2"/>
  <c r="L122" i="2"/>
  <c r="L93" i="2"/>
  <c r="L69" i="2"/>
  <c r="L132" i="2"/>
  <c r="N37" i="2"/>
  <c r="N125" i="2"/>
  <c r="N121" i="2"/>
  <c r="N120" i="2"/>
  <c r="N119" i="2"/>
  <c r="N118" i="2"/>
  <c r="N117" i="2"/>
  <c r="N116" i="2"/>
  <c r="N115" i="2"/>
  <c r="N114" i="2"/>
  <c r="N113" i="2"/>
  <c r="N112" i="2"/>
  <c r="N111" i="2"/>
  <c r="N98" i="2"/>
  <c r="N97" i="2"/>
  <c r="N92" i="2"/>
  <c r="N91" i="2"/>
  <c r="N90" i="2"/>
  <c r="N89" i="2"/>
  <c r="N85" i="2"/>
  <c r="I31" i="2"/>
  <c r="L30" i="2"/>
  <c r="I132" i="2"/>
  <c r="Q132" i="2" s="1"/>
  <c r="I122" i="2"/>
  <c r="Q122" i="2" s="1"/>
  <c r="I93" i="2"/>
  <c r="Q93" i="2" s="1"/>
  <c r="I86" i="2"/>
  <c r="Q86" i="2" s="1"/>
  <c r="I69" i="2"/>
  <c r="Q69" i="2" s="1"/>
  <c r="N21" i="2"/>
  <c r="N40" i="2"/>
  <c r="N54" i="2" s="1"/>
  <c r="I54" i="2"/>
  <c r="Q54" i="2" s="1"/>
  <c r="N22" i="2"/>
  <c r="I30" i="2"/>
  <c r="C73" i="2"/>
  <c r="C139" i="2" s="1"/>
  <c r="D150" i="2"/>
  <c r="F150" i="2" s="1"/>
  <c r="D99" i="2"/>
  <c r="E99" i="2"/>
  <c r="L54" i="2" l="1"/>
  <c r="G139" i="2"/>
  <c r="S136" i="2"/>
  <c r="N69" i="2"/>
  <c r="M139" i="2"/>
  <c r="S73" i="2"/>
  <c r="S139" i="2" s="1"/>
  <c r="N86" i="2"/>
  <c r="P86" i="2" s="1"/>
  <c r="R86" i="2" s="1"/>
  <c r="I74" i="2"/>
  <c r="P37" i="2"/>
  <c r="R37" i="2" s="1"/>
  <c r="N30" i="2"/>
  <c r="N73" i="2" s="1"/>
  <c r="N93" i="2"/>
  <c r="P93" i="2" s="1"/>
  <c r="R93" i="2" s="1"/>
  <c r="F139" i="2"/>
  <c r="L73" i="2"/>
  <c r="N122" i="2"/>
  <c r="P122" i="2" s="1"/>
  <c r="R122" i="2" s="1"/>
  <c r="P69" i="2"/>
  <c r="R69" i="2" s="1"/>
  <c r="N132" i="2"/>
  <c r="P132" i="2" s="1"/>
  <c r="R132" i="2" s="1"/>
  <c r="P54" i="2"/>
  <c r="R54" i="2" s="1"/>
  <c r="I73" i="2"/>
  <c r="Q30" i="2"/>
  <c r="D108" i="2"/>
  <c r="D136" i="2" s="1"/>
  <c r="D139" i="2" s="1"/>
  <c r="D152" i="2"/>
  <c r="D153" i="2" s="1"/>
  <c r="E152" i="2"/>
  <c r="I99" i="2"/>
  <c r="E108" i="2"/>
  <c r="P30" i="2" l="1"/>
  <c r="R30" i="2" s="1"/>
  <c r="R140" i="2" s="1"/>
  <c r="D145" i="2"/>
  <c r="Q73" i="2"/>
  <c r="P73" i="2"/>
  <c r="R73" i="2" s="1"/>
  <c r="I109" i="2"/>
  <c r="E136" i="2"/>
  <c r="L99" i="2"/>
  <c r="L108" i="2" s="1"/>
  <c r="L136" i="2" s="1"/>
  <c r="L139" i="2" s="1"/>
  <c r="N99" i="2"/>
  <c r="N108" i="2" s="1"/>
  <c r="I108" i="2"/>
  <c r="F152" i="2"/>
  <c r="F153" i="2" s="1"/>
  <c r="E153" i="2"/>
  <c r="Q108" i="2" l="1"/>
  <c r="I136" i="2"/>
  <c r="P108" i="2"/>
  <c r="R108" i="2" s="1"/>
  <c r="N136" i="2"/>
  <c r="I137" i="2"/>
  <c r="E139" i="2"/>
  <c r="I140" i="2" s="1"/>
  <c r="P136" i="2" l="1"/>
  <c r="R136" i="2" s="1"/>
  <c r="N139" i="2"/>
  <c r="D146" i="2"/>
  <c r="D147" i="2" s="1"/>
  <c r="Q136" i="2"/>
  <c r="I139" i="2"/>
  <c r="B136" i="2" l="1"/>
  <c r="B146" i="2" s="1"/>
  <c r="B73" i="2"/>
  <c r="B145" i="2" s="1"/>
  <c r="Q139" i="2"/>
  <c r="P139" i="2"/>
  <c r="R139" i="2" s="1"/>
  <c r="B139" i="2" l="1"/>
  <c r="B147" i="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F94E408-7E54-4F08-82A6-FDCBE3D39DAC}" keepAlive="1" name="Query - FY25 Instructions for Budget Forms" description="Connection to the 'FY25 Instructions for Budget Forms' query in the workbook." type="5" refreshedVersion="0" background="1">
    <dbPr connection="Provider=Microsoft.Mashup.OleDb.1;Data Source=$Workbook$;Location=&quot;FY25 Instructions for Budget Forms&quot;;Extended Properties=&quot;&quot;" command="SELECT * FROM [FY25 Instructions for Budget Forms]"/>
  </connection>
</connections>
</file>

<file path=xl/sharedStrings.xml><?xml version="1.0" encoding="utf-8"?>
<sst xmlns="http://schemas.openxmlformats.org/spreadsheetml/2006/main" count="364" uniqueCount="311">
  <si>
    <t>FTE</t>
  </si>
  <si>
    <t>Description</t>
  </si>
  <si>
    <t>Positions</t>
  </si>
  <si>
    <t>Budget</t>
  </si>
  <si>
    <t>Instruction/Instructional Support Costs</t>
  </si>
  <si>
    <t>Salaries</t>
  </si>
  <si>
    <t xml:space="preserve">Substitutes </t>
  </si>
  <si>
    <t>Social Worker</t>
  </si>
  <si>
    <t>Part-time Wages</t>
  </si>
  <si>
    <t>Salaries Subtotal</t>
  </si>
  <si>
    <t>Benefits</t>
  </si>
  <si>
    <t>Benefits Subtotal</t>
  </si>
  <si>
    <t>Purchased Services</t>
  </si>
  <si>
    <t>Consultants/Contracted Services</t>
  </si>
  <si>
    <t>Library Books</t>
  </si>
  <si>
    <t>Extracurricular Activities</t>
  </si>
  <si>
    <t>Field Trips</t>
  </si>
  <si>
    <t>Staff Development-travel/conferences</t>
  </si>
  <si>
    <t>Car allowance-instructional staff travel</t>
  </si>
  <si>
    <t>Duplicating</t>
  </si>
  <si>
    <t>Purchased Services Subtotal</t>
  </si>
  <si>
    <t>Classroom Materials/Equipment</t>
  </si>
  <si>
    <t>Instructional Supplies</t>
  </si>
  <si>
    <t>Textbooks</t>
  </si>
  <si>
    <t>Classroom Equipment</t>
  </si>
  <si>
    <t>Equipment Rental</t>
  </si>
  <si>
    <t>Copier Rental</t>
  </si>
  <si>
    <t>Software</t>
  </si>
  <si>
    <t>Materials/Equipment Subtotal</t>
  </si>
  <si>
    <t>Total Instruction</t>
  </si>
  <si>
    <t>Non-Instructional Costs</t>
  </si>
  <si>
    <t>Program Director/Principal</t>
  </si>
  <si>
    <t>Assistant Administrator</t>
  </si>
  <si>
    <t>Security</t>
  </si>
  <si>
    <t>Clerical</t>
  </si>
  <si>
    <t xml:space="preserve">Accounting/Financial </t>
  </si>
  <si>
    <t>Consultants</t>
  </si>
  <si>
    <t>Postage</t>
  </si>
  <si>
    <t>Rents</t>
  </si>
  <si>
    <t>Telephone</t>
  </si>
  <si>
    <t>Maintenance Services</t>
  </si>
  <si>
    <t>Non-Instructional Materials/Equipment</t>
  </si>
  <si>
    <t>Office Supplies</t>
  </si>
  <si>
    <t>Maintenance Equipment</t>
  </si>
  <si>
    <t>Office Equipment</t>
  </si>
  <si>
    <t>Insurance</t>
  </si>
  <si>
    <t>Fidelity Bond</t>
  </si>
  <si>
    <t>Workers Compensation</t>
  </si>
  <si>
    <t>Bodily Injury</t>
  </si>
  <si>
    <t>General Liability</t>
  </si>
  <si>
    <t>Insurance Subtotal</t>
  </si>
  <si>
    <t>Total Non-Instruction</t>
  </si>
  <si>
    <t>GRAND TOTALS</t>
  </si>
  <si>
    <t>Salaries (non-MPS Staff)</t>
  </si>
  <si>
    <t>Non-Instructional Costs (non-MPS Staff)</t>
  </si>
  <si>
    <t>Utilities</t>
  </si>
  <si>
    <t>Building/Maintenance Supplies</t>
  </si>
  <si>
    <t xml:space="preserve"> </t>
  </si>
  <si>
    <t>Teacher Chargeback from MPS</t>
  </si>
  <si>
    <t>Media Rental</t>
  </si>
  <si>
    <t>Tests</t>
  </si>
  <si>
    <t>Computer Equipment</t>
  </si>
  <si>
    <t>Staff Benefits</t>
  </si>
  <si>
    <t>Pensions</t>
  </si>
  <si>
    <t>Social Security</t>
  </si>
  <si>
    <t>Counselor/Psychologist</t>
  </si>
  <si>
    <t>Paraprofessionals</t>
  </si>
  <si>
    <t xml:space="preserve">Aides </t>
  </si>
  <si>
    <t>Agency Teacher(s)</t>
  </si>
  <si>
    <t>Total</t>
  </si>
  <si>
    <t>%</t>
  </si>
  <si>
    <t>RECONCILIATION</t>
  </si>
  <si>
    <t>Media Equipment</t>
  </si>
  <si>
    <t>Administrative Staff Development-travel/conferences</t>
  </si>
  <si>
    <t>Cell #</t>
  </si>
  <si>
    <t>Actual</t>
  </si>
  <si>
    <t>Expenditures</t>
  </si>
  <si>
    <t>Please check one of the boxes below:</t>
  </si>
  <si>
    <t xml:space="preserve">Remaining </t>
  </si>
  <si>
    <t>Balance</t>
  </si>
  <si>
    <t>Semi-Annual</t>
  </si>
  <si>
    <t>Annual</t>
  </si>
  <si>
    <t>Amount</t>
  </si>
  <si>
    <t>(from prior year)</t>
  </si>
  <si>
    <t>F</t>
  </si>
  <si>
    <t>G</t>
  </si>
  <si>
    <t>Board</t>
  </si>
  <si>
    <t>A</t>
  </si>
  <si>
    <t>B</t>
  </si>
  <si>
    <t>C</t>
  </si>
  <si>
    <t>D</t>
  </si>
  <si>
    <t>E</t>
  </si>
  <si>
    <t>H</t>
  </si>
  <si>
    <t>I</t>
  </si>
  <si>
    <t>J</t>
  </si>
  <si>
    <t>K</t>
  </si>
  <si>
    <t>L</t>
  </si>
  <si>
    <t xml:space="preserve">Revisions &amp; Adjustments to Budget </t>
  </si>
  <si>
    <t>Board Approved and Carryover Budget</t>
  </si>
  <si>
    <t>Include</t>
  </si>
  <si>
    <t>Appendices</t>
  </si>
  <si>
    <t>F &amp; G</t>
  </si>
  <si>
    <t>Budget/</t>
  </si>
  <si>
    <t>Revised Budget</t>
  </si>
  <si>
    <t>M</t>
  </si>
  <si>
    <t>N</t>
  </si>
  <si>
    <t>O</t>
  </si>
  <si>
    <t>Major Budget</t>
  </si>
  <si>
    <t>Category</t>
  </si>
  <si>
    <t>Variance</t>
  </si>
  <si>
    <t>(Unfavorable)</t>
  </si>
  <si>
    <t>10% of</t>
  </si>
  <si>
    <t xml:space="preserve">Date Prepared: </t>
  </si>
  <si>
    <t>Approved</t>
  </si>
  <si>
    <t>P</t>
  </si>
  <si>
    <t>Requiring</t>
  </si>
  <si>
    <t xml:space="preserve">Prior Written </t>
  </si>
  <si>
    <t>Approval</t>
  </si>
  <si>
    <t>Notes:</t>
  </si>
  <si>
    <t>Q</t>
  </si>
  <si>
    <t>R</t>
  </si>
  <si>
    <t>Annual Variance Calculation                                              of Category Subtotals</t>
  </si>
  <si>
    <t>Favorable</t>
  </si>
  <si>
    <t>Annual Reporting Requirements</t>
  </si>
  <si>
    <t>Including:  Annual Variance Calculation and Annual Reporting Requirements</t>
  </si>
  <si>
    <t>MPS Funds Only</t>
  </si>
  <si>
    <t>for both</t>
  </si>
  <si>
    <r>
      <t>Other-</t>
    </r>
    <r>
      <rPr>
        <i/>
        <sz val="10"/>
        <rFont val="Arial"/>
        <family val="2"/>
      </rPr>
      <t>Specify</t>
    </r>
  </si>
  <si>
    <r>
      <t xml:space="preserve">Other - </t>
    </r>
    <r>
      <rPr>
        <i/>
        <sz val="10"/>
        <rFont val="Arial"/>
        <family val="2"/>
      </rPr>
      <t>Specify</t>
    </r>
  </si>
  <si>
    <r>
      <t>Other-</t>
    </r>
    <r>
      <rPr>
        <i/>
        <sz val="10"/>
        <rFont val="Arial"/>
        <family val="2"/>
      </rPr>
      <t>Specify</t>
    </r>
    <r>
      <rPr>
        <i/>
        <u/>
        <sz val="10"/>
        <rFont val="Arial"/>
        <family val="2"/>
      </rPr>
      <t xml:space="preserve">     </t>
    </r>
    <r>
      <rPr>
        <u/>
        <sz val="10"/>
        <rFont val="Arial"/>
        <family val="2"/>
      </rPr>
      <t xml:space="preserve">                             </t>
    </r>
  </si>
  <si>
    <r>
      <t>Administrative Fee (</t>
    </r>
    <r>
      <rPr>
        <b/>
        <sz val="10"/>
        <rFont val="Arial"/>
        <family val="2"/>
      </rPr>
      <t xml:space="preserve">2.23% </t>
    </r>
    <r>
      <rPr>
        <sz val="10"/>
        <rFont val="Arial"/>
        <family val="2"/>
      </rPr>
      <t>X Total Board Allocation)</t>
    </r>
  </si>
  <si>
    <t>Budget Revisions</t>
  </si>
  <si>
    <t>Surplus (Deficit)</t>
  </si>
  <si>
    <t>Admin Fee</t>
  </si>
  <si>
    <t>12 months</t>
  </si>
  <si>
    <t>6 months</t>
  </si>
  <si>
    <t>Requested</t>
  </si>
  <si>
    <t>(from prior year</t>
  </si>
  <si>
    <t>S</t>
  </si>
  <si>
    <t>T</t>
  </si>
  <si>
    <t>&gt; 10% Only</t>
  </si>
  <si>
    <t>Revised Bud</t>
  </si>
  <si>
    <t>Revise Budget Due to State Alloc Amt &amp;/or Actual FTE's</t>
  </si>
  <si>
    <t>Original Budget Amount = col D Grand Total</t>
  </si>
  <si>
    <t>Adjusted Budget Amount = Col E Grand Total</t>
  </si>
  <si>
    <t>Col D Grand Total must = Cell E12</t>
  </si>
  <si>
    <t>Col E Grand Total must = Cell F12</t>
  </si>
  <si>
    <t>.</t>
  </si>
  <si>
    <t>Col D</t>
  </si>
  <si>
    <t>Col E</t>
  </si>
  <si>
    <t>I73</t>
  </si>
  <si>
    <t>I135</t>
  </si>
  <si>
    <t>I138</t>
  </si>
  <si>
    <t>1)  Do not input data in shaded cells.</t>
  </si>
  <si>
    <t>Amt. in Col M</t>
  </si>
  <si>
    <t>Appen F, Col F)</t>
  </si>
  <si>
    <t>Col. N/ Col. I</t>
  </si>
  <si>
    <t>Column I</t>
  </si>
  <si>
    <t>Tab 1</t>
  </si>
  <si>
    <t>School Name</t>
  </si>
  <si>
    <t>Site Number</t>
  </si>
  <si>
    <t>Assata - AR</t>
  </si>
  <si>
    <t>Banner Prep - BR</t>
  </si>
  <si>
    <t>Grandview/Seeds of Health - AR</t>
  </si>
  <si>
    <t>Lad Lake/Synergy - BR</t>
  </si>
  <si>
    <t>NOVA - AR</t>
  </si>
  <si>
    <t>Shalom - AR</t>
  </si>
  <si>
    <t>Southeastern - BR</t>
  </si>
  <si>
    <t>School Name - Partnership                     (click drop down below):</t>
  </si>
  <si>
    <t>MPS Teacher</t>
  </si>
  <si>
    <t>2)  E-mail:  To…..Tangela Anderson (anderst6@milwaukee.k12.wi.us), Cc…..Bridget Schock (schockbx@milwaukee.k12.wi.us)</t>
  </si>
  <si>
    <t>FY25 Carryover</t>
  </si>
  <si>
    <t>Budget Cover Sheet</t>
  </si>
  <si>
    <t xml:space="preserve">School Name &amp; Site #:  </t>
  </si>
  <si>
    <t xml:space="preserve">Prepared by:        </t>
  </si>
  <si>
    <t xml:space="preserve">Date:                  </t>
  </si>
  <si>
    <t xml:space="preserve">Phone # &amp; e-mail: </t>
  </si>
  <si>
    <t xml:space="preserve">School Leader:    </t>
  </si>
  <si>
    <t>Phone # &amp; e-mail:</t>
  </si>
  <si>
    <t xml:space="preserve">School Financial Officer:  </t>
  </si>
  <si>
    <t xml:space="preserve">Phone # &amp; e-mail:                               </t>
  </si>
  <si>
    <t xml:space="preserve">                    </t>
  </si>
  <si>
    <t>~ Provide additional information on an accompanying e-mail to Tangela Anderson ~</t>
  </si>
  <si>
    <t>AT:  anderst6@milwaukee.k12.wi.us</t>
  </si>
  <si>
    <t>Indicate the reason for the submission of the document.</t>
  </si>
  <si>
    <t>Department of Contracted School Services</t>
  </si>
  <si>
    <t>5225 W. Vliet Street</t>
  </si>
  <si>
    <t>Milwaukee, WI 53208</t>
  </si>
  <si>
    <r>
      <t xml:space="preserve">(414) 475-8140 </t>
    </r>
    <r>
      <rPr>
        <b/>
        <sz val="9"/>
        <color rgb="FF204A9A"/>
        <rFont val="Arial"/>
        <family val="2"/>
      </rPr>
      <t>•</t>
    </r>
    <r>
      <rPr>
        <b/>
        <sz val="9"/>
        <rFont val="Arial"/>
        <family val="2"/>
      </rPr>
      <t xml:space="preserve"> 587.milwaukee.k12.wi.us</t>
    </r>
  </si>
  <si>
    <t xml:space="preserve">Fax (414) 475-8471 </t>
  </si>
  <si>
    <t>Partnership Schools</t>
  </si>
  <si>
    <t>This multiple-use form should be used when submitting:</t>
  </si>
  <si>
    <t>Special Instructions/Information:</t>
  </si>
  <si>
    <t>1.  No capital expenditures are to be inserted on this budget.  MPS monies are not approved for capital asset expenditures.  If, for any reason in the past, MPS monies were approved for capital expenditures, depreciation may not be expensed on this budget for those assets, as this would be double reporting of an expenditure.</t>
  </si>
  <si>
    <t xml:space="preserve">2.  Check the appropriate box at the top of the form to declare the reason for the submission. </t>
  </si>
  <si>
    <t>4.  Please do not attempt to input data or change any of the formulas in those cells that have been highlighted in yellow.</t>
  </si>
  <si>
    <t>5.  If an item does not fit into one of the line categories that are included on the form, a new line description may be added to the form.</t>
  </si>
  <si>
    <t>Completing the form:</t>
  </si>
  <si>
    <t xml:space="preserve">1.  Click on the drop down to enter the school’s name and type the date prepared (Column A). </t>
  </si>
  <si>
    <r>
      <t>Any necessary contractual payment adjustments will be made for actual FTE counts (averaged), within contract limits, as part of the November and February payments.</t>
    </r>
    <r>
      <rPr>
        <b/>
        <sz val="11"/>
        <rFont val="Arial"/>
        <family val="2"/>
      </rPr>
      <t xml:space="preserve"> However, a revised budget will have to be submitted by the school at that time.</t>
    </r>
    <r>
      <rPr>
        <sz val="11"/>
        <rFont val="Arial"/>
        <family val="2"/>
      </rPr>
      <t xml:space="preserve">  </t>
    </r>
  </si>
  <si>
    <t>Please Note:</t>
  </si>
  <si>
    <t>The Board Budget Allocation amount will be greater than the Net Contract Payments actually paid to schools under the contract, because amounts for the 2.23% MPS administrative fee will be deducted from the payments made to the schools. Those adjustments will automatically be calculated and included on the bottom of the budget spreadsheet.</t>
  </si>
  <si>
    <t>COLUMN DESCRIPTIONS</t>
  </si>
  <si>
    <t>% - Column B</t>
  </si>
  <si>
    <t>This column is used to compare the instructional expense % to the non-instructional expense %</t>
  </si>
  <si>
    <t>FTE Positions: - Column C</t>
  </si>
  <si>
    <t>Board Approved Budget - Column D</t>
  </si>
  <si>
    <t xml:space="preserve">Enter budgeted amounts.  This column will not be changed over the course of the year and will be maintained as a benchmark throughout subsequent submissions to portray the Board Approved Budget that was originally submitted.  
(Please note the Administrative Allocation @ 2.23%, if applicable, have been automatically entered for you.)    </t>
  </si>
  <si>
    <t>Adjustment to Budget Due to State Alloc Amt &amp; Actual FTE's - Column E</t>
  </si>
  <si>
    <t xml:space="preserve">Column E numbers reflect the adjustment to the Board Approved Budget (Column D), when the actual state funded amount has been determined.  Negative numbers reflect a lower amount issued from the state then the original budget estimate or lower actual average FTE counts.  Positive numbers reflect an increased amount issued from the state vs. the original budget estimate or increased FTE’s.  </t>
  </si>
  <si>
    <t>FY24 Carryover Budget (from prior year) - Column F</t>
  </si>
  <si>
    <t>Budget Revisions - Column G</t>
  </si>
  <si>
    <r>
      <t xml:space="preserve">This column is to be used to record changes made to the Board Approved Budget. If no modifications or adjustments are made during the year to the original budget, then this column will not be used. However, if multiple revisions and adjustments are submitted during the year, this column should be used to show the cumulative total of all of the changes made to the original budget shown in columns D + E. </t>
    </r>
    <r>
      <rPr>
        <b/>
        <sz val="11"/>
        <rFont val="Arial"/>
        <family val="2"/>
      </rPr>
      <t>In order to better explain multiple levels of changes, a supporting schedule must be supplied to provide detail for each revised line amount reflected in column G.</t>
    </r>
    <r>
      <rPr>
        <sz val="11"/>
        <rFont val="Arial"/>
        <family val="2"/>
      </rPr>
      <t xml:space="preserve"> Please remember that the amounts posted in this column are only the changes made to the budget amounts in columns D + E. When these changes are added to or subtracted from the amounts in Columns D + E, the result will be the revised budget figures, which will be reflected in Column I – Total Budget/Revised Budget.   </t>
    </r>
  </si>
  <si>
    <t>Total Budget/Revised Budget - Column I</t>
  </si>
  <si>
    <t>This column is calculated automatically and is the total of columns D through G.  Column I appears on both the Appendix F and Appendix G reports.</t>
  </si>
  <si>
    <t>Submitting Appendix F - Budget Reports</t>
  </si>
  <si>
    <t xml:space="preserve">E-mail Appendices F &amp; G (both are on the same excel spreadsheet) in the excel format:  </t>
  </si>
  <si>
    <r>
      <t xml:space="preserve">• To: anderst6@milwaukee.k12.wi.us 
cc:  schockbx@milwaukee.k12.wi.us
• </t>
    </r>
    <r>
      <rPr>
        <b/>
        <sz val="12"/>
        <rFont val="Arial"/>
        <family val="2"/>
      </rPr>
      <t>Complete “Budget Cover Sheet” tab.</t>
    </r>
    <r>
      <rPr>
        <sz val="12"/>
        <rFont val="Arial"/>
        <family val="2"/>
      </rPr>
      <t xml:space="preserve"> 
• </t>
    </r>
    <r>
      <rPr>
        <b/>
        <sz val="12"/>
        <rFont val="Arial"/>
        <family val="2"/>
      </rPr>
      <t>The e-mail date will be considered to be the submission date for contract compliance purposes.</t>
    </r>
    <r>
      <rPr>
        <sz val="12"/>
        <rFont val="Arial"/>
        <family val="2"/>
      </rPr>
      <t xml:space="preserve">
• </t>
    </r>
    <r>
      <rPr>
        <b/>
        <sz val="12"/>
        <rFont val="Arial"/>
        <family val="2"/>
      </rPr>
      <t>The person, e-mailing the prepared budget information, must cc…… the school leader. This is verification the prepared report has been approved by the school leader.</t>
    </r>
  </si>
  <si>
    <t>(Includes annual variance calculation of category subtotals &amp; carryover information)</t>
  </si>
  <si>
    <r>
      <rPr>
        <b/>
        <sz val="11"/>
        <rFont val="Arial"/>
        <family val="2"/>
      </rPr>
      <t>Questions: call Tangela Anderson @ 414-773-9870 or</t>
    </r>
    <r>
      <rPr>
        <b/>
        <sz val="11"/>
        <color theme="10"/>
        <rFont val="Arial"/>
        <family val="2"/>
      </rPr>
      <t xml:space="preserve"> </t>
    </r>
    <r>
      <rPr>
        <b/>
        <sz val="11"/>
        <rFont val="Arial"/>
        <family val="2"/>
      </rPr>
      <t>e-mail</t>
    </r>
    <r>
      <rPr>
        <b/>
        <u/>
        <sz val="11"/>
        <color theme="10"/>
        <rFont val="Arial"/>
        <family val="2"/>
      </rPr>
      <t xml:space="preserve"> @ anderst6@milwaukee.k12.wi.us</t>
    </r>
  </si>
  <si>
    <t>This multiple-use form should be used when reporting:</t>
  </si>
  <si>
    <t xml:space="preserve">1.  Check the appropriate box at the top of the form to declare the reason for the submission. </t>
  </si>
  <si>
    <t xml:space="preserve">2.  Do not attempt to input data or change any of the formulas in those cells that have been highlighted in yellow. </t>
  </si>
  <si>
    <t xml:space="preserve">3.  Each time this form is submitted, it must be accompanied by a signed "Budget Cover Sheet", which serves as a cover page. </t>
  </si>
  <si>
    <t>Please include the following items with this submission:</t>
  </si>
  <si>
    <r>
      <t xml:space="preserve">1.  </t>
    </r>
    <r>
      <rPr>
        <sz val="11"/>
        <rFont val="Arial"/>
        <family val="2"/>
      </rPr>
      <t>Budget Cover Sheet</t>
    </r>
  </si>
  <si>
    <r>
      <t xml:space="preserve">2.  </t>
    </r>
    <r>
      <rPr>
        <sz val="11"/>
        <rFont val="Arial"/>
        <family val="2"/>
      </rPr>
      <t xml:space="preserve">Appendix F - Annual Budget Report </t>
    </r>
  </si>
  <si>
    <r>
      <t xml:space="preserve">4.  </t>
    </r>
    <r>
      <rPr>
        <sz val="11"/>
        <rFont val="Arial"/>
        <family val="2"/>
      </rPr>
      <t>A request to Change the Contract, if contract specifies</t>
    </r>
    <r>
      <rPr>
        <b/>
        <sz val="11"/>
        <rFont val="Arial"/>
        <family val="2"/>
      </rPr>
      <t xml:space="preserve"> </t>
    </r>
  </si>
  <si>
    <t>This column is calculated automatically and is the total of columns D through G. Column I appears on both the Appendix F and Appendix G reports.</t>
  </si>
  <si>
    <t>Semi-Annual – Actual Expenditures 6 months ending – Column K</t>
  </si>
  <si>
    <t>Actual expenses through the end of December (6 months) for the budgeted year.</t>
  </si>
  <si>
    <t>Semi-Annual – Remaining Budget Balance – Column L</t>
  </si>
  <si>
    <t>Budget less actual expenses for the 6 months.  Columns G – Column H = Column I</t>
  </si>
  <si>
    <t>Annual – Actual Expenditures 12 months ending – Column M</t>
  </si>
  <si>
    <t>Actual expenses through the end of June (12 months) for the budgeted year.</t>
  </si>
  <si>
    <t>Annual – Surplus (Deficit) 12 month Budget – Column N</t>
  </si>
  <si>
    <t>Budget less actual expenses for the full 12 months.  Columns I – Column M = Column N</t>
  </si>
  <si>
    <t xml:space="preserve">Carryover this amount to next year, if approved by CSS - pursuant to the final policy set by the School Board. </t>
  </si>
  <si>
    <t>Annual Variance Calculation of Category Subtotals:</t>
  </si>
  <si>
    <t>Under/(Over) 12 Month Budget/Total Budget.  Column N/Column I = Column P</t>
  </si>
  <si>
    <t>10% Of Total Budget/Revised Budget – Column Q</t>
  </si>
  <si>
    <t>10% times the Total Budget in Column I</t>
  </si>
  <si>
    <t>(Unfavorable) Amount Requiring Prior Written Approval – Column R</t>
  </si>
  <si>
    <t xml:space="preserve">This is the amount greater than 10% above the budgeted expenses that absolutely must have prior approval.   If prior approval is not obtained, the school will be invoiced by MPS for this amount. </t>
  </si>
  <si>
    <t>Annual Reporting Requirements:</t>
  </si>
  <si>
    <t>Major Budget Category Variance Favorable (Unfavorable) – Column P</t>
  </si>
  <si>
    <t>A formula automatically picks up the amount from Column F on Appendix F</t>
  </si>
  <si>
    <t>Submitting Appendix G - Expenditure Reports and Carryover Information:</t>
  </si>
  <si>
    <t>This multi-purpose form will be used for both the Budget and Expenditure reporting requirements. It is divided into two sections designated as: Appendix F (columns B thru I) and Appendix G + (columns I thru T)</t>
  </si>
  <si>
    <t xml:space="preserve">·   For carryover, list amount of carryover and how monies will be expended.  </t>
  </si>
  <si>
    <t xml:space="preserve">·   For budget revisions provide a detailed explanation of each change.  </t>
  </si>
  <si>
    <t>The School’s Board Approved Budget</t>
  </si>
  <si>
    <r>
      <t xml:space="preserve">3.  </t>
    </r>
    <r>
      <rPr>
        <u/>
        <sz val="11"/>
        <rFont val="Arial"/>
        <family val="2"/>
      </rPr>
      <t>Each time this form is submitted</t>
    </r>
    <r>
      <rPr>
        <sz val="11"/>
        <rFont val="Arial"/>
        <family val="2"/>
      </rPr>
      <t xml:space="preserve">, it must be accompanied by the “Budget Cover Sheet”, which serves as a cover page. </t>
    </r>
  </si>
  <si>
    <t>6.  Add any required formulas to reflect the correct amounts in any fields used to reflect totals. For example, if rows are inserted, formulas will need to be added in the columns on that same line.</t>
  </si>
  <si>
    <t>When to Use This Form:</t>
  </si>
  <si>
    <t>Enter the staff and purchased services FTE positions. Examples:  Use 1 for a full-time position, .5 for a half-time position or .25 for a quarter of a position.</t>
  </si>
  <si>
    <t>Revised Annual Budget and Semi-Annual Expenditures</t>
  </si>
  <si>
    <t>Revised Annual Budget and Annual Expenditures</t>
  </si>
  <si>
    <r>
      <t xml:space="preserve">To: anderst6@milwaukee.k12.wi.us 
cc:  schockbx@milwaukee.k12.wi.us
• </t>
    </r>
    <r>
      <rPr>
        <b/>
        <sz val="12"/>
        <rFont val="Arial"/>
        <family val="2"/>
      </rPr>
      <t>Complete “Budget Cover Sheet” tab.</t>
    </r>
    <r>
      <rPr>
        <sz val="12"/>
        <rFont val="Arial"/>
        <family val="2"/>
      </rPr>
      <t xml:space="preserve"> 
• </t>
    </r>
    <r>
      <rPr>
        <b/>
        <sz val="12"/>
        <rFont val="Arial"/>
        <family val="2"/>
      </rPr>
      <t>The e-mail date will be considered to be the submission date for contract compliance purposes.</t>
    </r>
    <r>
      <rPr>
        <sz val="12"/>
        <rFont val="Arial"/>
        <family val="2"/>
      </rPr>
      <t xml:space="preserve">
• </t>
    </r>
    <r>
      <rPr>
        <b/>
        <sz val="12"/>
        <rFont val="Arial"/>
        <family val="2"/>
      </rPr>
      <t>The person, e-mailing the prepared budget information, must cc…… the school leader. This is verification the prepared report has been approved by the school leader.</t>
    </r>
  </si>
  <si>
    <t xml:space="preserve">Year the report covers:  </t>
  </si>
  <si>
    <t>Date Submited:</t>
  </si>
  <si>
    <t>Check the Type of Report Submitting:</t>
  </si>
  <si>
    <t>For MPS Office Use ONLY</t>
  </si>
  <si>
    <t>Date Received</t>
  </si>
  <si>
    <t>Notes</t>
  </si>
  <si>
    <t>Approved by Date</t>
  </si>
  <si>
    <t>Date email approved report to CSS</t>
  </si>
  <si>
    <t>Date entered Compliance Log</t>
  </si>
  <si>
    <t xml:space="preserve">The FY25 Carryover Budget (to be used in FY26). A formal request for carryover approval, stating the amount of the carryover and what it will be spent on, must be submitted in writing to the CSS office for approval according to contract. </t>
  </si>
  <si>
    <t xml:space="preserve">Any Revisions or Adjustments to the FY26 Budget </t>
  </si>
  <si>
    <t xml:space="preserve">7.  The last page provides the FY26 Net Contract Payments to the Partnership School and also shows the percentage of instructional and non-instructional expenditures - for informational purposes only. </t>
  </si>
  <si>
    <t xml:space="preserve">2.  The budgeted “FY26 per Pupil Allocation Amount” has been entered for you in cell E10. </t>
  </si>
  <si>
    <t xml:space="preserve">3. Enter the “FY26 Pupil Count (FTE’s)” at the top of the worksheet in cell E11. </t>
  </si>
  <si>
    <t xml:space="preserve">• Use the “FY26 Budgeted Partnership FTE’s and Board Allocation Amounts”, per contract, to get the FTE #’s.
• The budgeted “FY26 Pupil Count (FTE’s)” takes into account the contract limits of each partnership, as well as expectations for actual FY26 enrollment.  
• The “FY26 Approved Budget Amount” automatically calculates in cell E12.
• At the bottom of the spreadsheet, the net contract amount automatically calculates (FY26 Approved Budget Amount less Administrative Allocation @ 2.23% if applicable).   </t>
  </si>
  <si>
    <t>The Net Contract Payments amount shown on the last page of the form is the net cash amount that will be paid to the school.  See the bottom of the budget spreadsheet:  FY26 Net Contract Payments to Partnership School (Column D) shows the estimated budgeted amount to be paid to the school, which is used in the 1st payment calculation.  Columns D + E show the actual amount to be paid to the school based on the actual state funding and actual average FTE counts.</t>
  </si>
  <si>
    <t>Enter the authorized FY25 carryover amount based upon an approved carryover request, which must indicate how the carryover funds will be spent. Request due to Contracted Schools July 31, 2025. You may only enter amounts into this column, if you have written approval from the CSS department for the FY25 carryover amounts.  At the end of FY26 you will be required to report the actual FY25 carryover expenditures in column T of Appendix G, as discussed later on in this document.</t>
  </si>
  <si>
    <t>FY26 REVISED BUDGET VS EXPENDITURES - APPENDIX G</t>
  </si>
  <si>
    <t xml:space="preserve">Carryovers - FY25 Carryover Reporting and FY26 Carryover Request.  </t>
  </si>
  <si>
    <t>Enter actual expenses incurred for the six months ending December 31, 2025 in the designated column K of Appedix G.</t>
  </si>
  <si>
    <r>
      <t xml:space="preserve">The </t>
    </r>
    <r>
      <rPr>
        <b/>
        <sz val="11"/>
        <rFont val="Arial"/>
        <family val="2"/>
      </rPr>
      <t>FY26 Revised Annual Budget</t>
    </r>
    <r>
      <rPr>
        <sz val="11"/>
        <rFont val="Arial"/>
        <family val="2"/>
      </rPr>
      <t xml:space="preserve"> is also prepared on Appendix F, as a part of this submission, using the average FTE count, if those FTE amounts are available in time for the semi-annual report due date (cell F11 enter amount to decrease or increase the original FTE) and the actual per pupil allocation amount for FY26. </t>
    </r>
  </si>
  <si>
    <r>
      <t xml:space="preserve">3.  </t>
    </r>
    <r>
      <rPr>
        <sz val="11"/>
        <rFont val="Arial"/>
        <family val="2"/>
      </rPr>
      <t>Appendix G - Revised Annual Budget vs. Expenditures for Six months ended 12/31/25.</t>
    </r>
  </si>
  <si>
    <r>
      <rPr>
        <b/>
        <sz val="11"/>
        <rFont val="Arial"/>
        <family val="2"/>
      </rPr>
      <t>Annual Expenditure Report</t>
    </r>
    <r>
      <rPr>
        <sz val="11"/>
        <rFont val="Arial"/>
        <family val="2"/>
      </rPr>
      <t xml:space="preserve"> is due on July 31, 2026.</t>
    </r>
  </si>
  <si>
    <r>
      <t xml:space="preserve">Enter actual expenses incurred for the twelve months ending June 30, 2026 in designated column M. 
</t>
    </r>
    <r>
      <rPr>
        <b/>
        <sz val="11"/>
        <rFont val="Arial"/>
        <family val="2"/>
      </rPr>
      <t xml:space="preserve">The FY25 carryover expenditures incurred, that are included in columns F &amp; S, must also be identified at this time in column T for reporting purposes. </t>
    </r>
  </si>
  <si>
    <r>
      <rPr>
        <b/>
        <sz val="11"/>
        <rFont val="Arial"/>
        <family val="2"/>
      </rPr>
      <t>FY26 Carryover Request</t>
    </r>
    <r>
      <rPr>
        <sz val="11"/>
        <rFont val="Arial"/>
        <family val="2"/>
      </rPr>
      <t xml:space="preserve"> is due on July 31, 2026.</t>
    </r>
  </si>
  <si>
    <t xml:space="preserve">Enter in column O the FY26 surplus amount remaining in column N, which is being requested to be carried over to FY27. If a Surplus Carryover Request item does not fit into one of the line categories that are included on the form, a new line description may be added to the form. </t>
  </si>
  <si>
    <t>FY25 Carryover Request Amount - Column O</t>
  </si>
  <si>
    <t>FY25 Carryover Budget (from prior year) - Column S</t>
  </si>
  <si>
    <t>Enter the actual expenditures in FY26 that were applied to the carryover expenses from the prior year FY25.  These amounts are included in Column M amounts.</t>
  </si>
  <si>
    <t>FY26 Instructions for Budget and Expenditures Form</t>
  </si>
  <si>
    <r>
      <t xml:space="preserve">FY26 ANNUAL BUDGET - </t>
    </r>
    <r>
      <rPr>
        <b/>
        <sz val="12"/>
        <color rgb="FF000000"/>
        <rFont val="Arial"/>
        <family val="2"/>
      </rPr>
      <t>APPENDIX F</t>
    </r>
  </si>
  <si>
    <t>Due Date 08/15/2025</t>
  </si>
  <si>
    <r>
      <t>Original Budget</t>
    </r>
    <r>
      <rPr>
        <sz val="11"/>
        <color rgb="FFFF0000"/>
        <rFont val="Arial"/>
        <family val="2"/>
      </rPr>
      <t xml:space="preserve"> (due 8/15/25)</t>
    </r>
  </si>
  <si>
    <t>2025-26</t>
  </si>
  <si>
    <r>
      <t>Semi-Annual Expenditures</t>
    </r>
    <r>
      <rPr>
        <sz val="11"/>
        <color rgb="FFFF0000"/>
        <rFont val="Arial"/>
        <family val="2"/>
      </rPr>
      <t xml:space="preserve"> (due 2/20/26)</t>
    </r>
  </si>
  <si>
    <r>
      <t xml:space="preserve">Annual Expenditures </t>
    </r>
    <r>
      <rPr>
        <sz val="11"/>
        <color rgb="FFFF0000"/>
        <rFont val="Arial"/>
        <family val="2"/>
      </rPr>
      <t>(due 7/31/26)</t>
    </r>
  </si>
  <si>
    <r>
      <t xml:space="preserve">Carryover Prior Year </t>
    </r>
    <r>
      <rPr>
        <sz val="11"/>
        <color rgb="FFFF0000"/>
        <rFont val="Arial"/>
        <family val="2"/>
      </rPr>
      <t>(due 7/31/26)</t>
    </r>
  </si>
  <si>
    <t>FY26 Partnership Budget &amp; Expenditures Form</t>
  </si>
  <si>
    <t>APPENDIX F:  FY26 Annual Budget - MPS Funds Only</t>
  </si>
  <si>
    <t>APPENDIX G:  FY26 Revised Annual Budget vs Actual Expenditures</t>
  </si>
  <si>
    <t>FY26 Carryover</t>
  </si>
  <si>
    <t>(To use in FY27)</t>
  </si>
  <si>
    <t>Semi-Annual Expenditures Report as of 12/31/25</t>
  </si>
  <si>
    <t>Annual Expenditures &amp; Variance Calculation &amp; Reporting Requirements as of 6/30/26</t>
  </si>
  <si>
    <r>
      <t xml:space="preserve">Revised Annual Budget and Semi-Annual Expenditures Report for FY26 </t>
    </r>
    <r>
      <rPr>
        <sz val="11"/>
        <rFont val="Arial"/>
        <family val="2"/>
      </rPr>
      <t xml:space="preserve">is due February 20, 2026. </t>
    </r>
  </si>
  <si>
    <t>FY25 Carryover Expenditures 12 Months Ending 6/30/26 – Column T</t>
  </si>
  <si>
    <t>FY26 Per Pupil Allocation Amount</t>
  </si>
  <si>
    <t>FY26 Pupil Count (FTE's)</t>
  </si>
  <si>
    <t>FY26 Approved Budget Amount</t>
  </si>
  <si>
    <t>Total FY26 Contract Payments</t>
  </si>
  <si>
    <t>FY26 Net Contract Payments</t>
  </si>
  <si>
    <t>Office of Family, Community and Partnerships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</si>
</sst>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7" formatCode="&quot;$&quot;#,##0.00_);\(&quot;$&quot;#,##0.00\)"/>
    <numFmt numFmtId="8" formatCode="&quot;$&quot;#,##0.00_);[Red]\(&quot;$&quot;#,##0.00\)"/>
    <numFmt numFmtId="44" formatCode="_(&quot;$&quot;* #,##0.00_);_(&quot;$&quot;* \(#,##0.00\);_(&quot;$&quot;* &quot;-&quot;??_);_(@_)"/>
    <numFmt numFmtId="43" formatCode="_(* #,##0.00_);_(* \(#,##0.00\);_(* &quot;-&quot;??_);_(@_)"/>
    <numFmt numFmtId="164" formatCode="#,##0.0_);\(#,##0.0\)"/>
    <numFmt numFmtId="165" formatCode="0.0%"/>
    <numFmt numFmtId="166" formatCode="[$$-409]#,##0.00"/>
    <numFmt numFmtId="167" formatCode="mm/dd/yy;@"/>
  </numFmts>
  <fonts count="50" x14ac:knownFonts="1">
    <font>
      <sz val="10"/>
      <name val="Arial"/>
    </font>
    <font>
      <sz val="10"/>
      <name val="Arial"/>
      <family val="2"/>
    </font>
    <font>
      <sz val="10"/>
      <name val="Times New Roman"/>
      <family val="1"/>
    </font>
    <font>
      <sz val="8"/>
      <name val="Times New Roman"/>
      <family val="1"/>
    </font>
    <font>
      <b/>
      <sz val="11"/>
      <name val="Times New Roman"/>
      <family val="1"/>
    </font>
    <font>
      <sz val="12"/>
      <name val="Times New Roman"/>
      <family val="1"/>
    </font>
    <font>
      <sz val="14"/>
      <name val="Times New Roman"/>
      <family val="1"/>
    </font>
    <font>
      <sz val="16"/>
      <name val="Times New Roman"/>
      <family val="1"/>
    </font>
    <font>
      <b/>
      <sz val="10"/>
      <name val="Arial"/>
      <family val="2"/>
    </font>
    <font>
      <b/>
      <sz val="14"/>
      <name val="Times New Roman"/>
      <family val="1"/>
    </font>
    <font>
      <b/>
      <sz val="10"/>
      <name val="Times New Roman"/>
      <family val="1"/>
    </font>
    <font>
      <b/>
      <sz val="12"/>
      <name val="Arial"/>
      <family val="2"/>
    </font>
    <font>
      <b/>
      <sz val="14"/>
      <name val="Arial"/>
      <family val="2"/>
    </font>
    <font>
      <b/>
      <sz val="16"/>
      <color indexed="10"/>
      <name val="Times New Roman"/>
      <family val="1"/>
    </font>
    <font>
      <b/>
      <sz val="14"/>
      <name val="Arial"/>
      <family val="2"/>
    </font>
    <font>
      <sz val="14"/>
      <name val="Arial"/>
      <family val="2"/>
    </font>
    <font>
      <sz val="12"/>
      <name val="Arial"/>
      <family val="2"/>
    </font>
    <font>
      <sz val="16"/>
      <name val="Arial"/>
      <family val="2"/>
    </font>
    <font>
      <sz val="10"/>
      <name val="Arial"/>
      <family val="2"/>
    </font>
    <font>
      <b/>
      <sz val="11"/>
      <name val="Arial"/>
      <family val="2"/>
    </font>
    <font>
      <sz val="8"/>
      <name val="Arial"/>
      <family val="2"/>
    </font>
    <font>
      <sz val="11"/>
      <name val="Arial"/>
      <family val="2"/>
    </font>
    <font>
      <b/>
      <sz val="16"/>
      <name val="Arial"/>
      <family val="2"/>
    </font>
    <font>
      <b/>
      <sz val="11"/>
      <color indexed="10"/>
      <name val="Arial"/>
      <family val="2"/>
    </font>
    <font>
      <b/>
      <sz val="14"/>
      <color indexed="10"/>
      <name val="Arial"/>
      <family val="2"/>
    </font>
    <font>
      <b/>
      <sz val="8"/>
      <name val="Arial"/>
      <family val="2"/>
    </font>
    <font>
      <b/>
      <sz val="20"/>
      <name val="Arial"/>
      <family val="2"/>
    </font>
    <font>
      <b/>
      <u/>
      <sz val="11"/>
      <name val="Arial"/>
      <family val="2"/>
    </font>
    <font>
      <i/>
      <sz val="10"/>
      <name val="Arial"/>
      <family val="2"/>
    </font>
    <font>
      <i/>
      <u/>
      <sz val="10"/>
      <name val="Arial"/>
      <family val="2"/>
    </font>
    <font>
      <u/>
      <sz val="10"/>
      <name val="Arial"/>
      <family val="2"/>
    </font>
    <font>
      <b/>
      <sz val="16"/>
      <name val="Corbel"/>
      <family val="2"/>
    </font>
    <font>
      <sz val="14"/>
      <name val="Arial Rounded MT Bold"/>
      <family val="2"/>
    </font>
    <font>
      <sz val="16"/>
      <name val="Arial Rounded MT Bold"/>
      <family val="2"/>
    </font>
    <font>
      <b/>
      <sz val="11"/>
      <name val="Verdana"/>
      <family val="2"/>
    </font>
    <font>
      <u/>
      <sz val="10"/>
      <color theme="10"/>
      <name val="Arial"/>
      <family val="2"/>
    </font>
    <font>
      <b/>
      <sz val="9"/>
      <name val="Arial"/>
      <family val="2"/>
    </font>
    <font>
      <b/>
      <sz val="9"/>
      <color rgb="FF225FAC"/>
      <name val="Arial"/>
      <family val="2"/>
    </font>
    <font>
      <sz val="9"/>
      <name val="Arial"/>
      <family val="2"/>
    </font>
    <font>
      <b/>
      <sz val="9"/>
      <color rgb="FF204A9A"/>
      <name val="Arial"/>
      <family val="2"/>
    </font>
    <font>
      <b/>
      <sz val="11"/>
      <color rgb="FF000000"/>
      <name val="Arial"/>
      <family val="2"/>
    </font>
    <font>
      <b/>
      <sz val="12"/>
      <color rgb="FF000000"/>
      <name val="Arial"/>
      <family val="2"/>
    </font>
    <font>
      <b/>
      <u/>
      <sz val="12"/>
      <name val="Arial"/>
      <family val="2"/>
    </font>
    <font>
      <b/>
      <u/>
      <sz val="11"/>
      <color theme="10"/>
      <name val="Arial"/>
      <family val="2"/>
    </font>
    <font>
      <b/>
      <sz val="11"/>
      <color theme="10"/>
      <name val="Arial"/>
      <family val="2"/>
    </font>
    <font>
      <i/>
      <sz val="11"/>
      <name val="Arial"/>
      <family val="2"/>
    </font>
    <font>
      <u/>
      <sz val="11"/>
      <name val="Arial"/>
      <family val="2"/>
    </font>
    <font>
      <sz val="11"/>
      <color rgb="FFFF0000"/>
      <name val="Arial"/>
      <family val="2"/>
    </font>
    <font>
      <sz val="10"/>
      <color rgb="FFFF0000"/>
      <name val="Arial"/>
      <family val="2"/>
    </font>
    <font>
      <b/>
      <sz val="10"/>
      <color rgb="FFFF0000"/>
      <name val="Arial"/>
      <family val="2"/>
    </font>
  </fonts>
  <fills count="19">
    <fill>
      <patternFill patternType="none"/>
    </fill>
    <fill>
      <patternFill patternType="gray125"/>
    </fill>
    <fill>
      <patternFill patternType="solid">
        <fgColor indexed="8"/>
        <bgColor indexed="64"/>
      </patternFill>
    </fill>
    <fill>
      <patternFill patternType="solid">
        <fgColor indexed="43"/>
        <bgColor indexed="64"/>
      </patternFill>
    </fill>
    <fill>
      <patternFill patternType="solid">
        <fgColor indexed="31"/>
        <bgColor indexed="64"/>
      </patternFill>
    </fill>
    <fill>
      <patternFill patternType="solid">
        <fgColor indexed="13"/>
        <bgColor indexed="64"/>
      </patternFill>
    </fill>
    <fill>
      <patternFill patternType="solid">
        <fgColor rgb="FFFFD937"/>
        <bgColor indexed="64"/>
      </patternFill>
    </fill>
    <fill>
      <patternFill patternType="solid">
        <fgColor rgb="FFFFFF00"/>
        <bgColor indexed="64"/>
      </patternFill>
    </fill>
    <fill>
      <patternFill patternType="solid">
        <fgColor theme="6" tint="0.59999389629810485"/>
        <bgColor indexed="64"/>
      </patternFill>
    </fill>
    <fill>
      <patternFill patternType="solid">
        <fgColor rgb="FFFFFF99"/>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1"/>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rgb="FFFFC000"/>
        <bgColor indexed="64"/>
      </patternFill>
    </fill>
    <fill>
      <patternFill patternType="solid">
        <fgColor theme="0" tint="-4.9989318521683403E-2"/>
        <bgColor indexed="64"/>
      </patternFill>
    </fill>
  </fills>
  <borders count="57">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thin">
        <color indexed="64"/>
      </top>
      <bottom style="double">
        <color indexed="64"/>
      </bottom>
      <diagonal/>
    </border>
    <border>
      <left/>
      <right style="medium">
        <color indexed="64"/>
      </right>
      <top style="medium">
        <color indexed="64"/>
      </top>
      <bottom style="medium">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top/>
      <bottom style="double">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style="hair">
        <color indexed="64"/>
      </top>
      <bottom/>
      <diagonal/>
    </border>
    <border>
      <left style="thick">
        <color indexed="64"/>
      </left>
      <right style="thick">
        <color indexed="64"/>
      </right>
      <top style="thick">
        <color indexed="64"/>
      </top>
      <bottom style="thick">
        <color indexed="64"/>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right/>
      <top style="thin">
        <color theme="0" tint="-0.499984740745262"/>
      </top>
      <bottom style="thin">
        <color auto="1"/>
      </bottom>
      <diagonal/>
    </border>
    <border>
      <left/>
      <right/>
      <top/>
      <bottom style="thin">
        <color theme="0" tint="-0.499984740745262"/>
      </bottom>
      <diagonal/>
    </border>
    <border>
      <left/>
      <right style="thin">
        <color theme="0" tint="-0.499984740745262"/>
      </right>
      <top/>
      <bottom/>
      <diagonal/>
    </border>
    <border>
      <left style="thin">
        <color theme="0" tint="-0.499984740745262"/>
      </left>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cellStyleXfs>
  <cellXfs count="429">
    <xf numFmtId="0" fontId="0" fillId="0" borderId="0" xfId="0"/>
    <xf numFmtId="37" fontId="2" fillId="0" borderId="0" xfId="1" applyNumberFormat="1" applyFont="1" applyProtection="1"/>
    <xf numFmtId="9" fontId="3" fillId="0" borderId="0" xfId="2" applyFont="1" applyProtection="1"/>
    <xf numFmtId="39" fontId="2" fillId="0" borderId="0" xfId="0" applyNumberFormat="1" applyFont="1"/>
    <xf numFmtId="0" fontId="2" fillId="0" borderId="0" xfId="0" applyFont="1"/>
    <xf numFmtId="0" fontId="7" fillId="0" borderId="0" xfId="0" applyFont="1"/>
    <xf numFmtId="9" fontId="3" fillId="0" borderId="0" xfId="2" applyFont="1" applyBorder="1" applyProtection="1">
      <protection locked="0"/>
    </xf>
    <xf numFmtId="0" fontId="7" fillId="0" borderId="0" xfId="1" applyNumberFormat="1" applyFont="1" applyBorder="1" applyAlignment="1" applyProtection="1">
      <alignment horizontal="right"/>
      <protection locked="0"/>
    </xf>
    <xf numFmtId="0" fontId="7" fillId="0" borderId="0" xfId="2" applyNumberFormat="1" applyFont="1" applyBorder="1" applyAlignment="1" applyProtection="1">
      <alignment horizontal="right"/>
      <protection locked="0"/>
    </xf>
    <xf numFmtId="39" fontId="2" fillId="0" borderId="0" xfId="0" applyNumberFormat="1" applyFont="1" applyProtection="1">
      <protection locked="0"/>
    </xf>
    <xf numFmtId="0" fontId="9" fillId="0" borderId="0" xfId="0" applyFont="1" applyProtection="1">
      <protection locked="0"/>
    </xf>
    <xf numFmtId="0" fontId="2" fillId="0" borderId="0" xfId="0" applyFont="1" applyProtection="1">
      <protection locked="0"/>
    </xf>
    <xf numFmtId="0" fontId="7" fillId="0" borderId="0" xfId="0" applyFont="1" applyProtection="1">
      <protection locked="0"/>
    </xf>
    <xf numFmtId="15" fontId="5" fillId="0" borderId="0" xfId="0" applyNumberFormat="1" applyFont="1" applyAlignment="1" applyProtection="1">
      <alignment horizontal="right"/>
      <protection locked="0"/>
    </xf>
    <xf numFmtId="0" fontId="9" fillId="0" borderId="0" xfId="0" applyFont="1" applyAlignment="1" applyProtection="1">
      <alignment horizontal="center"/>
      <protection locked="0"/>
    </xf>
    <xf numFmtId="0" fontId="9" fillId="0" borderId="0" xfId="0" applyFont="1" applyAlignment="1" applyProtection="1">
      <alignment horizontal="left"/>
      <protection locked="0"/>
    </xf>
    <xf numFmtId="9" fontId="7" fillId="2" borderId="0" xfId="2" applyFont="1" applyFill="1" applyBorder="1" applyProtection="1">
      <protection locked="0"/>
    </xf>
    <xf numFmtId="0" fontId="7" fillId="2" borderId="0" xfId="0" applyFont="1" applyFill="1" applyProtection="1">
      <protection locked="0"/>
    </xf>
    <xf numFmtId="0" fontId="6" fillId="2" borderId="0" xfId="0" applyFont="1" applyFill="1" applyAlignment="1" applyProtection="1">
      <alignment horizontal="center"/>
      <protection locked="0"/>
    </xf>
    <xf numFmtId="0" fontId="18" fillId="0" borderId="0" xfId="0" applyFont="1"/>
    <xf numFmtId="0" fontId="18" fillId="0" borderId="0" xfId="0" applyFont="1" applyProtection="1">
      <protection locked="0"/>
    </xf>
    <xf numFmtId="0" fontId="19" fillId="0" borderId="0" xfId="0" applyFont="1" applyProtection="1">
      <protection locked="0"/>
    </xf>
    <xf numFmtId="0" fontId="21" fillId="0" borderId="0" xfId="0" applyFont="1" applyProtection="1">
      <protection locked="0"/>
    </xf>
    <xf numFmtId="0" fontId="19" fillId="0" borderId="0" xfId="0" applyFont="1"/>
    <xf numFmtId="39" fontId="19" fillId="0" borderId="0" xfId="0" applyNumberFormat="1" applyFont="1"/>
    <xf numFmtId="0" fontId="24" fillId="0" borderId="0" xfId="0" applyFont="1" applyAlignment="1" applyProtection="1">
      <alignment horizontal="left"/>
      <protection locked="0"/>
    </xf>
    <xf numFmtId="0" fontId="14" fillId="0" borderId="0" xfId="0" applyFont="1" applyAlignment="1" applyProtection="1">
      <alignment horizontal="left"/>
      <protection locked="0"/>
    </xf>
    <xf numFmtId="38" fontId="2" fillId="0" borderId="0" xfId="0" applyNumberFormat="1" applyFont="1"/>
    <xf numFmtId="38" fontId="18" fillId="0" borderId="0" xfId="0" applyNumberFormat="1" applyFont="1"/>
    <xf numFmtId="38" fontId="18" fillId="0" borderId="0" xfId="0" applyNumberFormat="1" applyFont="1" applyProtection="1">
      <protection locked="0"/>
    </xf>
    <xf numFmtId="38" fontId="16" fillId="0" borderId="0" xfId="0" applyNumberFormat="1" applyFont="1"/>
    <xf numFmtId="0" fontId="18" fillId="0" borderId="3" xfId="0" applyFont="1" applyBorder="1"/>
    <xf numFmtId="0" fontId="2" fillId="0" borderId="0" xfId="0" applyFont="1" applyAlignment="1">
      <alignment horizontal="right"/>
    </xf>
    <xf numFmtId="0" fontId="18" fillId="0" borderId="7" xfId="0" applyFont="1" applyBorder="1"/>
    <xf numFmtId="38" fontId="18" fillId="0" borderId="10" xfId="0" applyNumberFormat="1" applyFont="1" applyBorder="1"/>
    <xf numFmtId="10" fontId="18" fillId="0" borderId="7" xfId="0" applyNumberFormat="1" applyFont="1" applyBorder="1"/>
    <xf numFmtId="39" fontId="18" fillId="0" borderId="0" xfId="0" applyNumberFormat="1" applyFont="1"/>
    <xf numFmtId="0" fontId="18" fillId="0" borderId="4" xfId="0" applyFont="1" applyBorder="1"/>
    <xf numFmtId="38" fontId="18" fillId="0" borderId="5" xfId="0" applyNumberFormat="1" applyFont="1" applyBorder="1"/>
    <xf numFmtId="38" fontId="11" fillId="0" borderId="0" xfId="0" applyNumberFormat="1" applyFont="1" applyProtection="1">
      <protection locked="0"/>
    </xf>
    <xf numFmtId="38" fontId="18" fillId="0" borderId="0" xfId="1" applyNumberFormat="1" applyFont="1" applyFill="1" applyBorder="1" applyProtection="1">
      <protection locked="0"/>
    </xf>
    <xf numFmtId="38" fontId="18" fillId="0" borderId="0" xfId="1" applyNumberFormat="1" applyFont="1" applyBorder="1" applyProtection="1">
      <protection locked="0"/>
    </xf>
    <xf numFmtId="0" fontId="14" fillId="0" borderId="1" xfId="0" applyFont="1" applyBorder="1" applyProtection="1">
      <protection locked="0"/>
    </xf>
    <xf numFmtId="0" fontId="14" fillId="0" borderId="0" xfId="0" applyFont="1" applyProtection="1">
      <protection locked="0"/>
    </xf>
    <xf numFmtId="38" fontId="15" fillId="0" borderId="0" xfId="1" applyNumberFormat="1" applyFont="1" applyFill="1" applyBorder="1" applyProtection="1"/>
    <xf numFmtId="38" fontId="14" fillId="0" borderId="0" xfId="0" applyNumberFormat="1" applyFont="1"/>
    <xf numFmtId="38" fontId="14" fillId="0" borderId="2" xfId="0" applyNumberFormat="1" applyFont="1" applyBorder="1"/>
    <xf numFmtId="38" fontId="14" fillId="0" borderId="0" xfId="0" applyNumberFormat="1" applyFont="1" applyProtection="1">
      <protection locked="0"/>
    </xf>
    <xf numFmtId="38" fontId="20" fillId="0" borderId="0" xfId="2" applyNumberFormat="1" applyFont="1" applyFill="1" applyProtection="1">
      <protection locked="0"/>
    </xf>
    <xf numFmtId="38" fontId="15" fillId="0" borderId="0" xfId="0" applyNumberFormat="1" applyFont="1" applyAlignment="1">
      <alignment horizontal="right"/>
    </xf>
    <xf numFmtId="38" fontId="15" fillId="0" borderId="0" xfId="0" applyNumberFormat="1" applyFont="1"/>
    <xf numFmtId="38" fontId="20" fillId="0" borderId="0" xfId="2" applyNumberFormat="1" applyFont="1" applyBorder="1" applyProtection="1">
      <protection locked="0"/>
    </xf>
    <xf numFmtId="15" fontId="21" fillId="0" borderId="0" xfId="0" applyNumberFormat="1" applyFont="1" applyAlignment="1" applyProtection="1">
      <alignment horizontal="right"/>
      <protection locked="0"/>
    </xf>
    <xf numFmtId="38" fontId="21" fillId="0" borderId="0" xfId="0" applyNumberFormat="1" applyFont="1" applyAlignment="1" applyProtection="1">
      <alignment horizontal="right"/>
      <protection locked="0"/>
    </xf>
    <xf numFmtId="38" fontId="21" fillId="0" borderId="0" xfId="1" applyNumberFormat="1" applyFont="1" applyBorder="1" applyProtection="1">
      <protection locked="0"/>
    </xf>
    <xf numFmtId="38" fontId="18" fillId="0" borderId="0" xfId="1" applyNumberFormat="1" applyFont="1" applyProtection="1"/>
    <xf numFmtId="38" fontId="20" fillId="0" borderId="0" xfId="2" applyNumberFormat="1" applyFont="1" applyProtection="1"/>
    <xf numFmtId="15" fontId="11" fillId="0" borderId="0" xfId="0" applyNumberFormat="1" applyFont="1" applyAlignment="1" applyProtection="1">
      <alignment horizontal="left"/>
      <protection locked="0"/>
    </xf>
    <xf numFmtId="0" fontId="14" fillId="0" borderId="0" xfId="0" applyFont="1" applyAlignment="1" applyProtection="1">
      <alignment horizontal="right"/>
      <protection locked="0"/>
    </xf>
    <xf numFmtId="38" fontId="16" fillId="0" borderId="5" xfId="0" applyNumberFormat="1" applyFont="1" applyBorder="1"/>
    <xf numFmtId="165" fontId="11" fillId="0" borderId="0" xfId="0" applyNumberFormat="1" applyFont="1"/>
    <xf numFmtId="165" fontId="11" fillId="0" borderId="2" xfId="0" applyNumberFormat="1" applyFont="1" applyBorder="1"/>
    <xf numFmtId="165" fontId="18" fillId="0" borderId="0" xfId="1" applyNumberFormat="1" applyFont="1" applyBorder="1" applyProtection="1">
      <protection locked="0"/>
    </xf>
    <xf numFmtId="38" fontId="14" fillId="0" borderId="0" xfId="0" applyNumberFormat="1" applyFont="1" applyAlignment="1">
      <alignment horizontal="right"/>
    </xf>
    <xf numFmtId="38" fontId="14" fillId="0" borderId="12" xfId="1" applyNumberFormat="1" applyFont="1" applyBorder="1" applyProtection="1"/>
    <xf numFmtId="0" fontId="15" fillId="0" borderId="0" xfId="0" applyFont="1" applyProtection="1">
      <protection locked="0"/>
    </xf>
    <xf numFmtId="15" fontId="15" fillId="0" borderId="0" xfId="0" applyNumberFormat="1" applyFont="1" applyAlignment="1" applyProtection="1">
      <alignment horizontal="left"/>
      <protection locked="0"/>
    </xf>
    <xf numFmtId="0" fontId="15" fillId="0" borderId="0" xfId="0" applyFont="1" applyAlignment="1" applyProtection="1">
      <alignment horizontal="left"/>
      <protection locked="0"/>
    </xf>
    <xf numFmtId="9" fontId="15" fillId="0" borderId="0" xfId="0" applyNumberFormat="1" applyFont="1" applyAlignment="1" applyProtection="1">
      <alignment horizontal="left"/>
      <protection locked="0"/>
    </xf>
    <xf numFmtId="38" fontId="11" fillId="0" borderId="0" xfId="0" applyNumberFormat="1" applyFont="1" applyAlignment="1">
      <alignment horizontal="center"/>
    </xf>
    <xf numFmtId="38" fontId="16" fillId="0" borderId="0" xfId="0" applyNumberFormat="1" applyFont="1" applyProtection="1">
      <protection locked="0"/>
    </xf>
    <xf numFmtId="0" fontId="11" fillId="4" borderId="0" xfId="0" applyFont="1" applyFill="1" applyAlignment="1" applyProtection="1">
      <alignment horizontal="left"/>
      <protection locked="0"/>
    </xf>
    <xf numFmtId="38" fontId="18" fillId="4" borderId="0" xfId="0" applyNumberFormat="1" applyFont="1" applyFill="1" applyProtection="1">
      <protection locked="0"/>
    </xf>
    <xf numFmtId="38" fontId="18" fillId="4" borderId="0" xfId="1" applyNumberFormat="1" applyFont="1" applyFill="1" applyBorder="1" applyProtection="1">
      <protection locked="0"/>
    </xf>
    <xf numFmtId="38" fontId="11" fillId="4" borderId="0" xfId="1" applyNumberFormat="1" applyFont="1" applyFill="1" applyBorder="1" applyProtection="1">
      <protection locked="0"/>
    </xf>
    <xf numFmtId="37" fontId="11" fillId="0" borderId="0" xfId="1" applyNumberFormat="1" applyFont="1" applyBorder="1" applyAlignment="1" applyProtection="1">
      <alignment horizontal="center"/>
      <protection locked="0"/>
    </xf>
    <xf numFmtId="0" fontId="11" fillId="0" borderId="0" xfId="0" applyFont="1" applyAlignment="1" applyProtection="1">
      <alignment horizontal="center"/>
      <protection locked="0"/>
    </xf>
    <xf numFmtId="0" fontId="8" fillId="0" borderId="0" xfId="0" applyFont="1" applyAlignment="1" applyProtection="1">
      <alignment horizontal="center"/>
      <protection locked="0"/>
    </xf>
    <xf numFmtId="44" fontId="11" fillId="0" borderId="0" xfId="1" applyFont="1" applyBorder="1" applyProtection="1">
      <protection locked="0"/>
    </xf>
    <xf numFmtId="0" fontId="16" fillId="0" borderId="0" xfId="0" applyFont="1" applyProtection="1">
      <protection locked="0"/>
    </xf>
    <xf numFmtId="0" fontId="17" fillId="2" borderId="0" xfId="0" applyFont="1" applyFill="1" applyProtection="1">
      <protection locked="0"/>
    </xf>
    <xf numFmtId="0" fontId="17" fillId="0" borderId="0" xfId="0" applyFont="1" applyProtection="1">
      <protection locked="0"/>
    </xf>
    <xf numFmtId="0" fontId="17" fillId="0" borderId="0" xfId="0" applyFont="1"/>
    <xf numFmtId="0" fontId="17" fillId="2" borderId="0" xfId="0" applyFont="1" applyFill="1"/>
    <xf numFmtId="0" fontId="18" fillId="2" borderId="0" xfId="0" applyFont="1" applyFill="1" applyProtection="1">
      <protection locked="0"/>
    </xf>
    <xf numFmtId="15" fontId="16" fillId="0" borderId="0" xfId="0" applyNumberFormat="1" applyFont="1" applyAlignment="1" applyProtection="1">
      <alignment horizontal="right"/>
      <protection locked="0"/>
    </xf>
    <xf numFmtId="0" fontId="11" fillId="0" borderId="0" xfId="0" applyFont="1" applyProtection="1">
      <protection locked="0"/>
    </xf>
    <xf numFmtId="38" fontId="20" fillId="0" borderId="0" xfId="2" applyNumberFormat="1" applyFont="1" applyProtection="1">
      <protection locked="0"/>
    </xf>
    <xf numFmtId="38" fontId="20" fillId="2" borderId="0" xfId="2" applyNumberFormat="1" applyFont="1" applyFill="1" applyProtection="1">
      <protection locked="0"/>
    </xf>
    <xf numFmtId="38" fontId="18" fillId="2" borderId="0" xfId="0" applyNumberFormat="1" applyFont="1" applyFill="1"/>
    <xf numFmtId="38" fontId="18" fillId="3" borderId="0" xfId="0" applyNumberFormat="1" applyFont="1" applyFill="1"/>
    <xf numFmtId="38" fontId="18" fillId="0" borderId="14" xfId="0" applyNumberFormat="1" applyFont="1" applyBorder="1"/>
    <xf numFmtId="165" fontId="11" fillId="0" borderId="0" xfId="0" applyNumberFormat="1" applyFont="1" applyProtection="1">
      <protection locked="0"/>
    </xf>
    <xf numFmtId="38" fontId="11" fillId="0" borderId="14" xfId="0" applyNumberFormat="1" applyFont="1" applyBorder="1" applyProtection="1">
      <protection locked="0"/>
    </xf>
    <xf numFmtId="38" fontId="11" fillId="0" borderId="15" xfId="1" applyNumberFormat="1" applyFont="1" applyFill="1" applyBorder="1" applyProtection="1">
      <protection locked="0"/>
    </xf>
    <xf numFmtId="165" fontId="11" fillId="0" borderId="3" xfId="0" applyNumberFormat="1" applyFont="1" applyBorder="1" applyProtection="1">
      <protection locked="0"/>
    </xf>
    <xf numFmtId="38" fontId="11" fillId="0" borderId="16" xfId="0" applyNumberFormat="1" applyFont="1" applyBorder="1" applyProtection="1">
      <protection locked="0"/>
    </xf>
    <xf numFmtId="38" fontId="11" fillId="0" borderId="17" xfId="1" applyNumberFormat="1" applyFont="1" applyFill="1" applyBorder="1" applyProtection="1">
      <protection locked="0"/>
    </xf>
    <xf numFmtId="38" fontId="11" fillId="2" borderId="17" xfId="0" applyNumberFormat="1" applyFont="1" applyFill="1" applyBorder="1"/>
    <xf numFmtId="38" fontId="11" fillId="0" borderId="17" xfId="1" applyNumberFormat="1" applyFont="1" applyFill="1" applyBorder="1" applyProtection="1"/>
    <xf numFmtId="38" fontId="20" fillId="2" borderId="3" xfId="2" applyNumberFormat="1" applyFont="1" applyFill="1" applyBorder="1" applyProtection="1">
      <protection locked="0"/>
    </xf>
    <xf numFmtId="38" fontId="18" fillId="0" borderId="3" xfId="0" applyNumberFormat="1" applyFont="1" applyBorder="1"/>
    <xf numFmtId="38" fontId="18" fillId="0" borderId="16" xfId="0" applyNumberFormat="1" applyFont="1" applyBorder="1"/>
    <xf numFmtId="38" fontId="11" fillId="5" borderId="19" xfId="0" applyNumberFormat="1" applyFont="1" applyFill="1" applyBorder="1"/>
    <xf numFmtId="38" fontId="11" fillId="5" borderId="20" xfId="1" applyNumberFormat="1" applyFont="1" applyFill="1" applyBorder="1" applyProtection="1"/>
    <xf numFmtId="38" fontId="11" fillId="5" borderId="19" xfId="1" applyNumberFormat="1" applyFont="1" applyFill="1" applyBorder="1" applyProtection="1"/>
    <xf numFmtId="38" fontId="18" fillId="5" borderId="21" xfId="0" applyNumberFormat="1" applyFont="1" applyFill="1" applyBorder="1"/>
    <xf numFmtId="37" fontId="18" fillId="0" borderId="0" xfId="1" applyNumberFormat="1" applyFont="1" applyProtection="1"/>
    <xf numFmtId="9" fontId="20" fillId="0" borderId="0" xfId="2" applyFont="1" applyProtection="1"/>
    <xf numFmtId="38" fontId="20" fillId="0" borderId="0" xfId="2" applyNumberFormat="1" applyFont="1" applyFill="1" applyBorder="1" applyProtection="1">
      <protection locked="0"/>
    </xf>
    <xf numFmtId="39" fontId="16" fillId="0" borderId="0" xfId="0" applyNumberFormat="1" applyFont="1" applyAlignment="1">
      <alignment horizontal="center"/>
    </xf>
    <xf numFmtId="38" fontId="20" fillId="0" borderId="0" xfId="2" applyNumberFormat="1" applyFont="1" applyFill="1" applyProtection="1"/>
    <xf numFmtId="37" fontId="20" fillId="0" borderId="0" xfId="2" applyNumberFormat="1" applyFont="1" applyProtection="1"/>
    <xf numFmtId="9" fontId="20" fillId="0" borderId="0" xfId="2" applyFont="1" applyFill="1" applyProtection="1"/>
    <xf numFmtId="10" fontId="8" fillId="5" borderId="22" xfId="0" applyNumberFormat="1" applyFont="1" applyFill="1" applyBorder="1"/>
    <xf numFmtId="43" fontId="8" fillId="5" borderId="2" xfId="0" applyNumberFormat="1" applyFont="1" applyFill="1" applyBorder="1"/>
    <xf numFmtId="38" fontId="8" fillId="5" borderId="23" xfId="0" applyNumberFormat="1" applyFont="1" applyFill="1" applyBorder="1"/>
    <xf numFmtId="38" fontId="11" fillId="5" borderId="24" xfId="0" applyNumberFormat="1" applyFont="1" applyFill="1" applyBorder="1"/>
    <xf numFmtId="0" fontId="1" fillId="0" borderId="0" xfId="0" applyFont="1"/>
    <xf numFmtId="0" fontId="10" fillId="0" borderId="0" xfId="0" applyFont="1"/>
    <xf numFmtId="37" fontId="2" fillId="0" borderId="0" xfId="1" applyNumberFormat="1" applyFont="1" applyBorder="1" applyProtection="1">
      <protection locked="0"/>
    </xf>
    <xf numFmtId="0" fontId="1" fillId="2" borderId="0" xfId="0" applyFont="1" applyFill="1"/>
    <xf numFmtId="37" fontId="2" fillId="0" borderId="0" xfId="1" applyNumberFormat="1" applyFont="1" applyBorder="1" applyProtection="1"/>
    <xf numFmtId="9" fontId="3" fillId="2" borderId="0" xfId="2" applyFont="1" applyFill="1" applyBorder="1" applyProtection="1"/>
    <xf numFmtId="0" fontId="13" fillId="0" borderId="0" xfId="0" applyFont="1"/>
    <xf numFmtId="0" fontId="10" fillId="0" borderId="0" xfId="0" applyFont="1" applyAlignment="1" applyProtection="1">
      <alignment horizontal="center"/>
      <protection locked="0"/>
    </xf>
    <xf numFmtId="9" fontId="3" fillId="0" borderId="0" xfId="2" applyFont="1" applyBorder="1" applyProtection="1"/>
    <xf numFmtId="0" fontId="0" fillId="0" borderId="0" xfId="0" applyProtection="1">
      <protection locked="0"/>
    </xf>
    <xf numFmtId="0" fontId="1" fillId="2" borderId="0" xfId="0" applyFont="1" applyFill="1" applyProtection="1">
      <protection locked="0"/>
    </xf>
    <xf numFmtId="9" fontId="3" fillId="2" borderId="0" xfId="2" applyFont="1" applyFill="1" applyBorder="1" applyProtection="1">
      <protection locked="0"/>
    </xf>
    <xf numFmtId="0" fontId="11" fillId="0" borderId="0" xfId="0" applyFont="1"/>
    <xf numFmtId="0" fontId="23" fillId="0" borderId="0" xfId="0" applyFont="1" applyProtection="1">
      <protection locked="0"/>
    </xf>
    <xf numFmtId="9" fontId="21" fillId="0" borderId="0" xfId="2" applyFont="1" applyBorder="1" applyProtection="1">
      <protection locked="0"/>
    </xf>
    <xf numFmtId="37" fontId="11" fillId="0" borderId="0" xfId="1" applyNumberFormat="1" applyFont="1" applyBorder="1" applyAlignment="1" applyProtection="1">
      <alignment horizontal="center"/>
    </xf>
    <xf numFmtId="9" fontId="3" fillId="0" borderId="0" xfId="2" applyFont="1" applyFill="1" applyBorder="1" applyProtection="1">
      <protection locked="0"/>
    </xf>
    <xf numFmtId="0" fontId="7" fillId="2" borderId="0" xfId="0" applyFont="1" applyFill="1"/>
    <xf numFmtId="164" fontId="11" fillId="0" borderId="0" xfId="0" applyNumberFormat="1" applyFont="1" applyAlignment="1" applyProtection="1">
      <alignment horizontal="right"/>
      <protection locked="0"/>
    </xf>
    <xf numFmtId="37" fontId="8" fillId="0" borderId="0" xfId="1" applyNumberFormat="1" applyFont="1" applyBorder="1" applyAlignment="1" applyProtection="1">
      <alignment horizontal="center"/>
    </xf>
    <xf numFmtId="0" fontId="18" fillId="0" borderId="0" xfId="0" applyFont="1" applyAlignment="1" applyProtection="1">
      <alignment horizontal="right"/>
      <protection locked="0"/>
    </xf>
    <xf numFmtId="0" fontId="10" fillId="0" borderId="0" xfId="0" applyFont="1" applyAlignment="1" applyProtection="1">
      <alignment horizontal="right"/>
      <protection locked="0"/>
    </xf>
    <xf numFmtId="39" fontId="10" fillId="0" borderId="0" xfId="0" applyNumberFormat="1" applyFont="1" applyAlignment="1" applyProtection="1">
      <alignment horizontal="center"/>
      <protection locked="0"/>
    </xf>
    <xf numFmtId="39" fontId="18" fillId="2" borderId="0" xfId="0" applyNumberFormat="1" applyFont="1" applyFill="1" applyAlignment="1" applyProtection="1">
      <alignment horizontal="center"/>
      <protection locked="0"/>
    </xf>
    <xf numFmtId="0" fontId="16" fillId="0" borderId="0" xfId="0" applyFont="1" applyAlignment="1" applyProtection="1">
      <alignment horizontal="center"/>
      <protection locked="0"/>
    </xf>
    <xf numFmtId="0" fontId="11" fillId="0" borderId="0" xfId="0" applyFont="1" applyAlignment="1">
      <alignment horizontal="center"/>
    </xf>
    <xf numFmtId="0" fontId="19" fillId="0" borderId="25" xfId="0" applyFont="1" applyBorder="1" applyProtection="1">
      <protection locked="0"/>
    </xf>
    <xf numFmtId="165" fontId="19" fillId="0" borderId="25" xfId="0" applyNumberFormat="1" applyFont="1" applyBorder="1" applyProtection="1">
      <protection locked="0"/>
    </xf>
    <xf numFmtId="38" fontId="18" fillId="0" borderId="25" xfId="0" applyNumberFormat="1" applyFont="1" applyBorder="1" applyProtection="1">
      <protection locked="0"/>
    </xf>
    <xf numFmtId="38" fontId="18" fillId="0" borderId="25" xfId="1" applyNumberFormat="1" applyFont="1" applyFill="1" applyBorder="1" applyProtection="1">
      <protection locked="0"/>
    </xf>
    <xf numFmtId="38" fontId="18" fillId="0" borderId="25" xfId="1" applyNumberFormat="1" applyFont="1" applyBorder="1" applyProtection="1">
      <protection locked="0"/>
    </xf>
    <xf numFmtId="38" fontId="20" fillId="0" borderId="25" xfId="2" applyNumberFormat="1" applyFont="1" applyBorder="1" applyProtection="1">
      <protection locked="0"/>
    </xf>
    <xf numFmtId="38" fontId="18" fillId="2" borderId="25" xfId="0" applyNumberFormat="1" applyFont="1" applyFill="1" applyBorder="1" applyProtection="1">
      <protection locked="0"/>
    </xf>
    <xf numFmtId="38" fontId="20" fillId="2" borderId="25" xfId="2" applyNumberFormat="1" applyFont="1" applyFill="1" applyBorder="1" applyProtection="1">
      <protection locked="0"/>
    </xf>
    <xf numFmtId="0" fontId="18" fillId="0" borderId="25" xfId="0" applyFont="1" applyBorder="1"/>
    <xf numFmtId="38" fontId="18" fillId="0" borderId="25" xfId="0" applyNumberFormat="1" applyFont="1" applyBorder="1"/>
    <xf numFmtId="38" fontId="8" fillId="0" borderId="25" xfId="1" applyNumberFormat="1" applyFont="1" applyBorder="1" applyAlignment="1" applyProtection="1">
      <alignment horizontal="center"/>
      <protection locked="0"/>
    </xf>
    <xf numFmtId="38" fontId="8" fillId="0" borderId="25" xfId="0" applyNumberFormat="1" applyFont="1" applyBorder="1" applyAlignment="1" applyProtection="1">
      <alignment horizontal="center"/>
      <protection locked="0"/>
    </xf>
    <xf numFmtId="44" fontId="27" fillId="0" borderId="25" xfId="1" applyFont="1" applyBorder="1" applyAlignment="1" applyProtection="1">
      <alignment horizontal="left"/>
      <protection locked="0"/>
    </xf>
    <xf numFmtId="165" fontId="27" fillId="0" borderId="25" xfId="1" applyNumberFormat="1" applyFont="1" applyBorder="1" applyAlignment="1" applyProtection="1">
      <alignment horizontal="left"/>
      <protection locked="0"/>
    </xf>
    <xf numFmtId="38" fontId="27" fillId="0" borderId="25" xfId="1" applyNumberFormat="1" applyFont="1" applyBorder="1" applyAlignment="1" applyProtection="1">
      <alignment horizontal="center"/>
      <protection locked="0"/>
    </xf>
    <xf numFmtId="0" fontId="18" fillId="0" borderId="25" xfId="0" applyFont="1" applyBorder="1" applyProtection="1">
      <protection locked="0"/>
    </xf>
    <xf numFmtId="165" fontId="18" fillId="0" borderId="25" xfId="0" applyNumberFormat="1" applyFont="1" applyBorder="1" applyProtection="1">
      <protection locked="0"/>
    </xf>
    <xf numFmtId="38" fontId="18" fillId="2" borderId="25" xfId="0" applyNumberFormat="1" applyFont="1" applyFill="1" applyBorder="1"/>
    <xf numFmtId="38" fontId="18" fillId="3" borderId="25" xfId="1" applyNumberFormat="1" applyFont="1" applyFill="1" applyBorder="1" applyProtection="1"/>
    <xf numFmtId="38" fontId="18" fillId="3" borderId="25" xfId="0" applyNumberFormat="1" applyFont="1" applyFill="1" applyBorder="1"/>
    <xf numFmtId="0" fontId="8" fillId="0" borderId="25" xfId="0" applyFont="1" applyBorder="1" applyAlignment="1" applyProtection="1">
      <alignment horizontal="right"/>
      <protection locked="0"/>
    </xf>
    <xf numFmtId="165" fontId="8" fillId="5" borderId="25" xfId="0" applyNumberFormat="1" applyFont="1" applyFill="1" applyBorder="1" applyAlignment="1" applyProtection="1">
      <alignment horizontal="right"/>
      <protection locked="0"/>
    </xf>
    <xf numFmtId="38" fontId="8" fillId="5" borderId="25" xfId="1" applyNumberFormat="1" applyFont="1" applyFill="1" applyBorder="1" applyProtection="1"/>
    <xf numFmtId="38" fontId="8" fillId="5" borderId="25" xfId="0" applyNumberFormat="1" applyFont="1" applyFill="1" applyBorder="1"/>
    <xf numFmtId="10" fontId="8" fillId="5" borderId="25" xfId="0" applyNumberFormat="1" applyFont="1" applyFill="1" applyBorder="1"/>
    <xf numFmtId="43" fontId="8" fillId="5" borderId="25" xfId="0" applyNumberFormat="1" applyFont="1" applyFill="1" applyBorder="1"/>
    <xf numFmtId="38" fontId="18" fillId="0" borderId="25" xfId="1" applyNumberFormat="1" applyFont="1" applyFill="1" applyBorder="1" applyProtection="1"/>
    <xf numFmtId="38" fontId="25" fillId="5" borderId="25" xfId="2" applyNumberFormat="1" applyFont="1" applyFill="1" applyBorder="1" applyProtection="1">
      <protection locked="0"/>
    </xf>
    <xf numFmtId="44" fontId="27" fillId="0" borderId="25" xfId="1" applyFont="1" applyFill="1" applyBorder="1" applyAlignment="1" applyProtection="1">
      <alignment horizontal="left"/>
      <protection locked="0"/>
    </xf>
    <xf numFmtId="165" fontId="27" fillId="0" borderId="25" xfId="1" applyNumberFormat="1" applyFont="1" applyFill="1" applyBorder="1" applyAlignment="1" applyProtection="1">
      <alignment horizontal="left"/>
      <protection locked="0"/>
    </xf>
    <xf numFmtId="38" fontId="8" fillId="5" borderId="25" xfId="1" applyNumberFormat="1" applyFont="1" applyFill="1" applyBorder="1" applyProtection="1">
      <protection locked="0"/>
    </xf>
    <xf numFmtId="0" fontId="14" fillId="0" borderId="25" xfId="0" applyFont="1" applyBorder="1" applyProtection="1">
      <protection locked="0"/>
    </xf>
    <xf numFmtId="38" fontId="11" fillId="5" borderId="25" xfId="0" applyNumberFormat="1" applyFont="1" applyFill="1" applyBorder="1"/>
    <xf numFmtId="38" fontId="11" fillId="5" borderId="25" xfId="1" applyNumberFormat="1" applyFont="1" applyFill="1" applyBorder="1" applyProtection="1"/>
    <xf numFmtId="38" fontId="18" fillId="5" borderId="25" xfId="0" applyNumberFormat="1" applyFont="1" applyFill="1" applyBorder="1"/>
    <xf numFmtId="0" fontId="11" fillId="0" borderId="25" xfId="0" applyFont="1" applyBorder="1" applyProtection="1">
      <protection locked="0"/>
    </xf>
    <xf numFmtId="165" fontId="11" fillId="0" borderId="25" xfId="0" applyNumberFormat="1" applyFont="1" applyBorder="1" applyProtection="1">
      <protection locked="0"/>
    </xf>
    <xf numFmtId="38" fontId="27" fillId="0" borderId="25" xfId="1" applyNumberFormat="1" applyFont="1" applyFill="1" applyBorder="1" applyAlignment="1" applyProtection="1">
      <alignment horizontal="center"/>
      <protection locked="0"/>
    </xf>
    <xf numFmtId="38" fontId="27" fillId="0" borderId="25" xfId="1" applyNumberFormat="1" applyFont="1" applyFill="1" applyBorder="1" applyAlignment="1" applyProtection="1">
      <alignment horizontal="center"/>
    </xf>
    <xf numFmtId="10" fontId="18" fillId="0" borderId="25" xfId="0" applyNumberFormat="1" applyFont="1" applyBorder="1"/>
    <xf numFmtId="43" fontId="18" fillId="0" borderId="25" xfId="0" applyNumberFormat="1" applyFont="1" applyBorder="1"/>
    <xf numFmtId="0" fontId="18" fillId="0" borderId="25" xfId="0" applyFont="1" applyBorder="1" applyAlignment="1" applyProtection="1">
      <alignment horizontal="right"/>
      <protection locked="0"/>
    </xf>
    <xf numFmtId="165" fontId="18" fillId="0" borderId="25" xfId="0" applyNumberFormat="1" applyFont="1" applyBorder="1" applyAlignment="1" applyProtection="1">
      <alignment horizontal="right"/>
      <protection locked="0"/>
    </xf>
    <xf numFmtId="38" fontId="18" fillId="2" borderId="25" xfId="1" applyNumberFormat="1" applyFont="1" applyFill="1" applyBorder="1" applyProtection="1"/>
    <xf numFmtId="0" fontId="8" fillId="0" borderId="0" xfId="0" applyFont="1"/>
    <xf numFmtId="0" fontId="12" fillId="0" borderId="0" xfId="0" applyFont="1" applyProtection="1">
      <protection locked="0"/>
    </xf>
    <xf numFmtId="167" fontId="8" fillId="0" borderId="0" xfId="0" applyNumberFormat="1" applyFont="1" applyAlignment="1" applyProtection="1">
      <alignment horizontal="center"/>
      <protection locked="0"/>
    </xf>
    <xf numFmtId="0" fontId="31" fillId="0" borderId="0" xfId="0" applyFont="1" applyAlignment="1" applyProtection="1">
      <alignment horizontal="center"/>
      <protection locked="0"/>
    </xf>
    <xf numFmtId="0" fontId="31" fillId="0" borderId="0" xfId="2" applyNumberFormat="1" applyFont="1" applyFill="1" applyBorder="1" applyAlignment="1" applyProtection="1">
      <alignment horizontal="center"/>
      <protection locked="0"/>
    </xf>
    <xf numFmtId="0" fontId="31" fillId="0" borderId="0" xfId="0" applyFont="1"/>
    <xf numFmtId="0" fontId="23" fillId="0" borderId="28" xfId="0" applyFont="1" applyBorder="1" applyProtection="1">
      <protection locked="0"/>
    </xf>
    <xf numFmtId="0" fontId="21" fillId="0" borderId="29" xfId="0" applyFont="1" applyBorder="1" applyProtection="1">
      <protection locked="0"/>
    </xf>
    <xf numFmtId="0" fontId="21" fillId="0" borderId="29" xfId="0" applyFont="1" applyBorder="1"/>
    <xf numFmtId="37" fontId="21" fillId="0" borderId="29" xfId="1" applyNumberFormat="1" applyFont="1" applyFill="1" applyBorder="1" applyProtection="1">
      <protection locked="0"/>
    </xf>
    <xf numFmtId="0" fontId="19" fillId="0" borderId="8" xfId="0" applyFont="1" applyBorder="1" applyProtection="1">
      <protection locked="0"/>
    </xf>
    <xf numFmtId="0" fontId="21" fillId="0" borderId="8" xfId="0" applyFont="1" applyBorder="1" applyProtection="1">
      <protection locked="0"/>
    </xf>
    <xf numFmtId="0" fontId="21" fillId="0" borderId="25" xfId="0" applyFont="1" applyBorder="1" applyProtection="1">
      <protection locked="0"/>
    </xf>
    <xf numFmtId="0" fontId="19" fillId="0" borderId="8" xfId="0" applyFont="1" applyBorder="1"/>
    <xf numFmtId="37" fontId="21" fillId="0" borderId="25" xfId="1" applyNumberFormat="1" applyFont="1" applyBorder="1" applyAlignment="1" applyProtection="1">
      <alignment horizontal="center"/>
      <protection locked="0"/>
    </xf>
    <xf numFmtId="9" fontId="3" fillId="0" borderId="26" xfId="2" applyFont="1" applyBorder="1" applyProtection="1">
      <protection locked="0"/>
    </xf>
    <xf numFmtId="9" fontId="3" fillId="0" borderId="26" xfId="2" applyFont="1" applyFill="1" applyBorder="1" applyProtection="1">
      <protection locked="0"/>
    </xf>
    <xf numFmtId="0" fontId="19" fillId="0" borderId="34" xfId="0" applyFont="1" applyBorder="1"/>
    <xf numFmtId="38" fontId="19" fillId="0" borderId="32" xfId="0" applyNumberFormat="1" applyFont="1" applyBorder="1"/>
    <xf numFmtId="8" fontId="16" fillId="0" borderId="0" xfId="0" applyNumberFormat="1" applyFont="1"/>
    <xf numFmtId="8" fontId="11" fillId="0" borderId="0" xfId="0" applyNumberFormat="1" applyFont="1" applyProtection="1">
      <protection locked="0"/>
    </xf>
    <xf numFmtId="39" fontId="2" fillId="0" borderId="29" xfId="0" applyNumberFormat="1" applyFont="1" applyBorder="1"/>
    <xf numFmtId="37" fontId="2" fillId="0" borderId="29" xfId="1" applyNumberFormat="1" applyFont="1" applyBorder="1" applyProtection="1"/>
    <xf numFmtId="0" fontId="7" fillId="0" borderId="33" xfId="1" applyNumberFormat="1" applyFont="1" applyBorder="1" applyAlignment="1" applyProtection="1">
      <alignment horizontal="right"/>
      <protection locked="0"/>
    </xf>
    <xf numFmtId="0" fontId="19" fillId="0" borderId="33" xfId="0" applyFont="1" applyBorder="1" applyAlignment="1">
      <alignment horizontal="left"/>
    </xf>
    <xf numFmtId="15" fontId="19" fillId="0" borderId="34" xfId="0" applyNumberFormat="1" applyFont="1" applyBorder="1" applyAlignment="1">
      <alignment horizontal="left"/>
    </xf>
    <xf numFmtId="7" fontId="11" fillId="0" borderId="2" xfId="1" applyNumberFormat="1" applyFont="1" applyBorder="1" applyProtection="1"/>
    <xf numFmtId="7" fontId="11" fillId="0" borderId="35" xfId="1" applyNumberFormat="1" applyFont="1" applyBorder="1" applyProtection="1"/>
    <xf numFmtId="0" fontId="2" fillId="0" borderId="29" xfId="0" applyFont="1" applyBorder="1"/>
    <xf numFmtId="0" fontId="16" fillId="0" borderId="8" xfId="0" applyFont="1" applyBorder="1"/>
    <xf numFmtId="38" fontId="2" fillId="0" borderId="30" xfId="0" applyNumberFormat="1" applyFont="1" applyBorder="1"/>
    <xf numFmtId="38" fontId="2" fillId="0" borderId="31" xfId="0" applyNumberFormat="1" applyFont="1" applyBorder="1"/>
    <xf numFmtId="0" fontId="17" fillId="0" borderId="8" xfId="0" applyFont="1" applyBorder="1"/>
    <xf numFmtId="38" fontId="17" fillId="0" borderId="32" xfId="0" applyNumberFormat="1" applyFont="1" applyBorder="1"/>
    <xf numFmtId="0" fontId="11" fillId="0" borderId="0" xfId="0" applyFont="1" applyAlignment="1" applyProtection="1">
      <alignment horizontal="left"/>
      <protection locked="0"/>
    </xf>
    <xf numFmtId="10" fontId="18" fillId="0" borderId="4" xfId="0" applyNumberFormat="1" applyFont="1" applyBorder="1"/>
    <xf numFmtId="10" fontId="18" fillId="0" borderId="0" xfId="0" applyNumberFormat="1" applyFont="1"/>
    <xf numFmtId="0" fontId="22" fillId="0" borderId="0" xfId="0" applyFont="1" applyAlignment="1" applyProtection="1">
      <alignment horizontal="right"/>
      <protection locked="0"/>
    </xf>
    <xf numFmtId="9" fontId="20" fillId="0" borderId="0" xfId="2" applyFont="1" applyBorder="1" applyProtection="1"/>
    <xf numFmtId="38" fontId="14" fillId="0" borderId="0" xfId="1" applyNumberFormat="1" applyFont="1" applyBorder="1" applyAlignment="1" applyProtection="1">
      <alignment horizontal="left"/>
      <protection locked="0"/>
    </xf>
    <xf numFmtId="38" fontId="11" fillId="0" borderId="8" xfId="1" applyNumberFormat="1" applyFont="1" applyBorder="1" applyAlignment="1" applyProtection="1">
      <alignment horizontal="center"/>
    </xf>
    <xf numFmtId="38" fontId="8" fillId="0" borderId="8" xfId="0" applyNumberFormat="1" applyFont="1" applyBorder="1" applyAlignment="1" applyProtection="1">
      <alignment horizontal="center" wrapText="1"/>
      <protection locked="0"/>
    </xf>
    <xf numFmtId="38" fontId="12" fillId="0" borderId="0" xfId="0" applyNumberFormat="1" applyFont="1"/>
    <xf numFmtId="38" fontId="12" fillId="0" borderId="12" xfId="1" applyNumberFormat="1" applyFont="1" applyBorder="1" applyProtection="1"/>
    <xf numFmtId="37" fontId="11" fillId="0" borderId="36" xfId="1" applyNumberFormat="1" applyFont="1" applyBorder="1" applyAlignment="1" applyProtection="1">
      <alignment horizontal="center"/>
      <protection locked="0"/>
    </xf>
    <xf numFmtId="0" fontId="11" fillId="0" borderId="37" xfId="0" applyFont="1" applyBorder="1" applyAlignment="1" applyProtection="1">
      <alignment horizontal="center"/>
      <protection locked="0"/>
    </xf>
    <xf numFmtId="0" fontId="8" fillId="0" borderId="37" xfId="0" applyFont="1" applyBorder="1" applyAlignment="1" applyProtection="1">
      <alignment horizontal="center"/>
      <protection locked="0"/>
    </xf>
    <xf numFmtId="14" fontId="8" fillId="0" borderId="38" xfId="0" applyNumberFormat="1" applyFont="1" applyBorder="1" applyAlignment="1" applyProtection="1">
      <alignment horizontal="center"/>
      <protection locked="0"/>
    </xf>
    <xf numFmtId="0" fontId="8" fillId="0" borderId="38" xfId="0" applyFont="1" applyBorder="1" applyAlignment="1" applyProtection="1">
      <alignment horizontal="center"/>
      <protection locked="0"/>
    </xf>
    <xf numFmtId="0" fontId="17" fillId="0" borderId="27" xfId="0" applyFont="1" applyBorder="1" applyProtection="1">
      <protection locked="0"/>
    </xf>
    <xf numFmtId="0" fontId="19" fillId="0" borderId="36" xfId="0" applyFont="1" applyBorder="1" applyAlignment="1">
      <alignment horizontal="center"/>
    </xf>
    <xf numFmtId="0" fontId="19" fillId="0" borderId="37" xfId="0" applyFont="1" applyBorder="1" applyAlignment="1">
      <alignment horizontal="center"/>
    </xf>
    <xf numFmtId="0" fontId="19" fillId="0" borderId="38" xfId="0" applyFont="1" applyBorder="1" applyAlignment="1">
      <alignment horizontal="center"/>
    </xf>
    <xf numFmtId="37" fontId="4" fillId="0" borderId="40" xfId="1" applyNumberFormat="1" applyFont="1" applyBorder="1" applyAlignment="1" applyProtection="1">
      <alignment horizontal="center"/>
      <protection locked="0"/>
    </xf>
    <xf numFmtId="37" fontId="4" fillId="0" borderId="37" xfId="1" applyNumberFormat="1" applyFont="1" applyBorder="1" applyAlignment="1" applyProtection="1">
      <alignment horizontal="center"/>
      <protection locked="0"/>
    </xf>
    <xf numFmtId="0" fontId="4" fillId="0" borderId="38" xfId="0" applyFont="1" applyBorder="1" applyAlignment="1">
      <alignment horizontal="center"/>
    </xf>
    <xf numFmtId="37" fontId="11" fillId="0" borderId="30" xfId="1" applyNumberFormat="1" applyFont="1" applyBorder="1" applyAlignment="1" applyProtection="1">
      <alignment horizontal="center"/>
      <protection locked="0"/>
    </xf>
    <xf numFmtId="37" fontId="11" fillId="0" borderId="31" xfId="1" applyNumberFormat="1" applyFont="1" applyBorder="1" applyAlignment="1" applyProtection="1">
      <alignment horizontal="center"/>
      <protection locked="0"/>
    </xf>
    <xf numFmtId="0" fontId="8" fillId="0" borderId="31" xfId="0" applyFont="1" applyBorder="1" applyAlignment="1" applyProtection="1">
      <alignment horizontal="center"/>
      <protection locked="0"/>
    </xf>
    <xf numFmtId="38" fontId="19" fillId="0" borderId="7" xfId="0" applyNumberFormat="1" applyFont="1" applyBorder="1" applyAlignment="1">
      <alignment horizontal="center"/>
    </xf>
    <xf numFmtId="38" fontId="19" fillId="0" borderId="36" xfId="0" applyNumberFormat="1" applyFont="1" applyBorder="1" applyAlignment="1">
      <alignment horizontal="center"/>
    </xf>
    <xf numFmtId="38" fontId="19" fillId="0" borderId="37" xfId="0" applyNumberFormat="1" applyFont="1" applyBorder="1" applyAlignment="1">
      <alignment horizontal="center"/>
    </xf>
    <xf numFmtId="38" fontId="19" fillId="0" borderId="38" xfId="0" applyNumberFormat="1" applyFont="1" applyBorder="1" applyAlignment="1">
      <alignment horizontal="center"/>
    </xf>
    <xf numFmtId="0" fontId="34" fillId="0" borderId="39" xfId="0" applyFont="1" applyBorder="1" applyAlignment="1">
      <alignment horizontal="center"/>
    </xf>
    <xf numFmtId="0" fontId="33" fillId="6" borderId="0" xfId="0" applyFont="1" applyFill="1" applyAlignment="1">
      <alignment horizontal="center"/>
    </xf>
    <xf numFmtId="38" fontId="32" fillId="6" borderId="0" xfId="1" applyNumberFormat="1" applyFont="1" applyFill="1" applyBorder="1" applyAlignment="1" applyProtection="1">
      <alignment horizontal="left"/>
      <protection locked="0"/>
    </xf>
    <xf numFmtId="38" fontId="32" fillId="6" borderId="0" xfId="0" applyNumberFormat="1" applyFont="1" applyFill="1" applyProtection="1">
      <protection locked="0"/>
    </xf>
    <xf numFmtId="38" fontId="32" fillId="6" borderId="0" xfId="0" applyNumberFormat="1" applyFont="1" applyFill="1"/>
    <xf numFmtId="38" fontId="18" fillId="6" borderId="0" xfId="0" applyNumberFormat="1" applyFont="1" applyFill="1"/>
    <xf numFmtId="38" fontId="18" fillId="6" borderId="0" xfId="1" applyNumberFormat="1" applyFont="1" applyFill="1" applyProtection="1"/>
    <xf numFmtId="38" fontId="20" fillId="6" borderId="0" xfId="2" applyNumberFormat="1" applyFont="1" applyFill="1" applyProtection="1"/>
    <xf numFmtId="0" fontId="18" fillId="6" borderId="0" xfId="0" applyFont="1" applyFill="1"/>
    <xf numFmtId="0" fontId="19" fillId="0" borderId="35" xfId="0" applyFont="1" applyBorder="1" applyProtection="1">
      <protection locked="0"/>
    </xf>
    <xf numFmtId="0" fontId="21" fillId="0" borderId="41" xfId="0" applyFont="1" applyBorder="1" applyProtection="1">
      <protection locked="0"/>
    </xf>
    <xf numFmtId="0" fontId="2" fillId="0" borderId="33" xfId="0" applyFont="1" applyBorder="1"/>
    <xf numFmtId="166" fontId="11" fillId="7" borderId="0" xfId="0" applyNumberFormat="1" applyFont="1" applyFill="1" applyAlignment="1">
      <alignment horizontal="right"/>
    </xf>
    <xf numFmtId="0" fontId="21" fillId="0" borderId="0" xfId="0" applyFont="1"/>
    <xf numFmtId="0" fontId="4" fillId="0" borderId="0" xfId="0" applyFont="1"/>
    <xf numFmtId="0" fontId="24" fillId="0" borderId="0" xfId="0" applyFont="1" applyAlignment="1" applyProtection="1">
      <alignment horizontal="left" wrapText="1"/>
      <protection locked="0"/>
    </xf>
    <xf numFmtId="0" fontId="16" fillId="0" borderId="0" xfId="0" applyFont="1"/>
    <xf numFmtId="0" fontId="11" fillId="8" borderId="0" xfId="0" applyFont="1" applyFill="1" applyProtection="1">
      <protection locked="0"/>
    </xf>
    <xf numFmtId="165" fontId="11" fillId="5" borderId="25" xfId="0" applyNumberFormat="1" applyFont="1" applyFill="1" applyBorder="1"/>
    <xf numFmtId="165" fontId="11" fillId="5" borderId="18" xfId="0" applyNumberFormat="1" applyFont="1" applyFill="1" applyBorder="1"/>
    <xf numFmtId="38" fontId="20" fillId="5" borderId="19" xfId="2" applyNumberFormat="1" applyFont="1" applyFill="1" applyBorder="1" applyProtection="1"/>
    <xf numFmtId="38" fontId="20" fillId="5" borderId="25" xfId="2" applyNumberFormat="1" applyFont="1" applyFill="1" applyBorder="1" applyProtection="1"/>
    <xf numFmtId="166" fontId="11" fillId="0" borderId="31" xfId="0" applyNumberFormat="1" applyFont="1" applyBorder="1" applyAlignment="1">
      <alignment horizontal="right"/>
    </xf>
    <xf numFmtId="164" fontId="11" fillId="0" borderId="31" xfId="0" applyNumberFormat="1" applyFont="1" applyBorder="1" applyAlignment="1" applyProtection="1">
      <alignment horizontal="right"/>
      <protection locked="0"/>
    </xf>
    <xf numFmtId="0" fontId="0" fillId="0" borderId="0" xfId="0" applyAlignment="1">
      <alignment horizontal="center"/>
    </xf>
    <xf numFmtId="0" fontId="36" fillId="0" borderId="0" xfId="0" applyFont="1" applyAlignment="1">
      <alignment horizontal="right" vertical="center"/>
    </xf>
    <xf numFmtId="0" fontId="37" fillId="0" borderId="0" xfId="0" applyFont="1" applyAlignment="1">
      <alignment horizontal="right" vertical="center"/>
    </xf>
    <xf numFmtId="0" fontId="19" fillId="0" borderId="0" xfId="0" applyFont="1" applyAlignment="1">
      <alignment wrapText="1"/>
    </xf>
    <xf numFmtId="0" fontId="21" fillId="0" borderId="0" xfId="0" applyFont="1" applyAlignment="1">
      <alignment wrapText="1"/>
    </xf>
    <xf numFmtId="0" fontId="21" fillId="0" borderId="0" xfId="0" applyFont="1" applyAlignment="1">
      <alignment vertical="center"/>
    </xf>
    <xf numFmtId="0" fontId="19" fillId="0" borderId="0" xfId="0" applyFont="1" applyAlignment="1">
      <alignment vertical="center" wrapText="1"/>
    </xf>
    <xf numFmtId="0" fontId="21" fillId="0" borderId="0" xfId="0" applyFont="1" applyAlignment="1">
      <alignment vertical="center" wrapText="1"/>
    </xf>
    <xf numFmtId="0" fontId="19" fillId="0" borderId="25" xfId="0" applyFont="1" applyBorder="1" applyAlignment="1">
      <alignment vertical="center" wrapText="1"/>
    </xf>
    <xf numFmtId="0" fontId="19" fillId="0" borderId="28" xfId="0" applyFont="1" applyBorder="1" applyAlignment="1">
      <alignment horizontal="left" vertical="center"/>
    </xf>
    <xf numFmtId="0" fontId="19" fillId="0" borderId="25" xfId="0" applyFont="1" applyBorder="1" applyAlignment="1">
      <alignment horizontal="left" vertical="center"/>
    </xf>
    <xf numFmtId="0" fontId="19" fillId="0" borderId="38" xfId="0" applyFont="1" applyBorder="1" applyAlignment="1">
      <alignment horizontal="left" vertical="center"/>
    </xf>
    <xf numFmtId="0" fontId="19" fillId="0" borderId="25" xfId="0" applyFont="1" applyBorder="1" applyAlignment="1">
      <alignment horizontal="left" vertical="center" wrapText="1"/>
    </xf>
    <xf numFmtId="0" fontId="19" fillId="0" borderId="43" xfId="0" applyFont="1" applyBorder="1" applyAlignment="1">
      <alignment horizontal="left" vertical="center"/>
    </xf>
    <xf numFmtId="0" fontId="42" fillId="0" borderId="0" xfId="0" applyFont="1"/>
    <xf numFmtId="0" fontId="0" fillId="0" borderId="43" xfId="0" applyBorder="1" applyAlignment="1">
      <alignment vertical="top"/>
    </xf>
    <xf numFmtId="0" fontId="0" fillId="0" borderId="43" xfId="0" applyBorder="1"/>
    <xf numFmtId="0" fontId="19" fillId="0" borderId="43" xfId="0" applyFont="1" applyBorder="1" applyAlignment="1">
      <alignment horizontal="left" vertical="center" wrapText="1"/>
    </xf>
    <xf numFmtId="0" fontId="19" fillId="0" borderId="43" xfId="0" applyFont="1" applyBorder="1" applyAlignment="1">
      <alignment vertical="center" wrapText="1"/>
    </xf>
    <xf numFmtId="0" fontId="19" fillId="0" borderId="43" xfId="0" applyFont="1" applyBorder="1"/>
    <xf numFmtId="0" fontId="0" fillId="0" borderId="43" xfId="0" applyBorder="1" applyAlignment="1">
      <alignment vertical="center"/>
    </xf>
    <xf numFmtId="0" fontId="16" fillId="0" borderId="43" xfId="0" applyFont="1" applyBorder="1" applyAlignment="1">
      <alignment horizontal="left" vertical="center"/>
    </xf>
    <xf numFmtId="0" fontId="0" fillId="18" borderId="52" xfId="0" applyFill="1" applyBorder="1"/>
    <xf numFmtId="0" fontId="0" fillId="18" borderId="53" xfId="0" applyFill="1" applyBorder="1"/>
    <xf numFmtId="0" fontId="0" fillId="10" borderId="43" xfId="0" applyFill="1" applyBorder="1"/>
    <xf numFmtId="0" fontId="49" fillId="10" borderId="43" xfId="0" applyFont="1" applyFill="1" applyBorder="1" applyAlignment="1">
      <alignment horizontal="center" vertical="center" wrapText="1"/>
    </xf>
    <xf numFmtId="0" fontId="49" fillId="10" borderId="43" xfId="0" applyFont="1" applyFill="1" applyBorder="1" applyAlignment="1">
      <alignment horizontal="center" vertical="center"/>
    </xf>
    <xf numFmtId="0" fontId="49" fillId="10" borderId="56" xfId="0" applyFont="1" applyFill="1" applyBorder="1" applyAlignment="1">
      <alignment horizontal="center" vertical="center" wrapText="1"/>
    </xf>
    <xf numFmtId="0" fontId="21" fillId="0" borderId="43" xfId="0" applyFont="1" applyBorder="1" applyAlignment="1">
      <alignment vertical="center" wrapText="1"/>
    </xf>
    <xf numFmtId="0" fontId="21" fillId="0" borderId="43" xfId="0" applyFont="1" applyBorder="1"/>
    <xf numFmtId="0" fontId="0" fillId="12" borderId="0" xfId="0" applyFill="1" applyAlignment="1">
      <alignment horizontal="center"/>
    </xf>
    <xf numFmtId="0" fontId="16" fillId="0" borderId="43" xfId="0" applyFont="1" applyBorder="1" applyAlignment="1">
      <alignment horizontal="left" vertical="center" wrapText="1"/>
    </xf>
    <xf numFmtId="0" fontId="11" fillId="16" borderId="43" xfId="0" applyFont="1" applyFill="1" applyBorder="1" applyAlignment="1">
      <alignment horizontal="left" vertical="center" wrapText="1"/>
    </xf>
    <xf numFmtId="0" fontId="11" fillId="15" borderId="43" xfId="0" applyFont="1" applyFill="1" applyBorder="1" applyAlignment="1">
      <alignment horizontal="left" vertical="center"/>
    </xf>
    <xf numFmtId="0" fontId="21" fillId="0" borderId="43" xfId="0" applyFont="1" applyBorder="1" applyAlignment="1">
      <alignment horizontal="left" vertical="center" wrapText="1"/>
    </xf>
    <xf numFmtId="0" fontId="11" fillId="15" borderId="43" xfId="0" applyFont="1" applyFill="1" applyBorder="1" applyAlignment="1">
      <alignment vertical="center"/>
    </xf>
    <xf numFmtId="0" fontId="0" fillId="12" borderId="48" xfId="0" applyFill="1" applyBorder="1" applyAlignment="1">
      <alignment horizontal="center"/>
    </xf>
    <xf numFmtId="0" fontId="21" fillId="9" borderId="43" xfId="0" applyFont="1" applyFill="1" applyBorder="1" applyAlignment="1">
      <alignment horizontal="left" vertical="center" wrapText="1"/>
    </xf>
    <xf numFmtId="0" fontId="21" fillId="9" borderId="43" xfId="0" applyFont="1" applyFill="1" applyBorder="1" applyAlignment="1">
      <alignment horizontal="left" vertical="center"/>
    </xf>
    <xf numFmtId="0" fontId="21" fillId="17" borderId="0" xfId="0" applyFont="1" applyFill="1"/>
    <xf numFmtId="0" fontId="21" fillId="0" borderId="43" xfId="0" applyFont="1" applyBorder="1" applyAlignment="1">
      <alignment vertical="center"/>
    </xf>
    <xf numFmtId="0" fontId="12" fillId="15" borderId="28" xfId="0" applyFont="1" applyFill="1" applyBorder="1" applyAlignment="1">
      <alignment horizontal="center"/>
    </xf>
    <xf numFmtId="0" fontId="12" fillId="15" borderId="29" xfId="0" applyFont="1" applyFill="1" applyBorder="1" applyAlignment="1">
      <alignment horizontal="center"/>
    </xf>
    <xf numFmtId="0" fontId="12" fillId="15" borderId="30" xfId="0" applyFont="1" applyFill="1" applyBorder="1" applyAlignment="1">
      <alignment horizontal="center"/>
    </xf>
    <xf numFmtId="0" fontId="19" fillId="0" borderId="43" xfId="0" applyFont="1" applyBorder="1" applyAlignment="1">
      <alignment horizontal="left" vertical="center" wrapText="1"/>
    </xf>
    <xf numFmtId="0" fontId="21" fillId="17" borderId="43" xfId="0" applyFont="1" applyFill="1" applyBorder="1" applyAlignment="1">
      <alignment horizontal="left" vertical="center"/>
    </xf>
    <xf numFmtId="0" fontId="19" fillId="13" borderId="43" xfId="0" applyFont="1" applyFill="1" applyBorder="1" applyAlignment="1">
      <alignment horizontal="left" vertical="center" wrapText="1"/>
    </xf>
    <xf numFmtId="0" fontId="19" fillId="6" borderId="43" xfId="0" applyFont="1" applyFill="1" applyBorder="1" applyAlignment="1">
      <alignment horizontal="left" vertical="center"/>
    </xf>
    <xf numFmtId="0" fontId="21" fillId="0" borderId="43" xfId="0" applyFont="1" applyBorder="1" applyAlignment="1">
      <alignment horizontal="left" vertical="center"/>
    </xf>
    <xf numFmtId="0" fontId="11" fillId="11" borderId="43" xfId="0" applyFont="1" applyFill="1" applyBorder="1" applyAlignment="1">
      <alignment horizontal="left" vertical="center"/>
    </xf>
    <xf numFmtId="0" fontId="11" fillId="8" borderId="43" xfId="0" applyFont="1" applyFill="1" applyBorder="1" applyAlignment="1">
      <alignment horizontal="left" vertical="center"/>
    </xf>
    <xf numFmtId="0" fontId="45" fillId="0" borderId="43" xfId="0" applyFont="1" applyBorder="1" applyAlignment="1">
      <alignment horizontal="left" vertical="center" wrapText="1"/>
    </xf>
    <xf numFmtId="0" fontId="41" fillId="9" borderId="28" xfId="0" applyFont="1" applyFill="1" applyBorder="1" applyAlignment="1">
      <alignment horizontal="center" vertical="center"/>
    </xf>
    <xf numFmtId="0" fontId="41" fillId="9" borderId="29" xfId="0" applyFont="1" applyFill="1" applyBorder="1" applyAlignment="1">
      <alignment horizontal="center" vertical="center"/>
    </xf>
    <xf numFmtId="0" fontId="41" fillId="9" borderId="30" xfId="0" applyFont="1" applyFill="1" applyBorder="1" applyAlignment="1">
      <alignment horizontal="center" vertical="center"/>
    </xf>
    <xf numFmtId="0" fontId="1" fillId="9" borderId="33" xfId="0" applyFont="1" applyFill="1" applyBorder="1" applyAlignment="1">
      <alignment horizontal="center" vertical="center"/>
    </xf>
    <xf numFmtId="0" fontId="1" fillId="9" borderId="0" xfId="0" applyFont="1" applyFill="1" applyAlignment="1">
      <alignment horizontal="center" vertical="center"/>
    </xf>
    <xf numFmtId="0" fontId="1" fillId="9" borderId="31" xfId="0" applyFont="1" applyFill="1" applyBorder="1" applyAlignment="1">
      <alignment horizontal="center" vertical="center"/>
    </xf>
    <xf numFmtId="0" fontId="11" fillId="12" borderId="48" xfId="0" applyFont="1" applyFill="1" applyBorder="1" applyAlignment="1">
      <alignment horizontal="center" vertical="center" wrapText="1"/>
    </xf>
    <xf numFmtId="0" fontId="11" fillId="13" borderId="43" xfId="0" applyFont="1" applyFill="1" applyBorder="1" applyAlignment="1">
      <alignment horizontal="left" vertical="center"/>
    </xf>
    <xf numFmtId="0" fontId="21" fillId="0" borderId="26" xfId="0" applyFont="1" applyBorder="1" applyAlignment="1">
      <alignment horizontal="left" vertical="center" wrapText="1"/>
    </xf>
    <xf numFmtId="0" fontId="21" fillId="0" borderId="2" xfId="0" applyFont="1" applyBorder="1" applyAlignment="1">
      <alignment horizontal="left" vertical="center" wrapText="1"/>
    </xf>
    <xf numFmtId="0" fontId="21" fillId="0" borderId="35" xfId="0" applyFont="1" applyBorder="1" applyAlignment="1">
      <alignment horizontal="left" vertical="center" wrapText="1"/>
    </xf>
    <xf numFmtId="0" fontId="21" fillId="0" borderId="26" xfId="0" applyFont="1" applyBorder="1" applyAlignment="1">
      <alignment vertical="top" wrapText="1"/>
    </xf>
    <xf numFmtId="0" fontId="21" fillId="0" borderId="2" xfId="0" applyFont="1" applyBorder="1" applyAlignment="1">
      <alignment vertical="top" wrapText="1"/>
    </xf>
    <xf numFmtId="0" fontId="21" fillId="0" borderId="35" xfId="0" applyFont="1" applyBorder="1" applyAlignment="1">
      <alignment vertical="top" wrapText="1"/>
    </xf>
    <xf numFmtId="0" fontId="21" fillId="0" borderId="28" xfId="0" applyFont="1" applyBorder="1" applyAlignment="1">
      <alignment vertical="top"/>
    </xf>
    <xf numFmtId="0" fontId="21" fillId="0" borderId="29" xfId="0" applyFont="1" applyBorder="1" applyAlignment="1">
      <alignment vertical="top"/>
    </xf>
    <xf numFmtId="0" fontId="21" fillId="0" borderId="30" xfId="0" applyFont="1" applyBorder="1" applyAlignment="1">
      <alignment vertical="top"/>
    </xf>
    <xf numFmtId="0" fontId="12" fillId="10" borderId="28" xfId="0" applyFont="1" applyFill="1" applyBorder="1" applyAlignment="1">
      <alignment horizontal="center" vertical="center"/>
    </xf>
    <xf numFmtId="0" fontId="12" fillId="10" borderId="29" xfId="0" applyFont="1" applyFill="1" applyBorder="1" applyAlignment="1">
      <alignment horizontal="center" vertical="center"/>
    </xf>
    <xf numFmtId="0" fontId="12" fillId="10" borderId="30" xfId="0" applyFont="1" applyFill="1" applyBorder="1" applyAlignment="1">
      <alignment horizontal="center" vertical="center"/>
    </xf>
    <xf numFmtId="0" fontId="12" fillId="10" borderId="33" xfId="0" applyFont="1" applyFill="1" applyBorder="1" applyAlignment="1">
      <alignment horizontal="center" vertical="center"/>
    </xf>
    <xf numFmtId="0" fontId="12" fillId="10" borderId="0" xfId="0" applyFont="1" applyFill="1" applyAlignment="1">
      <alignment horizontal="center" vertical="center"/>
    </xf>
    <xf numFmtId="0" fontId="12" fillId="10" borderId="31" xfId="0" applyFont="1" applyFill="1" applyBorder="1" applyAlignment="1">
      <alignment horizontal="center" vertical="center"/>
    </xf>
    <xf numFmtId="0" fontId="40" fillId="9" borderId="26" xfId="0" applyFont="1" applyFill="1" applyBorder="1" applyAlignment="1">
      <alignment horizontal="center" vertical="center"/>
    </xf>
    <xf numFmtId="0" fontId="40" fillId="9" borderId="2" xfId="0" applyFont="1" applyFill="1" applyBorder="1" applyAlignment="1">
      <alignment horizontal="center" vertical="center"/>
    </xf>
    <xf numFmtId="0" fontId="40" fillId="9" borderId="35" xfId="0" applyFont="1" applyFill="1" applyBorder="1" applyAlignment="1">
      <alignment horizontal="center" vertical="center"/>
    </xf>
    <xf numFmtId="0" fontId="22" fillId="10" borderId="33" xfId="0" applyFont="1" applyFill="1" applyBorder="1" applyAlignment="1">
      <alignment horizontal="center" vertical="center"/>
    </xf>
    <xf numFmtId="0" fontId="22" fillId="10" borderId="0" xfId="0" applyFont="1" applyFill="1" applyAlignment="1">
      <alignment horizontal="center" vertical="center"/>
    </xf>
    <xf numFmtId="0" fontId="22" fillId="10" borderId="31" xfId="0" applyFont="1" applyFill="1" applyBorder="1" applyAlignment="1">
      <alignment horizontal="center" vertical="center"/>
    </xf>
    <xf numFmtId="0" fontId="43" fillId="10" borderId="33" xfId="3" applyFont="1" applyFill="1" applyBorder="1" applyAlignment="1">
      <alignment horizontal="center" vertical="center"/>
    </xf>
    <xf numFmtId="0" fontId="43" fillId="10" borderId="0" xfId="3" applyFont="1" applyFill="1" applyBorder="1" applyAlignment="1">
      <alignment horizontal="center" vertical="center"/>
    </xf>
    <xf numFmtId="0" fontId="43" fillId="10" borderId="31" xfId="3" applyFont="1" applyFill="1" applyBorder="1" applyAlignment="1">
      <alignment horizontal="center" vertical="center"/>
    </xf>
    <xf numFmtId="0" fontId="15" fillId="10" borderId="33" xfId="0" applyFont="1" applyFill="1" applyBorder="1" applyAlignment="1">
      <alignment horizontal="center" vertical="center"/>
    </xf>
    <xf numFmtId="0" fontId="15" fillId="10" borderId="0" xfId="0" applyFont="1" applyFill="1" applyAlignment="1">
      <alignment horizontal="center" vertical="center"/>
    </xf>
    <xf numFmtId="0" fontId="15" fillId="10" borderId="31" xfId="0" applyFont="1" applyFill="1" applyBorder="1" applyAlignment="1">
      <alignment horizontal="center" vertical="center"/>
    </xf>
    <xf numFmtId="0" fontId="0" fillId="10" borderId="34" xfId="0" applyFill="1" applyBorder="1" applyAlignment="1">
      <alignment horizontal="center"/>
    </xf>
    <xf numFmtId="0" fontId="0" fillId="10" borderId="8" xfId="0" applyFill="1" applyBorder="1" applyAlignment="1">
      <alignment horizontal="center"/>
    </xf>
    <xf numFmtId="0" fontId="0" fillId="10" borderId="32" xfId="0" applyFill="1" applyBorder="1" applyAlignment="1">
      <alignment horizontal="center"/>
    </xf>
    <xf numFmtId="0" fontId="0" fillId="10" borderId="28" xfId="0" applyFill="1" applyBorder="1" applyAlignment="1">
      <alignment horizontal="center"/>
    </xf>
    <xf numFmtId="0" fontId="0" fillId="10" borderId="29" xfId="0" applyFill="1" applyBorder="1" applyAlignment="1">
      <alignment horizontal="center"/>
    </xf>
    <xf numFmtId="0" fontId="0" fillId="10" borderId="30" xfId="0" applyFill="1" applyBorder="1" applyAlignment="1">
      <alignment horizontal="center"/>
    </xf>
    <xf numFmtId="0" fontId="0" fillId="10" borderId="33" xfId="0" applyFill="1" applyBorder="1" applyAlignment="1">
      <alignment horizontal="center"/>
    </xf>
    <xf numFmtId="0" fontId="0" fillId="10" borderId="0" xfId="0" applyFill="1" applyAlignment="1">
      <alignment horizontal="center"/>
    </xf>
    <xf numFmtId="0" fontId="0" fillId="10" borderId="31" xfId="0" applyFill="1" applyBorder="1" applyAlignment="1">
      <alignment horizontal="center"/>
    </xf>
    <xf numFmtId="0" fontId="45" fillId="0" borderId="43" xfId="0" applyFont="1" applyBorder="1" applyAlignment="1">
      <alignment horizontal="left" wrapText="1"/>
    </xf>
    <xf numFmtId="0" fontId="0" fillId="12" borderId="29" xfId="0" applyFill="1" applyBorder="1" applyAlignment="1">
      <alignment horizontal="center"/>
    </xf>
    <xf numFmtId="0" fontId="19" fillId="0" borderId="44" xfId="0" applyFont="1" applyBorder="1" applyAlignment="1">
      <alignment vertical="center" wrapText="1"/>
    </xf>
    <xf numFmtId="0" fontId="21" fillId="0" borderId="43" xfId="0" applyFont="1" applyBorder="1" applyAlignment="1">
      <alignment horizontal="left"/>
    </xf>
    <xf numFmtId="0" fontId="36" fillId="0" borderId="0" xfId="0" applyFont="1" applyAlignment="1">
      <alignment horizontal="right" vertical="center"/>
    </xf>
    <xf numFmtId="0" fontId="38" fillId="0" borderId="0" xfId="0" applyFont="1" applyAlignment="1">
      <alignment horizontal="right" vertical="center"/>
    </xf>
    <xf numFmtId="0" fontId="0" fillId="12" borderId="8" xfId="0" applyFill="1" applyBorder="1" applyAlignment="1">
      <alignment horizontal="center"/>
    </xf>
    <xf numFmtId="0" fontId="0" fillId="0" borderId="0" xfId="0" applyAlignment="1">
      <alignment horizontal="center"/>
    </xf>
    <xf numFmtId="0" fontId="21" fillId="0" borderId="45" xfId="0" applyFont="1" applyBorder="1" applyAlignment="1">
      <alignment horizontal="left" vertical="center" wrapText="1"/>
    </xf>
    <xf numFmtId="0" fontId="11" fillId="11" borderId="45" xfId="0" applyFont="1" applyFill="1" applyBorder="1" applyAlignment="1">
      <alignment horizontal="left" vertical="center"/>
    </xf>
    <xf numFmtId="0" fontId="11" fillId="14" borderId="46" xfId="0" applyFont="1" applyFill="1" applyBorder="1" applyAlignment="1">
      <alignment horizontal="left" vertical="center"/>
    </xf>
    <xf numFmtId="0" fontId="11" fillId="14" borderId="47" xfId="0" applyFont="1" applyFill="1" applyBorder="1" applyAlignment="1">
      <alignment horizontal="left" vertical="center"/>
    </xf>
    <xf numFmtId="0" fontId="0" fillId="12" borderId="42" xfId="0" applyFill="1" applyBorder="1" applyAlignment="1">
      <alignment horizontal="center"/>
    </xf>
    <xf numFmtId="0" fontId="12" fillId="15" borderId="43" xfId="0" applyFont="1" applyFill="1" applyBorder="1" applyAlignment="1">
      <alignment horizontal="center"/>
    </xf>
    <xf numFmtId="0" fontId="16" fillId="0" borderId="43" xfId="0" applyFont="1" applyBorder="1" applyAlignment="1">
      <alignment horizontal="left" vertical="center"/>
    </xf>
    <xf numFmtId="0" fontId="19" fillId="18" borderId="51" xfId="0" applyFont="1" applyFill="1" applyBorder="1" applyAlignment="1">
      <alignment horizontal="center"/>
    </xf>
    <xf numFmtId="0" fontId="19" fillId="18" borderId="42" xfId="0" applyFont="1" applyFill="1" applyBorder="1" applyAlignment="1">
      <alignment horizontal="center"/>
    </xf>
    <xf numFmtId="0" fontId="19" fillId="18" borderId="46" xfId="0" applyFont="1" applyFill="1" applyBorder="1" applyAlignment="1">
      <alignment horizontal="center"/>
    </xf>
    <xf numFmtId="0" fontId="21" fillId="18" borderId="52" xfId="0" applyFont="1" applyFill="1" applyBorder="1" applyAlignment="1">
      <alignment horizontal="center" vertical="center"/>
    </xf>
    <xf numFmtId="0" fontId="21" fillId="18" borderId="0" xfId="0" applyFont="1" applyFill="1" applyAlignment="1">
      <alignment horizontal="center" vertical="center"/>
    </xf>
    <xf numFmtId="0" fontId="21" fillId="18" borderId="50" xfId="0" applyFont="1" applyFill="1" applyBorder="1" applyAlignment="1">
      <alignment horizontal="center" vertical="center"/>
    </xf>
    <xf numFmtId="0" fontId="11" fillId="0" borderId="43" xfId="0" applyFont="1" applyBorder="1" applyAlignment="1">
      <alignment horizontal="left" vertical="center"/>
    </xf>
    <xf numFmtId="0" fontId="0" fillId="0" borderId="43" xfId="0" applyBorder="1" applyAlignment="1">
      <alignment horizontal="center"/>
    </xf>
    <xf numFmtId="0" fontId="49" fillId="10" borderId="0" xfId="0" applyFont="1" applyFill="1" applyAlignment="1">
      <alignment horizontal="center"/>
    </xf>
    <xf numFmtId="0" fontId="48" fillId="10" borderId="0" xfId="0" applyFont="1" applyFill="1" applyAlignment="1">
      <alignment horizontal="center"/>
    </xf>
    <xf numFmtId="0" fontId="11" fillId="9" borderId="43" xfId="0" applyFont="1" applyFill="1" applyBorder="1" applyAlignment="1">
      <alignment horizontal="left" vertical="center"/>
    </xf>
    <xf numFmtId="0" fontId="11" fillId="9" borderId="43" xfId="0" applyFont="1" applyFill="1" applyBorder="1" applyAlignment="1">
      <alignment horizontal="center" vertical="center"/>
    </xf>
    <xf numFmtId="0" fontId="12" fillId="9" borderId="54" xfId="0" applyFont="1" applyFill="1" applyBorder="1" applyAlignment="1">
      <alignment horizontal="center" vertical="center"/>
    </xf>
    <xf numFmtId="0" fontId="12" fillId="9" borderId="55" xfId="0" applyFont="1" applyFill="1" applyBorder="1" applyAlignment="1">
      <alignment horizontal="center" vertical="center"/>
    </xf>
    <xf numFmtId="0" fontId="12" fillId="9" borderId="56" xfId="0" applyFont="1" applyFill="1" applyBorder="1" applyAlignment="1">
      <alignment horizontal="center" vertical="center"/>
    </xf>
    <xf numFmtId="0" fontId="21" fillId="18" borderId="49" xfId="0" applyFont="1" applyFill="1" applyBorder="1" applyAlignment="1">
      <alignment horizontal="center" vertical="center"/>
    </xf>
    <xf numFmtId="0" fontId="21" fillId="18" borderId="47" xfId="0" applyFont="1" applyFill="1" applyBorder="1" applyAlignment="1">
      <alignment horizontal="center" vertical="center"/>
    </xf>
    <xf numFmtId="0" fontId="0" fillId="9" borderId="43" xfId="0" applyFill="1" applyBorder="1" applyAlignment="1">
      <alignment horizontal="center"/>
    </xf>
    <xf numFmtId="0" fontId="11" fillId="12" borderId="42" xfId="0" applyFont="1" applyFill="1" applyBorder="1" applyAlignment="1">
      <alignment horizontal="center" vertical="center"/>
    </xf>
    <xf numFmtId="39" fontId="11" fillId="0" borderId="0" xfId="0" applyNumberFormat="1" applyFont="1" applyAlignment="1" applyProtection="1">
      <alignment horizontal="center" wrapText="1"/>
      <protection locked="0"/>
    </xf>
    <xf numFmtId="0" fontId="18" fillId="0" borderId="0" xfId="0" applyFont="1" applyAlignment="1">
      <alignment wrapText="1"/>
    </xf>
    <xf numFmtId="0" fontId="11" fillId="0" borderId="0" xfId="0" applyFont="1" applyAlignment="1" applyProtection="1">
      <alignment horizontal="center" wrapText="1"/>
      <protection locked="0"/>
    </xf>
    <xf numFmtId="0" fontId="0" fillId="0" borderId="0" xfId="0" applyAlignment="1">
      <alignment wrapText="1"/>
    </xf>
    <xf numFmtId="0" fontId="22" fillId="0" borderId="7" xfId="0" applyFont="1" applyBorder="1" applyAlignment="1" applyProtection="1">
      <alignment horizontal="center" wrapText="1"/>
      <protection locked="0"/>
    </xf>
    <xf numFmtId="0" fontId="0" fillId="0" borderId="7" xfId="0" applyBorder="1" applyAlignment="1">
      <alignment wrapText="1"/>
    </xf>
    <xf numFmtId="0" fontId="0" fillId="0" borderId="10" xfId="0" applyBorder="1" applyAlignment="1">
      <alignment wrapText="1"/>
    </xf>
    <xf numFmtId="0" fontId="22" fillId="0" borderId="9" xfId="0" applyFont="1" applyBorder="1" applyAlignment="1" applyProtection="1">
      <alignment horizontal="center"/>
      <protection locked="0"/>
    </xf>
    <xf numFmtId="0" fontId="18" fillId="0" borderId="13" xfId="0" applyFont="1" applyBorder="1"/>
    <xf numFmtId="0" fontId="26" fillId="0" borderId="0" xfId="0" applyFont="1" applyAlignment="1">
      <alignment horizontal="center"/>
    </xf>
    <xf numFmtId="0" fontId="26" fillId="0" borderId="10" xfId="0" applyFont="1" applyBorder="1" applyAlignment="1">
      <alignment horizontal="center"/>
    </xf>
    <xf numFmtId="0" fontId="26" fillId="0" borderId="3" xfId="0" applyFont="1" applyBorder="1" applyAlignment="1">
      <alignment horizontal="center"/>
    </xf>
    <xf numFmtId="0" fontId="22" fillId="0" borderId="6" xfId="0" applyFont="1" applyBorder="1" applyAlignment="1" applyProtection="1">
      <alignment horizontal="center" wrapText="1"/>
      <protection locked="0"/>
    </xf>
    <xf numFmtId="0" fontId="18" fillId="0" borderId="11" xfId="0" applyFont="1" applyBorder="1" applyAlignment="1">
      <alignment horizontal="center" wrapText="1"/>
    </xf>
    <xf numFmtId="0" fontId="19" fillId="0" borderId="29" xfId="0" applyFont="1" applyBorder="1" applyAlignment="1" applyProtection="1">
      <alignment horizontal="center" wrapText="1"/>
      <protection locked="0"/>
    </xf>
    <xf numFmtId="0" fontId="19" fillId="0" borderId="8" xfId="0" applyFont="1" applyBorder="1" applyAlignment="1">
      <alignment wrapText="1"/>
    </xf>
    <xf numFmtId="0" fontId="19" fillId="0" borderId="30" xfId="0" applyFont="1" applyBorder="1" applyAlignment="1" applyProtection="1">
      <alignment horizontal="center" wrapText="1"/>
      <protection locked="0"/>
    </xf>
    <xf numFmtId="0" fontId="19" fillId="0" borderId="32" xfId="0" applyFont="1" applyBorder="1" applyAlignment="1">
      <alignment wrapText="1"/>
    </xf>
    <xf numFmtId="0" fontId="19" fillId="0" borderId="0" xfId="0" applyFont="1" applyAlignment="1" applyProtection="1">
      <alignment horizontal="center" wrapText="1"/>
      <protection locked="0"/>
    </xf>
    <xf numFmtId="0" fontId="19" fillId="0" borderId="0" xfId="0" applyFont="1" applyAlignment="1">
      <alignment wrapText="1"/>
    </xf>
    <xf numFmtId="9" fontId="19" fillId="0" borderId="28" xfId="2" applyFont="1" applyBorder="1" applyAlignment="1" applyProtection="1">
      <alignment wrapText="1"/>
    </xf>
    <xf numFmtId="0" fontId="0" fillId="0" borderId="33" xfId="0" applyBorder="1" applyAlignment="1">
      <alignment wrapText="1"/>
    </xf>
    <xf numFmtId="10" fontId="19" fillId="0" borderId="30" xfId="0" applyNumberFormat="1" applyFont="1" applyBorder="1" applyAlignment="1">
      <alignment wrapText="1"/>
    </xf>
    <xf numFmtId="0" fontId="0" fillId="0" borderId="31" xfId="0" applyBorder="1" applyAlignment="1">
      <alignment wrapText="1"/>
    </xf>
  </cellXfs>
  <cellStyles count="4">
    <cellStyle name="Currency" xfId="1" builtinId="4"/>
    <cellStyle name="Hyperlink" xfId="3" builtinId="8"/>
    <cellStyle name="Normal" xfId="0" builtinId="0"/>
    <cellStyle name="Percent" xfId="2" builtinId="5"/>
  </cellStyles>
  <dxfs count="0"/>
  <tableStyles count="1" defaultTableStyle="TableStyleMedium9" defaultPivotStyle="PivotStyleLight16">
    <tableStyle name="Table Style 1" pivot="0" count="0" xr9:uid="{3BA206C3-0F86-4D2B-88C8-E434B5B216E7}"/>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B64B"/>
      <color rgb="FFFFD937"/>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2565400</xdr:colOff>
      <xdr:row>5</xdr:row>
      <xdr:rowOff>142875</xdr:rowOff>
    </xdr:to>
    <xdr:pic>
      <xdr:nvPicPr>
        <xdr:cNvPr id="2" name="Picture 1" descr="MPS_Logo_RGB_Horiz 2015">
          <a:extLst>
            <a:ext uri="{FF2B5EF4-FFF2-40B4-BE49-F238E27FC236}">
              <a16:creationId xmlns:a16="http://schemas.microsoft.com/office/drawing/2014/main" id="{EA606DA0-C865-4B07-8F39-83858187B36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65400" cy="952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47625</xdr:rowOff>
    </xdr:from>
    <xdr:to>
      <xdr:col>1</xdr:col>
      <xdr:colOff>1984375</xdr:colOff>
      <xdr:row>4</xdr:row>
      <xdr:rowOff>352425</xdr:rowOff>
    </xdr:to>
    <xdr:pic>
      <xdr:nvPicPr>
        <xdr:cNvPr id="4" name="Picture 3" descr="MPS_Logo_RGB_Horiz 2015">
          <a:extLst>
            <a:ext uri="{FF2B5EF4-FFF2-40B4-BE49-F238E27FC236}">
              <a16:creationId xmlns:a16="http://schemas.microsoft.com/office/drawing/2014/main" id="{EB32B443-6A41-4899-88A0-99EFD4C9FE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7625"/>
          <a:ext cx="2565400" cy="952500"/>
        </a:xfrm>
        <a:prstGeom prst="rect">
          <a:avLst/>
        </a:prstGeom>
        <a:noFill/>
        <a:ln>
          <a:noFill/>
        </a:ln>
      </xdr:spPr>
    </xdr:pic>
    <xdr:clientData/>
  </xdr:twoCellAnchor>
  <xdr:twoCellAnchor>
    <xdr:from>
      <xdr:col>3</xdr:col>
      <xdr:colOff>514350</xdr:colOff>
      <xdr:row>0</xdr:row>
      <xdr:rowOff>66675</xdr:rowOff>
    </xdr:from>
    <xdr:to>
      <xdr:col>8</xdr:col>
      <xdr:colOff>19050</xdr:colOff>
      <xdr:row>4</xdr:row>
      <xdr:rowOff>333375</xdr:rowOff>
    </xdr:to>
    <xdr:sp macro="" textlink="">
      <xdr:nvSpPr>
        <xdr:cNvPr id="5" name="Text Box 1">
          <a:extLst>
            <a:ext uri="{FF2B5EF4-FFF2-40B4-BE49-F238E27FC236}">
              <a16:creationId xmlns:a16="http://schemas.microsoft.com/office/drawing/2014/main" id="{80112411-909F-4600-9FF2-641EAE5255CD}"/>
            </a:ext>
          </a:extLst>
        </xdr:cNvPr>
        <xdr:cNvSpPr txBox="1">
          <a:spLocks noChangeArrowheads="1"/>
        </xdr:cNvSpPr>
      </xdr:nvSpPr>
      <xdr:spPr bwMode="auto">
        <a:xfrm flipH="1">
          <a:off x="6048375" y="66675"/>
          <a:ext cx="25527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lgn="r">
            <a:spcBef>
              <a:spcPts val="0"/>
            </a:spcBef>
            <a:spcAft>
              <a:spcPts val="0"/>
            </a:spcAft>
          </a:pPr>
          <a:r>
            <a:rPr lang="en-US" sz="900" b="1">
              <a:solidFill>
                <a:srgbClr val="000000"/>
              </a:solidFill>
              <a:effectLst/>
              <a:latin typeface="Arial" panose="020B0604020202020204" pitchFamily="34" charset="0"/>
              <a:ea typeface="Times New Roman" panose="02020603050405020304" pitchFamily="18" charset="0"/>
            </a:rPr>
            <a:t>Office of Family, Community and Partnerships</a:t>
          </a:r>
          <a:endParaRPr lang="en-US" sz="1200">
            <a:solidFill>
              <a:srgbClr val="000000"/>
            </a:solidFill>
            <a:effectLst/>
            <a:latin typeface="Times New Roman" panose="02020603050405020304" pitchFamily="18" charset="0"/>
            <a:ea typeface="Times New Roman" panose="02020603050405020304" pitchFamily="18" charset="0"/>
          </a:endParaRPr>
        </a:p>
        <a:p>
          <a:pPr marL="0" marR="0" algn="r">
            <a:spcBef>
              <a:spcPts val="0"/>
            </a:spcBef>
            <a:spcAft>
              <a:spcPts val="0"/>
            </a:spcAft>
          </a:pPr>
          <a:r>
            <a:rPr lang="en-US" sz="900" b="1">
              <a:solidFill>
                <a:srgbClr val="225FAC"/>
              </a:solidFill>
              <a:effectLst/>
              <a:latin typeface="Arial" panose="020B0604020202020204" pitchFamily="34" charset="0"/>
              <a:ea typeface="Times New Roman" panose="02020603050405020304" pitchFamily="18" charset="0"/>
            </a:rPr>
            <a:t>Department of Contracted School Services</a:t>
          </a:r>
          <a:endParaRPr lang="en-US" sz="1200">
            <a:solidFill>
              <a:srgbClr val="000000"/>
            </a:solidFill>
            <a:effectLst/>
            <a:latin typeface="Times New Roman" panose="02020603050405020304" pitchFamily="18" charset="0"/>
            <a:ea typeface="Times New Roman" panose="02020603050405020304" pitchFamily="18" charset="0"/>
          </a:endParaRPr>
        </a:p>
        <a:p>
          <a:pPr marL="0" marR="0" algn="r">
            <a:spcBef>
              <a:spcPts val="0"/>
            </a:spcBef>
            <a:spcAft>
              <a:spcPts val="0"/>
            </a:spcAft>
          </a:pPr>
          <a:r>
            <a:rPr lang="en-US" sz="900">
              <a:solidFill>
                <a:srgbClr val="000000"/>
              </a:solidFill>
              <a:effectLst/>
              <a:latin typeface="Arial" panose="020B0604020202020204" pitchFamily="34" charset="0"/>
              <a:ea typeface="Times New Roman" panose="02020603050405020304" pitchFamily="18" charset="0"/>
            </a:rPr>
            <a:t>5225 W. Vliet Street</a:t>
          </a:r>
          <a:endParaRPr lang="en-US" sz="1200">
            <a:solidFill>
              <a:srgbClr val="000000"/>
            </a:solidFill>
            <a:effectLst/>
            <a:latin typeface="Times New Roman" panose="02020603050405020304" pitchFamily="18" charset="0"/>
            <a:ea typeface="Times New Roman" panose="02020603050405020304" pitchFamily="18" charset="0"/>
          </a:endParaRPr>
        </a:p>
        <a:p>
          <a:pPr marL="0" marR="0" algn="r">
            <a:spcBef>
              <a:spcPts val="0"/>
            </a:spcBef>
            <a:spcAft>
              <a:spcPts val="0"/>
            </a:spcAft>
          </a:pPr>
          <a:r>
            <a:rPr lang="en-US" sz="900">
              <a:solidFill>
                <a:srgbClr val="000000"/>
              </a:solidFill>
              <a:effectLst/>
              <a:latin typeface="Arial" panose="020B0604020202020204" pitchFamily="34" charset="0"/>
              <a:ea typeface="Times New Roman" panose="02020603050405020304" pitchFamily="18" charset="0"/>
            </a:rPr>
            <a:t>Milwaukee, WI 53208</a:t>
          </a:r>
          <a:endParaRPr lang="en-US" sz="1200">
            <a:solidFill>
              <a:srgbClr val="000000"/>
            </a:solidFill>
            <a:effectLst/>
            <a:latin typeface="Times New Roman" panose="02020603050405020304" pitchFamily="18" charset="0"/>
            <a:ea typeface="Times New Roman" panose="02020603050405020304" pitchFamily="18" charset="0"/>
          </a:endParaRPr>
        </a:p>
        <a:p>
          <a:pPr marL="0" marR="0" algn="r">
            <a:spcBef>
              <a:spcPts val="0"/>
            </a:spcBef>
            <a:spcAft>
              <a:spcPts val="0"/>
            </a:spcAft>
          </a:pPr>
          <a:r>
            <a:rPr lang="en-US" sz="900" b="1">
              <a:solidFill>
                <a:srgbClr val="000000"/>
              </a:solidFill>
              <a:effectLst/>
              <a:latin typeface="Arial" panose="020B0604020202020204" pitchFamily="34" charset="0"/>
              <a:ea typeface="Times New Roman" panose="02020603050405020304" pitchFamily="18" charset="0"/>
            </a:rPr>
            <a:t>(414) 475-8140 </a:t>
          </a:r>
          <a:r>
            <a:rPr lang="en-US" sz="900" b="1">
              <a:solidFill>
                <a:srgbClr val="204A9A"/>
              </a:solidFill>
              <a:effectLst/>
              <a:latin typeface="Arial" panose="020B0604020202020204" pitchFamily="34" charset="0"/>
              <a:ea typeface="Times New Roman" panose="02020603050405020304" pitchFamily="18" charset="0"/>
            </a:rPr>
            <a:t>•</a:t>
          </a:r>
          <a:r>
            <a:rPr lang="en-US" sz="900" b="1">
              <a:solidFill>
                <a:srgbClr val="000000"/>
              </a:solidFill>
              <a:effectLst/>
              <a:latin typeface="Arial" panose="020B0604020202020204" pitchFamily="34" charset="0"/>
              <a:ea typeface="Times New Roman" panose="02020603050405020304" pitchFamily="18" charset="0"/>
            </a:rPr>
            <a:t> 587@milwaukee.k12.wi.us</a:t>
          </a:r>
          <a:endParaRPr lang="en-US" sz="1200">
            <a:solidFill>
              <a:srgbClr val="000000"/>
            </a:solidFill>
            <a:effectLst/>
            <a:latin typeface="Times New Roman" panose="02020603050405020304" pitchFamily="18" charset="0"/>
            <a:ea typeface="Times New Roman" panose="02020603050405020304" pitchFamily="18" charset="0"/>
          </a:endParaRPr>
        </a:p>
        <a:p>
          <a:pPr marL="0" marR="0" algn="r">
            <a:spcBef>
              <a:spcPts val="0"/>
            </a:spcBef>
            <a:spcAft>
              <a:spcPts val="0"/>
            </a:spcAft>
          </a:pPr>
          <a:r>
            <a:rPr lang="en-US" sz="900">
              <a:solidFill>
                <a:srgbClr val="000000"/>
              </a:solidFill>
              <a:effectLst/>
              <a:latin typeface="Arial" panose="020B0604020202020204" pitchFamily="34" charset="0"/>
              <a:ea typeface="Times New Roman" panose="02020603050405020304" pitchFamily="18" charset="0"/>
            </a:rPr>
            <a:t>Fax (414) 475-8471 </a:t>
          </a:r>
          <a:endParaRPr lang="en-US" sz="1200">
            <a:solidFill>
              <a:srgbClr val="000000"/>
            </a:solidFill>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1019175</xdr:colOff>
      <xdr:row>139</xdr:row>
      <xdr:rowOff>0</xdr:rowOff>
    </xdr:from>
    <xdr:to>
      <xdr:col>4</xdr:col>
      <xdr:colOff>609600</xdr:colOff>
      <xdr:row>140</xdr:row>
      <xdr:rowOff>95249</xdr:rowOff>
    </xdr:to>
    <xdr:sp macro="" textlink="">
      <xdr:nvSpPr>
        <xdr:cNvPr id="2067" name="Text 1">
          <a:extLst>
            <a:ext uri="{FF2B5EF4-FFF2-40B4-BE49-F238E27FC236}">
              <a16:creationId xmlns:a16="http://schemas.microsoft.com/office/drawing/2014/main" id="{00000000-0008-0000-0000-000013080000}"/>
            </a:ext>
          </a:extLst>
        </xdr:cNvPr>
        <xdr:cNvSpPr txBox="1">
          <a:spLocks noChangeArrowheads="1"/>
        </xdr:cNvSpPr>
      </xdr:nvSpPr>
      <xdr:spPr bwMode="auto">
        <a:xfrm>
          <a:off x="5715000" y="25098375"/>
          <a:ext cx="1000125" cy="314325"/>
        </a:xfrm>
        <a:prstGeom prst="rect">
          <a:avLst/>
        </a:prstGeom>
        <a:noFill/>
        <a:ln w="9525">
          <a:noFill/>
          <a:miter lim="800000"/>
          <a:headEnd/>
          <a:tailEnd/>
        </a:ln>
      </xdr:spPr>
    </xdr:sp>
    <xdr:clientData/>
  </xdr:twoCellAnchor>
  <xdr:twoCellAnchor editAs="oneCell">
    <xdr:from>
      <xdr:col>19</xdr:col>
      <xdr:colOff>1171575</xdr:colOff>
      <xdr:row>135</xdr:row>
      <xdr:rowOff>161925</xdr:rowOff>
    </xdr:from>
    <xdr:to>
      <xdr:col>21</xdr:col>
      <xdr:colOff>117963</xdr:colOff>
      <xdr:row>137</xdr:row>
      <xdr:rowOff>114300</xdr:rowOff>
    </xdr:to>
    <xdr:sp macro="" textlink="">
      <xdr:nvSpPr>
        <xdr:cNvPr id="2050" name="Text 2">
          <a:extLst>
            <a:ext uri="{FF2B5EF4-FFF2-40B4-BE49-F238E27FC236}">
              <a16:creationId xmlns:a16="http://schemas.microsoft.com/office/drawing/2014/main" id="{00000000-0008-0000-0000-000002080000}"/>
            </a:ext>
          </a:extLst>
        </xdr:cNvPr>
        <xdr:cNvSpPr txBox="1">
          <a:spLocks noChangeArrowheads="1"/>
        </xdr:cNvSpPr>
      </xdr:nvSpPr>
      <xdr:spPr bwMode="auto">
        <a:xfrm>
          <a:off x="24812625" y="24384000"/>
          <a:ext cx="857250" cy="381000"/>
        </a:xfrm>
        <a:prstGeom prst="rect">
          <a:avLst/>
        </a:prstGeom>
        <a:noFill/>
        <a:ln w="9525">
          <a:noFill/>
          <a:miter lim="800000"/>
          <a:headEnd/>
          <a:tailEnd/>
        </a:ln>
      </xdr:spPr>
      <xdr:txBody>
        <a:bodyPr vertOverflow="clip" wrap="square" lIns="27432" tIns="22860" rIns="27432" bIns="0" anchor="t" upright="1"/>
        <a:lstStyle/>
        <a:p>
          <a:pPr algn="ctr" rtl="0">
            <a:defRPr sz="1000"/>
          </a:pPr>
          <a:endParaRPr lang="en-US" sz="1000" b="0" i="1" u="none" strike="noStrike" baseline="0">
            <a:solidFill>
              <a:srgbClr val="000000"/>
            </a:solidFill>
            <a:latin typeface="Times New Roman"/>
            <a:cs typeface="Times New Roman"/>
          </a:endParaRPr>
        </a:p>
        <a:p>
          <a:pPr algn="ctr" rtl="0">
            <a:defRPr sz="1000"/>
          </a:pPr>
          <a:endParaRPr lang="en-US" sz="1000" b="0" i="1" u="none" strike="noStrike" baseline="0">
            <a:solidFill>
              <a:srgbClr val="000000"/>
            </a:solidFill>
            <a:latin typeface="Times New Roman"/>
            <a:cs typeface="Times New Roman"/>
          </a:endParaRPr>
        </a:p>
        <a:p>
          <a:pPr algn="ctr" rtl="0">
            <a:defRPr sz="1000"/>
          </a:pPr>
          <a:endParaRPr lang="en-US" sz="1000" b="0" i="1" u="none" strike="noStrike" baseline="0">
            <a:solidFill>
              <a:srgbClr val="000000"/>
            </a:solidFill>
            <a:latin typeface="Times New Roman"/>
            <a:cs typeface="Times New Roman"/>
          </a:endParaRPr>
        </a:p>
      </xdr:txBody>
    </xdr:sp>
    <xdr:clientData/>
  </xdr:twoCellAnchor>
  <xdr:twoCellAnchor editAs="oneCell">
    <xdr:from>
      <xdr:col>4</xdr:col>
      <xdr:colOff>952500</xdr:colOff>
      <xdr:row>139</xdr:row>
      <xdr:rowOff>0</xdr:rowOff>
    </xdr:from>
    <xdr:to>
      <xdr:col>5</xdr:col>
      <xdr:colOff>523874</xdr:colOff>
      <xdr:row>140</xdr:row>
      <xdr:rowOff>95249</xdr:rowOff>
    </xdr:to>
    <xdr:sp macro="" textlink="">
      <xdr:nvSpPr>
        <xdr:cNvPr id="2051" name="Text Box 3">
          <a:extLst>
            <a:ext uri="{FF2B5EF4-FFF2-40B4-BE49-F238E27FC236}">
              <a16:creationId xmlns:a16="http://schemas.microsoft.com/office/drawing/2014/main" id="{00000000-0008-0000-0000-000003080000}"/>
            </a:ext>
          </a:extLst>
        </xdr:cNvPr>
        <xdr:cNvSpPr txBox="1">
          <a:spLocks noChangeArrowheads="1"/>
        </xdr:cNvSpPr>
      </xdr:nvSpPr>
      <xdr:spPr bwMode="auto">
        <a:xfrm>
          <a:off x="7058025" y="25098375"/>
          <a:ext cx="981075" cy="314325"/>
        </a:xfrm>
        <a:prstGeom prst="rect">
          <a:avLst/>
        </a:prstGeom>
        <a:noFill/>
        <a:ln w="9525">
          <a:noFill/>
          <a:miter lim="800000"/>
          <a:headEnd/>
          <a:tailEnd/>
        </a:ln>
      </xdr:spPr>
      <xdr:txBody>
        <a:bodyPr vertOverflow="clip" wrap="square" lIns="27432" tIns="22860" rIns="27432" bIns="0" anchor="t" upright="1"/>
        <a:lstStyle/>
        <a:p>
          <a:pPr algn="ctr" rtl="0">
            <a:defRPr sz="1000"/>
          </a:pPr>
          <a:endParaRPr lang="en-US" sz="1000" b="0" i="1" u="none" strike="noStrike" baseline="0">
            <a:solidFill>
              <a:srgbClr val="000000"/>
            </a:solidFill>
            <a:latin typeface="Times New Roman"/>
            <a:cs typeface="Times New Roman"/>
          </a:endParaRPr>
        </a:p>
        <a:p>
          <a:pPr algn="ctr" rtl="0">
            <a:defRPr sz="1000"/>
          </a:pPr>
          <a:endParaRPr lang="en-US" sz="1000" b="0" i="1" u="none" strike="noStrike" baseline="0">
            <a:solidFill>
              <a:srgbClr val="000000"/>
            </a:solidFill>
            <a:latin typeface="Times New Roman"/>
            <a:cs typeface="Times New Roman"/>
          </a:endParaRPr>
        </a:p>
        <a:p>
          <a:pPr algn="ctr" rtl="0">
            <a:defRPr sz="1000"/>
          </a:pPr>
          <a:endParaRPr lang="en-US" sz="1000" b="0" i="1" u="none" strike="noStrike" baseline="0">
            <a:solidFill>
              <a:srgbClr val="000000"/>
            </a:solidFill>
            <a:latin typeface="Times New Roman"/>
            <a:cs typeface="Times New Roman"/>
          </a:endParaRPr>
        </a:p>
      </xdr:txBody>
    </xdr:sp>
    <xdr:clientData/>
  </xdr:twoCellAnchor>
  <xdr:twoCellAnchor editAs="oneCell">
    <xdr:from>
      <xdr:col>3</xdr:col>
      <xdr:colOff>1019175</xdr:colOff>
      <xdr:row>140</xdr:row>
      <xdr:rowOff>0</xdr:rowOff>
    </xdr:from>
    <xdr:to>
      <xdr:col>4</xdr:col>
      <xdr:colOff>609600</xdr:colOff>
      <xdr:row>141</xdr:row>
      <xdr:rowOff>95251</xdr:rowOff>
    </xdr:to>
    <xdr:sp macro="" textlink="">
      <xdr:nvSpPr>
        <xdr:cNvPr id="5" name="Text 1">
          <a:extLst>
            <a:ext uri="{FF2B5EF4-FFF2-40B4-BE49-F238E27FC236}">
              <a16:creationId xmlns:a16="http://schemas.microsoft.com/office/drawing/2014/main" id="{00000000-0008-0000-0000-000005000000}"/>
            </a:ext>
          </a:extLst>
        </xdr:cNvPr>
        <xdr:cNvSpPr txBox="1">
          <a:spLocks noChangeArrowheads="1"/>
        </xdr:cNvSpPr>
      </xdr:nvSpPr>
      <xdr:spPr bwMode="auto">
        <a:xfrm>
          <a:off x="5854944" y="24984808"/>
          <a:ext cx="997194" cy="315058"/>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derst6@milwaukee.k12.wi.u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050CB-9D4C-4075-BB89-FE229F0A53F1}">
  <dimension ref="A1:L100"/>
  <sheetViews>
    <sheetView tabSelected="1" zoomScale="90" zoomScaleNormal="90" workbookViewId="0">
      <selection activeCell="B1" sqref="B1:G6"/>
    </sheetView>
  </sheetViews>
  <sheetFormatPr defaultRowHeight="12.75" x14ac:dyDescent="0.2"/>
  <cols>
    <col min="1" max="1" width="40.28515625" customWidth="1"/>
    <col min="11" max="11" width="50.7109375" customWidth="1"/>
  </cols>
  <sheetData>
    <row r="1" spans="1:11" x14ac:dyDescent="0.2">
      <c r="A1" s="378"/>
      <c r="B1" s="378"/>
      <c r="C1" s="378"/>
      <c r="D1" s="378"/>
      <c r="E1" s="378"/>
      <c r="F1" s="378"/>
      <c r="G1" s="378"/>
      <c r="H1" s="375" t="s">
        <v>310</v>
      </c>
      <c r="I1" s="375"/>
      <c r="J1" s="375"/>
      <c r="K1" s="375"/>
    </row>
    <row r="2" spans="1:11" x14ac:dyDescent="0.2">
      <c r="A2" s="378"/>
      <c r="B2" s="378"/>
      <c r="C2" s="378"/>
      <c r="D2" s="378"/>
      <c r="E2" s="378"/>
      <c r="F2" s="378"/>
      <c r="G2" s="378"/>
      <c r="K2" s="277" t="s">
        <v>185</v>
      </c>
    </row>
    <row r="3" spans="1:11" x14ac:dyDescent="0.2">
      <c r="A3" s="378"/>
      <c r="B3" s="378"/>
      <c r="C3" s="378"/>
      <c r="D3" s="378"/>
      <c r="E3" s="378"/>
      <c r="F3" s="378"/>
      <c r="G3" s="378"/>
      <c r="H3" s="376" t="s">
        <v>186</v>
      </c>
      <c r="I3" s="376"/>
      <c r="J3" s="376"/>
      <c r="K3" s="376"/>
    </row>
    <row r="4" spans="1:11" x14ac:dyDescent="0.2">
      <c r="A4" s="378"/>
      <c r="B4" s="378"/>
      <c r="C4" s="378"/>
      <c r="D4" s="378"/>
      <c r="E4" s="378"/>
      <c r="F4" s="378"/>
      <c r="G4" s="378"/>
      <c r="H4" s="376" t="s">
        <v>187</v>
      </c>
      <c r="I4" s="376"/>
      <c r="J4" s="376"/>
      <c r="K4" s="376"/>
    </row>
    <row r="5" spans="1:11" x14ac:dyDescent="0.2">
      <c r="A5" s="378"/>
      <c r="B5" s="378"/>
      <c r="C5" s="378"/>
      <c r="D5" s="378"/>
      <c r="E5" s="378"/>
      <c r="F5" s="378"/>
      <c r="G5" s="378"/>
      <c r="K5" s="276" t="s">
        <v>188</v>
      </c>
    </row>
    <row r="6" spans="1:11" x14ac:dyDescent="0.2">
      <c r="A6" s="378"/>
      <c r="B6" s="378"/>
      <c r="C6" s="378"/>
      <c r="D6" s="378"/>
      <c r="E6" s="378"/>
      <c r="F6" s="378"/>
      <c r="G6" s="378"/>
      <c r="H6" s="376" t="s">
        <v>189</v>
      </c>
      <c r="I6" s="376"/>
      <c r="J6" s="376"/>
      <c r="K6" s="376"/>
    </row>
    <row r="7" spans="1:11" x14ac:dyDescent="0.2">
      <c r="A7" s="305"/>
      <c r="B7" s="305"/>
      <c r="C7" s="305"/>
      <c r="D7" s="305"/>
      <c r="E7" s="305"/>
      <c r="F7" s="305"/>
      <c r="G7" s="305"/>
      <c r="H7" s="305"/>
      <c r="I7" s="305"/>
      <c r="J7" s="305"/>
      <c r="K7" s="305"/>
    </row>
    <row r="8" spans="1:11" x14ac:dyDescent="0.2">
      <c r="A8" s="377"/>
      <c r="B8" s="377"/>
      <c r="C8" s="377"/>
      <c r="D8" s="377"/>
      <c r="E8" s="377"/>
      <c r="F8" s="377"/>
      <c r="G8" s="377"/>
      <c r="H8" s="377"/>
      <c r="I8" s="377"/>
      <c r="J8" s="377"/>
      <c r="K8" s="377"/>
    </row>
    <row r="9" spans="1:11" ht="25.5" customHeight="1" x14ac:dyDescent="0.2">
      <c r="A9" s="344" t="s">
        <v>190</v>
      </c>
      <c r="B9" s="345"/>
      <c r="C9" s="345"/>
      <c r="D9" s="345"/>
      <c r="E9" s="345"/>
      <c r="F9" s="345"/>
      <c r="G9" s="345"/>
      <c r="H9" s="345"/>
      <c r="I9" s="345"/>
      <c r="J9" s="345"/>
      <c r="K9" s="346"/>
    </row>
    <row r="10" spans="1:11" ht="18" x14ac:dyDescent="0.2">
      <c r="A10" s="359"/>
      <c r="B10" s="360"/>
      <c r="C10" s="360"/>
      <c r="D10" s="360"/>
      <c r="E10" s="360"/>
      <c r="F10" s="360"/>
      <c r="G10" s="360"/>
      <c r="H10" s="360"/>
      <c r="I10" s="360"/>
      <c r="J10" s="360"/>
      <c r="K10" s="361"/>
    </row>
    <row r="11" spans="1:11" ht="18" x14ac:dyDescent="0.2">
      <c r="A11" s="347" t="s">
        <v>288</v>
      </c>
      <c r="B11" s="348"/>
      <c r="C11" s="348"/>
      <c r="D11" s="348"/>
      <c r="E11" s="348"/>
      <c r="F11" s="348"/>
      <c r="G11" s="348"/>
      <c r="H11" s="348"/>
      <c r="I11" s="348"/>
      <c r="J11" s="348"/>
      <c r="K11" s="349"/>
    </row>
    <row r="12" spans="1:11" x14ac:dyDescent="0.2">
      <c r="A12" s="362"/>
      <c r="B12" s="363"/>
      <c r="C12" s="363"/>
      <c r="D12" s="363"/>
      <c r="E12" s="363"/>
      <c r="F12" s="363"/>
      <c r="G12" s="363"/>
      <c r="H12" s="363"/>
      <c r="I12" s="363"/>
      <c r="J12" s="363"/>
      <c r="K12" s="364"/>
    </row>
    <row r="13" spans="1:11" ht="15.75" x14ac:dyDescent="0.2">
      <c r="A13" s="350" t="s">
        <v>289</v>
      </c>
      <c r="B13" s="351"/>
      <c r="C13" s="351"/>
      <c r="D13" s="351"/>
      <c r="E13" s="351"/>
      <c r="F13" s="351"/>
      <c r="G13" s="351"/>
      <c r="H13" s="351"/>
      <c r="I13" s="351"/>
      <c r="J13" s="351"/>
      <c r="K13" s="352"/>
    </row>
    <row r="14" spans="1:11" x14ac:dyDescent="0.2">
      <c r="A14" s="365"/>
      <c r="B14" s="366"/>
      <c r="C14" s="366"/>
      <c r="D14" s="366"/>
      <c r="E14" s="366"/>
      <c r="F14" s="366"/>
      <c r="G14" s="366"/>
      <c r="H14" s="366"/>
      <c r="I14" s="366"/>
      <c r="J14" s="366"/>
      <c r="K14" s="367"/>
    </row>
    <row r="15" spans="1:11" ht="20.25" x14ac:dyDescent="0.2">
      <c r="A15" s="353" t="s">
        <v>290</v>
      </c>
      <c r="B15" s="354"/>
      <c r="C15" s="354"/>
      <c r="D15" s="354"/>
      <c r="E15" s="354"/>
      <c r="F15" s="354"/>
      <c r="G15" s="354"/>
      <c r="H15" s="354"/>
      <c r="I15" s="354"/>
      <c r="J15" s="354"/>
      <c r="K15" s="355"/>
    </row>
    <row r="16" spans="1:11" ht="15" customHeight="1" x14ac:dyDescent="0.2">
      <c r="A16" s="368"/>
      <c r="B16" s="369"/>
      <c r="C16" s="369"/>
      <c r="D16" s="369"/>
      <c r="E16" s="369"/>
      <c r="F16" s="369"/>
      <c r="G16" s="369"/>
      <c r="H16" s="369"/>
      <c r="I16" s="369"/>
      <c r="J16" s="369"/>
      <c r="K16" s="370"/>
    </row>
    <row r="17" spans="1:12" ht="18.75" customHeight="1" x14ac:dyDescent="0.2">
      <c r="A17" s="356" t="s">
        <v>219</v>
      </c>
      <c r="B17" s="357"/>
      <c r="C17" s="357"/>
      <c r="D17" s="357"/>
      <c r="E17" s="357"/>
      <c r="F17" s="357"/>
      <c r="G17" s="357"/>
      <c r="H17" s="357"/>
      <c r="I17" s="357"/>
      <c r="J17" s="357"/>
      <c r="K17" s="358"/>
    </row>
    <row r="18" spans="1:12" x14ac:dyDescent="0.2">
      <c r="A18" s="362"/>
      <c r="B18" s="363"/>
      <c r="C18" s="363"/>
      <c r="D18" s="363"/>
      <c r="E18" s="363"/>
      <c r="F18" s="363"/>
      <c r="G18" s="363"/>
      <c r="H18" s="363"/>
      <c r="I18" s="363"/>
      <c r="J18" s="363"/>
      <c r="K18" s="364"/>
    </row>
    <row r="19" spans="1:12" x14ac:dyDescent="0.2">
      <c r="A19" s="372"/>
      <c r="B19" s="372"/>
      <c r="C19" s="372"/>
      <c r="D19" s="372"/>
      <c r="E19" s="372"/>
      <c r="F19" s="372"/>
      <c r="G19" s="372"/>
      <c r="H19" s="372"/>
      <c r="I19" s="372"/>
      <c r="J19" s="372"/>
      <c r="K19" s="372"/>
    </row>
    <row r="20" spans="1:12" x14ac:dyDescent="0.2">
      <c r="A20" s="305"/>
      <c r="B20" s="305"/>
      <c r="C20" s="305"/>
      <c r="D20" s="305"/>
      <c r="E20" s="305"/>
      <c r="F20" s="305"/>
      <c r="G20" s="305"/>
      <c r="H20" s="305"/>
      <c r="I20" s="305"/>
      <c r="J20" s="305"/>
      <c r="K20" s="305"/>
    </row>
    <row r="21" spans="1:12" ht="40.5" customHeight="1" x14ac:dyDescent="0.2">
      <c r="A21" s="373" t="s">
        <v>248</v>
      </c>
      <c r="B21" s="373"/>
      <c r="C21" s="373"/>
      <c r="D21" s="373"/>
      <c r="E21" s="373"/>
      <c r="F21" s="373"/>
      <c r="G21" s="373"/>
      <c r="H21" s="373"/>
      <c r="I21" s="373"/>
      <c r="J21" s="373"/>
      <c r="K21" s="373"/>
    </row>
    <row r="22" spans="1:12" ht="15.75" customHeight="1" x14ac:dyDescent="0.2">
      <c r="A22" s="325" t="s">
        <v>254</v>
      </c>
      <c r="B22" s="371" t="s">
        <v>191</v>
      </c>
      <c r="C22" s="371"/>
      <c r="D22" s="371"/>
      <c r="E22" s="371"/>
      <c r="F22" s="371"/>
      <c r="G22" s="371"/>
      <c r="H22" s="371"/>
      <c r="I22" s="371"/>
      <c r="J22" s="371"/>
      <c r="K22" s="371"/>
    </row>
    <row r="23" spans="1:12" ht="14.25" x14ac:dyDescent="0.2">
      <c r="A23" s="325"/>
      <c r="B23" s="374" t="s">
        <v>251</v>
      </c>
      <c r="C23" s="374"/>
      <c r="D23" s="374"/>
      <c r="E23" s="374"/>
      <c r="F23" s="374"/>
      <c r="G23" s="374"/>
      <c r="H23" s="374"/>
      <c r="I23" s="374"/>
      <c r="J23" s="374"/>
      <c r="K23" s="374"/>
    </row>
    <row r="24" spans="1:12" ht="47.25" customHeight="1" x14ac:dyDescent="0.2">
      <c r="A24" s="325"/>
      <c r="B24" s="309" t="s">
        <v>268</v>
      </c>
      <c r="C24" s="309"/>
      <c r="D24" s="309"/>
      <c r="E24" s="309"/>
      <c r="F24" s="309"/>
      <c r="G24" s="309"/>
      <c r="H24" s="309"/>
      <c r="I24" s="309"/>
      <c r="J24" s="309"/>
      <c r="K24" s="309"/>
    </row>
    <row r="25" spans="1:12" ht="14.25" x14ac:dyDescent="0.2">
      <c r="A25" s="325"/>
      <c r="B25" s="374" t="s">
        <v>269</v>
      </c>
      <c r="C25" s="374"/>
      <c r="D25" s="374"/>
      <c r="E25" s="374"/>
      <c r="F25" s="374"/>
      <c r="G25" s="374"/>
      <c r="H25" s="374"/>
      <c r="I25" s="374"/>
      <c r="J25" s="374"/>
      <c r="K25" s="374"/>
    </row>
    <row r="26" spans="1:12" ht="61.5" customHeight="1" x14ac:dyDescent="0.25">
      <c r="A26" s="380" t="s">
        <v>192</v>
      </c>
      <c r="B26" s="379" t="s">
        <v>193</v>
      </c>
      <c r="C26" s="379"/>
      <c r="D26" s="379"/>
      <c r="E26" s="379"/>
      <c r="F26" s="379"/>
      <c r="G26" s="379"/>
      <c r="H26" s="379"/>
      <c r="I26" s="379"/>
      <c r="J26" s="379"/>
      <c r="K26" s="379"/>
      <c r="L26" s="278"/>
    </row>
    <row r="27" spans="1:12" ht="22.5" customHeight="1" x14ac:dyDescent="0.2">
      <c r="A27" s="324"/>
      <c r="B27" s="309" t="s">
        <v>194</v>
      </c>
      <c r="C27" s="309"/>
      <c r="D27" s="309"/>
      <c r="E27" s="309"/>
      <c r="F27" s="309"/>
      <c r="G27" s="309"/>
      <c r="H27" s="309"/>
      <c r="I27" s="309"/>
      <c r="J27" s="309"/>
      <c r="K27" s="309"/>
      <c r="L27" s="279"/>
    </row>
    <row r="28" spans="1:12" ht="34.5" customHeight="1" x14ac:dyDescent="0.25">
      <c r="A28" s="324"/>
      <c r="B28" s="309" t="s">
        <v>252</v>
      </c>
      <c r="C28" s="309"/>
      <c r="D28" s="309"/>
      <c r="E28" s="309"/>
      <c r="F28" s="309"/>
      <c r="G28" s="309"/>
      <c r="H28" s="309"/>
      <c r="I28" s="309"/>
      <c r="J28" s="309"/>
      <c r="K28" s="309"/>
      <c r="L28" s="278"/>
    </row>
    <row r="29" spans="1:12" ht="37.5" customHeight="1" x14ac:dyDescent="0.25">
      <c r="A29" s="324"/>
      <c r="B29" s="309" t="s">
        <v>195</v>
      </c>
      <c r="C29" s="309"/>
      <c r="D29" s="309"/>
      <c r="E29" s="309"/>
      <c r="F29" s="309"/>
      <c r="G29" s="309"/>
      <c r="H29" s="309"/>
      <c r="I29" s="309"/>
      <c r="J29" s="309"/>
      <c r="K29" s="309"/>
      <c r="L29" s="278"/>
    </row>
    <row r="30" spans="1:12" ht="41.25" customHeight="1" x14ac:dyDescent="0.25">
      <c r="A30" s="324"/>
      <c r="B30" s="309" t="s">
        <v>196</v>
      </c>
      <c r="C30" s="309"/>
      <c r="D30" s="309"/>
      <c r="E30" s="309"/>
      <c r="F30" s="309"/>
      <c r="G30" s="309"/>
      <c r="H30" s="309"/>
      <c r="I30" s="309"/>
      <c r="J30" s="309"/>
      <c r="K30" s="309"/>
      <c r="L30" s="278"/>
    </row>
    <row r="31" spans="1:12" ht="39.75" customHeight="1" x14ac:dyDescent="0.25">
      <c r="A31" s="324"/>
      <c r="B31" s="309" t="s">
        <v>253</v>
      </c>
      <c r="C31" s="309"/>
      <c r="D31" s="309"/>
      <c r="E31" s="309"/>
      <c r="F31" s="309"/>
      <c r="G31" s="309"/>
      <c r="H31" s="309"/>
      <c r="I31" s="309"/>
      <c r="J31" s="309"/>
      <c r="K31" s="309"/>
      <c r="L31" s="278"/>
    </row>
    <row r="32" spans="1:12" ht="45.75" customHeight="1" x14ac:dyDescent="0.25">
      <c r="A32" s="324"/>
      <c r="B32" s="309" t="s">
        <v>270</v>
      </c>
      <c r="C32" s="309"/>
      <c r="D32" s="309"/>
      <c r="E32" s="309"/>
      <c r="F32" s="309"/>
      <c r="G32" s="309"/>
      <c r="H32" s="309"/>
      <c r="I32" s="309"/>
      <c r="J32" s="309"/>
      <c r="K32" s="309"/>
      <c r="L32" s="278"/>
    </row>
    <row r="33" spans="1:12" ht="33" customHeight="1" x14ac:dyDescent="0.25">
      <c r="A33" s="334" t="s">
        <v>197</v>
      </c>
      <c r="B33" s="319" t="s">
        <v>198</v>
      </c>
      <c r="C33" s="319"/>
      <c r="D33" s="319"/>
      <c r="E33" s="319"/>
      <c r="F33" s="319"/>
      <c r="G33" s="319"/>
      <c r="H33" s="319"/>
      <c r="I33" s="319"/>
      <c r="J33" s="319"/>
      <c r="K33" s="319"/>
      <c r="L33" s="278"/>
    </row>
    <row r="34" spans="1:12" ht="21" customHeight="1" x14ac:dyDescent="0.25">
      <c r="A34" s="334"/>
      <c r="B34" s="319" t="s">
        <v>271</v>
      </c>
      <c r="C34" s="319"/>
      <c r="D34" s="319"/>
      <c r="E34" s="319"/>
      <c r="F34" s="319"/>
      <c r="G34" s="319"/>
      <c r="H34" s="319"/>
      <c r="I34" s="319"/>
      <c r="J34" s="319"/>
      <c r="K34" s="319"/>
      <c r="L34" s="278"/>
    </row>
    <row r="35" spans="1:12" ht="15" customHeight="1" x14ac:dyDescent="0.2">
      <c r="A35" s="334"/>
      <c r="B35" s="319" t="s">
        <v>272</v>
      </c>
      <c r="C35" s="319"/>
      <c r="D35" s="319"/>
      <c r="E35" s="319"/>
      <c r="F35" s="319"/>
      <c r="G35" s="319"/>
      <c r="H35" s="319"/>
      <c r="I35" s="319"/>
      <c r="J35" s="319"/>
      <c r="K35" s="319"/>
      <c r="L35" s="281"/>
    </row>
    <row r="36" spans="1:12" ht="108" customHeight="1" x14ac:dyDescent="0.2">
      <c r="A36" s="334"/>
      <c r="B36" s="309" t="s">
        <v>273</v>
      </c>
      <c r="C36" s="309"/>
      <c r="D36" s="309"/>
      <c r="E36" s="309"/>
      <c r="F36" s="309"/>
      <c r="G36" s="309"/>
      <c r="H36" s="309"/>
      <c r="I36" s="309"/>
      <c r="J36" s="309"/>
      <c r="K36" s="309"/>
      <c r="L36" s="282"/>
    </row>
    <row r="37" spans="1:12" ht="56.25" customHeight="1" x14ac:dyDescent="0.2">
      <c r="A37" s="334"/>
      <c r="B37" s="309" t="s">
        <v>199</v>
      </c>
      <c r="C37" s="309"/>
      <c r="D37" s="309"/>
      <c r="E37" s="309"/>
      <c r="F37" s="309"/>
      <c r="G37" s="309"/>
      <c r="H37" s="309"/>
      <c r="I37" s="309"/>
      <c r="J37" s="309"/>
      <c r="K37" s="309"/>
      <c r="L37" s="279"/>
    </row>
    <row r="38" spans="1:12" ht="71.25" customHeight="1" x14ac:dyDescent="0.25">
      <c r="A38" s="381" t="s">
        <v>200</v>
      </c>
      <c r="B38" s="309" t="s">
        <v>201</v>
      </c>
      <c r="C38" s="309"/>
      <c r="D38" s="309"/>
      <c r="E38" s="309"/>
      <c r="F38" s="309"/>
      <c r="G38" s="309"/>
      <c r="H38" s="309"/>
      <c r="I38" s="309"/>
      <c r="J38" s="309"/>
      <c r="K38" s="309"/>
      <c r="L38" s="278"/>
    </row>
    <row r="39" spans="1:12" ht="92.25" customHeight="1" x14ac:dyDescent="0.25">
      <c r="A39" s="382"/>
      <c r="B39" s="309" t="s">
        <v>274</v>
      </c>
      <c r="C39" s="309"/>
      <c r="D39" s="309"/>
      <c r="E39" s="309"/>
      <c r="F39" s="309"/>
      <c r="G39" s="309"/>
      <c r="H39" s="309"/>
      <c r="I39" s="309"/>
      <c r="J39" s="309"/>
      <c r="K39" s="309"/>
      <c r="L39" s="278"/>
    </row>
    <row r="40" spans="1:12" x14ac:dyDescent="0.2">
      <c r="A40" s="383"/>
      <c r="B40" s="383"/>
      <c r="C40" s="383"/>
      <c r="D40" s="383"/>
      <c r="E40" s="383"/>
      <c r="F40" s="383"/>
      <c r="G40" s="383"/>
      <c r="H40" s="383"/>
      <c r="I40" s="383"/>
      <c r="J40" s="383"/>
      <c r="K40" s="383"/>
    </row>
    <row r="41" spans="1:12" ht="18" x14ac:dyDescent="0.25">
      <c r="A41" s="384" t="s">
        <v>202</v>
      </c>
      <c r="B41" s="384"/>
      <c r="C41" s="384"/>
      <c r="D41" s="384"/>
      <c r="E41" s="384"/>
      <c r="F41" s="384"/>
      <c r="G41" s="384"/>
      <c r="H41" s="384"/>
      <c r="I41" s="384"/>
      <c r="J41" s="384"/>
      <c r="K41" s="384"/>
    </row>
    <row r="42" spans="1:12" ht="15" x14ac:dyDescent="0.2">
      <c r="A42" s="284" t="s">
        <v>203</v>
      </c>
      <c r="B42" s="341" t="s">
        <v>204</v>
      </c>
      <c r="C42" s="342"/>
      <c r="D42" s="342"/>
      <c r="E42" s="342"/>
      <c r="F42" s="342"/>
      <c r="G42" s="342"/>
      <c r="H42" s="342"/>
      <c r="I42" s="342"/>
      <c r="J42" s="342"/>
      <c r="K42" s="343"/>
    </row>
    <row r="43" spans="1:12" ht="26.25" customHeight="1" x14ac:dyDescent="0.2">
      <c r="A43" s="285" t="s">
        <v>205</v>
      </c>
      <c r="B43" s="335" t="s">
        <v>255</v>
      </c>
      <c r="C43" s="336"/>
      <c r="D43" s="336"/>
      <c r="E43" s="336"/>
      <c r="F43" s="336"/>
      <c r="G43" s="336"/>
      <c r="H43" s="336"/>
      <c r="I43" s="336"/>
      <c r="J43" s="336"/>
      <c r="K43" s="337"/>
    </row>
    <row r="44" spans="1:12" ht="57.75" customHeight="1" x14ac:dyDescent="0.2">
      <c r="A44" s="286" t="s">
        <v>206</v>
      </c>
      <c r="B44" s="335" t="s">
        <v>207</v>
      </c>
      <c r="C44" s="336"/>
      <c r="D44" s="336"/>
      <c r="E44" s="336"/>
      <c r="F44" s="336"/>
      <c r="G44" s="336"/>
      <c r="H44" s="336"/>
      <c r="I44" s="336"/>
      <c r="J44" s="336"/>
      <c r="K44" s="337"/>
    </row>
    <row r="45" spans="1:12" ht="53.25" customHeight="1" x14ac:dyDescent="0.2">
      <c r="A45" s="287" t="s">
        <v>208</v>
      </c>
      <c r="B45" s="338" t="s">
        <v>209</v>
      </c>
      <c r="C45" s="339"/>
      <c r="D45" s="339"/>
      <c r="E45" s="339"/>
      <c r="F45" s="339"/>
      <c r="G45" s="339"/>
      <c r="H45" s="339"/>
      <c r="I45" s="339"/>
      <c r="J45" s="339"/>
      <c r="K45" s="340"/>
    </row>
    <row r="46" spans="1:12" ht="64.5" customHeight="1" x14ac:dyDescent="0.2">
      <c r="A46" s="287" t="s">
        <v>210</v>
      </c>
      <c r="B46" s="338" t="s">
        <v>275</v>
      </c>
      <c r="C46" s="339"/>
      <c r="D46" s="339"/>
      <c r="E46" s="339"/>
      <c r="F46" s="339"/>
      <c r="G46" s="339"/>
      <c r="H46" s="339"/>
      <c r="I46" s="339"/>
      <c r="J46" s="339"/>
      <c r="K46" s="340"/>
    </row>
    <row r="47" spans="1:12" ht="114.75" customHeight="1" x14ac:dyDescent="0.2">
      <c r="A47" s="283" t="s">
        <v>211</v>
      </c>
      <c r="B47" s="335" t="s">
        <v>212</v>
      </c>
      <c r="C47" s="336"/>
      <c r="D47" s="336"/>
      <c r="E47" s="336"/>
      <c r="F47" s="336"/>
      <c r="G47" s="336"/>
      <c r="H47" s="336"/>
      <c r="I47" s="336"/>
      <c r="J47" s="336"/>
      <c r="K47" s="337"/>
    </row>
    <row r="48" spans="1:12" ht="32.25" customHeight="1" x14ac:dyDescent="0.2">
      <c r="A48" s="283" t="s">
        <v>213</v>
      </c>
      <c r="B48" s="338" t="s">
        <v>214</v>
      </c>
      <c r="C48" s="339"/>
      <c r="D48" s="339"/>
      <c r="E48" s="339"/>
      <c r="F48" s="339"/>
      <c r="G48" s="339"/>
      <c r="H48" s="339"/>
      <c r="I48" s="339"/>
      <c r="J48" s="339"/>
      <c r="K48" s="340"/>
    </row>
    <row r="49" spans="1:12" x14ac:dyDescent="0.2">
      <c r="A49" s="372"/>
      <c r="B49" s="372"/>
      <c r="C49" s="372"/>
      <c r="D49" s="372"/>
      <c r="E49" s="372"/>
      <c r="F49" s="372"/>
      <c r="G49" s="372"/>
      <c r="H49" s="372"/>
      <c r="I49" s="372"/>
      <c r="J49" s="372"/>
      <c r="K49" s="372"/>
    </row>
    <row r="50" spans="1:12" ht="15.75" customHeight="1" x14ac:dyDescent="0.2">
      <c r="A50" s="307" t="s">
        <v>215</v>
      </c>
      <c r="B50" s="288" t="s">
        <v>216</v>
      </c>
      <c r="C50" s="288"/>
      <c r="D50" s="288"/>
      <c r="E50" s="288"/>
      <c r="F50" s="288"/>
      <c r="G50" s="288"/>
      <c r="H50" s="288"/>
      <c r="I50" s="288"/>
      <c r="J50" s="288"/>
      <c r="K50" s="288"/>
      <c r="L50" s="264"/>
    </row>
    <row r="51" spans="1:12" ht="158.25" customHeight="1" x14ac:dyDescent="0.2">
      <c r="A51" s="307"/>
      <c r="B51" s="306" t="s">
        <v>217</v>
      </c>
      <c r="C51" s="306"/>
      <c r="D51" s="306"/>
      <c r="E51" s="306"/>
      <c r="F51" s="306"/>
      <c r="G51" s="306"/>
      <c r="H51" s="306"/>
      <c r="I51" s="306"/>
      <c r="J51" s="306"/>
      <c r="K51" s="306"/>
    </row>
    <row r="52" spans="1:12" ht="21" customHeight="1" x14ac:dyDescent="0.2">
      <c r="A52" s="333"/>
      <c r="B52" s="333"/>
      <c r="C52" s="333"/>
      <c r="D52" s="333"/>
      <c r="E52" s="333"/>
      <c r="F52" s="333"/>
      <c r="G52" s="333"/>
      <c r="H52" s="333"/>
      <c r="I52" s="333"/>
      <c r="J52" s="333"/>
      <c r="K52" s="333"/>
    </row>
    <row r="53" spans="1:12" ht="23.25" customHeight="1" x14ac:dyDescent="0.2">
      <c r="A53" s="327" t="s">
        <v>276</v>
      </c>
      <c r="B53" s="328"/>
      <c r="C53" s="328"/>
      <c r="D53" s="328"/>
      <c r="E53" s="328"/>
      <c r="F53" s="328"/>
      <c r="G53" s="328"/>
      <c r="H53" s="328"/>
      <c r="I53" s="328"/>
      <c r="J53" s="328"/>
      <c r="K53" s="329"/>
    </row>
    <row r="54" spans="1:12" ht="13.5" customHeight="1" x14ac:dyDescent="0.2">
      <c r="A54" s="330" t="s">
        <v>218</v>
      </c>
      <c r="B54" s="331"/>
      <c r="C54" s="331"/>
      <c r="D54" s="331"/>
      <c r="E54" s="331"/>
      <c r="F54" s="331"/>
      <c r="G54" s="331"/>
      <c r="H54" s="331"/>
      <c r="I54" s="331"/>
      <c r="J54" s="331"/>
      <c r="K54" s="332"/>
    </row>
    <row r="55" spans="1:12" ht="14.25" customHeight="1" x14ac:dyDescent="0.2">
      <c r="A55" s="325" t="s">
        <v>254</v>
      </c>
      <c r="B55" s="326" t="s">
        <v>220</v>
      </c>
      <c r="C55" s="326"/>
      <c r="D55" s="326"/>
      <c r="E55" s="326"/>
      <c r="F55" s="326"/>
      <c r="G55" s="326"/>
      <c r="H55" s="326"/>
      <c r="I55" s="326"/>
      <c r="J55" s="326"/>
      <c r="K55" s="326"/>
      <c r="L55" s="279"/>
    </row>
    <row r="56" spans="1:12" ht="14.25" x14ac:dyDescent="0.2">
      <c r="A56" s="325"/>
      <c r="B56" s="323" t="s">
        <v>256</v>
      </c>
      <c r="C56" s="323"/>
      <c r="D56" s="323"/>
      <c r="E56" s="323"/>
      <c r="F56" s="323"/>
      <c r="G56" s="323"/>
      <c r="H56" s="323"/>
      <c r="I56" s="323"/>
      <c r="J56" s="323"/>
      <c r="K56" s="323"/>
    </row>
    <row r="57" spans="1:12" ht="15.75" customHeight="1" x14ac:dyDescent="0.2">
      <c r="A57" s="325"/>
      <c r="B57" s="309" t="s">
        <v>257</v>
      </c>
      <c r="C57" s="309"/>
      <c r="D57" s="309"/>
      <c r="E57" s="309"/>
      <c r="F57" s="309"/>
      <c r="G57" s="309"/>
      <c r="H57" s="309"/>
      <c r="I57" s="309"/>
      <c r="J57" s="309"/>
      <c r="K57" s="309"/>
      <c r="L57" s="279"/>
    </row>
    <row r="58" spans="1:12" ht="14.25" customHeight="1" x14ac:dyDescent="0.2">
      <c r="A58" s="325"/>
      <c r="B58" s="309" t="s">
        <v>277</v>
      </c>
      <c r="C58" s="309"/>
      <c r="D58" s="309"/>
      <c r="E58" s="309"/>
      <c r="F58" s="309"/>
      <c r="G58" s="309"/>
      <c r="H58" s="309"/>
      <c r="I58" s="309"/>
      <c r="J58" s="309"/>
      <c r="K58" s="309"/>
      <c r="L58" s="282"/>
    </row>
    <row r="59" spans="1:12" ht="15" customHeight="1" x14ac:dyDescent="0.25">
      <c r="A59" s="324" t="s">
        <v>192</v>
      </c>
      <c r="B59" s="319" t="s">
        <v>221</v>
      </c>
      <c r="C59" s="319"/>
      <c r="D59" s="319"/>
      <c r="E59" s="319"/>
      <c r="F59" s="319"/>
      <c r="G59" s="319"/>
      <c r="H59" s="319"/>
      <c r="I59" s="319"/>
      <c r="J59" s="319"/>
      <c r="K59" s="319"/>
      <c r="L59" s="278"/>
    </row>
    <row r="60" spans="1:12" ht="15" customHeight="1" x14ac:dyDescent="0.25">
      <c r="A60" s="324"/>
      <c r="B60" s="319" t="s">
        <v>222</v>
      </c>
      <c r="C60" s="319"/>
      <c r="D60" s="319"/>
      <c r="E60" s="319"/>
      <c r="F60" s="319"/>
      <c r="G60" s="319"/>
      <c r="H60" s="319"/>
      <c r="I60" s="319"/>
      <c r="J60" s="319"/>
      <c r="K60" s="319"/>
      <c r="L60" s="278"/>
    </row>
    <row r="61" spans="1:12" ht="15" customHeight="1" x14ac:dyDescent="0.25">
      <c r="A61" s="324"/>
      <c r="B61" s="319" t="s">
        <v>223</v>
      </c>
      <c r="C61" s="319"/>
      <c r="D61" s="319"/>
      <c r="E61" s="319"/>
      <c r="F61" s="319"/>
      <c r="G61" s="319"/>
      <c r="H61" s="319"/>
      <c r="I61" s="319"/>
      <c r="J61" s="319"/>
      <c r="K61" s="319"/>
      <c r="L61" s="278"/>
    </row>
    <row r="62" spans="1:12" ht="15" x14ac:dyDescent="0.25">
      <c r="A62" s="324"/>
      <c r="B62" s="322" t="s">
        <v>303</v>
      </c>
      <c r="C62" s="322"/>
      <c r="D62" s="322"/>
      <c r="E62" s="322"/>
      <c r="F62" s="322"/>
      <c r="G62" s="322"/>
      <c r="H62" s="322"/>
      <c r="I62" s="322"/>
      <c r="J62" s="322"/>
      <c r="K62" s="322"/>
      <c r="L62" s="23"/>
    </row>
    <row r="63" spans="1:12" ht="14.25" x14ac:dyDescent="0.2">
      <c r="A63" s="324"/>
      <c r="B63" s="323" t="s">
        <v>278</v>
      </c>
      <c r="C63" s="323"/>
      <c r="D63" s="323"/>
      <c r="E63" s="323"/>
      <c r="F63" s="323"/>
      <c r="G63" s="323"/>
      <c r="H63" s="323"/>
      <c r="I63" s="323"/>
      <c r="J63" s="323"/>
      <c r="K63" s="323"/>
      <c r="L63" s="280"/>
    </row>
    <row r="64" spans="1:12" ht="39.75" customHeight="1" x14ac:dyDescent="0.2">
      <c r="A64" s="312" t="s">
        <v>279</v>
      </c>
      <c r="B64" s="312"/>
      <c r="C64" s="312"/>
      <c r="D64" s="312"/>
      <c r="E64" s="312"/>
      <c r="F64" s="312"/>
      <c r="G64" s="312"/>
      <c r="H64" s="312"/>
      <c r="I64" s="312"/>
      <c r="J64" s="312"/>
      <c r="K64" s="312"/>
    </row>
    <row r="65" spans="1:12" ht="15" customHeight="1" x14ac:dyDescent="0.25">
      <c r="A65" s="321" t="s">
        <v>224</v>
      </c>
      <c r="B65" s="319" t="s">
        <v>225</v>
      </c>
      <c r="C65" s="319"/>
      <c r="D65" s="319"/>
      <c r="E65" s="319"/>
      <c r="F65" s="319"/>
      <c r="G65" s="319"/>
      <c r="H65" s="319"/>
      <c r="I65" s="319"/>
      <c r="J65" s="319"/>
      <c r="K65" s="319"/>
      <c r="L65" s="278"/>
    </row>
    <row r="66" spans="1:12" ht="15" customHeight="1" x14ac:dyDescent="0.25">
      <c r="A66" s="321"/>
      <c r="B66" s="319" t="s">
        <v>226</v>
      </c>
      <c r="C66" s="319"/>
      <c r="D66" s="319"/>
      <c r="E66" s="319"/>
      <c r="F66" s="319"/>
      <c r="G66" s="319"/>
      <c r="H66" s="319"/>
      <c r="I66" s="319"/>
      <c r="J66" s="319"/>
      <c r="K66" s="319"/>
      <c r="L66" s="278"/>
    </row>
    <row r="67" spans="1:12" ht="15" customHeight="1" x14ac:dyDescent="0.25">
      <c r="A67" s="321"/>
      <c r="B67" s="319" t="s">
        <v>280</v>
      </c>
      <c r="C67" s="319"/>
      <c r="D67" s="319"/>
      <c r="E67" s="319"/>
      <c r="F67" s="319"/>
      <c r="G67" s="319"/>
      <c r="H67" s="319"/>
      <c r="I67" s="319"/>
      <c r="J67" s="319"/>
      <c r="K67" s="319"/>
      <c r="L67" s="278"/>
    </row>
    <row r="68" spans="1:12" ht="15" customHeight="1" x14ac:dyDescent="0.25">
      <c r="A68" s="321"/>
      <c r="B68" s="319" t="s">
        <v>227</v>
      </c>
      <c r="C68" s="319"/>
      <c r="D68" s="319"/>
      <c r="E68" s="319"/>
      <c r="F68" s="319"/>
      <c r="G68" s="319"/>
      <c r="H68" s="319"/>
      <c r="I68" s="319"/>
      <c r="J68" s="319"/>
      <c r="K68" s="319"/>
      <c r="L68" s="278"/>
    </row>
    <row r="69" spans="1:12" ht="15" x14ac:dyDescent="0.2">
      <c r="A69" s="321"/>
      <c r="B69" s="320" t="s">
        <v>281</v>
      </c>
      <c r="C69" s="320"/>
      <c r="D69" s="320"/>
      <c r="E69" s="320"/>
      <c r="F69" s="320"/>
      <c r="G69" s="320"/>
      <c r="H69" s="320"/>
      <c r="I69" s="320"/>
      <c r="J69" s="320"/>
      <c r="K69" s="320"/>
      <c r="L69" s="264"/>
    </row>
    <row r="70" spans="1:12" ht="45.75" customHeight="1" x14ac:dyDescent="0.2">
      <c r="A70" s="312" t="s">
        <v>282</v>
      </c>
      <c r="B70" s="313"/>
      <c r="C70" s="313"/>
      <c r="D70" s="313"/>
      <c r="E70" s="313"/>
      <c r="F70" s="313"/>
      <c r="G70" s="313"/>
      <c r="H70" s="313"/>
      <c r="I70" s="313"/>
      <c r="J70" s="313"/>
      <c r="K70" s="313"/>
    </row>
    <row r="71" spans="1:12" ht="15" x14ac:dyDescent="0.25">
      <c r="A71" s="314" t="s">
        <v>283</v>
      </c>
      <c r="B71" s="314"/>
      <c r="C71" s="314"/>
      <c r="D71" s="314"/>
      <c r="E71" s="314"/>
      <c r="F71" s="314"/>
      <c r="G71" s="314"/>
      <c r="H71" s="314"/>
      <c r="I71" s="314"/>
      <c r="J71" s="314"/>
      <c r="K71" s="314"/>
    </row>
    <row r="72" spans="1:12" ht="44.25" customHeight="1" x14ac:dyDescent="0.2">
      <c r="A72" s="303" t="s">
        <v>284</v>
      </c>
      <c r="B72" s="315"/>
      <c r="C72" s="315"/>
      <c r="D72" s="315"/>
      <c r="E72" s="315"/>
      <c r="F72" s="315"/>
      <c r="G72" s="315"/>
      <c r="H72" s="315"/>
      <c r="I72" s="315"/>
      <c r="J72" s="315"/>
      <c r="K72" s="315"/>
    </row>
    <row r="73" spans="1:12" x14ac:dyDescent="0.2">
      <c r="A73" s="311"/>
      <c r="B73" s="311"/>
      <c r="C73" s="311"/>
      <c r="D73" s="311"/>
      <c r="E73" s="311"/>
      <c r="F73" s="311"/>
      <c r="G73" s="311"/>
      <c r="H73" s="311"/>
      <c r="I73" s="311"/>
      <c r="J73" s="311"/>
      <c r="K73" s="311"/>
    </row>
    <row r="74" spans="1:12" ht="18" x14ac:dyDescent="0.25">
      <c r="A74" s="316" t="s">
        <v>202</v>
      </c>
      <c r="B74" s="317"/>
      <c r="C74" s="317"/>
      <c r="D74" s="317"/>
      <c r="E74" s="317"/>
      <c r="F74" s="317"/>
      <c r="G74" s="317"/>
      <c r="H74" s="317"/>
      <c r="I74" s="317"/>
      <c r="J74" s="317"/>
      <c r="K74" s="318"/>
    </row>
    <row r="75" spans="1:12" ht="30" x14ac:dyDescent="0.2">
      <c r="A75" s="292" t="s">
        <v>213</v>
      </c>
      <c r="B75" s="309" t="s">
        <v>228</v>
      </c>
      <c r="C75" s="309"/>
      <c r="D75" s="309"/>
      <c r="E75" s="309"/>
      <c r="F75" s="309"/>
      <c r="G75" s="309"/>
      <c r="H75" s="309"/>
      <c r="I75" s="309"/>
      <c r="J75" s="309"/>
      <c r="K75" s="309"/>
    </row>
    <row r="76" spans="1:12" ht="30" x14ac:dyDescent="0.2">
      <c r="A76" s="292" t="s">
        <v>229</v>
      </c>
      <c r="B76" s="309" t="s">
        <v>230</v>
      </c>
      <c r="C76" s="309"/>
      <c r="D76" s="309"/>
      <c r="E76" s="309"/>
      <c r="F76" s="309"/>
      <c r="G76" s="309"/>
      <c r="H76" s="309"/>
      <c r="I76" s="309"/>
      <c r="J76" s="309"/>
      <c r="K76" s="309"/>
    </row>
    <row r="77" spans="1:12" ht="30" x14ac:dyDescent="0.2">
      <c r="A77" s="292" t="s">
        <v>231</v>
      </c>
      <c r="B77" s="309" t="s">
        <v>232</v>
      </c>
      <c r="C77" s="309"/>
      <c r="D77" s="309"/>
      <c r="E77" s="309"/>
      <c r="F77" s="309"/>
      <c r="G77" s="309"/>
      <c r="H77" s="309"/>
      <c r="I77" s="309"/>
      <c r="J77" s="309"/>
      <c r="K77" s="309"/>
    </row>
    <row r="78" spans="1:12" ht="30" x14ac:dyDescent="0.2">
      <c r="A78" s="292" t="s">
        <v>233</v>
      </c>
      <c r="B78" s="309" t="s">
        <v>234</v>
      </c>
      <c r="C78" s="309"/>
      <c r="D78" s="309"/>
      <c r="E78" s="309"/>
      <c r="F78" s="309"/>
      <c r="G78" s="309"/>
      <c r="H78" s="309"/>
      <c r="I78" s="309"/>
      <c r="J78" s="309"/>
      <c r="K78" s="309"/>
    </row>
    <row r="79" spans="1:12" ht="30" x14ac:dyDescent="0.2">
      <c r="A79" s="292" t="s">
        <v>235</v>
      </c>
      <c r="B79" s="309" t="s">
        <v>236</v>
      </c>
      <c r="C79" s="309"/>
      <c r="D79" s="309"/>
      <c r="E79" s="309"/>
      <c r="F79" s="309"/>
      <c r="G79" s="309"/>
      <c r="H79" s="309"/>
      <c r="I79" s="309"/>
      <c r="J79" s="309"/>
      <c r="K79" s="309"/>
    </row>
    <row r="80" spans="1:12" ht="30" x14ac:dyDescent="0.2">
      <c r="A80" s="292" t="s">
        <v>285</v>
      </c>
      <c r="B80" s="309" t="s">
        <v>237</v>
      </c>
      <c r="C80" s="309"/>
      <c r="D80" s="309"/>
      <c r="E80" s="309"/>
      <c r="F80" s="309"/>
      <c r="G80" s="309"/>
      <c r="H80" s="309"/>
      <c r="I80" s="309"/>
      <c r="J80" s="309"/>
      <c r="K80" s="309"/>
    </row>
    <row r="81" spans="1:12" ht="15.75" x14ac:dyDescent="0.2">
      <c r="A81" s="308" t="s">
        <v>238</v>
      </c>
      <c r="B81" s="308"/>
      <c r="C81" s="308"/>
      <c r="D81" s="308"/>
      <c r="E81" s="308"/>
      <c r="F81" s="308"/>
      <c r="G81" s="308"/>
      <c r="H81" s="308"/>
      <c r="I81" s="308"/>
      <c r="J81" s="308"/>
      <c r="K81" s="308"/>
    </row>
    <row r="82" spans="1:12" ht="30" x14ac:dyDescent="0.2">
      <c r="A82" s="292" t="s">
        <v>245</v>
      </c>
      <c r="B82" s="309" t="s">
        <v>239</v>
      </c>
      <c r="C82" s="309"/>
      <c r="D82" s="309"/>
      <c r="E82" s="309"/>
      <c r="F82" s="309"/>
      <c r="G82" s="309"/>
      <c r="H82" s="309"/>
      <c r="I82" s="309"/>
      <c r="J82" s="309"/>
      <c r="K82" s="309"/>
    </row>
    <row r="83" spans="1:12" ht="30" x14ac:dyDescent="0.2">
      <c r="A83" s="292" t="s">
        <v>240</v>
      </c>
      <c r="B83" s="309" t="s">
        <v>241</v>
      </c>
      <c r="C83" s="309"/>
      <c r="D83" s="309"/>
      <c r="E83" s="309"/>
      <c r="F83" s="309"/>
      <c r="G83" s="309"/>
      <c r="H83" s="309"/>
      <c r="I83" s="309"/>
      <c r="J83" s="309"/>
      <c r="K83" s="309"/>
    </row>
    <row r="84" spans="1:12" ht="30" x14ac:dyDescent="0.2">
      <c r="A84" s="293" t="s">
        <v>242</v>
      </c>
      <c r="B84" s="303" t="s">
        <v>243</v>
      </c>
      <c r="C84" s="303"/>
      <c r="D84" s="303"/>
      <c r="E84" s="303"/>
      <c r="F84" s="303"/>
      <c r="G84" s="303"/>
      <c r="H84" s="303"/>
      <c r="I84" s="303"/>
      <c r="J84" s="303"/>
      <c r="K84" s="303"/>
    </row>
    <row r="85" spans="1:12" ht="15.75" x14ac:dyDescent="0.2">
      <c r="A85" s="310" t="s">
        <v>244</v>
      </c>
      <c r="B85" s="310"/>
      <c r="C85" s="310"/>
      <c r="D85" s="310"/>
      <c r="E85" s="310"/>
      <c r="F85" s="310"/>
      <c r="G85" s="310"/>
      <c r="H85" s="310"/>
      <c r="I85" s="310"/>
      <c r="J85" s="310"/>
      <c r="K85" s="310"/>
    </row>
    <row r="86" spans="1:12" ht="30" x14ac:dyDescent="0.2">
      <c r="A86" s="293" t="s">
        <v>286</v>
      </c>
      <c r="B86" s="303" t="s">
        <v>246</v>
      </c>
      <c r="C86" s="303"/>
      <c r="D86" s="303"/>
      <c r="E86" s="303"/>
      <c r="F86" s="303"/>
      <c r="G86" s="303"/>
      <c r="H86" s="303"/>
      <c r="I86" s="303"/>
      <c r="J86" s="303"/>
      <c r="K86" s="303"/>
    </row>
    <row r="87" spans="1:12" ht="30" x14ac:dyDescent="0.2">
      <c r="A87" s="293" t="s">
        <v>304</v>
      </c>
      <c r="B87" s="303" t="s">
        <v>287</v>
      </c>
      <c r="C87" s="303"/>
      <c r="D87" s="303"/>
      <c r="E87" s="303"/>
      <c r="F87" s="303"/>
      <c r="G87" s="303"/>
      <c r="H87" s="303"/>
      <c r="I87" s="303"/>
      <c r="J87" s="303"/>
      <c r="K87" s="303"/>
    </row>
    <row r="88" spans="1:12" x14ac:dyDescent="0.2">
      <c r="A88" s="305"/>
      <c r="B88" s="305"/>
      <c r="C88" s="305"/>
      <c r="D88" s="305"/>
      <c r="E88" s="305"/>
      <c r="F88" s="305"/>
      <c r="G88" s="305"/>
      <c r="H88" s="305"/>
      <c r="I88" s="305"/>
      <c r="J88" s="305"/>
      <c r="K88" s="305"/>
    </row>
    <row r="89" spans="1:12" ht="14.25" x14ac:dyDescent="0.2">
      <c r="A89" s="307" t="s">
        <v>247</v>
      </c>
      <c r="B89" s="304" t="s">
        <v>216</v>
      </c>
      <c r="C89" s="304"/>
      <c r="D89" s="304"/>
      <c r="E89" s="304"/>
      <c r="F89" s="304"/>
      <c r="G89" s="304"/>
      <c r="H89" s="304"/>
      <c r="I89" s="304"/>
      <c r="J89" s="304"/>
      <c r="K89" s="304"/>
      <c r="L89" s="304"/>
    </row>
    <row r="90" spans="1:12" ht="12.75" customHeight="1" x14ac:dyDescent="0.2">
      <c r="A90" s="307"/>
      <c r="B90" s="306" t="s">
        <v>258</v>
      </c>
      <c r="C90" s="306"/>
      <c r="D90" s="306"/>
      <c r="E90" s="306"/>
      <c r="F90" s="306"/>
      <c r="G90" s="306"/>
      <c r="H90" s="306"/>
      <c r="I90" s="306"/>
      <c r="J90" s="306"/>
      <c r="K90" s="306"/>
      <c r="L90" s="290"/>
    </row>
    <row r="91" spans="1:12" ht="12.75" customHeight="1" x14ac:dyDescent="0.2">
      <c r="A91" s="307"/>
      <c r="B91" s="306"/>
      <c r="C91" s="306"/>
      <c r="D91" s="306"/>
      <c r="E91" s="306"/>
      <c r="F91" s="306"/>
      <c r="G91" s="306"/>
      <c r="H91" s="306"/>
      <c r="I91" s="306"/>
      <c r="J91" s="306"/>
      <c r="K91" s="306"/>
      <c r="L91" s="291"/>
    </row>
    <row r="92" spans="1:12" ht="12.75" customHeight="1" x14ac:dyDescent="0.2">
      <c r="A92" s="307"/>
      <c r="B92" s="306"/>
      <c r="C92" s="306"/>
      <c r="D92" s="306"/>
      <c r="E92" s="306"/>
      <c r="F92" s="306"/>
      <c r="G92" s="306"/>
      <c r="H92" s="306"/>
      <c r="I92" s="306"/>
      <c r="J92" s="306"/>
      <c r="K92" s="306"/>
      <c r="L92" s="291"/>
    </row>
    <row r="93" spans="1:12" ht="12.75" customHeight="1" x14ac:dyDescent="0.2">
      <c r="A93" s="307"/>
      <c r="B93" s="306"/>
      <c r="C93" s="306"/>
      <c r="D93" s="306"/>
      <c r="E93" s="306"/>
      <c r="F93" s="306"/>
      <c r="G93" s="306"/>
      <c r="H93" s="306"/>
      <c r="I93" s="306"/>
      <c r="J93" s="306"/>
      <c r="K93" s="306"/>
      <c r="L93" s="291"/>
    </row>
    <row r="94" spans="1:12" ht="111.75" customHeight="1" x14ac:dyDescent="0.2">
      <c r="A94" s="307"/>
      <c r="B94" s="306"/>
      <c r="C94" s="306"/>
      <c r="D94" s="306"/>
      <c r="E94" s="306"/>
      <c r="F94" s="306"/>
      <c r="G94" s="306"/>
      <c r="H94" s="306"/>
      <c r="I94" s="306"/>
      <c r="J94" s="306"/>
      <c r="K94" s="306"/>
      <c r="L94" s="291"/>
    </row>
    <row r="96" spans="1:12" ht="15.75" x14ac:dyDescent="0.25">
      <c r="B96" s="289"/>
      <c r="C96" s="289"/>
      <c r="D96" s="289"/>
      <c r="E96" s="289"/>
      <c r="F96" s="289"/>
      <c r="G96" s="289"/>
      <c r="H96" s="289"/>
      <c r="I96" s="289"/>
      <c r="J96" s="289"/>
      <c r="K96" s="289"/>
    </row>
    <row r="100" ht="138" customHeight="1" x14ac:dyDescent="0.2"/>
  </sheetData>
  <sheetProtection algorithmName="SHA-512" hashValue="d26M6pmvcUZRUKqPTjBLRslx5qeM8s/WzaYpVvD+qhr+9HO1r4Q+NeanzA8hlT7qVQKRnv3sHJWhiDnZrhZLhQ==" saltValue="vmgv2Q2LfOuSb9ej3dpFQg==" spinCount="100000" sheet="1" objects="1" scenarios="1"/>
  <mergeCells count="97">
    <mergeCell ref="B39:K39"/>
    <mergeCell ref="A38:A39"/>
    <mergeCell ref="A40:K40"/>
    <mergeCell ref="A49:K49"/>
    <mergeCell ref="B51:K51"/>
    <mergeCell ref="A50:A51"/>
    <mergeCell ref="A41:K41"/>
    <mergeCell ref="B24:K24"/>
    <mergeCell ref="B25:K25"/>
    <mergeCell ref="A22:A25"/>
    <mergeCell ref="B26:K26"/>
    <mergeCell ref="A26:A32"/>
    <mergeCell ref="B32:K32"/>
    <mergeCell ref="B27:K27"/>
    <mergeCell ref="B28:K28"/>
    <mergeCell ref="B29:K29"/>
    <mergeCell ref="B30:K30"/>
    <mergeCell ref="B31:K31"/>
    <mergeCell ref="H1:K1"/>
    <mergeCell ref="H3:K3"/>
    <mergeCell ref="H4:K4"/>
    <mergeCell ref="H6:K6"/>
    <mergeCell ref="A8:K8"/>
    <mergeCell ref="A7:K7"/>
    <mergeCell ref="B1:G6"/>
    <mergeCell ref="A1:A6"/>
    <mergeCell ref="B36:K36"/>
    <mergeCell ref="B37:K37"/>
    <mergeCell ref="A9:K9"/>
    <mergeCell ref="A11:K11"/>
    <mergeCell ref="A13:K13"/>
    <mergeCell ref="A15:K15"/>
    <mergeCell ref="A17:K17"/>
    <mergeCell ref="A10:K10"/>
    <mergeCell ref="A12:K12"/>
    <mergeCell ref="A14:K14"/>
    <mergeCell ref="A16:K16"/>
    <mergeCell ref="A18:K18"/>
    <mergeCell ref="B22:K22"/>
    <mergeCell ref="A19:K20"/>
    <mergeCell ref="A21:K21"/>
    <mergeCell ref="B23:K23"/>
    <mergeCell ref="A53:K53"/>
    <mergeCell ref="A54:K54"/>
    <mergeCell ref="A52:K52"/>
    <mergeCell ref="B56:K56"/>
    <mergeCell ref="A33:A37"/>
    <mergeCell ref="B38:K38"/>
    <mergeCell ref="B47:K47"/>
    <mergeCell ref="B48:K48"/>
    <mergeCell ref="B42:K42"/>
    <mergeCell ref="B43:K43"/>
    <mergeCell ref="B44:K44"/>
    <mergeCell ref="B45:K45"/>
    <mergeCell ref="B46:K46"/>
    <mergeCell ref="B33:K33"/>
    <mergeCell ref="B34:K34"/>
    <mergeCell ref="B35:K35"/>
    <mergeCell ref="B57:K57"/>
    <mergeCell ref="B58:K58"/>
    <mergeCell ref="A55:A58"/>
    <mergeCell ref="B59:K59"/>
    <mergeCell ref="B60:K60"/>
    <mergeCell ref="B55:K55"/>
    <mergeCell ref="B61:K61"/>
    <mergeCell ref="B62:K62"/>
    <mergeCell ref="B63:K63"/>
    <mergeCell ref="A59:A63"/>
    <mergeCell ref="B65:K65"/>
    <mergeCell ref="A64:K64"/>
    <mergeCell ref="B66:K66"/>
    <mergeCell ref="B67:K67"/>
    <mergeCell ref="B68:K68"/>
    <mergeCell ref="B69:K69"/>
    <mergeCell ref="A65:A69"/>
    <mergeCell ref="A73:K73"/>
    <mergeCell ref="A70:K70"/>
    <mergeCell ref="A71:K71"/>
    <mergeCell ref="A72:K72"/>
    <mergeCell ref="A74:K74"/>
    <mergeCell ref="B75:K75"/>
    <mergeCell ref="B76:K76"/>
    <mergeCell ref="B77:K77"/>
    <mergeCell ref="B78:K78"/>
    <mergeCell ref="B80:K80"/>
    <mergeCell ref="B79:K79"/>
    <mergeCell ref="A81:K81"/>
    <mergeCell ref="B82:K82"/>
    <mergeCell ref="B83:K83"/>
    <mergeCell ref="B84:K84"/>
    <mergeCell ref="A85:K85"/>
    <mergeCell ref="B86:K86"/>
    <mergeCell ref="B87:K87"/>
    <mergeCell ref="B89:L89"/>
    <mergeCell ref="A88:K88"/>
    <mergeCell ref="B90:K94"/>
    <mergeCell ref="A89:A94"/>
  </mergeCells>
  <hyperlinks>
    <hyperlink ref="A17" r:id="rId1" display="mailto:anderst6@milwaukee.k12.wi.us" xr:uid="{201F1142-8B4C-4899-8419-128E00B5F93E}"/>
  </hyperlinks>
  <pageMargins left="0.25" right="0.25" top="0.75" bottom="0.75" header="0.3" footer="0.3"/>
  <pageSetup orientation="landscape" r:id="rId2"/>
  <headerFooter>
    <oddFooter>&amp;R&amp;P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9DB63-7205-4229-B38C-4256C607669F}">
  <dimension ref="A1:K33"/>
  <sheetViews>
    <sheetView topLeftCell="A9" workbookViewId="0">
      <selection activeCell="D22" sqref="D22"/>
    </sheetView>
  </sheetViews>
  <sheetFormatPr defaultRowHeight="12.75" x14ac:dyDescent="0.2"/>
  <cols>
    <col min="2" max="2" width="54" customWidth="1"/>
    <col min="3" max="3" width="19.85546875" customWidth="1"/>
    <col min="4" max="4" width="12.140625" customWidth="1"/>
    <col min="6" max="6" width="9.5703125" customWidth="1"/>
    <col min="7" max="7" width="12.140625" customWidth="1"/>
    <col min="8" max="8" width="11.7109375" customWidth="1"/>
  </cols>
  <sheetData>
    <row r="1" spans="1:11" x14ac:dyDescent="0.2">
      <c r="A1" s="378"/>
      <c r="B1" s="378"/>
      <c r="C1" s="378"/>
      <c r="D1" s="378"/>
      <c r="E1" s="378"/>
      <c r="F1" s="378"/>
      <c r="G1" s="378"/>
      <c r="H1" s="378"/>
    </row>
    <row r="2" spans="1:11" x14ac:dyDescent="0.2">
      <c r="A2" s="378"/>
      <c r="B2" s="378"/>
      <c r="C2" s="378"/>
      <c r="D2" s="378"/>
      <c r="E2" s="378"/>
      <c r="F2" s="378"/>
      <c r="G2" s="378"/>
      <c r="H2" s="378"/>
    </row>
    <row r="3" spans="1:11" x14ac:dyDescent="0.2">
      <c r="A3" s="378"/>
      <c r="B3" s="378"/>
      <c r="C3" s="378"/>
      <c r="D3" s="378"/>
      <c r="E3" s="378"/>
      <c r="F3" s="378"/>
      <c r="G3" s="378"/>
      <c r="H3" s="378"/>
    </row>
    <row r="4" spans="1:11" x14ac:dyDescent="0.2">
      <c r="A4" s="378"/>
      <c r="B4" s="378"/>
      <c r="C4" s="378"/>
      <c r="D4" s="378"/>
      <c r="E4" s="378"/>
      <c r="F4" s="378"/>
      <c r="G4" s="378"/>
      <c r="H4" s="378"/>
    </row>
    <row r="5" spans="1:11" ht="33.75" customHeight="1" x14ac:dyDescent="0.2">
      <c r="A5" s="378"/>
      <c r="B5" s="378"/>
      <c r="C5" s="378"/>
      <c r="D5" s="378"/>
      <c r="E5" s="378"/>
      <c r="F5" s="378"/>
      <c r="G5" s="378"/>
      <c r="H5" s="378"/>
    </row>
    <row r="6" spans="1:11" ht="36" customHeight="1" x14ac:dyDescent="0.2">
      <c r="A6" s="398" t="s">
        <v>172</v>
      </c>
      <c r="B6" s="399"/>
      <c r="C6" s="399"/>
      <c r="D6" s="399"/>
      <c r="E6" s="399"/>
      <c r="F6" s="399"/>
      <c r="G6" s="399"/>
      <c r="H6" s="400"/>
      <c r="I6" s="275"/>
      <c r="J6" s="275"/>
      <c r="K6" s="275"/>
    </row>
    <row r="7" spans="1:11" x14ac:dyDescent="0.2">
      <c r="A7" s="305"/>
      <c r="B7" s="305"/>
      <c r="C7" s="305"/>
      <c r="D7" s="305"/>
      <c r="E7" s="305"/>
      <c r="F7" s="305"/>
      <c r="G7" s="305"/>
      <c r="H7" s="305"/>
    </row>
    <row r="8" spans="1:11" x14ac:dyDescent="0.2">
      <c r="A8" s="393"/>
      <c r="B8" s="393"/>
      <c r="C8" s="393"/>
      <c r="D8" s="393"/>
      <c r="E8" s="393"/>
      <c r="F8" s="393"/>
      <c r="G8" s="393"/>
      <c r="H8" s="393"/>
    </row>
    <row r="9" spans="1:11" ht="15" x14ac:dyDescent="0.2">
      <c r="A9" s="385" t="s">
        <v>173</v>
      </c>
      <c r="B9" s="385"/>
      <c r="C9" s="385"/>
      <c r="D9" s="385"/>
      <c r="E9" s="385"/>
      <c r="F9" s="385"/>
      <c r="G9" s="385"/>
      <c r="H9" s="385"/>
    </row>
    <row r="10" spans="1:11" ht="15" x14ac:dyDescent="0.2">
      <c r="A10" s="296" t="s">
        <v>174</v>
      </c>
      <c r="B10" s="296"/>
      <c r="C10" s="385"/>
      <c r="D10" s="385"/>
      <c r="E10" s="385"/>
      <c r="F10" s="385"/>
      <c r="G10" s="385"/>
      <c r="H10" s="385"/>
    </row>
    <row r="11" spans="1:11" ht="15" x14ac:dyDescent="0.2">
      <c r="A11" s="385" t="s">
        <v>175</v>
      </c>
      <c r="B11" s="385"/>
      <c r="C11" s="385"/>
      <c r="D11" s="385"/>
      <c r="E11" s="385"/>
      <c r="F11" s="385"/>
      <c r="G11" s="385"/>
      <c r="H11" s="385"/>
    </row>
    <row r="12" spans="1:11" ht="15" x14ac:dyDescent="0.2">
      <c r="A12" s="385" t="s">
        <v>176</v>
      </c>
      <c r="B12" s="385"/>
      <c r="C12" s="385"/>
      <c r="D12" s="385"/>
      <c r="E12" s="385"/>
      <c r="F12" s="385"/>
      <c r="G12" s="385"/>
      <c r="H12" s="385"/>
    </row>
    <row r="13" spans="1:11" ht="15" x14ac:dyDescent="0.2">
      <c r="A13" s="385" t="s">
        <v>177</v>
      </c>
      <c r="B13" s="385"/>
      <c r="C13" s="385"/>
      <c r="D13" s="385"/>
      <c r="E13" s="385"/>
      <c r="F13" s="385"/>
      <c r="G13" s="385"/>
      <c r="H13" s="385"/>
    </row>
    <row r="14" spans="1:11" ht="15" x14ac:dyDescent="0.2">
      <c r="A14" s="385" t="s">
        <v>178</v>
      </c>
      <c r="B14" s="385"/>
      <c r="C14" s="385"/>
      <c r="D14" s="385"/>
      <c r="E14" s="385"/>
      <c r="F14" s="385"/>
      <c r="G14" s="385"/>
      <c r="H14" s="385"/>
    </row>
    <row r="15" spans="1:11" ht="15" x14ac:dyDescent="0.2">
      <c r="A15" s="385" t="s">
        <v>179</v>
      </c>
      <c r="B15" s="385"/>
      <c r="C15" s="385"/>
      <c r="D15" s="385"/>
      <c r="E15" s="385"/>
      <c r="F15" s="385"/>
      <c r="G15" s="385"/>
      <c r="H15" s="385"/>
    </row>
    <row r="16" spans="1:11" ht="15" x14ac:dyDescent="0.2">
      <c r="A16" s="385" t="s">
        <v>180</v>
      </c>
      <c r="B16" s="385"/>
      <c r="C16" s="385"/>
      <c r="D16" s="385"/>
      <c r="E16" s="385"/>
      <c r="F16" s="385"/>
      <c r="G16" s="385"/>
      <c r="H16" s="385"/>
    </row>
    <row r="17" spans="1:9" x14ac:dyDescent="0.2">
      <c r="A17" s="393"/>
      <c r="B17" s="393"/>
      <c r="C17" s="393"/>
      <c r="D17" s="393"/>
      <c r="E17" s="393"/>
      <c r="F17" s="393"/>
      <c r="G17" s="393"/>
      <c r="H17" s="393"/>
    </row>
    <row r="18" spans="1:9" ht="24" customHeight="1" x14ac:dyDescent="0.2">
      <c r="A18" s="392" t="s">
        <v>259</v>
      </c>
      <c r="B18" s="392"/>
      <c r="C18" s="392" t="s">
        <v>292</v>
      </c>
      <c r="D18" s="392"/>
      <c r="E18" s="392"/>
      <c r="F18" s="392"/>
      <c r="G18" s="392"/>
      <c r="H18" s="392"/>
    </row>
    <row r="19" spans="1:9" ht="15.75" x14ac:dyDescent="0.2">
      <c r="A19" s="404"/>
      <c r="B19" s="404"/>
      <c r="C19" s="404"/>
      <c r="D19" s="404"/>
      <c r="E19" s="404"/>
      <c r="F19" s="404"/>
      <c r="G19" s="404"/>
      <c r="H19" s="404"/>
    </row>
    <row r="20" spans="1:9" x14ac:dyDescent="0.2">
      <c r="A20" s="396" t="s">
        <v>261</v>
      </c>
      <c r="B20" s="396"/>
      <c r="C20" s="397" t="s">
        <v>260</v>
      </c>
      <c r="D20" s="394" t="s">
        <v>262</v>
      </c>
      <c r="E20" s="395"/>
      <c r="F20" s="395"/>
      <c r="G20" s="395"/>
      <c r="H20" s="395"/>
    </row>
    <row r="21" spans="1:9" ht="51" x14ac:dyDescent="0.2">
      <c r="A21" s="396"/>
      <c r="B21" s="396"/>
      <c r="C21" s="397"/>
      <c r="D21" s="302" t="s">
        <v>263</v>
      </c>
      <c r="E21" s="301" t="s">
        <v>264</v>
      </c>
      <c r="F21" s="300" t="s">
        <v>265</v>
      </c>
      <c r="G21" s="300" t="s">
        <v>266</v>
      </c>
      <c r="H21" s="300" t="s">
        <v>267</v>
      </c>
    </row>
    <row r="22" spans="1:9" ht="15" x14ac:dyDescent="0.25">
      <c r="A22" s="295"/>
      <c r="B22" s="294" t="s">
        <v>291</v>
      </c>
      <c r="C22" s="291"/>
      <c r="D22" s="299"/>
      <c r="E22" s="299"/>
      <c r="F22" s="299"/>
      <c r="G22" s="299"/>
      <c r="H22" s="299"/>
    </row>
    <row r="23" spans="1:9" ht="15" x14ac:dyDescent="0.25">
      <c r="A23" s="295"/>
      <c r="B23" s="294" t="s">
        <v>293</v>
      </c>
      <c r="C23" s="291"/>
      <c r="D23" s="299"/>
      <c r="E23" s="299"/>
      <c r="F23" s="299"/>
      <c r="G23" s="299"/>
      <c r="H23" s="299"/>
    </row>
    <row r="24" spans="1:9" ht="15" x14ac:dyDescent="0.25">
      <c r="A24" s="295"/>
      <c r="B24" s="294" t="s">
        <v>131</v>
      </c>
      <c r="C24" s="291"/>
      <c r="D24" s="299"/>
      <c r="E24" s="299"/>
      <c r="F24" s="299"/>
      <c r="G24" s="299"/>
      <c r="H24" s="299"/>
    </row>
    <row r="25" spans="1:9" ht="15" x14ac:dyDescent="0.25">
      <c r="A25" s="295"/>
      <c r="B25" s="294" t="s">
        <v>294</v>
      </c>
      <c r="C25" s="291"/>
      <c r="D25" s="299"/>
      <c r="E25" s="299"/>
      <c r="F25" s="299"/>
      <c r="G25" s="299"/>
      <c r="H25" s="299"/>
    </row>
    <row r="26" spans="1:9" ht="15" x14ac:dyDescent="0.25">
      <c r="A26" s="295"/>
      <c r="B26" s="294" t="s">
        <v>295</v>
      </c>
      <c r="C26" s="291"/>
      <c r="D26" s="299"/>
      <c r="E26" s="299"/>
      <c r="F26" s="299"/>
      <c r="G26" s="299"/>
      <c r="H26" s="299"/>
    </row>
    <row r="27" spans="1:9" ht="15" customHeight="1" x14ac:dyDescent="0.2">
      <c r="A27" s="403"/>
      <c r="B27" s="403"/>
      <c r="C27" s="403"/>
      <c r="D27" s="403"/>
      <c r="E27" s="403"/>
      <c r="F27" s="403"/>
      <c r="G27" s="403"/>
      <c r="H27" s="403"/>
      <c r="I27" s="264"/>
    </row>
    <row r="28" spans="1:9" x14ac:dyDescent="0.2">
      <c r="A28" s="378" t="s">
        <v>181</v>
      </c>
      <c r="B28" s="378"/>
      <c r="C28" s="378"/>
    </row>
    <row r="29" spans="1:9" ht="15" x14ac:dyDescent="0.25">
      <c r="A29" s="386" t="s">
        <v>182</v>
      </c>
      <c r="B29" s="387"/>
      <c r="C29" s="387"/>
      <c r="D29" s="387"/>
      <c r="E29" s="387"/>
      <c r="F29" s="387"/>
      <c r="G29" s="387"/>
      <c r="H29" s="388"/>
    </row>
    <row r="30" spans="1:9" ht="14.25" x14ac:dyDescent="0.2">
      <c r="A30" s="389" t="s">
        <v>183</v>
      </c>
      <c r="B30" s="390"/>
      <c r="C30" s="390"/>
      <c r="D30" s="390"/>
      <c r="E30" s="390"/>
      <c r="F30" s="390"/>
      <c r="G30" s="390"/>
      <c r="H30" s="391"/>
    </row>
    <row r="31" spans="1:9" ht="14.25" x14ac:dyDescent="0.2">
      <c r="A31" s="389" t="s">
        <v>184</v>
      </c>
      <c r="B31" s="390"/>
      <c r="C31" s="390"/>
      <c r="D31" s="390"/>
      <c r="E31" s="390"/>
      <c r="F31" s="390"/>
      <c r="G31" s="390"/>
      <c r="H31" s="391"/>
    </row>
    <row r="32" spans="1:9" ht="14.25" x14ac:dyDescent="0.2">
      <c r="A32" s="297"/>
      <c r="B32" s="390" t="s">
        <v>249</v>
      </c>
      <c r="C32" s="390"/>
      <c r="D32" s="390"/>
      <c r="E32" s="390"/>
      <c r="F32" s="390"/>
      <c r="G32" s="390"/>
      <c r="H32" s="391"/>
    </row>
    <row r="33" spans="1:8" ht="14.25" x14ac:dyDescent="0.2">
      <c r="A33" s="298"/>
      <c r="B33" s="401" t="s">
        <v>250</v>
      </c>
      <c r="C33" s="401"/>
      <c r="D33" s="401"/>
      <c r="E33" s="401"/>
      <c r="F33" s="401"/>
      <c r="G33" s="401"/>
      <c r="H33" s="402"/>
    </row>
  </sheetData>
  <mergeCells count="33">
    <mergeCell ref="C16:H16"/>
    <mergeCell ref="A31:H31"/>
    <mergeCell ref="B32:H32"/>
    <mergeCell ref="B33:H33"/>
    <mergeCell ref="A27:H27"/>
    <mergeCell ref="A19:H19"/>
    <mergeCell ref="C11:H11"/>
    <mergeCell ref="C12:H12"/>
    <mergeCell ref="C13:H13"/>
    <mergeCell ref="C14:H14"/>
    <mergeCell ref="C15:H15"/>
    <mergeCell ref="A1:H5"/>
    <mergeCell ref="A6:H6"/>
    <mergeCell ref="A7:H7"/>
    <mergeCell ref="A8:H8"/>
    <mergeCell ref="C9:H9"/>
    <mergeCell ref="A9:B9"/>
    <mergeCell ref="C10:H10"/>
    <mergeCell ref="A28:C28"/>
    <mergeCell ref="A29:H29"/>
    <mergeCell ref="A30:H30"/>
    <mergeCell ref="A13:B13"/>
    <mergeCell ref="A14:B14"/>
    <mergeCell ref="A15:B15"/>
    <mergeCell ref="A16:B16"/>
    <mergeCell ref="A18:B18"/>
    <mergeCell ref="C18:H18"/>
    <mergeCell ref="A11:B11"/>
    <mergeCell ref="A12:B12"/>
    <mergeCell ref="A17:H17"/>
    <mergeCell ref="D20:H20"/>
    <mergeCell ref="A20:B21"/>
    <mergeCell ref="C20:C2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32"/>
  <sheetViews>
    <sheetView view="pageBreakPreview" zoomScale="65" zoomScaleNormal="65" zoomScaleSheetLayoutView="65" workbookViewId="0">
      <pane xSplit="1" ySplit="17" topLeftCell="B18" activePane="bottomRight" state="frozen"/>
      <selection pane="topRight" activeCell="B1" sqref="B1"/>
      <selection pane="bottomLeft" activeCell="A17" sqref="A17"/>
      <selection pane="bottomRight" activeCell="A2" sqref="A2"/>
    </sheetView>
  </sheetViews>
  <sheetFormatPr defaultColWidth="9.140625" defaultRowHeight="12.75" x14ac:dyDescent="0.2"/>
  <cols>
    <col min="1" max="1" width="48.7109375" style="4" customWidth="1"/>
    <col min="2" max="2" width="11.28515625" style="4" customWidth="1"/>
    <col min="3" max="3" width="12.42578125" style="3" customWidth="1"/>
    <col min="4" max="4" width="21.140625" style="1" customWidth="1"/>
    <col min="5" max="5" width="21.140625" style="2" customWidth="1"/>
    <col min="6" max="6" width="22.7109375" customWidth="1"/>
    <col min="7" max="7" width="21.140625" style="2" customWidth="1"/>
    <col min="8" max="8" width="0.140625" style="118" customWidth="1"/>
    <col min="9" max="9" width="20.140625" style="1" customWidth="1"/>
    <col min="10" max="10" width="0.28515625" style="2" customWidth="1"/>
    <col min="11" max="11" width="17" style="4" customWidth="1"/>
    <col min="12" max="12" width="15.28515625" style="4" customWidth="1"/>
    <col min="13" max="13" width="16.7109375" style="4" customWidth="1"/>
    <col min="14" max="14" width="19.7109375" style="4" customWidth="1"/>
    <col min="15" max="15" width="19.85546875" style="4" customWidth="1"/>
    <col min="16" max="16" width="18.140625" style="4" customWidth="1"/>
    <col min="17" max="17" width="15.7109375" style="4" customWidth="1"/>
    <col min="18" max="18" width="17.85546875" style="27" customWidth="1"/>
    <col min="19" max="19" width="20.7109375" style="4" bestFit="1" customWidth="1"/>
    <col min="20" max="20" width="19.42578125" style="4" customWidth="1"/>
    <col min="21" max="16384" width="9.140625" style="4"/>
  </cols>
  <sheetData>
    <row r="1" spans="1:20" s="193" customFormat="1" ht="28.5" customHeight="1" x14ac:dyDescent="0.35">
      <c r="A1" s="191" t="s">
        <v>87</v>
      </c>
      <c r="B1" s="191" t="s">
        <v>88</v>
      </c>
      <c r="C1" s="192" t="s">
        <v>89</v>
      </c>
      <c r="D1" s="191" t="s">
        <v>90</v>
      </c>
      <c r="E1" s="191" t="s">
        <v>91</v>
      </c>
      <c r="F1" s="192" t="s">
        <v>84</v>
      </c>
      <c r="G1" s="191" t="s">
        <v>85</v>
      </c>
      <c r="H1" s="191" t="s">
        <v>92</v>
      </c>
      <c r="I1" s="192" t="s">
        <v>93</v>
      </c>
      <c r="J1" s="191" t="s">
        <v>94</v>
      </c>
      <c r="K1" s="191" t="s">
        <v>95</v>
      </c>
      <c r="L1" s="192" t="s">
        <v>96</v>
      </c>
      <c r="M1" s="191" t="s">
        <v>104</v>
      </c>
      <c r="N1" s="191" t="s">
        <v>105</v>
      </c>
      <c r="O1" s="192" t="s">
        <v>106</v>
      </c>
      <c r="P1" s="191" t="s">
        <v>114</v>
      </c>
      <c r="Q1" s="191" t="s">
        <v>119</v>
      </c>
      <c r="R1" s="192" t="s">
        <v>120</v>
      </c>
      <c r="S1" s="191" t="s">
        <v>138</v>
      </c>
      <c r="T1" s="191" t="s">
        <v>139</v>
      </c>
    </row>
    <row r="2" spans="1:20" ht="26.25" customHeight="1" x14ac:dyDescent="0.25">
      <c r="A2" s="265"/>
      <c r="B2" s="189" t="s">
        <v>296</v>
      </c>
      <c r="C2" s="9"/>
      <c r="D2" s="120"/>
      <c r="E2" s="6"/>
      <c r="G2" s="4"/>
      <c r="H2" s="121"/>
      <c r="I2" s="122"/>
      <c r="J2" s="123"/>
      <c r="K2" s="43" t="str">
        <f>B2</f>
        <v>FY26 Partnership Budget &amp; Expenditures Form</v>
      </c>
    </row>
    <row r="3" spans="1:20" ht="26.25" customHeight="1" x14ac:dyDescent="0.3">
      <c r="A3" s="124"/>
      <c r="B3" s="25" t="s">
        <v>297</v>
      </c>
      <c r="C3" s="9"/>
      <c r="D3" s="122"/>
      <c r="E3" s="6"/>
      <c r="G3" s="4"/>
      <c r="H3" s="121"/>
      <c r="I3" s="122"/>
      <c r="J3" s="123"/>
      <c r="K3" s="25" t="s">
        <v>298</v>
      </c>
    </row>
    <row r="4" spans="1:20" ht="20.45" customHeight="1" x14ac:dyDescent="0.2">
      <c r="A4" s="125"/>
      <c r="D4" s="122"/>
      <c r="E4" s="126"/>
      <c r="F4" s="127"/>
      <c r="G4" s="4"/>
      <c r="H4" s="128"/>
      <c r="I4" s="122"/>
      <c r="J4" s="129"/>
      <c r="L4" s="11"/>
      <c r="M4" s="11"/>
      <c r="N4" s="11"/>
      <c r="O4" s="11"/>
      <c r="S4" s="11"/>
      <c r="T4" s="11"/>
    </row>
    <row r="5" spans="1:20" ht="20.45" customHeight="1" thickBot="1" x14ac:dyDescent="0.35">
      <c r="A5" s="130"/>
      <c r="B5" s="131" t="s">
        <v>77</v>
      </c>
      <c r="C5" s="132"/>
      <c r="D5" s="22"/>
      <c r="E5" s="6"/>
      <c r="F5" s="425" t="s">
        <v>133</v>
      </c>
      <c r="G5" s="427">
        <v>2.23E-2</v>
      </c>
      <c r="H5" s="128"/>
      <c r="I5" s="122"/>
      <c r="J5" s="129"/>
      <c r="K5" s="10" t="s">
        <v>124</v>
      </c>
      <c r="L5" s="19"/>
      <c r="M5" s="26"/>
      <c r="N5" s="20"/>
      <c r="O5" s="20"/>
    </row>
    <row r="6" spans="1:20" ht="38.450000000000003" customHeight="1" thickTop="1" thickBot="1" x14ac:dyDescent="0.35">
      <c r="A6" s="266" t="s">
        <v>168</v>
      </c>
      <c r="B6" s="261"/>
      <c r="C6" s="260" t="s">
        <v>98</v>
      </c>
      <c r="D6" s="202"/>
      <c r="E6" s="203"/>
      <c r="F6" s="426"/>
      <c r="G6" s="428"/>
      <c r="H6" s="128"/>
      <c r="I6" s="133" t="s">
        <v>99</v>
      </c>
      <c r="J6" s="129"/>
      <c r="K6" s="11"/>
      <c r="L6" s="14"/>
      <c r="M6" s="15"/>
      <c r="N6" s="11"/>
      <c r="O6" s="11"/>
      <c r="S6" s="11"/>
      <c r="T6" s="11"/>
    </row>
    <row r="7" spans="1:20" ht="21.75" customHeight="1" thickTop="1" thickBot="1" x14ac:dyDescent="0.3">
      <c r="A7" s="268"/>
      <c r="B7" s="261"/>
      <c r="C7" s="260" t="s">
        <v>97</v>
      </c>
      <c r="D7" s="200"/>
      <c r="E7" s="204"/>
      <c r="F7" s="205" t="s">
        <v>169</v>
      </c>
      <c r="G7" s="206"/>
      <c r="H7" s="128"/>
      <c r="I7" s="133" t="s">
        <v>157</v>
      </c>
      <c r="J7" s="129"/>
      <c r="K7" s="194" t="s">
        <v>77</v>
      </c>
      <c r="L7" s="195"/>
      <c r="M7" s="195"/>
      <c r="N7" s="196"/>
      <c r="O7" s="197"/>
      <c r="P7" s="216"/>
      <c r="Q7" s="216"/>
      <c r="R7" s="218"/>
      <c r="S7" s="11"/>
      <c r="T7" s="11"/>
    </row>
    <row r="8" spans="1:20" ht="41.25" customHeight="1" thickTop="1" x14ac:dyDescent="0.25">
      <c r="A8" s="267" t="str">
        <f>IFERROR(VLOOKUP(A7,'Drop-Down'!A4:B10,2,FALSE),"")</f>
        <v/>
      </c>
      <c r="B8" s="262"/>
      <c r="C8" s="209"/>
      <c r="D8" s="210"/>
      <c r="E8" s="419" t="s">
        <v>143</v>
      </c>
      <c r="F8" s="421" t="s">
        <v>144</v>
      </c>
      <c r="G8" s="423"/>
      <c r="H8" s="121"/>
      <c r="I8" s="75" t="s">
        <v>126</v>
      </c>
      <c r="J8" s="123"/>
      <c r="K8" s="200"/>
      <c r="L8" s="21" t="s">
        <v>301</v>
      </c>
      <c r="M8" s="22"/>
      <c r="N8" s="22"/>
      <c r="O8" s="22"/>
      <c r="R8" s="219"/>
    </row>
    <row r="9" spans="1:20" s="5" customFormat="1" ht="20.25" x14ac:dyDescent="0.3">
      <c r="A9" s="25" t="s">
        <v>112</v>
      </c>
      <c r="B9" s="211"/>
      <c r="C9" s="7"/>
      <c r="D9" s="8"/>
      <c r="E9" s="420"/>
      <c r="F9" s="422"/>
      <c r="G9" s="424"/>
      <c r="H9" s="135"/>
      <c r="I9" s="75" t="s">
        <v>100</v>
      </c>
      <c r="J9" s="16"/>
      <c r="K9" s="200"/>
      <c r="L9" s="198" t="s">
        <v>302</v>
      </c>
      <c r="M9" s="199"/>
      <c r="N9" s="199"/>
      <c r="O9" s="199"/>
      <c r="P9" s="217"/>
      <c r="Q9" s="220"/>
      <c r="R9" s="221"/>
      <c r="S9" s="134"/>
      <c r="T9" s="134"/>
    </row>
    <row r="10" spans="1:20" s="5" customFormat="1" ht="21" customHeight="1" thickBot="1" x14ac:dyDescent="0.35">
      <c r="B10" s="212" t="s">
        <v>305</v>
      </c>
      <c r="C10" s="24"/>
      <c r="D10" s="23"/>
      <c r="E10" s="263">
        <v>11146.61</v>
      </c>
      <c r="F10" s="273">
        <v>11146.61</v>
      </c>
      <c r="G10" s="207"/>
      <c r="H10" s="135"/>
      <c r="I10" s="137" t="s">
        <v>101</v>
      </c>
      <c r="J10" s="16"/>
      <c r="K10" s="414" t="s">
        <v>125</v>
      </c>
      <c r="L10" s="414"/>
      <c r="M10" s="414"/>
      <c r="N10" s="414"/>
      <c r="O10" s="415"/>
      <c r="P10" s="409" t="s">
        <v>121</v>
      </c>
      <c r="Q10" s="408"/>
      <c r="R10" s="408"/>
      <c r="S10" s="12"/>
      <c r="T10" s="12"/>
    </row>
    <row r="11" spans="1:20" s="5" customFormat="1" ht="20.25" x14ac:dyDescent="0.3">
      <c r="B11" s="212" t="s">
        <v>306</v>
      </c>
      <c r="C11" s="23"/>
      <c r="D11" s="23"/>
      <c r="E11" s="136"/>
      <c r="F11" s="274"/>
      <c r="G11" s="207"/>
      <c r="H11" s="135"/>
      <c r="J11" s="17"/>
      <c r="K11" s="414"/>
      <c r="L11" s="414"/>
      <c r="M11" s="414"/>
      <c r="N11" s="414"/>
      <c r="O11" s="415"/>
      <c r="P11" s="410"/>
      <c r="Q11" s="408"/>
      <c r="R11" s="411"/>
      <c r="S11" s="417" t="s">
        <v>123</v>
      </c>
      <c r="T11" s="418"/>
    </row>
    <row r="12" spans="1:20" s="5" customFormat="1" ht="21" thickBot="1" x14ac:dyDescent="0.35">
      <c r="A12" s="82"/>
      <c r="B12" s="213" t="s">
        <v>307</v>
      </c>
      <c r="C12" s="201"/>
      <c r="D12" s="201"/>
      <c r="E12" s="214">
        <f>E10*E11</f>
        <v>0</v>
      </c>
      <c r="F12" s="215">
        <f>F10*F11</f>
        <v>0</v>
      </c>
      <c r="G12" s="208"/>
      <c r="H12" s="17"/>
      <c r="I12" s="12"/>
      <c r="J12" s="18"/>
      <c r="K12" s="416"/>
      <c r="L12" s="416"/>
      <c r="M12" s="416"/>
      <c r="N12" s="416"/>
      <c r="O12" s="416"/>
      <c r="P12" s="238" t="s">
        <v>107</v>
      </c>
      <c r="Q12" s="238"/>
      <c r="R12" s="248" t="s">
        <v>110</v>
      </c>
      <c r="S12" s="408"/>
      <c r="T12" s="411"/>
    </row>
    <row r="13" spans="1:20" s="5" customFormat="1" ht="21" thickBot="1" x14ac:dyDescent="0.35">
      <c r="A13" s="85"/>
      <c r="B13" s="13"/>
      <c r="C13" s="12"/>
      <c r="D13" s="78"/>
      <c r="E13" s="79"/>
      <c r="F13" s="82"/>
      <c r="G13" s="82"/>
      <c r="H13" s="83"/>
      <c r="I13" s="81"/>
      <c r="J13" s="80"/>
      <c r="K13" s="412" t="s">
        <v>80</v>
      </c>
      <c r="L13" s="413"/>
      <c r="M13" s="412" t="s">
        <v>81</v>
      </c>
      <c r="N13" s="413"/>
      <c r="O13" s="237"/>
      <c r="P13" s="239" t="s">
        <v>108</v>
      </c>
      <c r="Q13" s="241" t="s">
        <v>111</v>
      </c>
      <c r="R13" s="249" t="s">
        <v>82</v>
      </c>
      <c r="S13" s="408"/>
      <c r="T13" s="411"/>
    </row>
    <row r="14" spans="1:20" s="5" customFormat="1" ht="20.25" x14ac:dyDescent="0.3">
      <c r="A14" s="81"/>
      <c r="B14" s="12"/>
      <c r="C14" s="12"/>
      <c r="D14" s="81"/>
      <c r="E14" s="405" t="s">
        <v>142</v>
      </c>
      <c r="F14" s="82"/>
      <c r="G14" s="19"/>
      <c r="H14" s="83"/>
      <c r="I14" s="81"/>
      <c r="J14" s="80"/>
      <c r="K14" s="76" t="s">
        <v>75</v>
      </c>
      <c r="L14" s="76" t="s">
        <v>78</v>
      </c>
      <c r="M14" s="76" t="s">
        <v>75</v>
      </c>
      <c r="N14" s="76" t="s">
        <v>132</v>
      </c>
      <c r="O14" s="76" t="s">
        <v>299</v>
      </c>
      <c r="P14" s="239" t="s">
        <v>109</v>
      </c>
      <c r="Q14" s="241" t="s">
        <v>69</v>
      </c>
      <c r="R14" s="249" t="s">
        <v>115</v>
      </c>
      <c r="S14" s="244" t="s">
        <v>171</v>
      </c>
      <c r="T14" s="232" t="s">
        <v>171</v>
      </c>
    </row>
    <row r="15" spans="1:20" s="5" customFormat="1" ht="20.25" x14ac:dyDescent="0.3">
      <c r="A15" s="81"/>
      <c r="B15" s="12"/>
      <c r="C15" s="13"/>
      <c r="D15" s="76" t="s">
        <v>86</v>
      </c>
      <c r="E15" s="406"/>
      <c r="F15" s="75" t="s">
        <v>171</v>
      </c>
      <c r="G15" s="75"/>
      <c r="H15" s="83"/>
      <c r="I15" s="75" t="s">
        <v>69</v>
      </c>
      <c r="J15" s="80"/>
      <c r="K15" s="76" t="s">
        <v>76</v>
      </c>
      <c r="L15" s="76" t="s">
        <v>3</v>
      </c>
      <c r="M15" s="76" t="s">
        <v>76</v>
      </c>
      <c r="N15" s="76" t="s">
        <v>3</v>
      </c>
      <c r="O15" s="76" t="s">
        <v>136</v>
      </c>
      <c r="P15" s="239" t="s">
        <v>122</v>
      </c>
      <c r="Q15" s="242" t="s">
        <v>102</v>
      </c>
      <c r="R15" s="249" t="s">
        <v>116</v>
      </c>
      <c r="S15" s="245" t="s">
        <v>3</v>
      </c>
      <c r="T15" s="233" t="s">
        <v>76</v>
      </c>
    </row>
    <row r="16" spans="1:20" s="32" customFormat="1" ht="15.75" x14ac:dyDescent="0.25">
      <c r="A16" s="138"/>
      <c r="B16" s="139"/>
      <c r="C16" s="140" t="s">
        <v>0</v>
      </c>
      <c r="D16" s="75" t="s">
        <v>113</v>
      </c>
      <c r="E16" s="406"/>
      <c r="F16" s="75" t="s">
        <v>3</v>
      </c>
      <c r="G16" s="407" t="s">
        <v>131</v>
      </c>
      <c r="H16" s="141"/>
      <c r="I16" s="75" t="s">
        <v>102</v>
      </c>
      <c r="J16" s="84"/>
      <c r="K16" s="77" t="s">
        <v>135</v>
      </c>
      <c r="L16" s="76" t="s">
        <v>79</v>
      </c>
      <c r="M16" s="77" t="s">
        <v>134</v>
      </c>
      <c r="N16" s="76" t="s">
        <v>79</v>
      </c>
      <c r="O16" s="76" t="s">
        <v>82</v>
      </c>
      <c r="P16" s="240" t="s">
        <v>110</v>
      </c>
      <c r="Q16" s="243" t="s">
        <v>141</v>
      </c>
      <c r="R16" s="250" t="s">
        <v>117</v>
      </c>
      <c r="S16" s="246" t="s">
        <v>137</v>
      </c>
      <c r="T16" s="234" t="s">
        <v>134</v>
      </c>
    </row>
    <row r="17" spans="1:29" s="32" customFormat="1" ht="15.75" x14ac:dyDescent="0.25">
      <c r="A17" s="142" t="s">
        <v>1</v>
      </c>
      <c r="B17" s="140" t="s">
        <v>70</v>
      </c>
      <c r="C17" s="140" t="s">
        <v>2</v>
      </c>
      <c r="D17" s="75" t="s">
        <v>3</v>
      </c>
      <c r="E17" s="406"/>
      <c r="F17" s="77" t="s">
        <v>83</v>
      </c>
      <c r="G17" s="408"/>
      <c r="H17" s="141"/>
      <c r="I17" s="143" t="s">
        <v>103</v>
      </c>
      <c r="J17" s="84"/>
      <c r="K17" s="190">
        <v>46022</v>
      </c>
      <c r="L17" s="190">
        <v>46022</v>
      </c>
      <c r="M17" s="190">
        <v>46203</v>
      </c>
      <c r="N17" s="190">
        <v>46203</v>
      </c>
      <c r="O17" s="77" t="s">
        <v>300</v>
      </c>
      <c r="P17" s="251" t="s">
        <v>156</v>
      </c>
      <c r="R17" s="247" t="s">
        <v>140</v>
      </c>
      <c r="S17" s="236" t="s">
        <v>155</v>
      </c>
      <c r="T17" s="235">
        <v>46203</v>
      </c>
    </row>
    <row r="18" spans="1:29" ht="15" x14ac:dyDescent="0.25">
      <c r="A18" s="144"/>
      <c r="B18" s="145"/>
      <c r="C18" s="146"/>
      <c r="D18" s="147" t="s">
        <v>57</v>
      </c>
      <c r="E18" s="148"/>
      <c r="F18" s="146"/>
      <c r="G18" s="149"/>
      <c r="H18" s="150"/>
      <c r="I18" s="148"/>
      <c r="J18" s="151"/>
      <c r="K18" s="146"/>
      <c r="L18" s="146"/>
      <c r="M18" s="146"/>
      <c r="N18" s="146"/>
      <c r="O18" s="146"/>
      <c r="P18" s="152"/>
      <c r="Q18" s="152"/>
      <c r="R18" s="153"/>
      <c r="S18" s="154"/>
      <c r="T18" s="155" t="s">
        <v>154</v>
      </c>
      <c r="U18" s="19"/>
      <c r="V18" s="19"/>
      <c r="W18" s="19"/>
      <c r="X18" s="19"/>
      <c r="Y18" s="19"/>
      <c r="Z18" s="19"/>
      <c r="AA18" s="19"/>
      <c r="AB18" s="19"/>
      <c r="AC18" s="19"/>
    </row>
    <row r="19" spans="1:29" ht="15" x14ac:dyDescent="0.25">
      <c r="A19" s="156" t="s">
        <v>4</v>
      </c>
      <c r="B19" s="157"/>
      <c r="C19" s="146"/>
      <c r="D19" s="147" t="s">
        <v>57</v>
      </c>
      <c r="E19" s="158"/>
      <c r="F19" s="146"/>
      <c r="G19" s="149"/>
      <c r="H19" s="150"/>
      <c r="I19" s="158"/>
      <c r="J19" s="151"/>
      <c r="K19" s="146"/>
      <c r="L19" s="146"/>
      <c r="M19" s="146"/>
      <c r="N19" s="146"/>
      <c r="O19" s="146"/>
      <c r="P19" s="152"/>
      <c r="Q19" s="152"/>
      <c r="R19" s="153"/>
      <c r="S19" s="158"/>
      <c r="T19" s="146"/>
      <c r="U19" s="19"/>
      <c r="V19" s="19"/>
      <c r="W19" s="19"/>
      <c r="X19" s="19"/>
      <c r="Y19" s="19"/>
      <c r="Z19" s="19"/>
      <c r="AA19" s="19"/>
      <c r="AB19" s="19"/>
      <c r="AC19" s="19"/>
    </row>
    <row r="20" spans="1:29" ht="15" x14ac:dyDescent="0.25">
      <c r="A20" s="144" t="s">
        <v>53</v>
      </c>
      <c r="B20" s="145"/>
      <c r="C20" s="146"/>
      <c r="D20" s="147"/>
      <c r="E20" s="148"/>
      <c r="F20" s="146"/>
      <c r="G20" s="148"/>
      <c r="H20" s="150"/>
      <c r="I20" s="148"/>
      <c r="J20" s="151"/>
      <c r="K20" s="146"/>
      <c r="L20" s="146"/>
      <c r="M20" s="146"/>
      <c r="N20" s="146"/>
      <c r="O20" s="146"/>
      <c r="P20" s="152"/>
      <c r="Q20" s="152"/>
      <c r="R20" s="153"/>
      <c r="S20" s="148"/>
      <c r="T20" s="146"/>
      <c r="U20" s="19"/>
      <c r="V20" s="19"/>
      <c r="W20" s="19"/>
      <c r="X20" s="19"/>
      <c r="Y20" s="19"/>
      <c r="Z20" s="19"/>
      <c r="AA20" s="19"/>
      <c r="AB20" s="19"/>
      <c r="AC20" s="19"/>
    </row>
    <row r="21" spans="1:29" x14ac:dyDescent="0.2">
      <c r="A21" s="159" t="s">
        <v>68</v>
      </c>
      <c r="B21" s="160"/>
      <c r="C21" s="146"/>
      <c r="D21" s="147"/>
      <c r="E21" s="146"/>
      <c r="F21" s="146"/>
      <c r="G21" s="146"/>
      <c r="H21" s="161"/>
      <c r="I21" s="162">
        <f t="shared" ref="I21:I29" si="0">D21+E21+F21+G21</f>
        <v>0</v>
      </c>
      <c r="J21" s="151"/>
      <c r="K21" s="146"/>
      <c r="L21" s="163">
        <f t="shared" ref="L21:L29" si="1">I21-K21</f>
        <v>0</v>
      </c>
      <c r="M21" s="146"/>
      <c r="N21" s="163">
        <f t="shared" ref="N21:N29" si="2">I21-M21</f>
        <v>0</v>
      </c>
      <c r="O21" s="146"/>
      <c r="P21" s="152"/>
      <c r="Q21" s="152"/>
      <c r="R21" s="153"/>
      <c r="S21" s="163">
        <f t="shared" ref="S21:S29" si="3">+F21</f>
        <v>0</v>
      </c>
      <c r="T21" s="146"/>
      <c r="U21" s="19"/>
      <c r="V21" s="19"/>
      <c r="W21" s="19"/>
      <c r="X21" s="19"/>
      <c r="Y21" s="19"/>
      <c r="Z21" s="19"/>
      <c r="AA21" s="19"/>
      <c r="AB21" s="19"/>
      <c r="AC21" s="19"/>
    </row>
    <row r="22" spans="1:29" x14ac:dyDescent="0.2">
      <c r="A22" s="159" t="s">
        <v>66</v>
      </c>
      <c r="B22" s="160"/>
      <c r="C22" s="146"/>
      <c r="D22" s="147"/>
      <c r="E22" s="146"/>
      <c r="F22" s="146"/>
      <c r="G22" s="146"/>
      <c r="H22" s="161"/>
      <c r="I22" s="162">
        <f t="shared" si="0"/>
        <v>0</v>
      </c>
      <c r="J22" s="151"/>
      <c r="K22" s="146"/>
      <c r="L22" s="163">
        <f t="shared" si="1"/>
        <v>0</v>
      </c>
      <c r="M22" s="146"/>
      <c r="N22" s="163">
        <f t="shared" si="2"/>
        <v>0</v>
      </c>
      <c r="O22" s="146"/>
      <c r="P22" s="152"/>
      <c r="Q22" s="152"/>
      <c r="R22" s="153"/>
      <c r="S22" s="163">
        <f t="shared" si="3"/>
        <v>0</v>
      </c>
      <c r="T22" s="146"/>
      <c r="U22" s="19"/>
      <c r="V22" s="19"/>
      <c r="W22" s="19"/>
      <c r="X22" s="19"/>
      <c r="Y22" s="19"/>
      <c r="Z22" s="19"/>
      <c r="AA22" s="19"/>
      <c r="AB22" s="19"/>
      <c r="AC22" s="19"/>
    </row>
    <row r="23" spans="1:29" x14ac:dyDescent="0.2">
      <c r="A23" s="159" t="s">
        <v>6</v>
      </c>
      <c r="B23" s="160"/>
      <c r="C23" s="146"/>
      <c r="D23" s="147"/>
      <c r="E23" s="146"/>
      <c r="F23" s="146"/>
      <c r="G23" s="146"/>
      <c r="H23" s="161"/>
      <c r="I23" s="162">
        <f t="shared" si="0"/>
        <v>0</v>
      </c>
      <c r="J23" s="151"/>
      <c r="K23" s="146"/>
      <c r="L23" s="163">
        <f t="shared" si="1"/>
        <v>0</v>
      </c>
      <c r="M23" s="146"/>
      <c r="N23" s="163">
        <f t="shared" si="2"/>
        <v>0</v>
      </c>
      <c r="O23" s="146"/>
      <c r="P23" s="152"/>
      <c r="Q23" s="152"/>
      <c r="R23" s="153"/>
      <c r="S23" s="163">
        <f t="shared" si="3"/>
        <v>0</v>
      </c>
      <c r="T23" s="146"/>
      <c r="U23" s="19"/>
      <c r="V23" s="19"/>
      <c r="W23" s="19"/>
      <c r="X23" s="19"/>
      <c r="Y23" s="19"/>
      <c r="Z23" s="19"/>
      <c r="AA23" s="19"/>
      <c r="AB23" s="19"/>
      <c r="AC23" s="19"/>
    </row>
    <row r="24" spans="1:29" x14ac:dyDescent="0.2">
      <c r="A24" s="159" t="s">
        <v>67</v>
      </c>
      <c r="B24" s="160"/>
      <c r="C24" s="146"/>
      <c r="D24" s="147"/>
      <c r="E24" s="146"/>
      <c r="F24" s="146"/>
      <c r="G24" s="146"/>
      <c r="H24" s="161"/>
      <c r="I24" s="162">
        <f t="shared" si="0"/>
        <v>0</v>
      </c>
      <c r="J24" s="151"/>
      <c r="K24" s="146"/>
      <c r="L24" s="163">
        <f t="shared" si="1"/>
        <v>0</v>
      </c>
      <c r="M24" s="146"/>
      <c r="N24" s="163">
        <f t="shared" si="2"/>
        <v>0</v>
      </c>
      <c r="O24" s="146"/>
      <c r="P24" s="152"/>
      <c r="Q24" s="152"/>
      <c r="R24" s="153"/>
      <c r="S24" s="163">
        <f t="shared" si="3"/>
        <v>0</v>
      </c>
      <c r="T24" s="146"/>
      <c r="U24" s="19"/>
      <c r="V24" s="19"/>
      <c r="W24" s="19"/>
      <c r="X24" s="19"/>
      <c r="Y24" s="19"/>
      <c r="Z24" s="19"/>
      <c r="AA24" s="19"/>
      <c r="AB24" s="19"/>
      <c r="AC24" s="19"/>
    </row>
    <row r="25" spans="1:29" x14ac:dyDescent="0.2">
      <c r="A25" s="159" t="s">
        <v>65</v>
      </c>
      <c r="B25" s="160"/>
      <c r="C25" s="146"/>
      <c r="D25" s="147"/>
      <c r="E25" s="146"/>
      <c r="F25" s="146"/>
      <c r="G25" s="146"/>
      <c r="H25" s="161"/>
      <c r="I25" s="162">
        <f t="shared" si="0"/>
        <v>0</v>
      </c>
      <c r="J25" s="151"/>
      <c r="K25" s="146"/>
      <c r="L25" s="163">
        <f t="shared" si="1"/>
        <v>0</v>
      </c>
      <c r="M25" s="146"/>
      <c r="N25" s="163">
        <f t="shared" si="2"/>
        <v>0</v>
      </c>
      <c r="O25" s="146"/>
      <c r="P25" s="152"/>
      <c r="Q25" s="152"/>
      <c r="R25" s="153"/>
      <c r="S25" s="163">
        <f t="shared" si="3"/>
        <v>0</v>
      </c>
      <c r="T25" s="146"/>
      <c r="U25" s="19"/>
      <c r="V25" s="19"/>
      <c r="W25" s="19"/>
      <c r="X25" s="19"/>
      <c r="Y25" s="19"/>
      <c r="Z25" s="19"/>
      <c r="AA25" s="19"/>
      <c r="AB25" s="19"/>
      <c r="AC25" s="19"/>
    </row>
    <row r="26" spans="1:29" x14ac:dyDescent="0.2">
      <c r="A26" s="159" t="s">
        <v>7</v>
      </c>
      <c r="B26" s="160"/>
      <c r="C26" s="146"/>
      <c r="D26" s="147"/>
      <c r="E26" s="146"/>
      <c r="F26" s="146"/>
      <c r="G26" s="146"/>
      <c r="H26" s="161"/>
      <c r="I26" s="162">
        <f t="shared" si="0"/>
        <v>0</v>
      </c>
      <c r="J26" s="151"/>
      <c r="K26" s="146"/>
      <c r="L26" s="163">
        <f t="shared" si="1"/>
        <v>0</v>
      </c>
      <c r="M26" s="146"/>
      <c r="N26" s="163">
        <f t="shared" si="2"/>
        <v>0</v>
      </c>
      <c r="O26" s="146"/>
      <c r="P26" s="152"/>
      <c r="Q26" s="152"/>
      <c r="R26" s="153"/>
      <c r="S26" s="163">
        <f t="shared" si="3"/>
        <v>0</v>
      </c>
      <c r="T26" s="146"/>
      <c r="U26" s="19"/>
      <c r="V26" s="19"/>
      <c r="W26" s="19"/>
      <c r="X26" s="19"/>
      <c r="Y26" s="19"/>
      <c r="Z26" s="19"/>
      <c r="AA26" s="19"/>
      <c r="AB26" s="19"/>
      <c r="AC26" s="19"/>
    </row>
    <row r="27" spans="1:29" x14ac:dyDescent="0.2">
      <c r="A27" s="159" t="s">
        <v>127</v>
      </c>
      <c r="B27" s="160"/>
      <c r="C27" s="146"/>
      <c r="D27" s="147"/>
      <c r="E27" s="146"/>
      <c r="F27" s="146"/>
      <c r="G27" s="146"/>
      <c r="H27" s="161"/>
      <c r="I27" s="162">
        <f t="shared" si="0"/>
        <v>0</v>
      </c>
      <c r="J27" s="151"/>
      <c r="K27" s="146"/>
      <c r="L27" s="163">
        <f t="shared" si="1"/>
        <v>0</v>
      </c>
      <c r="M27" s="146"/>
      <c r="N27" s="163">
        <f t="shared" si="2"/>
        <v>0</v>
      </c>
      <c r="O27" s="146"/>
      <c r="P27" s="152"/>
      <c r="Q27" s="152"/>
      <c r="R27" s="153"/>
      <c r="S27" s="163">
        <f t="shared" si="3"/>
        <v>0</v>
      </c>
      <c r="T27" s="146"/>
      <c r="U27" s="19"/>
      <c r="V27" s="19"/>
      <c r="W27" s="19"/>
      <c r="X27" s="19"/>
      <c r="Y27" s="19"/>
      <c r="Z27" s="19"/>
      <c r="AA27" s="19"/>
      <c r="AB27" s="19"/>
      <c r="AC27" s="19"/>
    </row>
    <row r="28" spans="1:29" x14ac:dyDescent="0.2">
      <c r="A28" s="159"/>
      <c r="B28" s="160"/>
      <c r="C28" s="146"/>
      <c r="D28" s="147"/>
      <c r="E28" s="148"/>
      <c r="F28" s="146"/>
      <c r="G28" s="148"/>
      <c r="H28" s="161"/>
      <c r="I28" s="162">
        <f t="shared" si="0"/>
        <v>0</v>
      </c>
      <c r="J28" s="151"/>
      <c r="K28" s="146"/>
      <c r="L28" s="163">
        <f t="shared" si="1"/>
        <v>0</v>
      </c>
      <c r="M28" s="146"/>
      <c r="N28" s="163">
        <f t="shared" si="2"/>
        <v>0</v>
      </c>
      <c r="O28" s="146"/>
      <c r="P28" s="152"/>
      <c r="Q28" s="152"/>
      <c r="R28" s="153"/>
      <c r="S28" s="163">
        <f t="shared" si="3"/>
        <v>0</v>
      </c>
      <c r="T28" s="146"/>
      <c r="U28" s="19"/>
      <c r="V28" s="19"/>
      <c r="W28" s="19"/>
      <c r="X28" s="19"/>
      <c r="Y28" s="19"/>
      <c r="Z28" s="19"/>
      <c r="AA28" s="19"/>
      <c r="AB28" s="19"/>
      <c r="AC28" s="19"/>
    </row>
    <row r="29" spans="1:29" x14ac:dyDescent="0.2">
      <c r="A29" s="159"/>
      <c r="B29" s="160"/>
      <c r="C29" s="146"/>
      <c r="D29" s="147"/>
      <c r="E29" s="148"/>
      <c r="F29" s="146"/>
      <c r="G29" s="148"/>
      <c r="H29" s="161"/>
      <c r="I29" s="162">
        <f t="shared" si="0"/>
        <v>0</v>
      </c>
      <c r="J29" s="151"/>
      <c r="K29" s="146"/>
      <c r="L29" s="163">
        <f t="shared" si="1"/>
        <v>0</v>
      </c>
      <c r="M29" s="146"/>
      <c r="N29" s="163">
        <f t="shared" si="2"/>
        <v>0</v>
      </c>
      <c r="O29" s="146"/>
      <c r="P29" s="152"/>
      <c r="Q29" s="152"/>
      <c r="R29" s="153"/>
      <c r="S29" s="163">
        <f t="shared" si="3"/>
        <v>0</v>
      </c>
      <c r="T29" s="146"/>
      <c r="U29" s="19"/>
      <c r="V29" s="19"/>
      <c r="W29" s="19"/>
      <c r="X29" s="19"/>
      <c r="Y29" s="19"/>
      <c r="Z29" s="19"/>
      <c r="AA29" s="19"/>
      <c r="AB29" s="19"/>
      <c r="AC29" s="19"/>
    </row>
    <row r="30" spans="1:29" s="119" customFormat="1" x14ac:dyDescent="0.2">
      <c r="A30" s="164" t="s">
        <v>9</v>
      </c>
      <c r="B30" s="165"/>
      <c r="C30" s="166">
        <f>SUM(C21:C29)</f>
        <v>0</v>
      </c>
      <c r="D30" s="166">
        <f>SUM(D21:D29)</f>
        <v>0</v>
      </c>
      <c r="E30" s="166">
        <f>SUM(E21:E29)</f>
        <v>0</v>
      </c>
      <c r="F30" s="166">
        <f>SUM(F21:F29)</f>
        <v>0</v>
      </c>
      <c r="G30" s="166">
        <f>SUM(G21:G29)</f>
        <v>0</v>
      </c>
      <c r="H30" s="166"/>
      <c r="I30" s="166">
        <f>SUM(I21:I29)</f>
        <v>0</v>
      </c>
      <c r="J30" s="166"/>
      <c r="K30" s="166">
        <f>SUM(K21:K29)</f>
        <v>0</v>
      </c>
      <c r="L30" s="166">
        <f>SUM(L21:L29)</f>
        <v>0</v>
      </c>
      <c r="M30" s="166">
        <f>SUM(M21:M29)</f>
        <v>0</v>
      </c>
      <c r="N30" s="166">
        <f>SUM(N21:N29)</f>
        <v>0</v>
      </c>
      <c r="O30" s="167"/>
      <c r="P30" s="168" t="e">
        <f>N30/I30</f>
        <v>#DIV/0!</v>
      </c>
      <c r="Q30" s="169">
        <f>+I30*0.1</f>
        <v>0</v>
      </c>
      <c r="R30" s="167" t="e">
        <f>IF(P30&lt;-9.999999%,N30+Q30,"-")</f>
        <v>#DIV/0!</v>
      </c>
      <c r="S30" s="166">
        <f>SUM(S21:S29)</f>
        <v>0</v>
      </c>
      <c r="T30" s="166">
        <f>SUM(T21:T29)</f>
        <v>0</v>
      </c>
      <c r="U30" s="188"/>
      <c r="V30" s="188"/>
      <c r="W30" s="188"/>
      <c r="X30" s="188"/>
      <c r="Y30" s="188"/>
      <c r="Z30" s="188"/>
      <c r="AA30" s="188"/>
      <c r="AB30" s="188"/>
      <c r="AC30" s="188"/>
    </row>
    <row r="31" spans="1:29" x14ac:dyDescent="0.2">
      <c r="A31" s="159"/>
      <c r="B31" s="160"/>
      <c r="C31" s="146"/>
      <c r="D31" s="147"/>
      <c r="E31" s="149"/>
      <c r="F31" s="146"/>
      <c r="G31" s="148"/>
      <c r="H31" s="161"/>
      <c r="I31" s="163">
        <f>SUM(D30:G30)</f>
        <v>0</v>
      </c>
      <c r="J31" s="151"/>
      <c r="K31" s="146"/>
      <c r="L31" s="153"/>
      <c r="M31" s="146"/>
      <c r="N31" s="153"/>
      <c r="O31" s="146"/>
      <c r="P31" s="152"/>
      <c r="Q31" s="152"/>
      <c r="R31" s="153"/>
      <c r="S31" s="153"/>
      <c r="T31" s="146"/>
      <c r="U31" s="19"/>
      <c r="V31" s="19"/>
      <c r="W31" s="19"/>
      <c r="X31" s="19"/>
      <c r="Y31" s="19"/>
      <c r="Z31" s="19"/>
      <c r="AA31" s="19"/>
      <c r="AB31" s="19"/>
      <c r="AC31" s="19"/>
    </row>
    <row r="32" spans="1:29" ht="15" x14ac:dyDescent="0.25">
      <c r="A32" s="144" t="s">
        <v>62</v>
      </c>
      <c r="B32" s="145"/>
      <c r="C32" s="146"/>
      <c r="D32" s="147"/>
      <c r="E32" s="149"/>
      <c r="F32" s="146"/>
      <c r="G32" s="148"/>
      <c r="H32" s="161"/>
      <c r="I32" s="170"/>
      <c r="J32" s="151"/>
      <c r="K32" s="146"/>
      <c r="L32" s="153"/>
      <c r="M32" s="146"/>
      <c r="N32" s="153"/>
      <c r="O32" s="146"/>
      <c r="P32" s="152"/>
      <c r="Q32" s="152"/>
      <c r="R32" s="153"/>
      <c r="S32" s="153"/>
      <c r="T32" s="146"/>
      <c r="U32" s="19"/>
      <c r="V32" s="19"/>
      <c r="W32" s="19"/>
      <c r="X32" s="19"/>
      <c r="Y32" s="19"/>
      <c r="Z32" s="19"/>
      <c r="AA32" s="19"/>
      <c r="AB32" s="19"/>
      <c r="AC32" s="19"/>
    </row>
    <row r="33" spans="1:29" x14ac:dyDescent="0.2">
      <c r="A33" s="159" t="s">
        <v>63</v>
      </c>
      <c r="B33" s="160"/>
      <c r="C33" s="146"/>
      <c r="D33" s="147"/>
      <c r="E33" s="146"/>
      <c r="F33" s="146"/>
      <c r="G33" s="146"/>
      <c r="H33" s="161"/>
      <c r="I33" s="162">
        <f>D33+E33+F33+G33</f>
        <v>0</v>
      </c>
      <c r="J33" s="151"/>
      <c r="K33" s="146"/>
      <c r="L33" s="163">
        <f>I33-K33</f>
        <v>0</v>
      </c>
      <c r="M33" s="146"/>
      <c r="N33" s="163">
        <f>I33-M33</f>
        <v>0</v>
      </c>
      <c r="O33" s="146"/>
      <c r="P33" s="152"/>
      <c r="Q33" s="152"/>
      <c r="R33" s="153"/>
      <c r="S33" s="163">
        <f>+F33</f>
        <v>0</v>
      </c>
      <c r="T33" s="146"/>
      <c r="U33" s="19"/>
      <c r="V33" s="19"/>
      <c r="W33" s="19"/>
      <c r="X33" s="19"/>
      <c r="Y33" s="19"/>
      <c r="Z33" s="19"/>
      <c r="AA33" s="19"/>
      <c r="AB33" s="19"/>
      <c r="AC33" s="19"/>
    </row>
    <row r="34" spans="1:29" x14ac:dyDescent="0.2">
      <c r="A34" s="159" t="s">
        <v>64</v>
      </c>
      <c r="B34" s="160"/>
      <c r="C34" s="146"/>
      <c r="D34" s="147"/>
      <c r="E34" s="146"/>
      <c r="F34" s="146"/>
      <c r="G34" s="146"/>
      <c r="H34" s="161"/>
      <c r="I34" s="162">
        <f>D34+E34+F34+G34</f>
        <v>0</v>
      </c>
      <c r="J34" s="151"/>
      <c r="K34" s="146"/>
      <c r="L34" s="163">
        <f>I34-K34</f>
        <v>0</v>
      </c>
      <c r="M34" s="146"/>
      <c r="N34" s="163">
        <f>I34-M34</f>
        <v>0</v>
      </c>
      <c r="O34" s="146"/>
      <c r="P34" s="152"/>
      <c r="Q34" s="152"/>
      <c r="R34" s="153"/>
      <c r="S34" s="163">
        <f>+F34</f>
        <v>0</v>
      </c>
      <c r="T34" s="146"/>
      <c r="U34" s="19"/>
      <c r="V34" s="19"/>
      <c r="W34" s="19"/>
      <c r="X34" s="19"/>
      <c r="Y34" s="19"/>
      <c r="Z34" s="19"/>
      <c r="AA34" s="19"/>
      <c r="AB34" s="19"/>
      <c r="AC34" s="19"/>
    </row>
    <row r="35" spans="1:29" x14ac:dyDescent="0.2">
      <c r="A35" s="159" t="s">
        <v>128</v>
      </c>
      <c r="B35" s="160"/>
      <c r="C35" s="146"/>
      <c r="D35" s="147"/>
      <c r="E35" s="146"/>
      <c r="F35" s="146"/>
      <c r="G35" s="146"/>
      <c r="H35" s="161"/>
      <c r="I35" s="162">
        <f>D35+E35+F35+G35</f>
        <v>0</v>
      </c>
      <c r="J35" s="151"/>
      <c r="K35" s="146"/>
      <c r="L35" s="163">
        <f>I35-K35</f>
        <v>0</v>
      </c>
      <c r="M35" s="146"/>
      <c r="N35" s="163">
        <f>I35-M35</f>
        <v>0</v>
      </c>
      <c r="O35" s="146"/>
      <c r="P35" s="152"/>
      <c r="Q35" s="152"/>
      <c r="R35" s="153"/>
      <c r="S35" s="163">
        <f>+F35</f>
        <v>0</v>
      </c>
      <c r="T35" s="146"/>
      <c r="U35" s="19"/>
      <c r="V35" s="19"/>
      <c r="W35" s="19"/>
      <c r="X35" s="19"/>
      <c r="Y35" s="19"/>
      <c r="Z35" s="19"/>
      <c r="AA35" s="19"/>
      <c r="AB35" s="19"/>
      <c r="AC35" s="19"/>
    </row>
    <row r="36" spans="1:29" x14ac:dyDescent="0.2">
      <c r="A36" s="159"/>
      <c r="B36" s="160"/>
      <c r="C36" s="146"/>
      <c r="D36" s="147"/>
      <c r="E36" s="149"/>
      <c r="F36" s="146"/>
      <c r="G36" s="149"/>
      <c r="H36" s="161"/>
      <c r="I36" s="162">
        <f>D36+E36+F36+G36</f>
        <v>0</v>
      </c>
      <c r="J36" s="151"/>
      <c r="K36" s="146"/>
      <c r="L36" s="163">
        <f>I36-K36</f>
        <v>0</v>
      </c>
      <c r="M36" s="146"/>
      <c r="N36" s="163">
        <f>I36-M36</f>
        <v>0</v>
      </c>
      <c r="O36" s="146"/>
      <c r="P36" s="152"/>
      <c r="Q36" s="152"/>
      <c r="R36" s="153"/>
      <c r="S36" s="163">
        <f>+F36</f>
        <v>0</v>
      </c>
      <c r="T36" s="146"/>
      <c r="U36" s="19"/>
      <c r="V36" s="19"/>
      <c r="W36" s="19"/>
      <c r="X36" s="19"/>
      <c r="Y36" s="19"/>
      <c r="Z36" s="19"/>
      <c r="AA36" s="19"/>
      <c r="AB36" s="19"/>
      <c r="AC36" s="19"/>
    </row>
    <row r="37" spans="1:29" s="119" customFormat="1" x14ac:dyDescent="0.2">
      <c r="A37" s="164" t="s">
        <v>11</v>
      </c>
      <c r="B37" s="165"/>
      <c r="C37" s="166">
        <f>SUM(C33:C36)</f>
        <v>0</v>
      </c>
      <c r="D37" s="166">
        <f>SUM(D33:D36)</f>
        <v>0</v>
      </c>
      <c r="E37" s="166">
        <f>SUM(E33:E36)</f>
        <v>0</v>
      </c>
      <c r="F37" s="166">
        <f>SUM(F33:F36)</f>
        <v>0</v>
      </c>
      <c r="G37" s="166">
        <f>SUM(G33:G36)</f>
        <v>0</v>
      </c>
      <c r="H37" s="166"/>
      <c r="I37" s="166">
        <f>SUM(I33:I36)</f>
        <v>0</v>
      </c>
      <c r="J37" s="171"/>
      <c r="K37" s="166">
        <f>SUM(K33:K36)</f>
        <v>0</v>
      </c>
      <c r="L37" s="166">
        <f>SUM(L33:L36)</f>
        <v>0</v>
      </c>
      <c r="M37" s="166">
        <f>SUM(M33:M36)</f>
        <v>0</v>
      </c>
      <c r="N37" s="166">
        <f>SUM(N33:N36)</f>
        <v>0</v>
      </c>
      <c r="O37" s="167"/>
      <c r="P37" s="168" t="e">
        <f>N37/I37</f>
        <v>#DIV/0!</v>
      </c>
      <c r="Q37" s="169">
        <f>+I37*0.1</f>
        <v>0</v>
      </c>
      <c r="R37" s="167" t="e">
        <f>IF(P37&lt;-9.999999%,N37+Q37,"-")</f>
        <v>#DIV/0!</v>
      </c>
      <c r="S37" s="166">
        <f>SUM(S33:S36)</f>
        <v>0</v>
      </c>
      <c r="T37" s="166">
        <f>SUM(T33:T36)</f>
        <v>0</v>
      </c>
      <c r="U37" s="188"/>
      <c r="V37" s="188"/>
      <c r="W37" s="188"/>
      <c r="X37" s="188"/>
      <c r="Y37" s="188"/>
      <c r="Z37" s="188"/>
      <c r="AA37" s="188"/>
      <c r="AB37" s="188"/>
      <c r="AC37" s="188"/>
    </row>
    <row r="38" spans="1:29" x14ac:dyDescent="0.2">
      <c r="A38" s="159"/>
      <c r="B38" s="160"/>
      <c r="C38" s="146"/>
      <c r="D38" s="147"/>
      <c r="E38" s="149"/>
      <c r="F38" s="146"/>
      <c r="G38" s="148"/>
      <c r="H38" s="161"/>
      <c r="I38" s="163">
        <f>SUM(D37:G37)</f>
        <v>0</v>
      </c>
      <c r="J38" s="151"/>
      <c r="K38" s="146"/>
      <c r="L38" s="153"/>
      <c r="M38" s="146"/>
      <c r="N38" s="153"/>
      <c r="O38" s="146"/>
      <c r="P38" s="152"/>
      <c r="Q38" s="152"/>
      <c r="R38" s="153"/>
      <c r="S38" s="153"/>
      <c r="T38" s="146"/>
      <c r="U38" s="19"/>
      <c r="V38" s="19"/>
      <c r="W38" s="19"/>
      <c r="X38" s="19"/>
      <c r="Y38" s="19"/>
      <c r="Z38" s="19"/>
      <c r="AA38" s="19"/>
      <c r="AB38" s="19"/>
      <c r="AC38" s="19"/>
    </row>
    <row r="39" spans="1:29" ht="15" x14ac:dyDescent="0.25">
      <c r="A39" s="144" t="s">
        <v>12</v>
      </c>
      <c r="B39" s="145"/>
      <c r="C39" s="146"/>
      <c r="D39" s="147"/>
      <c r="E39" s="149"/>
      <c r="F39" s="146"/>
      <c r="G39" s="148"/>
      <c r="H39" s="161"/>
      <c r="I39" s="170"/>
      <c r="J39" s="151"/>
      <c r="K39" s="146"/>
      <c r="L39" s="153"/>
      <c r="M39" s="146"/>
      <c r="N39" s="153"/>
      <c r="O39" s="146"/>
      <c r="P39" s="152"/>
      <c r="Q39" s="152"/>
      <c r="R39" s="153"/>
      <c r="S39" s="153"/>
      <c r="T39" s="146"/>
      <c r="U39" s="19"/>
      <c r="V39" s="19"/>
      <c r="W39" s="19"/>
      <c r="X39" s="19"/>
      <c r="Y39" s="19"/>
      <c r="Z39" s="19"/>
      <c r="AA39" s="19"/>
      <c r="AB39" s="19"/>
      <c r="AC39" s="19"/>
    </row>
    <row r="40" spans="1:29" x14ac:dyDescent="0.2">
      <c r="A40" s="159" t="s">
        <v>58</v>
      </c>
      <c r="B40" s="160"/>
      <c r="C40" s="146"/>
      <c r="D40" s="170">
        <f>+G7</f>
        <v>0</v>
      </c>
      <c r="E40" s="146"/>
      <c r="F40" s="146"/>
      <c r="G40" s="146"/>
      <c r="H40" s="161"/>
      <c r="I40" s="162">
        <f t="shared" ref="I40:I53" si="4">D40+E40+F40+G40</f>
        <v>0</v>
      </c>
      <c r="J40" s="151"/>
      <c r="K40" s="146"/>
      <c r="L40" s="163">
        <f t="shared" ref="L40:L53" si="5">I40-K40</f>
        <v>0</v>
      </c>
      <c r="M40" s="146"/>
      <c r="N40" s="163">
        <f t="shared" ref="N40:N53" si="6">I40-M40</f>
        <v>0</v>
      </c>
      <c r="O40" s="146"/>
      <c r="P40" s="152"/>
      <c r="Q40" s="152"/>
      <c r="R40" s="153"/>
      <c r="S40" s="163">
        <f t="shared" ref="S40:S53" si="7">+F40</f>
        <v>0</v>
      </c>
      <c r="T40" s="146"/>
      <c r="U40" s="19"/>
      <c r="V40" s="19"/>
      <c r="W40" s="19"/>
      <c r="X40" s="19"/>
      <c r="Y40" s="19"/>
      <c r="Z40" s="19"/>
      <c r="AA40" s="19"/>
      <c r="AB40" s="19"/>
      <c r="AC40" s="19"/>
    </row>
    <row r="41" spans="1:29" x14ac:dyDescent="0.2">
      <c r="A41" s="159" t="s">
        <v>72</v>
      </c>
      <c r="B41" s="160"/>
      <c r="C41" s="146"/>
      <c r="D41" s="147"/>
      <c r="E41" s="146"/>
      <c r="F41" s="146"/>
      <c r="G41" s="146"/>
      <c r="H41" s="161"/>
      <c r="I41" s="162">
        <f t="shared" si="4"/>
        <v>0</v>
      </c>
      <c r="J41" s="151"/>
      <c r="K41" s="146"/>
      <c r="L41" s="163">
        <f t="shared" si="5"/>
        <v>0</v>
      </c>
      <c r="M41" s="146"/>
      <c r="N41" s="163">
        <f t="shared" si="6"/>
        <v>0</v>
      </c>
      <c r="O41" s="146"/>
      <c r="P41" s="152"/>
      <c r="Q41" s="152"/>
      <c r="R41" s="153"/>
      <c r="S41" s="163">
        <f t="shared" si="7"/>
        <v>0</v>
      </c>
      <c r="T41" s="146"/>
      <c r="U41" s="19"/>
      <c r="V41" s="19"/>
      <c r="W41" s="19"/>
      <c r="X41" s="19"/>
      <c r="Y41" s="19"/>
      <c r="Z41" s="19"/>
      <c r="AA41" s="19"/>
      <c r="AB41" s="19"/>
      <c r="AC41" s="19"/>
    </row>
    <row r="42" spans="1:29" x14ac:dyDescent="0.2">
      <c r="A42" s="159" t="s">
        <v>14</v>
      </c>
      <c r="B42" s="160"/>
      <c r="C42" s="146"/>
      <c r="D42" s="147"/>
      <c r="E42" s="146"/>
      <c r="F42" s="146"/>
      <c r="G42" s="146"/>
      <c r="H42" s="161"/>
      <c r="I42" s="162">
        <f t="shared" si="4"/>
        <v>0</v>
      </c>
      <c r="J42" s="151"/>
      <c r="K42" s="146"/>
      <c r="L42" s="163">
        <f t="shared" si="5"/>
        <v>0</v>
      </c>
      <c r="M42" s="146"/>
      <c r="N42" s="163">
        <f t="shared" si="6"/>
        <v>0</v>
      </c>
      <c r="O42" s="146"/>
      <c r="P42" s="152"/>
      <c r="Q42" s="152"/>
      <c r="R42" s="153"/>
      <c r="S42" s="163">
        <f t="shared" si="7"/>
        <v>0</v>
      </c>
      <c r="T42" s="146"/>
      <c r="U42" s="19"/>
      <c r="V42" s="19"/>
      <c r="W42" s="19"/>
      <c r="X42" s="19"/>
      <c r="Y42" s="19"/>
      <c r="Z42" s="19"/>
      <c r="AA42" s="19"/>
      <c r="AB42" s="19"/>
      <c r="AC42" s="19"/>
    </row>
    <row r="43" spans="1:29" x14ac:dyDescent="0.2">
      <c r="A43" s="159" t="s">
        <v>13</v>
      </c>
      <c r="B43" s="160"/>
      <c r="C43" s="146"/>
      <c r="D43" s="147"/>
      <c r="E43" s="146"/>
      <c r="F43" s="146"/>
      <c r="G43" s="146"/>
      <c r="H43" s="161"/>
      <c r="I43" s="162">
        <f t="shared" si="4"/>
        <v>0</v>
      </c>
      <c r="J43" s="151"/>
      <c r="K43" s="146"/>
      <c r="L43" s="163">
        <f t="shared" si="5"/>
        <v>0</v>
      </c>
      <c r="M43" s="146"/>
      <c r="N43" s="163">
        <f t="shared" si="6"/>
        <v>0</v>
      </c>
      <c r="O43" s="146"/>
      <c r="P43" s="152"/>
      <c r="Q43" s="152"/>
      <c r="R43" s="153"/>
      <c r="S43" s="163">
        <f t="shared" si="7"/>
        <v>0</v>
      </c>
      <c r="T43" s="146"/>
      <c r="U43" s="19"/>
      <c r="V43" s="19"/>
      <c r="W43" s="19"/>
      <c r="X43" s="19"/>
      <c r="Y43" s="19"/>
      <c r="Z43" s="19"/>
      <c r="AA43" s="19"/>
      <c r="AB43" s="19"/>
      <c r="AC43" s="19"/>
    </row>
    <row r="44" spans="1:29" x14ac:dyDescent="0.2">
      <c r="A44" s="159" t="s">
        <v>15</v>
      </c>
      <c r="B44" s="160"/>
      <c r="C44" s="146"/>
      <c r="D44" s="147"/>
      <c r="E44" s="146"/>
      <c r="F44" s="146"/>
      <c r="G44" s="146"/>
      <c r="H44" s="161"/>
      <c r="I44" s="162">
        <f t="shared" si="4"/>
        <v>0</v>
      </c>
      <c r="J44" s="151"/>
      <c r="K44" s="146"/>
      <c r="L44" s="163">
        <f t="shared" si="5"/>
        <v>0</v>
      </c>
      <c r="M44" s="146"/>
      <c r="N44" s="163">
        <f t="shared" si="6"/>
        <v>0</v>
      </c>
      <c r="O44" s="146"/>
      <c r="P44" s="152"/>
      <c r="Q44" s="152"/>
      <c r="R44" s="153"/>
      <c r="S44" s="163">
        <f t="shared" si="7"/>
        <v>0</v>
      </c>
      <c r="T44" s="146"/>
      <c r="U44" s="19"/>
      <c r="V44" s="19"/>
      <c r="W44" s="19"/>
      <c r="X44" s="19"/>
      <c r="Y44" s="19"/>
      <c r="Z44" s="19"/>
      <c r="AA44" s="19"/>
      <c r="AB44" s="19"/>
      <c r="AC44" s="19"/>
    </row>
    <row r="45" spans="1:29" x14ac:dyDescent="0.2">
      <c r="A45" s="159" t="s">
        <v>16</v>
      </c>
      <c r="B45" s="160"/>
      <c r="C45" s="146"/>
      <c r="D45" s="147"/>
      <c r="E45" s="146"/>
      <c r="F45" s="146"/>
      <c r="G45" s="146"/>
      <c r="H45" s="161"/>
      <c r="I45" s="162">
        <f t="shared" si="4"/>
        <v>0</v>
      </c>
      <c r="J45" s="151"/>
      <c r="K45" s="146"/>
      <c r="L45" s="163">
        <f t="shared" si="5"/>
        <v>0</v>
      </c>
      <c r="M45" s="146"/>
      <c r="N45" s="163">
        <f t="shared" si="6"/>
        <v>0</v>
      </c>
      <c r="O45" s="146"/>
      <c r="P45" s="152"/>
      <c r="Q45" s="152"/>
      <c r="R45" s="153"/>
      <c r="S45" s="163">
        <f t="shared" si="7"/>
        <v>0</v>
      </c>
      <c r="T45" s="146"/>
      <c r="U45" s="19"/>
      <c r="V45" s="19"/>
      <c r="W45" s="19"/>
      <c r="X45" s="19"/>
      <c r="Y45" s="19"/>
      <c r="Z45" s="19"/>
      <c r="AA45" s="19"/>
      <c r="AB45" s="19"/>
      <c r="AC45" s="19"/>
    </row>
    <row r="46" spans="1:29" x14ac:dyDescent="0.2">
      <c r="A46" s="159" t="s">
        <v>17</v>
      </c>
      <c r="B46" s="160"/>
      <c r="C46" s="146"/>
      <c r="D46" s="147"/>
      <c r="E46" s="146"/>
      <c r="F46" s="146"/>
      <c r="G46" s="146"/>
      <c r="H46" s="161"/>
      <c r="I46" s="162">
        <f t="shared" si="4"/>
        <v>0</v>
      </c>
      <c r="J46" s="151"/>
      <c r="K46" s="146"/>
      <c r="L46" s="163">
        <f t="shared" si="5"/>
        <v>0</v>
      </c>
      <c r="M46" s="146"/>
      <c r="N46" s="163">
        <f t="shared" si="6"/>
        <v>0</v>
      </c>
      <c r="O46" s="146"/>
      <c r="P46" s="152"/>
      <c r="Q46" s="152"/>
      <c r="R46" s="153"/>
      <c r="S46" s="163">
        <f t="shared" si="7"/>
        <v>0</v>
      </c>
      <c r="T46" s="146"/>
      <c r="U46" s="19"/>
      <c r="V46" s="19"/>
      <c r="W46" s="19"/>
      <c r="X46" s="19"/>
      <c r="Y46" s="19"/>
      <c r="Z46" s="19"/>
      <c r="AA46" s="19"/>
      <c r="AB46" s="19"/>
      <c r="AC46" s="19"/>
    </row>
    <row r="47" spans="1:29" x14ac:dyDescent="0.2">
      <c r="A47" s="159" t="s">
        <v>18</v>
      </c>
      <c r="B47" s="160"/>
      <c r="C47" s="146"/>
      <c r="D47" s="147"/>
      <c r="E47" s="146"/>
      <c r="F47" s="146"/>
      <c r="G47" s="146"/>
      <c r="H47" s="161"/>
      <c r="I47" s="162">
        <f t="shared" si="4"/>
        <v>0</v>
      </c>
      <c r="J47" s="150"/>
      <c r="K47" s="146"/>
      <c r="L47" s="163">
        <f t="shared" si="5"/>
        <v>0</v>
      </c>
      <c r="M47" s="146"/>
      <c r="N47" s="163">
        <f t="shared" si="6"/>
        <v>0</v>
      </c>
      <c r="O47" s="146"/>
      <c r="P47" s="152"/>
      <c r="Q47" s="152"/>
      <c r="R47" s="153"/>
      <c r="S47" s="163">
        <f t="shared" si="7"/>
        <v>0</v>
      </c>
      <c r="T47" s="146"/>
      <c r="U47" s="19"/>
      <c r="V47" s="19"/>
      <c r="W47" s="19"/>
      <c r="X47" s="19"/>
      <c r="Y47" s="19"/>
      <c r="Z47" s="19"/>
      <c r="AA47" s="19"/>
      <c r="AB47" s="19"/>
      <c r="AC47" s="19"/>
    </row>
    <row r="48" spans="1:29" x14ac:dyDescent="0.2">
      <c r="A48" s="159" t="s">
        <v>127</v>
      </c>
      <c r="B48" s="160"/>
      <c r="C48" s="146"/>
      <c r="D48" s="147"/>
      <c r="E48" s="146"/>
      <c r="F48" s="146"/>
      <c r="G48" s="146"/>
      <c r="H48" s="161"/>
      <c r="I48" s="162">
        <f t="shared" si="4"/>
        <v>0</v>
      </c>
      <c r="J48" s="151"/>
      <c r="K48" s="146"/>
      <c r="L48" s="163">
        <f t="shared" si="5"/>
        <v>0</v>
      </c>
      <c r="M48" s="146"/>
      <c r="N48" s="163">
        <f t="shared" si="6"/>
        <v>0</v>
      </c>
      <c r="O48" s="146"/>
      <c r="P48" s="152"/>
      <c r="Q48" s="152"/>
      <c r="R48" s="153"/>
      <c r="S48" s="163">
        <f t="shared" si="7"/>
        <v>0</v>
      </c>
      <c r="T48" s="146"/>
      <c r="U48" s="19"/>
      <c r="V48" s="19"/>
      <c r="W48" s="19"/>
      <c r="X48" s="19"/>
      <c r="Y48" s="19"/>
      <c r="Z48" s="19"/>
      <c r="AA48" s="19"/>
      <c r="AB48" s="19"/>
      <c r="AC48" s="19"/>
    </row>
    <row r="49" spans="1:29" x14ac:dyDescent="0.2">
      <c r="A49" s="159"/>
      <c r="B49" s="160"/>
      <c r="C49" s="146"/>
      <c r="D49" s="147"/>
      <c r="E49" s="146"/>
      <c r="F49" s="146"/>
      <c r="G49" s="146"/>
      <c r="H49" s="161"/>
      <c r="I49" s="162">
        <f t="shared" si="4"/>
        <v>0</v>
      </c>
      <c r="J49" s="151"/>
      <c r="K49" s="146"/>
      <c r="L49" s="163">
        <f t="shared" si="5"/>
        <v>0</v>
      </c>
      <c r="M49" s="146"/>
      <c r="N49" s="163">
        <f t="shared" si="6"/>
        <v>0</v>
      </c>
      <c r="O49" s="146"/>
      <c r="P49" s="152"/>
      <c r="Q49" s="152"/>
      <c r="R49" s="153"/>
      <c r="S49" s="163">
        <f t="shared" si="7"/>
        <v>0</v>
      </c>
      <c r="T49" s="146"/>
      <c r="U49" s="19"/>
      <c r="V49" s="19"/>
      <c r="W49" s="19"/>
      <c r="X49" s="19"/>
      <c r="Y49" s="19"/>
      <c r="Z49" s="19"/>
      <c r="AA49" s="19"/>
      <c r="AB49" s="19"/>
      <c r="AC49" s="19"/>
    </row>
    <row r="50" spans="1:29" x14ac:dyDescent="0.2">
      <c r="A50" s="159"/>
      <c r="B50" s="160"/>
      <c r="C50" s="146"/>
      <c r="D50" s="147"/>
      <c r="E50" s="146"/>
      <c r="F50" s="146"/>
      <c r="G50" s="146"/>
      <c r="H50" s="161"/>
      <c r="I50" s="162">
        <f t="shared" si="4"/>
        <v>0</v>
      </c>
      <c r="J50" s="151"/>
      <c r="K50" s="146"/>
      <c r="L50" s="163">
        <f t="shared" si="5"/>
        <v>0</v>
      </c>
      <c r="M50" s="146"/>
      <c r="N50" s="163">
        <f t="shared" si="6"/>
        <v>0</v>
      </c>
      <c r="O50" s="146"/>
      <c r="P50" s="152"/>
      <c r="Q50" s="152"/>
      <c r="R50" s="153"/>
      <c r="S50" s="163">
        <f t="shared" si="7"/>
        <v>0</v>
      </c>
      <c r="T50" s="146"/>
      <c r="U50" s="19"/>
      <c r="V50" s="19"/>
      <c r="W50" s="19"/>
      <c r="X50" s="19"/>
      <c r="Y50" s="19"/>
      <c r="Z50" s="19"/>
      <c r="AA50" s="19"/>
      <c r="AB50" s="19"/>
      <c r="AC50" s="19"/>
    </row>
    <row r="51" spans="1:29" x14ac:dyDescent="0.2">
      <c r="A51" s="159"/>
      <c r="B51" s="160"/>
      <c r="C51" s="146"/>
      <c r="D51" s="147"/>
      <c r="E51" s="146"/>
      <c r="F51" s="146"/>
      <c r="G51" s="146"/>
      <c r="H51" s="161"/>
      <c r="I51" s="162">
        <f t="shared" si="4"/>
        <v>0</v>
      </c>
      <c r="J51" s="151"/>
      <c r="K51" s="146"/>
      <c r="L51" s="163">
        <f t="shared" si="5"/>
        <v>0</v>
      </c>
      <c r="M51" s="146"/>
      <c r="N51" s="163">
        <f t="shared" si="6"/>
        <v>0</v>
      </c>
      <c r="O51" s="146"/>
      <c r="P51" s="152"/>
      <c r="Q51" s="152"/>
      <c r="R51" s="153"/>
      <c r="S51" s="163">
        <f t="shared" si="7"/>
        <v>0</v>
      </c>
      <c r="T51" s="146"/>
      <c r="U51" s="19"/>
      <c r="V51" s="19"/>
      <c r="W51" s="19"/>
      <c r="X51" s="19"/>
      <c r="Y51" s="19"/>
      <c r="Z51" s="19"/>
      <c r="AA51" s="19"/>
      <c r="AB51" s="19"/>
      <c r="AC51" s="19"/>
    </row>
    <row r="52" spans="1:29" x14ac:dyDescent="0.2">
      <c r="A52" s="159"/>
      <c r="B52" s="160"/>
      <c r="C52" s="146"/>
      <c r="D52" s="147"/>
      <c r="E52" s="146"/>
      <c r="F52" s="146"/>
      <c r="G52" s="146"/>
      <c r="H52" s="161"/>
      <c r="I52" s="162">
        <f t="shared" si="4"/>
        <v>0</v>
      </c>
      <c r="J52" s="151"/>
      <c r="K52" s="146"/>
      <c r="L52" s="163">
        <f t="shared" si="5"/>
        <v>0</v>
      </c>
      <c r="M52" s="146"/>
      <c r="N52" s="163">
        <f t="shared" si="6"/>
        <v>0</v>
      </c>
      <c r="O52" s="146"/>
      <c r="P52" s="152"/>
      <c r="Q52" s="152"/>
      <c r="R52" s="153"/>
      <c r="S52" s="163">
        <f t="shared" si="7"/>
        <v>0</v>
      </c>
      <c r="T52" s="146"/>
      <c r="U52" s="19"/>
      <c r="V52" s="19"/>
      <c r="W52" s="19"/>
      <c r="X52" s="19"/>
      <c r="Y52" s="19"/>
      <c r="Z52" s="19"/>
      <c r="AA52" s="19"/>
      <c r="AB52" s="19"/>
      <c r="AC52" s="19"/>
    </row>
    <row r="53" spans="1:29" x14ac:dyDescent="0.2">
      <c r="A53" s="159"/>
      <c r="B53" s="160"/>
      <c r="C53" s="146"/>
      <c r="D53" s="147"/>
      <c r="E53" s="148"/>
      <c r="F53" s="146"/>
      <c r="G53" s="148"/>
      <c r="H53" s="161"/>
      <c r="I53" s="162">
        <f t="shared" si="4"/>
        <v>0</v>
      </c>
      <c r="J53" s="151"/>
      <c r="K53" s="146"/>
      <c r="L53" s="163">
        <f t="shared" si="5"/>
        <v>0</v>
      </c>
      <c r="M53" s="146"/>
      <c r="N53" s="163">
        <f t="shared" si="6"/>
        <v>0</v>
      </c>
      <c r="O53" s="146"/>
      <c r="P53" s="152"/>
      <c r="Q53" s="152"/>
      <c r="R53" s="153"/>
      <c r="S53" s="163">
        <f t="shared" si="7"/>
        <v>0</v>
      </c>
      <c r="T53" s="146"/>
      <c r="U53" s="19"/>
      <c r="V53" s="19"/>
      <c r="W53" s="19"/>
      <c r="X53" s="19"/>
      <c r="Y53" s="19"/>
      <c r="Z53" s="19"/>
      <c r="AA53" s="19"/>
      <c r="AB53" s="19"/>
      <c r="AC53" s="19"/>
    </row>
    <row r="54" spans="1:29" s="119" customFormat="1" x14ac:dyDescent="0.2">
      <c r="A54" s="164" t="s">
        <v>20</v>
      </c>
      <c r="B54" s="165"/>
      <c r="C54" s="166">
        <f>SUM(C40:C53)</f>
        <v>0</v>
      </c>
      <c r="D54" s="166">
        <f>SUM(D40:D53)</f>
        <v>0</v>
      </c>
      <c r="E54" s="166">
        <f>SUM(E40:E53)</f>
        <v>0</v>
      </c>
      <c r="F54" s="166">
        <f>SUM(F40:F53)</f>
        <v>0</v>
      </c>
      <c r="G54" s="166">
        <f>SUM(G40:G53)</f>
        <v>0</v>
      </c>
      <c r="H54" s="166"/>
      <c r="I54" s="166">
        <f>SUM(I40:I53)</f>
        <v>0</v>
      </c>
      <c r="J54" s="171"/>
      <c r="K54" s="166">
        <f>SUM(K40:K53)</f>
        <v>0</v>
      </c>
      <c r="L54" s="166">
        <f>SUM(L40:L53)</f>
        <v>0</v>
      </c>
      <c r="M54" s="166">
        <f>SUM(M40:M53)</f>
        <v>0</v>
      </c>
      <c r="N54" s="166">
        <f>SUM(N40:N53)</f>
        <v>0</v>
      </c>
      <c r="O54" s="167"/>
      <c r="P54" s="168" t="e">
        <f>N54/I54</f>
        <v>#DIV/0!</v>
      </c>
      <c r="Q54" s="169">
        <f>+I54*0.1</f>
        <v>0</v>
      </c>
      <c r="R54" s="167" t="e">
        <f>IF(P54&lt;-9.999999%,N54+Q54,"-")</f>
        <v>#DIV/0!</v>
      </c>
      <c r="S54" s="166">
        <f>SUM(S40:S53)</f>
        <v>0</v>
      </c>
      <c r="T54" s="166">
        <f>SUM(T40:T53)</f>
        <v>0</v>
      </c>
      <c r="U54" s="188"/>
      <c r="V54" s="188"/>
      <c r="W54" s="188"/>
      <c r="X54" s="188"/>
      <c r="Y54" s="188"/>
      <c r="Z54" s="188"/>
      <c r="AA54" s="188"/>
      <c r="AB54" s="188"/>
      <c r="AC54" s="188"/>
    </row>
    <row r="55" spans="1:29" x14ac:dyDescent="0.2">
      <c r="A55" s="159"/>
      <c r="B55" s="160"/>
      <c r="C55" s="146"/>
      <c r="D55" s="147"/>
      <c r="E55" s="149"/>
      <c r="F55" s="146"/>
      <c r="G55" s="148"/>
      <c r="H55" s="161"/>
      <c r="I55" s="163">
        <f>D54+E54+F54+G54</f>
        <v>0</v>
      </c>
      <c r="J55" s="151"/>
      <c r="K55" s="146"/>
      <c r="L55" s="153"/>
      <c r="M55" s="146"/>
      <c r="N55" s="153"/>
      <c r="O55" s="146"/>
      <c r="P55" s="152"/>
      <c r="Q55" s="152"/>
      <c r="R55" s="153"/>
      <c r="S55" s="153"/>
      <c r="T55" s="146"/>
      <c r="U55" s="19"/>
      <c r="V55" s="19"/>
      <c r="W55" s="19"/>
      <c r="X55" s="19"/>
      <c r="Y55" s="19"/>
      <c r="Z55" s="19"/>
      <c r="AA55" s="19"/>
      <c r="AB55" s="19"/>
      <c r="AC55" s="19"/>
    </row>
    <row r="56" spans="1:29" ht="14.25" customHeight="1" x14ac:dyDescent="0.25">
      <c r="A56" s="172" t="s">
        <v>4</v>
      </c>
      <c r="B56" s="173"/>
      <c r="C56" s="146"/>
      <c r="D56" s="147"/>
      <c r="E56" s="149"/>
      <c r="F56" s="146"/>
      <c r="G56" s="148"/>
      <c r="H56" s="161"/>
      <c r="I56" s="170"/>
      <c r="J56" s="151"/>
      <c r="K56" s="146"/>
      <c r="L56" s="153"/>
      <c r="M56" s="146"/>
      <c r="N56" s="153"/>
      <c r="O56" s="146"/>
      <c r="P56" s="152"/>
      <c r="Q56" s="152"/>
      <c r="R56" s="153"/>
      <c r="S56" s="153"/>
      <c r="T56" s="146"/>
      <c r="U56" s="19"/>
      <c r="V56" s="19"/>
      <c r="W56" s="19"/>
      <c r="X56" s="19"/>
      <c r="Y56" s="19"/>
      <c r="Z56" s="19"/>
      <c r="AA56" s="19"/>
      <c r="AB56" s="19"/>
      <c r="AC56" s="19"/>
    </row>
    <row r="57" spans="1:29" ht="15" x14ac:dyDescent="0.25">
      <c r="A57" s="144" t="s">
        <v>21</v>
      </c>
      <c r="B57" s="145"/>
      <c r="C57" s="146"/>
      <c r="D57" s="147"/>
      <c r="E57" s="149"/>
      <c r="F57" s="146"/>
      <c r="G57" s="148"/>
      <c r="H57" s="161"/>
      <c r="I57" s="170"/>
      <c r="J57" s="151"/>
      <c r="K57" s="146"/>
      <c r="L57" s="153"/>
      <c r="M57" s="146"/>
      <c r="N57" s="153"/>
      <c r="O57" s="146"/>
      <c r="P57" s="152"/>
      <c r="Q57" s="152"/>
      <c r="R57" s="153"/>
      <c r="S57" s="153"/>
      <c r="T57" s="146"/>
      <c r="U57" s="19"/>
      <c r="V57" s="19"/>
      <c r="W57" s="19"/>
      <c r="X57" s="19"/>
      <c r="Y57" s="19"/>
      <c r="Z57" s="19"/>
      <c r="AA57" s="19"/>
      <c r="AB57" s="19"/>
      <c r="AC57" s="19"/>
    </row>
    <row r="58" spans="1:29" x14ac:dyDescent="0.2">
      <c r="A58" s="159" t="s">
        <v>22</v>
      </c>
      <c r="B58" s="160"/>
      <c r="C58" s="146"/>
      <c r="D58" s="147"/>
      <c r="E58" s="146"/>
      <c r="F58" s="146"/>
      <c r="G58" s="146"/>
      <c r="H58" s="161"/>
      <c r="I58" s="162">
        <f t="shared" ref="I58:I68" si="8">D58+E58+F58+G58</f>
        <v>0</v>
      </c>
      <c r="J58" s="151"/>
      <c r="K58" s="146"/>
      <c r="L58" s="163">
        <f t="shared" ref="L58:L68" si="9">I58-K58</f>
        <v>0</v>
      </c>
      <c r="M58" s="146"/>
      <c r="N58" s="163">
        <f t="shared" ref="N58:N68" si="10">I58-M58</f>
        <v>0</v>
      </c>
      <c r="O58" s="146"/>
      <c r="P58" s="152"/>
      <c r="Q58" s="152"/>
      <c r="R58" s="153"/>
      <c r="S58" s="163">
        <f t="shared" ref="S58:S68" si="11">+F58</f>
        <v>0</v>
      </c>
      <c r="T58" s="146"/>
      <c r="U58" s="19"/>
      <c r="V58" s="19"/>
      <c r="W58" s="19"/>
      <c r="X58" s="19"/>
      <c r="Y58" s="19"/>
      <c r="Z58" s="19"/>
      <c r="AA58" s="19"/>
      <c r="AB58" s="19"/>
      <c r="AC58" s="19"/>
    </row>
    <row r="59" spans="1:29" x14ac:dyDescent="0.2">
      <c r="A59" s="159" t="s">
        <v>23</v>
      </c>
      <c r="B59" s="160"/>
      <c r="C59" s="146"/>
      <c r="D59" s="147"/>
      <c r="E59" s="146"/>
      <c r="F59" s="146"/>
      <c r="G59" s="146"/>
      <c r="H59" s="161"/>
      <c r="I59" s="162">
        <f t="shared" si="8"/>
        <v>0</v>
      </c>
      <c r="J59" s="151"/>
      <c r="K59" s="146"/>
      <c r="L59" s="163">
        <f t="shared" si="9"/>
        <v>0</v>
      </c>
      <c r="M59" s="146"/>
      <c r="N59" s="163">
        <f t="shared" si="10"/>
        <v>0</v>
      </c>
      <c r="O59" s="146"/>
      <c r="P59" s="152"/>
      <c r="Q59" s="152"/>
      <c r="R59" s="153"/>
      <c r="S59" s="163">
        <f t="shared" si="11"/>
        <v>0</v>
      </c>
      <c r="T59" s="146"/>
      <c r="U59" s="19"/>
      <c r="V59" s="19"/>
      <c r="W59" s="19"/>
      <c r="X59" s="19"/>
      <c r="Y59" s="19"/>
      <c r="Z59" s="19"/>
      <c r="AA59" s="19"/>
      <c r="AB59" s="19"/>
      <c r="AC59" s="19"/>
    </row>
    <row r="60" spans="1:29" x14ac:dyDescent="0.2">
      <c r="A60" s="159" t="s">
        <v>59</v>
      </c>
      <c r="B60" s="160"/>
      <c r="C60" s="146"/>
      <c r="D60" s="147"/>
      <c r="E60" s="146"/>
      <c r="F60" s="146"/>
      <c r="G60" s="146"/>
      <c r="H60" s="161"/>
      <c r="I60" s="162">
        <f t="shared" si="8"/>
        <v>0</v>
      </c>
      <c r="J60" s="151"/>
      <c r="K60" s="146"/>
      <c r="L60" s="163">
        <f t="shared" si="9"/>
        <v>0</v>
      </c>
      <c r="M60" s="146"/>
      <c r="N60" s="163">
        <f t="shared" si="10"/>
        <v>0</v>
      </c>
      <c r="O60" s="146"/>
      <c r="P60" s="152"/>
      <c r="Q60" s="152"/>
      <c r="R60" s="153"/>
      <c r="S60" s="163">
        <f t="shared" si="11"/>
        <v>0</v>
      </c>
      <c r="T60" s="146"/>
      <c r="U60" s="19"/>
      <c r="V60" s="19"/>
      <c r="W60" s="19"/>
      <c r="X60" s="19"/>
      <c r="Y60" s="19"/>
      <c r="Z60" s="19"/>
      <c r="AA60" s="19"/>
      <c r="AB60" s="19"/>
      <c r="AC60" s="19"/>
    </row>
    <row r="61" spans="1:29" x14ac:dyDescent="0.2">
      <c r="A61" s="159" t="s">
        <v>60</v>
      </c>
      <c r="B61" s="160"/>
      <c r="C61" s="146"/>
      <c r="D61" s="147"/>
      <c r="E61" s="146"/>
      <c r="F61" s="146"/>
      <c r="G61" s="146"/>
      <c r="H61" s="161"/>
      <c r="I61" s="162">
        <f t="shared" si="8"/>
        <v>0</v>
      </c>
      <c r="J61" s="151"/>
      <c r="K61" s="146"/>
      <c r="L61" s="163">
        <f t="shared" si="9"/>
        <v>0</v>
      </c>
      <c r="M61" s="146"/>
      <c r="N61" s="163">
        <f t="shared" si="10"/>
        <v>0</v>
      </c>
      <c r="O61" s="146"/>
      <c r="P61" s="152"/>
      <c r="Q61" s="152"/>
      <c r="R61" s="153"/>
      <c r="S61" s="163">
        <f t="shared" si="11"/>
        <v>0</v>
      </c>
      <c r="T61" s="146"/>
      <c r="U61" s="19"/>
      <c r="V61" s="19"/>
      <c r="W61" s="19"/>
      <c r="X61" s="19"/>
      <c r="Y61" s="19"/>
      <c r="Z61" s="19"/>
      <c r="AA61" s="19"/>
      <c r="AB61" s="19"/>
      <c r="AC61" s="19"/>
    </row>
    <row r="62" spans="1:29" x14ac:dyDescent="0.2">
      <c r="A62" s="159" t="s">
        <v>24</v>
      </c>
      <c r="B62" s="160"/>
      <c r="C62" s="146"/>
      <c r="D62" s="147"/>
      <c r="E62" s="146"/>
      <c r="F62" s="146"/>
      <c r="G62" s="146"/>
      <c r="H62" s="161"/>
      <c r="I62" s="162">
        <f t="shared" si="8"/>
        <v>0</v>
      </c>
      <c r="J62" s="151"/>
      <c r="K62" s="146"/>
      <c r="L62" s="163">
        <f t="shared" si="9"/>
        <v>0</v>
      </c>
      <c r="M62" s="146"/>
      <c r="N62" s="163">
        <f t="shared" si="10"/>
        <v>0</v>
      </c>
      <c r="O62" s="146"/>
      <c r="P62" s="152"/>
      <c r="Q62" s="152"/>
      <c r="R62" s="153"/>
      <c r="S62" s="163">
        <f t="shared" si="11"/>
        <v>0</v>
      </c>
      <c r="T62" s="146"/>
      <c r="U62" s="19"/>
      <c r="V62" s="19"/>
      <c r="W62" s="19"/>
      <c r="X62" s="19"/>
      <c r="Y62" s="19"/>
      <c r="Z62" s="19"/>
      <c r="AA62" s="19"/>
      <c r="AB62" s="19"/>
      <c r="AC62" s="19"/>
    </row>
    <row r="63" spans="1:29" x14ac:dyDescent="0.2">
      <c r="A63" s="159" t="s">
        <v>61</v>
      </c>
      <c r="B63" s="160"/>
      <c r="C63" s="146"/>
      <c r="D63" s="147"/>
      <c r="E63" s="146"/>
      <c r="F63" s="146"/>
      <c r="G63" s="146"/>
      <c r="H63" s="161"/>
      <c r="I63" s="162">
        <f t="shared" si="8"/>
        <v>0</v>
      </c>
      <c r="J63" s="151"/>
      <c r="K63" s="146"/>
      <c r="L63" s="163">
        <f t="shared" si="9"/>
        <v>0</v>
      </c>
      <c r="M63" s="146"/>
      <c r="N63" s="163">
        <f t="shared" si="10"/>
        <v>0</v>
      </c>
      <c r="O63" s="146"/>
      <c r="P63" s="152"/>
      <c r="Q63" s="152"/>
      <c r="R63" s="153"/>
      <c r="S63" s="163">
        <f t="shared" si="11"/>
        <v>0</v>
      </c>
      <c r="T63" s="146"/>
      <c r="U63" s="19"/>
      <c r="V63" s="19"/>
      <c r="W63" s="19"/>
      <c r="X63" s="19"/>
      <c r="Y63" s="19"/>
      <c r="Z63" s="19"/>
      <c r="AA63" s="19"/>
      <c r="AB63" s="19"/>
      <c r="AC63" s="19"/>
    </row>
    <row r="64" spans="1:29" x14ac:dyDescent="0.2">
      <c r="A64" s="159" t="s">
        <v>27</v>
      </c>
      <c r="B64" s="160"/>
      <c r="C64" s="146"/>
      <c r="D64" s="147"/>
      <c r="E64" s="146"/>
      <c r="F64" s="146"/>
      <c r="G64" s="146"/>
      <c r="H64" s="161"/>
      <c r="I64" s="162">
        <f t="shared" si="8"/>
        <v>0</v>
      </c>
      <c r="J64" s="151"/>
      <c r="K64" s="146"/>
      <c r="L64" s="163">
        <f t="shared" si="9"/>
        <v>0</v>
      </c>
      <c r="M64" s="146"/>
      <c r="N64" s="163">
        <f t="shared" si="10"/>
        <v>0</v>
      </c>
      <c r="O64" s="146"/>
      <c r="P64" s="152"/>
      <c r="Q64" s="152"/>
      <c r="R64" s="153"/>
      <c r="S64" s="163">
        <f t="shared" si="11"/>
        <v>0</v>
      </c>
      <c r="T64" s="146"/>
      <c r="U64" s="19"/>
      <c r="V64" s="19"/>
      <c r="W64" s="19"/>
      <c r="X64" s="19"/>
      <c r="Y64" s="19"/>
      <c r="Z64" s="19"/>
      <c r="AA64" s="19"/>
      <c r="AB64" s="19"/>
      <c r="AC64" s="19"/>
    </row>
    <row r="65" spans="1:29" x14ac:dyDescent="0.2">
      <c r="A65" s="159" t="s">
        <v>129</v>
      </c>
      <c r="B65" s="160"/>
      <c r="C65" s="146"/>
      <c r="D65" s="147"/>
      <c r="E65" s="146"/>
      <c r="F65" s="146"/>
      <c r="G65" s="146"/>
      <c r="H65" s="161"/>
      <c r="I65" s="162">
        <f t="shared" si="8"/>
        <v>0</v>
      </c>
      <c r="J65" s="151"/>
      <c r="K65" s="146"/>
      <c r="L65" s="163">
        <f t="shared" si="9"/>
        <v>0</v>
      </c>
      <c r="M65" s="146"/>
      <c r="N65" s="163">
        <f t="shared" si="10"/>
        <v>0</v>
      </c>
      <c r="O65" s="146"/>
      <c r="P65" s="152"/>
      <c r="Q65" s="152"/>
      <c r="R65" s="153"/>
      <c r="S65" s="163">
        <f t="shared" si="11"/>
        <v>0</v>
      </c>
      <c r="T65" s="146"/>
      <c r="U65" s="19"/>
      <c r="V65" s="19"/>
      <c r="W65" s="19"/>
      <c r="X65" s="19"/>
      <c r="Y65" s="19"/>
      <c r="Z65" s="19"/>
      <c r="AA65" s="19"/>
      <c r="AB65" s="19"/>
      <c r="AC65" s="19"/>
    </row>
    <row r="66" spans="1:29" x14ac:dyDescent="0.2">
      <c r="A66" s="159"/>
      <c r="B66" s="160"/>
      <c r="C66" s="146"/>
      <c r="D66" s="147"/>
      <c r="E66" s="146"/>
      <c r="F66" s="146"/>
      <c r="G66" s="146"/>
      <c r="H66" s="161"/>
      <c r="I66" s="162">
        <f t="shared" si="8"/>
        <v>0</v>
      </c>
      <c r="J66" s="151"/>
      <c r="K66" s="146"/>
      <c r="L66" s="163">
        <f t="shared" si="9"/>
        <v>0</v>
      </c>
      <c r="M66" s="146"/>
      <c r="N66" s="163">
        <f t="shared" si="10"/>
        <v>0</v>
      </c>
      <c r="O66" s="146"/>
      <c r="P66" s="152"/>
      <c r="Q66" s="152"/>
      <c r="R66" s="153"/>
      <c r="S66" s="163">
        <f t="shared" si="11"/>
        <v>0</v>
      </c>
      <c r="T66" s="146"/>
      <c r="U66" s="19"/>
      <c r="V66" s="19"/>
      <c r="W66" s="19"/>
      <c r="X66" s="19"/>
      <c r="Y66" s="19"/>
      <c r="Z66" s="19"/>
      <c r="AA66" s="19"/>
      <c r="AB66" s="19"/>
      <c r="AC66" s="19"/>
    </row>
    <row r="67" spans="1:29" x14ac:dyDescent="0.2">
      <c r="A67" s="159"/>
      <c r="B67" s="160"/>
      <c r="C67" s="146"/>
      <c r="D67" s="147"/>
      <c r="E67" s="146"/>
      <c r="F67" s="146"/>
      <c r="G67" s="146"/>
      <c r="H67" s="161"/>
      <c r="I67" s="162">
        <f t="shared" si="8"/>
        <v>0</v>
      </c>
      <c r="J67" s="151"/>
      <c r="K67" s="146"/>
      <c r="L67" s="163">
        <f t="shared" si="9"/>
        <v>0</v>
      </c>
      <c r="M67" s="146"/>
      <c r="N67" s="163">
        <f t="shared" si="10"/>
        <v>0</v>
      </c>
      <c r="O67" s="146"/>
      <c r="P67" s="152"/>
      <c r="Q67" s="152"/>
      <c r="R67" s="153"/>
      <c r="S67" s="163">
        <f t="shared" si="11"/>
        <v>0</v>
      </c>
      <c r="T67" s="146"/>
      <c r="U67" s="19"/>
      <c r="V67" s="19"/>
      <c r="W67" s="19"/>
      <c r="X67" s="19"/>
      <c r="Y67" s="19"/>
      <c r="Z67" s="19"/>
      <c r="AA67" s="19"/>
      <c r="AB67" s="19"/>
      <c r="AC67" s="19"/>
    </row>
    <row r="68" spans="1:29" x14ac:dyDescent="0.2">
      <c r="A68" s="159"/>
      <c r="B68" s="160"/>
      <c r="C68" s="146"/>
      <c r="D68" s="147"/>
      <c r="E68" s="148"/>
      <c r="F68" s="146"/>
      <c r="G68" s="148"/>
      <c r="H68" s="161"/>
      <c r="I68" s="162">
        <f t="shared" si="8"/>
        <v>0</v>
      </c>
      <c r="J68" s="151"/>
      <c r="K68" s="146"/>
      <c r="L68" s="163">
        <f t="shared" si="9"/>
        <v>0</v>
      </c>
      <c r="M68" s="146"/>
      <c r="N68" s="163">
        <f t="shared" si="10"/>
        <v>0</v>
      </c>
      <c r="O68" s="146"/>
      <c r="P68" s="152"/>
      <c r="Q68" s="152"/>
      <c r="R68" s="153"/>
      <c r="S68" s="163">
        <f t="shared" si="11"/>
        <v>0</v>
      </c>
      <c r="T68" s="146"/>
      <c r="U68" s="19"/>
      <c r="V68" s="19"/>
      <c r="W68" s="19"/>
      <c r="X68" s="19"/>
      <c r="Y68" s="19"/>
      <c r="Z68" s="19"/>
      <c r="AA68" s="19"/>
      <c r="AB68" s="19"/>
      <c r="AC68" s="19"/>
    </row>
    <row r="69" spans="1:29" s="119" customFormat="1" x14ac:dyDescent="0.2">
      <c r="A69" s="164" t="s">
        <v>28</v>
      </c>
      <c r="B69" s="165"/>
      <c r="C69" s="166">
        <f>SUM(C58:C68)</f>
        <v>0</v>
      </c>
      <c r="D69" s="166">
        <f>SUM(D58:D68)</f>
        <v>0</v>
      </c>
      <c r="E69" s="166">
        <f>SUM(E58:E68)</f>
        <v>0</v>
      </c>
      <c r="F69" s="166">
        <f>SUM(F58:F68)</f>
        <v>0</v>
      </c>
      <c r="G69" s="166">
        <f>SUM(G58:G68)</f>
        <v>0</v>
      </c>
      <c r="H69" s="166"/>
      <c r="I69" s="166">
        <f>SUM(I58:I68)</f>
        <v>0</v>
      </c>
      <c r="J69" s="171"/>
      <c r="K69" s="166">
        <f>SUM(K58:K68)</f>
        <v>0</v>
      </c>
      <c r="L69" s="166">
        <f>SUM(L58:L68)</f>
        <v>0</v>
      </c>
      <c r="M69" s="166">
        <f>SUM(M58:M68)</f>
        <v>0</v>
      </c>
      <c r="N69" s="166">
        <f>SUM(N58:N68)</f>
        <v>0</v>
      </c>
      <c r="O69" s="167"/>
      <c r="P69" s="168" t="e">
        <f>N69/I69</f>
        <v>#DIV/0!</v>
      </c>
      <c r="Q69" s="169">
        <f>+I69*0.1</f>
        <v>0</v>
      </c>
      <c r="R69" s="167" t="e">
        <f>IF(P69&lt;-9.999999%,N69+Q69,"-")</f>
        <v>#DIV/0!</v>
      </c>
      <c r="S69" s="174">
        <f>SUM(S58:S68)</f>
        <v>0</v>
      </c>
      <c r="T69" s="174">
        <f>SUM(T58:T68)</f>
        <v>0</v>
      </c>
      <c r="U69" s="188"/>
      <c r="V69" s="188"/>
      <c r="W69" s="188"/>
      <c r="X69" s="188"/>
      <c r="Y69" s="188"/>
      <c r="Z69" s="188"/>
      <c r="AA69" s="188"/>
      <c r="AB69" s="188"/>
      <c r="AC69" s="188"/>
    </row>
    <row r="70" spans="1:29" x14ac:dyDescent="0.2">
      <c r="A70" s="159"/>
      <c r="B70" s="160"/>
      <c r="C70" s="146"/>
      <c r="D70" s="147"/>
      <c r="E70" s="148"/>
      <c r="F70" s="146"/>
      <c r="G70" s="148"/>
      <c r="H70" s="161"/>
      <c r="I70" s="163">
        <f>D69+E69+F69+G69</f>
        <v>0</v>
      </c>
      <c r="J70" s="151"/>
      <c r="K70" s="146"/>
      <c r="L70" s="153"/>
      <c r="M70" s="146"/>
      <c r="N70" s="153"/>
      <c r="O70" s="146"/>
      <c r="P70" s="152"/>
      <c r="Q70" s="152"/>
      <c r="R70" s="153"/>
      <c r="S70" s="153"/>
      <c r="T70" s="146"/>
      <c r="U70" s="19"/>
      <c r="V70" s="19"/>
      <c r="W70" s="19"/>
      <c r="X70" s="19"/>
      <c r="Y70" s="19"/>
      <c r="Z70" s="19"/>
      <c r="AA70" s="19"/>
      <c r="AB70" s="19"/>
      <c r="AC70" s="19"/>
    </row>
    <row r="71" spans="1:29" x14ac:dyDescent="0.2">
      <c r="A71" s="159"/>
      <c r="B71" s="160"/>
      <c r="C71" s="146"/>
      <c r="D71" s="147"/>
      <c r="E71" s="148"/>
      <c r="F71" s="146"/>
      <c r="G71" s="148"/>
      <c r="H71" s="161"/>
      <c r="I71" s="170"/>
      <c r="J71" s="151"/>
      <c r="K71" s="146"/>
      <c r="L71" s="153"/>
      <c r="M71" s="146"/>
      <c r="N71" s="153"/>
      <c r="O71" s="146"/>
      <c r="P71" s="152"/>
      <c r="Q71" s="152"/>
      <c r="R71" s="153"/>
      <c r="S71" s="153"/>
      <c r="T71" s="146"/>
      <c r="U71" s="19"/>
      <c r="V71" s="19"/>
      <c r="W71" s="19"/>
      <c r="X71" s="19"/>
      <c r="Y71" s="19"/>
      <c r="Z71" s="19"/>
      <c r="AA71" s="19"/>
      <c r="AB71" s="19"/>
      <c r="AC71" s="19"/>
    </row>
    <row r="72" spans="1:29" x14ac:dyDescent="0.2">
      <c r="A72" s="159"/>
      <c r="B72" s="160"/>
      <c r="C72" s="146"/>
      <c r="D72" s="147"/>
      <c r="E72" s="148"/>
      <c r="F72" s="146"/>
      <c r="G72" s="148"/>
      <c r="H72" s="161"/>
      <c r="I72" s="170"/>
      <c r="J72" s="151"/>
      <c r="K72" s="146"/>
      <c r="L72" s="153"/>
      <c r="M72" s="146"/>
      <c r="N72" s="153"/>
      <c r="O72" s="146"/>
      <c r="P72" s="152"/>
      <c r="Q72" s="152"/>
      <c r="R72" s="153"/>
      <c r="S72" s="153"/>
      <c r="T72" s="146"/>
      <c r="U72" s="19"/>
      <c r="V72" s="19"/>
      <c r="W72" s="19"/>
      <c r="X72" s="19"/>
      <c r="Y72" s="19"/>
      <c r="Z72" s="19"/>
      <c r="AA72" s="19"/>
      <c r="AB72" s="19"/>
      <c r="AC72" s="19"/>
    </row>
    <row r="73" spans="1:29" ht="18" x14ac:dyDescent="0.25">
      <c r="A73" s="175" t="s">
        <v>29</v>
      </c>
      <c r="B73" s="269" t="e">
        <f>I73/I139</f>
        <v>#DIV/0!</v>
      </c>
      <c r="C73" s="176">
        <f>C69+C54+C37+C30</f>
        <v>0</v>
      </c>
      <c r="D73" s="177">
        <f>D69+D54+D37+D30</f>
        <v>0</v>
      </c>
      <c r="E73" s="177">
        <f>E69+E54+E37+E30</f>
        <v>0</v>
      </c>
      <c r="F73" s="177">
        <f>F69+F54+F37+F30</f>
        <v>0</v>
      </c>
      <c r="G73" s="177">
        <f>G69+G54+G37+G30</f>
        <v>0</v>
      </c>
      <c r="H73" s="176"/>
      <c r="I73" s="177">
        <f>I69+I54+I37+I30</f>
        <v>0</v>
      </c>
      <c r="J73" s="272"/>
      <c r="K73" s="177">
        <f>K69+K54+K37+K30</f>
        <v>0</v>
      </c>
      <c r="L73" s="177">
        <f>L69+L54+L37+L30</f>
        <v>0</v>
      </c>
      <c r="M73" s="177">
        <f>M69+M54+M37+M30</f>
        <v>0</v>
      </c>
      <c r="N73" s="177">
        <f>N69+N54+N37+N30</f>
        <v>0</v>
      </c>
      <c r="O73" s="178"/>
      <c r="P73" s="168" t="e">
        <f>N73/I73</f>
        <v>#DIV/0!</v>
      </c>
      <c r="Q73" s="169">
        <f>+I73*0.1</f>
        <v>0</v>
      </c>
      <c r="R73" s="167" t="e">
        <f>IF(P73&lt;-9.999999%,N73+Q73,"-")</f>
        <v>#DIV/0!</v>
      </c>
      <c r="S73" s="177">
        <f>S69+S54+S37+S30</f>
        <v>0</v>
      </c>
      <c r="T73" s="177">
        <f>T69+T54+T37+T30</f>
        <v>0</v>
      </c>
      <c r="U73" s="19"/>
      <c r="V73" s="19"/>
      <c r="W73" s="19"/>
      <c r="X73" s="19"/>
      <c r="Y73" s="19"/>
      <c r="Z73" s="19"/>
      <c r="AA73" s="19"/>
      <c r="AB73" s="19"/>
      <c r="AC73" s="19"/>
    </row>
    <row r="74" spans="1:29" ht="15.75" x14ac:dyDescent="0.25">
      <c r="A74" s="179"/>
      <c r="B74" s="180"/>
      <c r="C74" s="146"/>
      <c r="D74" s="147"/>
      <c r="E74" s="148"/>
      <c r="F74" s="146"/>
      <c r="G74" s="148"/>
      <c r="H74" s="161"/>
      <c r="I74" s="163">
        <f>D73+E73+F73+G73</f>
        <v>0</v>
      </c>
      <c r="J74" s="151"/>
      <c r="K74" s="146"/>
      <c r="L74" s="153"/>
      <c r="M74" s="146"/>
      <c r="N74" s="153"/>
      <c r="O74" s="146"/>
      <c r="P74" s="152"/>
      <c r="Q74" s="152"/>
      <c r="R74" s="153"/>
      <c r="S74" s="153"/>
      <c r="T74" s="146"/>
      <c r="U74" s="19"/>
      <c r="V74" s="19"/>
      <c r="W74" s="19"/>
      <c r="X74" s="19"/>
      <c r="Y74" s="19"/>
      <c r="Z74" s="19"/>
      <c r="AA74" s="19"/>
      <c r="AB74" s="19"/>
      <c r="AC74" s="19"/>
    </row>
    <row r="75" spans="1:29" ht="15" x14ac:dyDescent="0.25">
      <c r="A75" s="172" t="s">
        <v>30</v>
      </c>
      <c r="B75" s="173"/>
      <c r="C75" s="181"/>
      <c r="D75" s="181"/>
      <c r="E75" s="158"/>
      <c r="F75" s="146"/>
      <c r="G75" s="158"/>
      <c r="H75" s="161"/>
      <c r="I75" s="182"/>
      <c r="J75" s="151"/>
      <c r="K75" s="146"/>
      <c r="L75" s="153"/>
      <c r="M75" s="146"/>
      <c r="N75" s="153"/>
      <c r="O75" s="146"/>
      <c r="P75" s="152"/>
      <c r="Q75" s="152"/>
      <c r="R75" s="153"/>
      <c r="S75" s="153"/>
      <c r="T75" s="146"/>
      <c r="U75" s="19"/>
      <c r="V75" s="19"/>
      <c r="W75" s="19"/>
      <c r="X75" s="19"/>
      <c r="Y75" s="19"/>
      <c r="Z75" s="19"/>
      <c r="AA75" s="19"/>
      <c r="AB75" s="19"/>
      <c r="AC75" s="19"/>
    </row>
    <row r="76" spans="1:29" ht="15" x14ac:dyDescent="0.25">
      <c r="A76" s="144" t="s">
        <v>5</v>
      </c>
      <c r="B76" s="145"/>
      <c r="C76" s="146"/>
      <c r="D76" s="147"/>
      <c r="E76" s="148"/>
      <c r="F76" s="146"/>
      <c r="G76" s="148"/>
      <c r="H76" s="161"/>
      <c r="I76" s="170" t="s">
        <v>57</v>
      </c>
      <c r="J76" s="151"/>
      <c r="K76" s="146"/>
      <c r="L76" s="153"/>
      <c r="M76" s="146"/>
      <c r="N76" s="153"/>
      <c r="O76" s="146"/>
      <c r="P76" s="152"/>
      <c r="Q76" s="152"/>
      <c r="R76" s="153"/>
      <c r="S76" s="153"/>
      <c r="T76" s="146"/>
      <c r="U76" s="19"/>
      <c r="V76" s="19"/>
      <c r="W76" s="19"/>
      <c r="X76" s="19"/>
      <c r="Y76" s="19"/>
      <c r="Z76" s="19"/>
      <c r="AA76" s="19"/>
      <c r="AB76" s="19"/>
      <c r="AC76" s="19"/>
    </row>
    <row r="77" spans="1:29" x14ac:dyDescent="0.2">
      <c r="A77" s="159" t="s">
        <v>31</v>
      </c>
      <c r="B77" s="160"/>
      <c r="C77" s="146"/>
      <c r="D77" s="147"/>
      <c r="E77" s="146"/>
      <c r="F77" s="146"/>
      <c r="G77" s="146"/>
      <c r="H77" s="161"/>
      <c r="I77" s="162">
        <f t="shared" ref="I77:I85" si="12">D77+E77+F77+G77</f>
        <v>0</v>
      </c>
      <c r="J77" s="151"/>
      <c r="K77" s="146"/>
      <c r="L77" s="163">
        <f t="shared" ref="L77:L85" si="13">I77-K77</f>
        <v>0</v>
      </c>
      <c r="M77" s="146"/>
      <c r="N77" s="163">
        <f t="shared" ref="N77:N85" si="14">I77-M77</f>
        <v>0</v>
      </c>
      <c r="O77" s="146"/>
      <c r="P77" s="152"/>
      <c r="Q77" s="152"/>
      <c r="R77" s="153"/>
      <c r="S77" s="163">
        <f t="shared" ref="S77:S85" si="15">+F77</f>
        <v>0</v>
      </c>
      <c r="T77" s="146"/>
      <c r="U77" s="19"/>
      <c r="V77" s="19"/>
      <c r="W77" s="19"/>
      <c r="X77" s="19"/>
      <c r="Y77" s="19"/>
      <c r="Z77" s="19"/>
      <c r="AA77" s="19"/>
      <c r="AB77" s="19"/>
      <c r="AC77" s="19"/>
    </row>
    <row r="78" spans="1:29" x14ac:dyDescent="0.2">
      <c r="A78" s="159" t="s">
        <v>32</v>
      </c>
      <c r="B78" s="160"/>
      <c r="C78" s="146"/>
      <c r="D78" s="147"/>
      <c r="E78" s="146"/>
      <c r="F78" s="146"/>
      <c r="G78" s="146"/>
      <c r="H78" s="161"/>
      <c r="I78" s="162">
        <f t="shared" si="12"/>
        <v>0</v>
      </c>
      <c r="J78" s="151"/>
      <c r="K78" s="146"/>
      <c r="L78" s="163">
        <f t="shared" si="13"/>
        <v>0</v>
      </c>
      <c r="M78" s="146"/>
      <c r="N78" s="163">
        <f t="shared" si="14"/>
        <v>0</v>
      </c>
      <c r="O78" s="146"/>
      <c r="P78" s="152"/>
      <c r="Q78" s="152"/>
      <c r="R78" s="153"/>
      <c r="S78" s="163">
        <f t="shared" si="15"/>
        <v>0</v>
      </c>
      <c r="T78" s="146"/>
      <c r="U78" s="19"/>
      <c r="V78" s="19"/>
      <c r="W78" s="19"/>
      <c r="X78" s="19"/>
      <c r="Y78" s="19"/>
      <c r="Z78" s="19"/>
      <c r="AA78" s="19"/>
      <c r="AB78" s="19"/>
      <c r="AC78" s="19"/>
    </row>
    <row r="79" spans="1:29" x14ac:dyDescent="0.2">
      <c r="A79" s="159" t="s">
        <v>40</v>
      </c>
      <c r="B79" s="160"/>
      <c r="C79" s="146"/>
      <c r="D79" s="147"/>
      <c r="E79" s="146"/>
      <c r="F79" s="146"/>
      <c r="G79" s="146"/>
      <c r="H79" s="161"/>
      <c r="I79" s="162">
        <f t="shared" si="12"/>
        <v>0</v>
      </c>
      <c r="J79" s="151"/>
      <c r="K79" s="146"/>
      <c r="L79" s="163">
        <f t="shared" si="13"/>
        <v>0</v>
      </c>
      <c r="M79" s="146"/>
      <c r="N79" s="163">
        <f t="shared" si="14"/>
        <v>0</v>
      </c>
      <c r="O79" s="146"/>
      <c r="P79" s="152"/>
      <c r="Q79" s="152"/>
      <c r="R79" s="153"/>
      <c r="S79" s="163">
        <f t="shared" si="15"/>
        <v>0</v>
      </c>
      <c r="T79" s="146"/>
      <c r="U79" s="19"/>
      <c r="V79" s="19"/>
      <c r="W79" s="19"/>
      <c r="X79" s="19"/>
      <c r="Y79" s="19"/>
      <c r="Z79" s="19"/>
      <c r="AA79" s="19"/>
      <c r="AB79" s="19"/>
      <c r="AC79" s="19"/>
    </row>
    <row r="80" spans="1:29" x14ac:dyDescent="0.2">
      <c r="A80" s="159" t="s">
        <v>34</v>
      </c>
      <c r="B80" s="160"/>
      <c r="C80" s="146"/>
      <c r="D80" s="147"/>
      <c r="E80" s="146"/>
      <c r="F80" s="146"/>
      <c r="G80" s="146"/>
      <c r="H80" s="161"/>
      <c r="I80" s="162">
        <f t="shared" si="12"/>
        <v>0</v>
      </c>
      <c r="J80" s="151"/>
      <c r="K80" s="146"/>
      <c r="L80" s="163">
        <f t="shared" si="13"/>
        <v>0</v>
      </c>
      <c r="M80" s="146"/>
      <c r="N80" s="163">
        <f t="shared" si="14"/>
        <v>0</v>
      </c>
      <c r="O80" s="146"/>
      <c r="P80" s="152"/>
      <c r="Q80" s="152"/>
      <c r="R80" s="153"/>
      <c r="S80" s="163">
        <f t="shared" si="15"/>
        <v>0</v>
      </c>
      <c r="T80" s="146"/>
      <c r="U80" s="19"/>
      <c r="V80" s="19"/>
      <c r="W80" s="19"/>
      <c r="X80" s="19"/>
      <c r="Y80" s="19"/>
      <c r="Z80" s="19"/>
      <c r="AA80" s="19"/>
      <c r="AB80" s="19"/>
      <c r="AC80" s="19"/>
    </row>
    <row r="81" spans="1:29" x14ac:dyDescent="0.2">
      <c r="A81" s="159" t="s">
        <v>35</v>
      </c>
      <c r="B81" s="160"/>
      <c r="C81" s="146"/>
      <c r="D81" s="147"/>
      <c r="E81" s="146"/>
      <c r="F81" s="146"/>
      <c r="G81" s="146"/>
      <c r="H81" s="161"/>
      <c r="I81" s="162">
        <f t="shared" si="12"/>
        <v>0</v>
      </c>
      <c r="J81" s="151"/>
      <c r="K81" s="146"/>
      <c r="L81" s="163">
        <f t="shared" si="13"/>
        <v>0</v>
      </c>
      <c r="M81" s="146"/>
      <c r="N81" s="163">
        <f t="shared" si="14"/>
        <v>0</v>
      </c>
      <c r="O81" s="146"/>
      <c r="P81" s="152"/>
      <c r="Q81" s="152"/>
      <c r="R81" s="153"/>
      <c r="S81" s="163">
        <f t="shared" si="15"/>
        <v>0</v>
      </c>
      <c r="T81" s="146"/>
      <c r="U81" s="19"/>
      <c r="V81" s="19"/>
      <c r="W81" s="19"/>
      <c r="X81" s="19"/>
      <c r="Y81" s="19"/>
      <c r="Z81" s="19"/>
      <c r="AA81" s="19"/>
      <c r="AB81" s="19"/>
      <c r="AC81" s="19"/>
    </row>
    <row r="82" spans="1:29" x14ac:dyDescent="0.2">
      <c r="A82" s="159" t="s">
        <v>8</v>
      </c>
      <c r="B82" s="160"/>
      <c r="C82" s="146"/>
      <c r="D82" s="147"/>
      <c r="E82" s="146"/>
      <c r="F82" s="146"/>
      <c r="G82" s="146"/>
      <c r="H82" s="161"/>
      <c r="I82" s="162">
        <f t="shared" si="12"/>
        <v>0</v>
      </c>
      <c r="J82" s="151"/>
      <c r="K82" s="146"/>
      <c r="L82" s="163">
        <f t="shared" si="13"/>
        <v>0</v>
      </c>
      <c r="M82" s="146"/>
      <c r="N82" s="163">
        <f t="shared" si="14"/>
        <v>0</v>
      </c>
      <c r="O82" s="146"/>
      <c r="P82" s="152"/>
      <c r="Q82" s="152"/>
      <c r="R82" s="153"/>
      <c r="S82" s="163">
        <f t="shared" si="15"/>
        <v>0</v>
      </c>
      <c r="T82" s="146"/>
      <c r="U82" s="19"/>
      <c r="V82" s="19"/>
      <c r="W82" s="19"/>
      <c r="X82" s="19"/>
      <c r="Y82" s="19"/>
      <c r="Z82" s="19"/>
      <c r="AA82" s="19"/>
      <c r="AB82" s="19"/>
      <c r="AC82" s="19"/>
    </row>
    <row r="83" spans="1:29" x14ac:dyDescent="0.2">
      <c r="A83" s="159" t="s">
        <v>127</v>
      </c>
      <c r="B83" s="160"/>
      <c r="C83" s="146"/>
      <c r="D83" s="147"/>
      <c r="E83" s="146"/>
      <c r="F83" s="146"/>
      <c r="G83" s="146"/>
      <c r="H83" s="161"/>
      <c r="I83" s="162">
        <f t="shared" si="12"/>
        <v>0</v>
      </c>
      <c r="J83" s="151"/>
      <c r="K83" s="146"/>
      <c r="L83" s="163">
        <f t="shared" si="13"/>
        <v>0</v>
      </c>
      <c r="M83" s="146"/>
      <c r="N83" s="163">
        <f t="shared" si="14"/>
        <v>0</v>
      </c>
      <c r="O83" s="146"/>
      <c r="P83" s="152"/>
      <c r="Q83" s="152"/>
      <c r="R83" s="153"/>
      <c r="S83" s="163">
        <f t="shared" si="15"/>
        <v>0</v>
      </c>
      <c r="T83" s="146"/>
      <c r="U83" s="19"/>
      <c r="V83" s="19"/>
      <c r="W83" s="19"/>
      <c r="X83" s="19"/>
      <c r="Y83" s="19"/>
      <c r="Z83" s="19"/>
      <c r="AA83" s="19"/>
      <c r="AB83" s="19"/>
      <c r="AC83" s="19"/>
    </row>
    <row r="84" spans="1:29" x14ac:dyDescent="0.2">
      <c r="A84" s="159"/>
      <c r="B84" s="160"/>
      <c r="C84" s="146"/>
      <c r="D84" s="147"/>
      <c r="E84" s="146"/>
      <c r="F84" s="146"/>
      <c r="G84" s="146"/>
      <c r="H84" s="161"/>
      <c r="I84" s="162">
        <f t="shared" si="12"/>
        <v>0</v>
      </c>
      <c r="J84" s="151"/>
      <c r="K84" s="146"/>
      <c r="L84" s="163">
        <f t="shared" si="13"/>
        <v>0</v>
      </c>
      <c r="M84" s="146"/>
      <c r="N84" s="163">
        <f t="shared" si="14"/>
        <v>0</v>
      </c>
      <c r="O84" s="146"/>
      <c r="P84" s="152"/>
      <c r="Q84" s="152"/>
      <c r="R84" s="153"/>
      <c r="S84" s="163">
        <f t="shared" si="15"/>
        <v>0</v>
      </c>
      <c r="T84" s="146"/>
      <c r="U84" s="19"/>
      <c r="V84" s="19"/>
      <c r="W84" s="19"/>
      <c r="X84" s="19"/>
      <c r="Y84" s="19"/>
      <c r="Z84" s="19"/>
      <c r="AA84" s="19"/>
      <c r="AB84" s="19"/>
      <c r="AC84" s="19"/>
    </row>
    <row r="85" spans="1:29" x14ac:dyDescent="0.2">
      <c r="A85" s="159"/>
      <c r="B85" s="160"/>
      <c r="C85" s="146"/>
      <c r="D85" s="146"/>
      <c r="E85" s="148"/>
      <c r="F85" s="146"/>
      <c r="G85" s="148"/>
      <c r="H85" s="161"/>
      <c r="I85" s="162">
        <f t="shared" si="12"/>
        <v>0</v>
      </c>
      <c r="J85" s="151"/>
      <c r="K85" s="146"/>
      <c r="L85" s="163">
        <f t="shared" si="13"/>
        <v>0</v>
      </c>
      <c r="M85" s="146"/>
      <c r="N85" s="163">
        <f t="shared" si="14"/>
        <v>0</v>
      </c>
      <c r="O85" s="146"/>
      <c r="P85" s="152"/>
      <c r="Q85" s="152"/>
      <c r="R85" s="153"/>
      <c r="S85" s="163">
        <f t="shared" si="15"/>
        <v>0</v>
      </c>
      <c r="T85" s="146"/>
      <c r="U85" s="19"/>
      <c r="V85" s="19"/>
      <c r="W85" s="19"/>
      <c r="X85" s="19"/>
      <c r="Y85" s="19"/>
      <c r="Z85" s="19"/>
      <c r="AA85" s="19"/>
      <c r="AB85" s="19"/>
      <c r="AC85" s="19"/>
    </row>
    <row r="86" spans="1:29" s="119" customFormat="1" x14ac:dyDescent="0.2">
      <c r="A86" s="164" t="s">
        <v>9</v>
      </c>
      <c r="B86" s="165"/>
      <c r="C86" s="167">
        <f>SUM(C77:C85)</f>
        <v>0</v>
      </c>
      <c r="D86" s="166">
        <f>SUM(D77:D85)</f>
        <v>0</v>
      </c>
      <c r="E86" s="166">
        <f>SUM(E77:E85)</f>
        <v>0</v>
      </c>
      <c r="F86" s="166">
        <f>SUM(F77:F85)</f>
        <v>0</v>
      </c>
      <c r="G86" s="166">
        <f>SUM(G77:G85)</f>
        <v>0</v>
      </c>
      <c r="H86" s="167"/>
      <c r="I86" s="166">
        <f>SUM(I76:I85)</f>
        <v>0</v>
      </c>
      <c r="J86" s="171"/>
      <c r="K86" s="166">
        <f>SUM(K76:K85)</f>
        <v>0</v>
      </c>
      <c r="L86" s="166">
        <f>SUM(L76:L85)</f>
        <v>0</v>
      </c>
      <c r="M86" s="166">
        <f>SUM(M76:M85)</f>
        <v>0</v>
      </c>
      <c r="N86" s="166">
        <f>SUM(N76:N85)</f>
        <v>0</v>
      </c>
      <c r="O86" s="167"/>
      <c r="P86" s="168" t="e">
        <f>N86/I86</f>
        <v>#DIV/0!</v>
      </c>
      <c r="Q86" s="169">
        <f>+I86*0.1</f>
        <v>0</v>
      </c>
      <c r="R86" s="167" t="e">
        <f>IF(P86&lt;-9.999999%,N86+Q86,"-")</f>
        <v>#DIV/0!</v>
      </c>
      <c r="S86" s="166">
        <f>SUM(S77:S85)</f>
        <v>0</v>
      </c>
      <c r="T86" s="166">
        <f>SUM(T77:T85)</f>
        <v>0</v>
      </c>
      <c r="U86" s="188"/>
      <c r="V86" s="188"/>
      <c r="W86" s="188"/>
      <c r="X86" s="188"/>
      <c r="Y86" s="188"/>
      <c r="Z86" s="188"/>
      <c r="AA86" s="188"/>
      <c r="AB86" s="188"/>
      <c r="AC86" s="188"/>
    </row>
    <row r="87" spans="1:29" x14ac:dyDescent="0.2">
      <c r="A87" s="159"/>
      <c r="B87" s="160"/>
      <c r="C87" s="146"/>
      <c r="D87" s="147"/>
      <c r="E87" s="148"/>
      <c r="F87" s="146"/>
      <c r="G87" s="148"/>
      <c r="H87" s="161"/>
      <c r="I87" s="163">
        <f>D86+E86+F86+G86</f>
        <v>0</v>
      </c>
      <c r="J87" s="151"/>
      <c r="K87" s="146"/>
      <c r="L87" s="153"/>
      <c r="M87" s="146"/>
      <c r="N87" s="153"/>
      <c r="O87" s="146"/>
      <c r="P87" s="152"/>
      <c r="Q87" s="152"/>
      <c r="R87" s="153"/>
      <c r="S87" s="153"/>
      <c r="T87" s="146"/>
      <c r="U87" s="19"/>
      <c r="V87" s="19"/>
      <c r="W87" s="19"/>
      <c r="X87" s="19"/>
      <c r="Y87" s="19"/>
      <c r="Z87" s="19"/>
      <c r="AA87" s="19"/>
      <c r="AB87" s="19"/>
      <c r="AC87" s="19"/>
    </row>
    <row r="88" spans="1:29" s="11" customFormat="1" ht="15" x14ac:dyDescent="0.25">
      <c r="A88" s="144" t="s">
        <v>10</v>
      </c>
      <c r="B88" s="145"/>
      <c r="C88" s="146"/>
      <c r="D88" s="146"/>
      <c r="E88" s="146"/>
      <c r="F88" s="146"/>
      <c r="G88" s="146"/>
      <c r="H88" s="161"/>
      <c r="I88" s="153"/>
      <c r="J88" s="150"/>
      <c r="K88" s="146"/>
      <c r="L88" s="153"/>
      <c r="M88" s="146"/>
      <c r="N88" s="153"/>
      <c r="O88" s="146"/>
      <c r="P88" s="159"/>
      <c r="Q88" s="159"/>
      <c r="R88" s="146"/>
      <c r="S88" s="153"/>
      <c r="T88" s="146"/>
      <c r="U88" s="20"/>
      <c r="V88" s="20"/>
      <c r="W88" s="20"/>
      <c r="X88" s="20"/>
      <c r="Y88" s="20"/>
      <c r="Z88" s="20"/>
      <c r="AA88" s="20"/>
      <c r="AB88" s="20"/>
      <c r="AC88" s="20"/>
    </row>
    <row r="89" spans="1:29" s="11" customFormat="1" x14ac:dyDescent="0.2">
      <c r="A89" s="159" t="s">
        <v>63</v>
      </c>
      <c r="B89" s="160"/>
      <c r="C89" s="146"/>
      <c r="D89" s="147"/>
      <c r="E89" s="146"/>
      <c r="F89" s="146"/>
      <c r="G89" s="146"/>
      <c r="H89" s="161"/>
      <c r="I89" s="162">
        <f>D89+E89+F89+G89</f>
        <v>0</v>
      </c>
      <c r="J89" s="151"/>
      <c r="K89" s="146"/>
      <c r="L89" s="163">
        <f>I89-K89</f>
        <v>0</v>
      </c>
      <c r="M89" s="146"/>
      <c r="N89" s="163">
        <f>I89-M89</f>
        <v>0</v>
      </c>
      <c r="O89" s="146"/>
      <c r="P89" s="159"/>
      <c r="Q89" s="159"/>
      <c r="R89" s="146"/>
      <c r="S89" s="163">
        <f>+F89</f>
        <v>0</v>
      </c>
      <c r="T89" s="146"/>
      <c r="U89" s="20"/>
      <c r="V89" s="20"/>
      <c r="W89" s="20"/>
      <c r="X89" s="20"/>
      <c r="Y89" s="20"/>
      <c r="Z89" s="20"/>
      <c r="AA89" s="20"/>
      <c r="AB89" s="20"/>
      <c r="AC89" s="20"/>
    </row>
    <row r="90" spans="1:29" s="11" customFormat="1" x14ac:dyDescent="0.2">
      <c r="A90" s="159" t="s">
        <v>64</v>
      </c>
      <c r="B90" s="160"/>
      <c r="C90" s="146"/>
      <c r="D90" s="147"/>
      <c r="E90" s="146"/>
      <c r="F90" s="146"/>
      <c r="G90" s="146"/>
      <c r="H90" s="161"/>
      <c r="I90" s="162">
        <f>D90+E90+F90+G90</f>
        <v>0</v>
      </c>
      <c r="J90" s="151"/>
      <c r="K90" s="146"/>
      <c r="L90" s="163">
        <f>I90-K90</f>
        <v>0</v>
      </c>
      <c r="M90" s="146"/>
      <c r="N90" s="163">
        <f>I90-M90</f>
        <v>0</v>
      </c>
      <c r="O90" s="146"/>
      <c r="P90" s="159"/>
      <c r="Q90" s="159"/>
      <c r="R90" s="146"/>
      <c r="S90" s="163">
        <f>+F90</f>
        <v>0</v>
      </c>
      <c r="T90" s="146"/>
      <c r="U90" s="20"/>
      <c r="V90" s="20"/>
      <c r="W90" s="20"/>
      <c r="X90" s="20"/>
      <c r="Y90" s="20"/>
      <c r="Z90" s="20"/>
      <c r="AA90" s="20"/>
      <c r="AB90" s="20"/>
      <c r="AC90" s="20"/>
    </row>
    <row r="91" spans="1:29" s="11" customFormat="1" x14ac:dyDescent="0.2">
      <c r="A91" s="159" t="s">
        <v>128</v>
      </c>
      <c r="B91" s="160"/>
      <c r="C91" s="146"/>
      <c r="D91" s="147"/>
      <c r="E91" s="146"/>
      <c r="F91" s="146"/>
      <c r="G91" s="146"/>
      <c r="H91" s="161"/>
      <c r="I91" s="162">
        <f>D91+E91+F91+G91</f>
        <v>0</v>
      </c>
      <c r="J91" s="151"/>
      <c r="K91" s="146"/>
      <c r="L91" s="163">
        <f>I91-K91</f>
        <v>0</v>
      </c>
      <c r="M91" s="146"/>
      <c r="N91" s="163">
        <f>I91-M91</f>
        <v>0</v>
      </c>
      <c r="O91" s="146"/>
      <c r="P91" s="159"/>
      <c r="Q91" s="159"/>
      <c r="R91" s="146"/>
      <c r="S91" s="163">
        <f>+F91</f>
        <v>0</v>
      </c>
      <c r="T91" s="146"/>
      <c r="U91" s="20"/>
      <c r="V91" s="20"/>
      <c r="W91" s="20"/>
      <c r="X91" s="20"/>
      <c r="Y91" s="20"/>
      <c r="Z91" s="20"/>
      <c r="AA91" s="20"/>
      <c r="AB91" s="20"/>
      <c r="AC91" s="20"/>
    </row>
    <row r="92" spans="1:29" s="11" customFormat="1" x14ac:dyDescent="0.2">
      <c r="A92" s="159"/>
      <c r="B92" s="160"/>
      <c r="C92" s="146"/>
      <c r="D92" s="147"/>
      <c r="E92" s="147"/>
      <c r="F92" s="146"/>
      <c r="G92" s="147"/>
      <c r="H92" s="161"/>
      <c r="I92" s="162">
        <f>D92+E92+F92+G92</f>
        <v>0</v>
      </c>
      <c r="J92" s="151"/>
      <c r="K92" s="146"/>
      <c r="L92" s="163">
        <f>I92-K92</f>
        <v>0</v>
      </c>
      <c r="M92" s="146"/>
      <c r="N92" s="163">
        <f>I92-M92</f>
        <v>0</v>
      </c>
      <c r="O92" s="146"/>
      <c r="P92" s="159"/>
      <c r="Q92" s="159"/>
      <c r="R92" s="146"/>
      <c r="S92" s="163">
        <f>+F92</f>
        <v>0</v>
      </c>
      <c r="T92" s="146"/>
      <c r="U92" s="20"/>
      <c r="V92" s="20"/>
      <c r="W92" s="20"/>
      <c r="X92" s="20"/>
      <c r="Y92" s="20"/>
      <c r="Z92" s="20"/>
      <c r="AA92" s="20"/>
      <c r="AB92" s="20"/>
      <c r="AC92" s="20"/>
    </row>
    <row r="93" spans="1:29" s="119" customFormat="1" x14ac:dyDescent="0.2">
      <c r="A93" s="164" t="s">
        <v>11</v>
      </c>
      <c r="B93" s="165"/>
      <c r="C93" s="166">
        <f>SUM(C89:C92)</f>
        <v>0</v>
      </c>
      <c r="D93" s="166">
        <f>SUM(D89:D92)</f>
        <v>0</v>
      </c>
      <c r="E93" s="166">
        <f>SUM(E89:E92)</f>
        <v>0</v>
      </c>
      <c r="F93" s="166">
        <f>SUM(F89:F92)</f>
        <v>0</v>
      </c>
      <c r="G93" s="166">
        <f>SUM(G89:G92)</f>
        <v>0</v>
      </c>
      <c r="H93" s="166"/>
      <c r="I93" s="166">
        <f>SUM(I89:I92)</f>
        <v>0</v>
      </c>
      <c r="J93" s="171"/>
      <c r="K93" s="166">
        <f>SUM(K89:K92)</f>
        <v>0</v>
      </c>
      <c r="L93" s="166">
        <f>SUM(L89:L92)</f>
        <v>0</v>
      </c>
      <c r="M93" s="166">
        <f>SUM(M89:M92)</f>
        <v>0</v>
      </c>
      <c r="N93" s="166">
        <f>SUM(N89:N92)</f>
        <v>0</v>
      </c>
      <c r="O93" s="167"/>
      <c r="P93" s="168" t="e">
        <f>N93/I93</f>
        <v>#DIV/0!</v>
      </c>
      <c r="Q93" s="169">
        <f>+I93*0.1</f>
        <v>0</v>
      </c>
      <c r="R93" s="167" t="e">
        <f>IF(P93&lt;-9.999999%,N93+Q93,"-")</f>
        <v>#DIV/0!</v>
      </c>
      <c r="S93" s="166">
        <f>SUM(S89:S92)</f>
        <v>0</v>
      </c>
      <c r="T93" s="166">
        <f>SUM(T89:T92)</f>
        <v>0</v>
      </c>
      <c r="U93" s="188"/>
      <c r="V93" s="188"/>
      <c r="W93" s="188"/>
      <c r="X93" s="188"/>
      <c r="Y93" s="188"/>
      <c r="Z93" s="188"/>
      <c r="AA93" s="188"/>
      <c r="AB93" s="188"/>
      <c r="AC93" s="188"/>
    </row>
    <row r="94" spans="1:29" x14ac:dyDescent="0.2">
      <c r="A94" s="159"/>
      <c r="B94" s="160"/>
      <c r="C94" s="146"/>
      <c r="D94" s="147"/>
      <c r="E94" s="148"/>
      <c r="F94" s="146"/>
      <c r="G94" s="148"/>
      <c r="H94" s="161"/>
      <c r="I94" s="163">
        <f>D93+E93+F93+G93</f>
        <v>0</v>
      </c>
      <c r="J94" s="151"/>
      <c r="K94" s="146"/>
      <c r="L94" s="153"/>
      <c r="M94" s="146"/>
      <c r="N94" s="153"/>
      <c r="O94" s="146"/>
      <c r="P94" s="152"/>
      <c r="Q94" s="152"/>
      <c r="R94" s="153"/>
      <c r="S94" s="153"/>
      <c r="T94" s="146"/>
      <c r="U94" s="19"/>
      <c r="V94" s="19"/>
      <c r="W94" s="19"/>
      <c r="X94" s="19"/>
      <c r="Y94" s="19"/>
      <c r="Z94" s="19"/>
      <c r="AA94" s="19"/>
      <c r="AB94" s="19"/>
      <c r="AC94" s="19"/>
    </row>
    <row r="95" spans="1:29" ht="15" x14ac:dyDescent="0.25">
      <c r="A95" s="172" t="s">
        <v>54</v>
      </c>
      <c r="B95" s="173"/>
      <c r="C95" s="181"/>
      <c r="D95" s="181"/>
      <c r="E95" s="158"/>
      <c r="F95" s="146"/>
      <c r="G95" s="158"/>
      <c r="H95" s="161"/>
      <c r="I95" s="182"/>
      <c r="J95" s="151"/>
      <c r="K95" s="146"/>
      <c r="L95" s="153"/>
      <c r="M95" s="146"/>
      <c r="N95" s="153"/>
      <c r="O95" s="146"/>
      <c r="P95" s="152"/>
      <c r="Q95" s="152"/>
      <c r="R95" s="153"/>
      <c r="S95" s="153"/>
      <c r="T95" s="146"/>
      <c r="U95" s="19"/>
      <c r="V95" s="19"/>
      <c r="W95" s="19"/>
      <c r="X95" s="19"/>
      <c r="Y95" s="19"/>
      <c r="Z95" s="19"/>
      <c r="AA95" s="19"/>
      <c r="AB95" s="19"/>
      <c r="AC95" s="19"/>
    </row>
    <row r="96" spans="1:29" ht="15" x14ac:dyDescent="0.25">
      <c r="A96" s="144" t="s">
        <v>12</v>
      </c>
      <c r="B96" s="145"/>
      <c r="C96" s="146"/>
      <c r="D96" s="147"/>
      <c r="E96" s="148"/>
      <c r="F96" s="146"/>
      <c r="G96" s="148"/>
      <c r="H96" s="161"/>
      <c r="I96" s="170"/>
      <c r="J96" s="151"/>
      <c r="K96" s="146"/>
      <c r="L96" s="153"/>
      <c r="M96" s="146"/>
      <c r="N96" s="153"/>
      <c r="O96" s="146"/>
      <c r="P96" s="152"/>
      <c r="Q96" s="152"/>
      <c r="R96" s="153"/>
      <c r="S96" s="153"/>
      <c r="T96" s="146"/>
      <c r="U96" s="19"/>
      <c r="V96" s="19"/>
      <c r="W96" s="19"/>
      <c r="X96" s="19"/>
      <c r="Y96" s="19"/>
      <c r="Z96" s="19"/>
      <c r="AA96" s="19"/>
      <c r="AB96" s="19"/>
      <c r="AC96" s="19"/>
    </row>
    <row r="97" spans="1:29" x14ac:dyDescent="0.2">
      <c r="A97" s="159" t="s">
        <v>36</v>
      </c>
      <c r="B97" s="160"/>
      <c r="C97" s="146"/>
      <c r="D97" s="147"/>
      <c r="E97" s="146"/>
      <c r="F97" s="146"/>
      <c r="G97" s="146"/>
      <c r="H97" s="161"/>
      <c r="I97" s="162">
        <f t="shared" ref="I97:I107" si="16">D97+E97+F97+G97</f>
        <v>0</v>
      </c>
      <c r="J97" s="151"/>
      <c r="K97" s="146"/>
      <c r="L97" s="163">
        <f t="shared" ref="L97:L107" si="17">I97-K97</f>
        <v>0</v>
      </c>
      <c r="M97" s="146"/>
      <c r="N97" s="163">
        <f t="shared" ref="N97:N107" si="18">I97-M97</f>
        <v>0</v>
      </c>
      <c r="O97" s="146"/>
      <c r="P97" s="152"/>
      <c r="Q97" s="152"/>
      <c r="R97" s="153"/>
      <c r="S97" s="163">
        <f t="shared" ref="S97:S107" si="19">+F97</f>
        <v>0</v>
      </c>
      <c r="T97" s="146"/>
      <c r="U97" s="19"/>
      <c r="V97" s="19"/>
      <c r="W97" s="19"/>
      <c r="X97" s="19"/>
      <c r="Y97" s="19"/>
      <c r="Z97" s="19"/>
      <c r="AA97" s="19"/>
      <c r="AB97" s="19"/>
      <c r="AC97" s="19"/>
    </row>
    <row r="98" spans="1:29" x14ac:dyDescent="0.2">
      <c r="A98" s="159" t="s">
        <v>73</v>
      </c>
      <c r="B98" s="160"/>
      <c r="C98" s="146"/>
      <c r="D98" s="147"/>
      <c r="E98" s="146"/>
      <c r="F98" s="146"/>
      <c r="G98" s="146"/>
      <c r="H98" s="161"/>
      <c r="I98" s="162">
        <f t="shared" si="16"/>
        <v>0</v>
      </c>
      <c r="J98" s="151"/>
      <c r="K98" s="146"/>
      <c r="L98" s="163">
        <f t="shared" si="17"/>
        <v>0</v>
      </c>
      <c r="M98" s="146"/>
      <c r="N98" s="163">
        <f t="shared" si="18"/>
        <v>0</v>
      </c>
      <c r="O98" s="146"/>
      <c r="P98" s="152"/>
      <c r="Q98" s="152"/>
      <c r="R98" s="153"/>
      <c r="S98" s="163">
        <f t="shared" si="19"/>
        <v>0</v>
      </c>
      <c r="T98" s="146"/>
      <c r="U98" s="19"/>
      <c r="V98" s="19"/>
      <c r="W98" s="19"/>
      <c r="X98" s="19"/>
      <c r="Y98" s="19"/>
      <c r="Z98" s="19"/>
      <c r="AA98" s="19"/>
      <c r="AB98" s="19"/>
      <c r="AC98" s="19"/>
    </row>
    <row r="99" spans="1:29" x14ac:dyDescent="0.2">
      <c r="A99" s="159" t="s">
        <v>130</v>
      </c>
      <c r="B99" s="160"/>
      <c r="C99" s="146"/>
      <c r="D99" s="170">
        <f>ROUND(+E12*G5,0)</f>
        <v>0</v>
      </c>
      <c r="E99" s="170">
        <f>ROUND(+F12*G5,0)</f>
        <v>0</v>
      </c>
      <c r="F99" s="146"/>
      <c r="G99" s="148"/>
      <c r="H99" s="161"/>
      <c r="I99" s="162">
        <f t="shared" si="16"/>
        <v>0</v>
      </c>
      <c r="J99" s="151"/>
      <c r="K99" s="146"/>
      <c r="L99" s="163">
        <f t="shared" si="17"/>
        <v>0</v>
      </c>
      <c r="M99" s="146"/>
      <c r="N99" s="163">
        <f t="shared" si="18"/>
        <v>0</v>
      </c>
      <c r="O99" s="146"/>
      <c r="P99" s="152"/>
      <c r="Q99" s="152"/>
      <c r="R99" s="153"/>
      <c r="S99" s="163">
        <f t="shared" si="19"/>
        <v>0</v>
      </c>
      <c r="T99" s="146"/>
      <c r="U99" s="19"/>
      <c r="V99" s="19"/>
      <c r="W99" s="19"/>
      <c r="X99" s="19"/>
      <c r="Y99" s="19"/>
      <c r="Z99" s="19"/>
      <c r="AA99" s="19"/>
      <c r="AB99" s="19"/>
      <c r="AC99" s="19"/>
    </row>
    <row r="100" spans="1:29" x14ac:dyDescent="0.2">
      <c r="A100" s="159" t="s">
        <v>19</v>
      </c>
      <c r="B100" s="160"/>
      <c r="C100" s="146"/>
      <c r="D100" s="147"/>
      <c r="E100" s="146"/>
      <c r="F100" s="146"/>
      <c r="G100" s="146"/>
      <c r="H100" s="161"/>
      <c r="I100" s="162">
        <f t="shared" si="16"/>
        <v>0</v>
      </c>
      <c r="J100" s="151"/>
      <c r="K100" s="146"/>
      <c r="L100" s="163">
        <f t="shared" si="17"/>
        <v>0</v>
      </c>
      <c r="M100" s="146"/>
      <c r="N100" s="163">
        <f t="shared" si="18"/>
        <v>0</v>
      </c>
      <c r="O100" s="146"/>
      <c r="P100" s="152"/>
      <c r="Q100" s="152"/>
      <c r="R100" s="153"/>
      <c r="S100" s="163">
        <f t="shared" si="19"/>
        <v>0</v>
      </c>
      <c r="T100" s="146"/>
      <c r="U100" s="19"/>
      <c r="V100" s="19"/>
      <c r="W100" s="19"/>
      <c r="X100" s="19"/>
      <c r="Y100" s="19"/>
      <c r="Z100" s="19"/>
      <c r="AA100" s="19"/>
      <c r="AB100" s="19"/>
      <c r="AC100" s="19"/>
    </row>
    <row r="101" spans="1:29" x14ac:dyDescent="0.2">
      <c r="A101" s="159" t="s">
        <v>37</v>
      </c>
      <c r="B101" s="160"/>
      <c r="C101" s="146"/>
      <c r="D101" s="147"/>
      <c r="E101" s="146"/>
      <c r="F101" s="146"/>
      <c r="G101" s="146"/>
      <c r="H101" s="161"/>
      <c r="I101" s="162">
        <f t="shared" si="16"/>
        <v>0</v>
      </c>
      <c r="J101" s="151"/>
      <c r="K101" s="146"/>
      <c r="L101" s="163">
        <f t="shared" si="17"/>
        <v>0</v>
      </c>
      <c r="M101" s="146"/>
      <c r="N101" s="163">
        <f t="shared" si="18"/>
        <v>0</v>
      </c>
      <c r="O101" s="146"/>
      <c r="P101" s="152"/>
      <c r="Q101" s="152"/>
      <c r="R101" s="153"/>
      <c r="S101" s="163">
        <f t="shared" si="19"/>
        <v>0</v>
      </c>
      <c r="T101" s="146"/>
      <c r="U101" s="19"/>
      <c r="V101" s="19"/>
      <c r="W101" s="19"/>
      <c r="X101" s="19"/>
      <c r="Y101" s="19"/>
      <c r="Z101" s="19"/>
      <c r="AA101" s="19"/>
      <c r="AB101" s="19"/>
      <c r="AC101" s="19"/>
    </row>
    <row r="102" spans="1:29" x14ac:dyDescent="0.2">
      <c r="A102" s="159" t="s">
        <v>38</v>
      </c>
      <c r="B102" s="160"/>
      <c r="C102" s="146"/>
      <c r="D102" s="147"/>
      <c r="E102" s="146"/>
      <c r="F102" s="146"/>
      <c r="G102" s="146"/>
      <c r="H102" s="161"/>
      <c r="I102" s="162">
        <f t="shared" si="16"/>
        <v>0</v>
      </c>
      <c r="J102" s="151"/>
      <c r="K102" s="146"/>
      <c r="L102" s="163">
        <f t="shared" si="17"/>
        <v>0</v>
      </c>
      <c r="M102" s="146"/>
      <c r="N102" s="163">
        <f t="shared" si="18"/>
        <v>0</v>
      </c>
      <c r="O102" s="146"/>
      <c r="P102" s="152"/>
      <c r="Q102" s="152"/>
      <c r="R102" s="153"/>
      <c r="S102" s="163">
        <f t="shared" si="19"/>
        <v>0</v>
      </c>
      <c r="T102" s="146"/>
      <c r="U102" s="19"/>
      <c r="V102" s="19"/>
      <c r="W102" s="19"/>
      <c r="X102" s="19"/>
      <c r="Y102" s="19"/>
      <c r="Z102" s="19"/>
      <c r="AA102" s="19"/>
      <c r="AB102" s="19"/>
      <c r="AC102" s="19"/>
    </row>
    <row r="103" spans="1:29" x14ac:dyDescent="0.2">
      <c r="A103" s="159" t="s">
        <v>55</v>
      </c>
      <c r="B103" s="160"/>
      <c r="C103" s="146"/>
      <c r="D103" s="147"/>
      <c r="E103" s="146"/>
      <c r="F103" s="146"/>
      <c r="G103" s="146"/>
      <c r="H103" s="161"/>
      <c r="I103" s="162">
        <f t="shared" si="16"/>
        <v>0</v>
      </c>
      <c r="J103" s="151"/>
      <c r="K103" s="146"/>
      <c r="L103" s="163">
        <f t="shared" si="17"/>
        <v>0</v>
      </c>
      <c r="M103" s="146"/>
      <c r="N103" s="163">
        <f t="shared" si="18"/>
        <v>0</v>
      </c>
      <c r="O103" s="146"/>
      <c r="P103" s="152"/>
      <c r="Q103" s="152"/>
      <c r="R103" s="153"/>
      <c r="S103" s="163">
        <f t="shared" si="19"/>
        <v>0</v>
      </c>
      <c r="T103" s="146"/>
      <c r="U103" s="19"/>
      <c r="V103" s="19"/>
      <c r="W103" s="19"/>
      <c r="X103" s="19"/>
      <c r="Y103" s="19"/>
      <c r="Z103" s="19"/>
      <c r="AA103" s="19"/>
      <c r="AB103" s="19"/>
      <c r="AC103" s="19"/>
    </row>
    <row r="104" spans="1:29" x14ac:dyDescent="0.2">
      <c r="A104" s="159" t="s">
        <v>39</v>
      </c>
      <c r="B104" s="160"/>
      <c r="C104" s="146"/>
      <c r="D104" s="147"/>
      <c r="E104" s="146"/>
      <c r="F104" s="146"/>
      <c r="G104" s="146"/>
      <c r="H104" s="161"/>
      <c r="I104" s="162">
        <f t="shared" si="16"/>
        <v>0</v>
      </c>
      <c r="J104" s="151"/>
      <c r="K104" s="146"/>
      <c r="L104" s="163">
        <f t="shared" si="17"/>
        <v>0</v>
      </c>
      <c r="M104" s="146"/>
      <c r="N104" s="163">
        <f t="shared" si="18"/>
        <v>0</v>
      </c>
      <c r="O104" s="146"/>
      <c r="P104" s="152"/>
      <c r="Q104" s="152"/>
      <c r="R104" s="153"/>
      <c r="S104" s="163">
        <f t="shared" si="19"/>
        <v>0</v>
      </c>
      <c r="T104" s="146"/>
      <c r="U104" s="19"/>
      <c r="V104" s="19"/>
      <c r="W104" s="19"/>
      <c r="X104" s="19"/>
      <c r="Y104" s="19"/>
      <c r="Z104" s="19"/>
      <c r="AA104" s="19"/>
      <c r="AB104" s="19"/>
      <c r="AC104" s="19"/>
    </row>
    <row r="105" spans="1:29" x14ac:dyDescent="0.2">
      <c r="A105" s="159" t="s">
        <v>127</v>
      </c>
      <c r="B105" s="160"/>
      <c r="C105" s="146"/>
      <c r="D105" s="147"/>
      <c r="E105" s="146"/>
      <c r="F105" s="146"/>
      <c r="G105" s="146"/>
      <c r="H105" s="161"/>
      <c r="I105" s="162">
        <f t="shared" si="16"/>
        <v>0</v>
      </c>
      <c r="J105" s="150"/>
      <c r="K105" s="146"/>
      <c r="L105" s="163">
        <f t="shared" si="17"/>
        <v>0</v>
      </c>
      <c r="M105" s="146"/>
      <c r="N105" s="163">
        <f t="shared" si="18"/>
        <v>0</v>
      </c>
      <c r="O105" s="146"/>
      <c r="P105" s="152"/>
      <c r="Q105" s="152"/>
      <c r="R105" s="153"/>
      <c r="S105" s="163">
        <f t="shared" si="19"/>
        <v>0</v>
      </c>
      <c r="T105" s="146"/>
      <c r="U105" s="19"/>
      <c r="V105" s="19"/>
      <c r="W105" s="19"/>
      <c r="X105" s="19"/>
      <c r="Y105" s="19"/>
      <c r="Z105" s="19"/>
      <c r="AA105" s="19"/>
      <c r="AB105" s="19"/>
      <c r="AC105" s="19"/>
    </row>
    <row r="106" spans="1:29" x14ac:dyDescent="0.2">
      <c r="A106" s="159"/>
      <c r="B106" s="160"/>
      <c r="C106" s="146"/>
      <c r="D106" s="147"/>
      <c r="E106" s="146"/>
      <c r="F106" s="146"/>
      <c r="G106" s="146"/>
      <c r="H106" s="161"/>
      <c r="I106" s="162">
        <f t="shared" si="16"/>
        <v>0</v>
      </c>
      <c r="J106" s="150"/>
      <c r="K106" s="146"/>
      <c r="L106" s="163">
        <f t="shared" si="17"/>
        <v>0</v>
      </c>
      <c r="M106" s="146"/>
      <c r="N106" s="163">
        <f t="shared" si="18"/>
        <v>0</v>
      </c>
      <c r="O106" s="146"/>
      <c r="P106" s="152"/>
      <c r="Q106" s="152"/>
      <c r="R106" s="153"/>
      <c r="S106" s="163">
        <f t="shared" si="19"/>
        <v>0</v>
      </c>
      <c r="T106" s="146"/>
      <c r="U106" s="19"/>
      <c r="V106" s="19"/>
      <c r="W106" s="19"/>
      <c r="X106" s="19"/>
      <c r="Y106" s="19"/>
      <c r="Z106" s="19"/>
      <c r="AA106" s="19"/>
      <c r="AB106" s="19"/>
      <c r="AC106" s="19"/>
    </row>
    <row r="107" spans="1:29" x14ac:dyDescent="0.2">
      <c r="A107" s="159"/>
      <c r="B107" s="160"/>
      <c r="C107" s="146"/>
      <c r="D107" s="147"/>
      <c r="E107" s="148"/>
      <c r="F107" s="146"/>
      <c r="G107" s="148"/>
      <c r="H107" s="161"/>
      <c r="I107" s="162">
        <f t="shared" si="16"/>
        <v>0</v>
      </c>
      <c r="J107" s="151"/>
      <c r="K107" s="146"/>
      <c r="L107" s="163">
        <f t="shared" si="17"/>
        <v>0</v>
      </c>
      <c r="M107" s="146"/>
      <c r="N107" s="163">
        <f t="shared" si="18"/>
        <v>0</v>
      </c>
      <c r="O107" s="146"/>
      <c r="P107" s="152"/>
      <c r="Q107" s="152"/>
      <c r="R107" s="153"/>
      <c r="S107" s="163">
        <f t="shared" si="19"/>
        <v>0</v>
      </c>
      <c r="T107" s="146"/>
      <c r="U107" s="19"/>
      <c r="V107" s="19"/>
      <c r="W107" s="19"/>
      <c r="X107" s="19"/>
      <c r="Y107" s="19"/>
      <c r="Z107" s="19"/>
      <c r="AA107" s="19"/>
      <c r="AB107" s="19"/>
      <c r="AC107" s="19"/>
    </row>
    <row r="108" spans="1:29" s="119" customFormat="1" x14ac:dyDescent="0.2">
      <c r="A108" s="164" t="s">
        <v>20</v>
      </c>
      <c r="B108" s="165"/>
      <c r="C108" s="166">
        <f>SUM(C97:C107)</f>
        <v>0</v>
      </c>
      <c r="D108" s="166">
        <f>SUM(D97:D107)</f>
        <v>0</v>
      </c>
      <c r="E108" s="166">
        <f>SUM(E97:E107)</f>
        <v>0</v>
      </c>
      <c r="F108" s="166">
        <f>SUM(F97:F107)</f>
        <v>0</v>
      </c>
      <c r="G108" s="166">
        <f>SUM(G97:G107)</f>
        <v>0</v>
      </c>
      <c r="H108" s="166"/>
      <c r="I108" s="166">
        <f>SUM(I97:I107)</f>
        <v>0</v>
      </c>
      <c r="J108" s="171"/>
      <c r="K108" s="166">
        <f>SUM(K97:K107)</f>
        <v>0</v>
      </c>
      <c r="L108" s="166">
        <f>SUM(L97:L107)</f>
        <v>0</v>
      </c>
      <c r="M108" s="166">
        <f>SUM(M97:M107)</f>
        <v>0</v>
      </c>
      <c r="N108" s="166">
        <f>SUM(N97:N107)</f>
        <v>0</v>
      </c>
      <c r="O108" s="167"/>
      <c r="P108" s="168" t="e">
        <f>N108/I108</f>
        <v>#DIV/0!</v>
      </c>
      <c r="Q108" s="169">
        <f>+I108*0.1</f>
        <v>0</v>
      </c>
      <c r="R108" s="167" t="e">
        <f>IF(P108&lt;-9.999999%,N108+Q108,"-")</f>
        <v>#DIV/0!</v>
      </c>
      <c r="S108" s="166">
        <f>SUM(S97:S107)</f>
        <v>0</v>
      </c>
      <c r="T108" s="166">
        <f>SUM(T97:T107)</f>
        <v>0</v>
      </c>
      <c r="U108" s="188"/>
      <c r="V108" s="188"/>
      <c r="W108" s="188"/>
      <c r="X108" s="188"/>
      <c r="Y108" s="188"/>
      <c r="Z108" s="188"/>
      <c r="AA108" s="188"/>
      <c r="AB108" s="188"/>
      <c r="AC108" s="188"/>
    </row>
    <row r="109" spans="1:29" x14ac:dyDescent="0.2">
      <c r="A109" s="159"/>
      <c r="B109" s="160"/>
      <c r="C109" s="146"/>
      <c r="D109" s="147"/>
      <c r="E109" s="148"/>
      <c r="F109" s="146"/>
      <c r="G109" s="148"/>
      <c r="H109" s="161"/>
      <c r="I109" s="163">
        <f>D108+E108+F108+G108</f>
        <v>0</v>
      </c>
      <c r="J109" s="151"/>
      <c r="K109" s="146"/>
      <c r="L109" s="153"/>
      <c r="M109" s="146"/>
      <c r="N109" s="153"/>
      <c r="O109" s="146"/>
      <c r="P109" s="152"/>
      <c r="Q109" s="152"/>
      <c r="R109" s="153"/>
      <c r="S109" s="153"/>
      <c r="T109" s="146"/>
      <c r="U109" s="19"/>
      <c r="V109" s="19"/>
      <c r="W109" s="19"/>
      <c r="X109" s="19"/>
      <c r="Y109" s="19"/>
      <c r="Z109" s="19"/>
      <c r="AA109" s="19"/>
      <c r="AB109" s="19"/>
      <c r="AC109" s="19"/>
    </row>
    <row r="110" spans="1:29" ht="15" x14ac:dyDescent="0.25">
      <c r="A110" s="144" t="s">
        <v>41</v>
      </c>
      <c r="B110" s="145"/>
      <c r="C110" s="146"/>
      <c r="D110" s="147"/>
      <c r="E110" s="148"/>
      <c r="F110" s="146"/>
      <c r="G110" s="148"/>
      <c r="H110" s="161"/>
      <c r="I110" s="170"/>
      <c r="J110" s="151"/>
      <c r="K110" s="146"/>
      <c r="L110" s="153"/>
      <c r="M110" s="146"/>
      <c r="N110" s="153"/>
      <c r="O110" s="146"/>
      <c r="P110" s="152"/>
      <c r="Q110" s="152"/>
      <c r="R110" s="153"/>
      <c r="S110" s="153"/>
      <c r="T110" s="146"/>
      <c r="U110" s="19"/>
      <c r="V110" s="19"/>
      <c r="W110" s="19"/>
      <c r="X110" s="19"/>
      <c r="Y110" s="19"/>
      <c r="Z110" s="19"/>
      <c r="AA110" s="19"/>
      <c r="AB110" s="19"/>
      <c r="AC110" s="19"/>
    </row>
    <row r="111" spans="1:29" x14ac:dyDescent="0.2">
      <c r="A111" s="159" t="s">
        <v>42</v>
      </c>
      <c r="B111" s="160"/>
      <c r="C111" s="146"/>
      <c r="D111" s="147"/>
      <c r="E111" s="146"/>
      <c r="F111" s="146"/>
      <c r="G111" s="146"/>
      <c r="H111" s="161"/>
      <c r="I111" s="162">
        <f t="shared" ref="I111:I121" si="20">D111+E111+F111+G111</f>
        <v>0</v>
      </c>
      <c r="J111" s="151"/>
      <c r="K111" s="146"/>
      <c r="L111" s="163">
        <f t="shared" ref="L111:L121" si="21">I111-K111</f>
        <v>0</v>
      </c>
      <c r="M111" s="146"/>
      <c r="N111" s="163">
        <f t="shared" ref="N111:N121" si="22">I111-M111</f>
        <v>0</v>
      </c>
      <c r="O111" s="146"/>
      <c r="P111" s="152"/>
      <c r="Q111" s="152"/>
      <c r="R111" s="153"/>
      <c r="S111" s="163">
        <f t="shared" ref="S111:S121" si="23">+F111</f>
        <v>0</v>
      </c>
      <c r="T111" s="146"/>
      <c r="U111" s="19"/>
      <c r="V111" s="19"/>
      <c r="W111" s="19"/>
      <c r="X111" s="19"/>
      <c r="Y111" s="19"/>
      <c r="Z111" s="19"/>
      <c r="AA111" s="19"/>
      <c r="AB111" s="19"/>
      <c r="AC111" s="19"/>
    </row>
    <row r="112" spans="1:29" x14ac:dyDescent="0.2">
      <c r="A112" s="159" t="s">
        <v>43</v>
      </c>
      <c r="B112" s="160"/>
      <c r="C112" s="146"/>
      <c r="D112" s="147"/>
      <c r="E112" s="146"/>
      <c r="F112" s="146"/>
      <c r="G112" s="146"/>
      <c r="H112" s="161"/>
      <c r="I112" s="162">
        <f t="shared" si="20"/>
        <v>0</v>
      </c>
      <c r="J112" s="151"/>
      <c r="K112" s="146"/>
      <c r="L112" s="163">
        <f t="shared" si="21"/>
        <v>0</v>
      </c>
      <c r="M112" s="146"/>
      <c r="N112" s="163">
        <f t="shared" si="22"/>
        <v>0</v>
      </c>
      <c r="O112" s="146"/>
      <c r="P112" s="152"/>
      <c r="Q112" s="152"/>
      <c r="R112" s="153"/>
      <c r="S112" s="163">
        <f t="shared" si="23"/>
        <v>0</v>
      </c>
      <c r="T112" s="146"/>
      <c r="U112" s="19"/>
      <c r="V112" s="19"/>
      <c r="W112" s="19"/>
      <c r="X112" s="19"/>
      <c r="Y112" s="19"/>
      <c r="Z112" s="19"/>
      <c r="AA112" s="19"/>
      <c r="AB112" s="19"/>
      <c r="AC112" s="19"/>
    </row>
    <row r="113" spans="1:29" x14ac:dyDescent="0.2">
      <c r="A113" s="159" t="s">
        <v>56</v>
      </c>
      <c r="B113" s="160"/>
      <c r="C113" s="146"/>
      <c r="D113" s="147"/>
      <c r="E113" s="146"/>
      <c r="F113" s="146"/>
      <c r="G113" s="146"/>
      <c r="H113" s="161"/>
      <c r="I113" s="162">
        <f t="shared" si="20"/>
        <v>0</v>
      </c>
      <c r="J113" s="151"/>
      <c r="K113" s="146"/>
      <c r="L113" s="163">
        <f t="shared" si="21"/>
        <v>0</v>
      </c>
      <c r="M113" s="146"/>
      <c r="N113" s="163">
        <f t="shared" si="22"/>
        <v>0</v>
      </c>
      <c r="O113" s="146"/>
      <c r="P113" s="152"/>
      <c r="Q113" s="152"/>
      <c r="R113" s="153"/>
      <c r="S113" s="163">
        <f t="shared" si="23"/>
        <v>0</v>
      </c>
      <c r="T113" s="146"/>
      <c r="U113" s="19"/>
      <c r="V113" s="19"/>
      <c r="W113" s="19"/>
      <c r="X113" s="19"/>
      <c r="Y113" s="19"/>
      <c r="Z113" s="19"/>
      <c r="AA113" s="19"/>
      <c r="AB113" s="19"/>
      <c r="AC113" s="19"/>
    </row>
    <row r="114" spans="1:29" x14ac:dyDescent="0.2">
      <c r="A114" s="159" t="s">
        <v>33</v>
      </c>
      <c r="B114" s="160"/>
      <c r="C114" s="146"/>
      <c r="D114" s="147"/>
      <c r="E114" s="146"/>
      <c r="F114" s="146"/>
      <c r="G114" s="146"/>
      <c r="H114" s="161"/>
      <c r="I114" s="162">
        <f t="shared" si="20"/>
        <v>0</v>
      </c>
      <c r="J114" s="151"/>
      <c r="K114" s="146"/>
      <c r="L114" s="163">
        <f t="shared" si="21"/>
        <v>0</v>
      </c>
      <c r="M114" s="146"/>
      <c r="N114" s="163">
        <f t="shared" si="22"/>
        <v>0</v>
      </c>
      <c r="O114" s="146"/>
      <c r="P114" s="152"/>
      <c r="Q114" s="152"/>
      <c r="R114" s="153"/>
      <c r="S114" s="163">
        <f t="shared" si="23"/>
        <v>0</v>
      </c>
      <c r="T114" s="146"/>
      <c r="U114" s="19"/>
      <c r="V114" s="19"/>
      <c r="W114" s="19"/>
      <c r="X114" s="19"/>
      <c r="Y114" s="19"/>
      <c r="Z114" s="19"/>
      <c r="AA114" s="19"/>
      <c r="AB114" s="19"/>
      <c r="AC114" s="19"/>
    </row>
    <row r="115" spans="1:29" x14ac:dyDescent="0.2">
      <c r="A115" s="159" t="s">
        <v>44</v>
      </c>
      <c r="B115" s="160"/>
      <c r="C115" s="146"/>
      <c r="D115" s="147"/>
      <c r="E115" s="146"/>
      <c r="F115" s="146"/>
      <c r="G115" s="146"/>
      <c r="H115" s="161"/>
      <c r="I115" s="162">
        <f t="shared" si="20"/>
        <v>0</v>
      </c>
      <c r="J115" s="151"/>
      <c r="K115" s="146"/>
      <c r="L115" s="163">
        <f t="shared" si="21"/>
        <v>0</v>
      </c>
      <c r="M115" s="146"/>
      <c r="N115" s="163">
        <f t="shared" si="22"/>
        <v>0</v>
      </c>
      <c r="O115" s="146"/>
      <c r="P115" s="152"/>
      <c r="Q115" s="152"/>
      <c r="R115" s="153"/>
      <c r="S115" s="163">
        <f t="shared" si="23"/>
        <v>0</v>
      </c>
      <c r="T115" s="146"/>
      <c r="U115" s="19"/>
      <c r="V115" s="19"/>
      <c r="W115" s="19"/>
      <c r="X115" s="19"/>
      <c r="Y115" s="19"/>
      <c r="Z115" s="19"/>
      <c r="AA115" s="19"/>
      <c r="AB115" s="19"/>
      <c r="AC115" s="19"/>
    </row>
    <row r="116" spans="1:29" x14ac:dyDescent="0.2">
      <c r="A116" s="159" t="s">
        <v>25</v>
      </c>
      <c r="B116" s="160"/>
      <c r="C116" s="146"/>
      <c r="D116" s="147"/>
      <c r="E116" s="146"/>
      <c r="F116" s="146"/>
      <c r="G116" s="146"/>
      <c r="H116" s="161"/>
      <c r="I116" s="162">
        <f t="shared" si="20"/>
        <v>0</v>
      </c>
      <c r="J116" s="151"/>
      <c r="K116" s="146"/>
      <c r="L116" s="163">
        <f t="shared" si="21"/>
        <v>0</v>
      </c>
      <c r="M116" s="146"/>
      <c r="N116" s="163">
        <f t="shared" si="22"/>
        <v>0</v>
      </c>
      <c r="O116" s="146"/>
      <c r="P116" s="152"/>
      <c r="Q116" s="152"/>
      <c r="R116" s="153"/>
      <c r="S116" s="163">
        <f t="shared" si="23"/>
        <v>0</v>
      </c>
      <c r="T116" s="146"/>
      <c r="U116" s="19"/>
      <c r="V116" s="19"/>
      <c r="W116" s="19"/>
      <c r="X116" s="19"/>
      <c r="Y116" s="19"/>
      <c r="Z116" s="19"/>
      <c r="AA116" s="19"/>
      <c r="AB116" s="19"/>
      <c r="AC116" s="19"/>
    </row>
    <row r="117" spans="1:29" x14ac:dyDescent="0.2">
      <c r="A117" s="159" t="s">
        <v>26</v>
      </c>
      <c r="B117" s="160"/>
      <c r="C117" s="146"/>
      <c r="D117" s="147"/>
      <c r="E117" s="146"/>
      <c r="F117" s="146"/>
      <c r="G117" s="146"/>
      <c r="H117" s="161"/>
      <c r="I117" s="162">
        <f t="shared" si="20"/>
        <v>0</v>
      </c>
      <c r="J117" s="151"/>
      <c r="K117" s="146"/>
      <c r="L117" s="163">
        <f t="shared" si="21"/>
        <v>0</v>
      </c>
      <c r="M117" s="146"/>
      <c r="N117" s="163">
        <f t="shared" si="22"/>
        <v>0</v>
      </c>
      <c r="O117" s="146"/>
      <c r="P117" s="152"/>
      <c r="Q117" s="152"/>
      <c r="R117" s="153"/>
      <c r="S117" s="163">
        <f t="shared" si="23"/>
        <v>0</v>
      </c>
      <c r="T117" s="146"/>
      <c r="U117" s="19"/>
      <c r="V117" s="19"/>
      <c r="W117" s="19"/>
      <c r="X117" s="19"/>
      <c r="Y117" s="19"/>
      <c r="Z117" s="19"/>
      <c r="AA117" s="19"/>
      <c r="AB117" s="19"/>
      <c r="AC117" s="19"/>
    </row>
    <row r="118" spans="1:29" x14ac:dyDescent="0.2">
      <c r="A118" s="159" t="s">
        <v>27</v>
      </c>
      <c r="B118" s="160"/>
      <c r="C118" s="146"/>
      <c r="D118" s="147"/>
      <c r="E118" s="146"/>
      <c r="F118" s="146"/>
      <c r="G118" s="146"/>
      <c r="H118" s="161"/>
      <c r="I118" s="162">
        <f t="shared" si="20"/>
        <v>0</v>
      </c>
      <c r="J118" s="151"/>
      <c r="K118" s="146"/>
      <c r="L118" s="163">
        <f t="shared" si="21"/>
        <v>0</v>
      </c>
      <c r="M118" s="146"/>
      <c r="N118" s="163">
        <f t="shared" si="22"/>
        <v>0</v>
      </c>
      <c r="O118" s="146"/>
      <c r="P118" s="152"/>
      <c r="Q118" s="152"/>
      <c r="R118" s="153"/>
      <c r="S118" s="163">
        <f t="shared" si="23"/>
        <v>0</v>
      </c>
      <c r="T118" s="146"/>
      <c r="U118" s="19"/>
      <c r="V118" s="19"/>
      <c r="W118" s="19"/>
      <c r="X118" s="19"/>
      <c r="Y118" s="19"/>
      <c r="Z118" s="19"/>
      <c r="AA118" s="19"/>
      <c r="AB118" s="19"/>
      <c r="AC118" s="19"/>
    </row>
    <row r="119" spans="1:29" x14ac:dyDescent="0.2">
      <c r="A119" s="159" t="s">
        <v>129</v>
      </c>
      <c r="B119" s="160"/>
      <c r="C119" s="146"/>
      <c r="D119" s="147"/>
      <c r="E119" s="146"/>
      <c r="F119" s="146"/>
      <c r="G119" s="146"/>
      <c r="H119" s="161"/>
      <c r="I119" s="162">
        <f t="shared" si="20"/>
        <v>0</v>
      </c>
      <c r="J119" s="151"/>
      <c r="K119" s="146"/>
      <c r="L119" s="163">
        <f t="shared" si="21"/>
        <v>0</v>
      </c>
      <c r="M119" s="146"/>
      <c r="N119" s="163">
        <f t="shared" si="22"/>
        <v>0</v>
      </c>
      <c r="O119" s="146"/>
      <c r="P119" s="152"/>
      <c r="Q119" s="152"/>
      <c r="R119" s="153"/>
      <c r="S119" s="163">
        <f t="shared" si="23"/>
        <v>0</v>
      </c>
      <c r="T119" s="146"/>
      <c r="U119" s="19"/>
      <c r="V119" s="19"/>
      <c r="W119" s="19"/>
      <c r="X119" s="19"/>
      <c r="Y119" s="19"/>
      <c r="Z119" s="19"/>
      <c r="AA119" s="19"/>
      <c r="AB119" s="19"/>
      <c r="AC119" s="19"/>
    </row>
    <row r="120" spans="1:29" x14ac:dyDescent="0.2">
      <c r="A120" s="159"/>
      <c r="B120" s="160"/>
      <c r="C120" s="146"/>
      <c r="D120" s="147"/>
      <c r="E120" s="146"/>
      <c r="F120" s="146"/>
      <c r="G120" s="146"/>
      <c r="H120" s="161"/>
      <c r="I120" s="162">
        <f t="shared" si="20"/>
        <v>0</v>
      </c>
      <c r="J120" s="151"/>
      <c r="K120" s="146"/>
      <c r="L120" s="163">
        <f t="shared" si="21"/>
        <v>0</v>
      </c>
      <c r="M120" s="146"/>
      <c r="N120" s="163">
        <f t="shared" si="22"/>
        <v>0</v>
      </c>
      <c r="O120" s="146"/>
      <c r="P120" s="152"/>
      <c r="Q120" s="152"/>
      <c r="R120" s="153"/>
      <c r="S120" s="163">
        <f t="shared" si="23"/>
        <v>0</v>
      </c>
      <c r="T120" s="146"/>
      <c r="U120" s="19"/>
      <c r="V120" s="19"/>
      <c r="W120" s="19"/>
      <c r="X120" s="19"/>
      <c r="Y120" s="19"/>
      <c r="Z120" s="19"/>
      <c r="AA120" s="19"/>
      <c r="AB120" s="19"/>
      <c r="AC120" s="19"/>
    </row>
    <row r="121" spans="1:29" x14ac:dyDescent="0.2">
      <c r="A121" s="159"/>
      <c r="B121" s="160"/>
      <c r="C121" s="146"/>
      <c r="D121" s="147"/>
      <c r="E121" s="148"/>
      <c r="F121" s="146"/>
      <c r="G121" s="148"/>
      <c r="H121" s="161"/>
      <c r="I121" s="162">
        <f t="shared" si="20"/>
        <v>0</v>
      </c>
      <c r="J121" s="151"/>
      <c r="K121" s="146"/>
      <c r="L121" s="163">
        <f t="shared" si="21"/>
        <v>0</v>
      </c>
      <c r="M121" s="146"/>
      <c r="N121" s="163">
        <f t="shared" si="22"/>
        <v>0</v>
      </c>
      <c r="O121" s="146"/>
      <c r="P121" s="152"/>
      <c r="Q121" s="152"/>
      <c r="R121" s="153"/>
      <c r="S121" s="178">
        <f t="shared" si="23"/>
        <v>0</v>
      </c>
      <c r="T121" s="146"/>
      <c r="U121" s="19"/>
      <c r="V121" s="19"/>
      <c r="W121" s="19"/>
      <c r="X121" s="19"/>
      <c r="Y121" s="19"/>
      <c r="Z121" s="19"/>
      <c r="AA121" s="19"/>
      <c r="AB121" s="19"/>
      <c r="AC121" s="19"/>
    </row>
    <row r="122" spans="1:29" s="119" customFormat="1" x14ac:dyDescent="0.2">
      <c r="A122" s="164" t="s">
        <v>28</v>
      </c>
      <c r="B122" s="165"/>
      <c r="C122" s="166">
        <f>SUM(C111:C121)</f>
        <v>0</v>
      </c>
      <c r="D122" s="166">
        <f>SUM(D111:D121)</f>
        <v>0</v>
      </c>
      <c r="E122" s="166">
        <f>SUM(E111:E121)</f>
        <v>0</v>
      </c>
      <c r="F122" s="166">
        <f>SUM(F111:F121)</f>
        <v>0</v>
      </c>
      <c r="G122" s="166">
        <f>SUM(G111:G121)</f>
        <v>0</v>
      </c>
      <c r="H122" s="166"/>
      <c r="I122" s="166">
        <f>SUM(I111:I121)</f>
        <v>0</v>
      </c>
      <c r="J122" s="171"/>
      <c r="K122" s="166">
        <f>SUM(K111:K121)</f>
        <v>0</v>
      </c>
      <c r="L122" s="166">
        <f>SUM(L111:L121)</f>
        <v>0</v>
      </c>
      <c r="M122" s="166">
        <f>SUM(M111:M121)</f>
        <v>0</v>
      </c>
      <c r="N122" s="166">
        <f>SUM(N111:N121)</f>
        <v>0</v>
      </c>
      <c r="O122" s="167"/>
      <c r="P122" s="168" t="e">
        <f>N122/I122</f>
        <v>#DIV/0!</v>
      </c>
      <c r="Q122" s="169">
        <f>+I122*0.1</f>
        <v>0</v>
      </c>
      <c r="R122" s="167" t="e">
        <f>IF(P122&lt;-9.999999%,N122+Q122,"-")</f>
        <v>#DIV/0!</v>
      </c>
      <c r="S122" s="166">
        <f>SUM(S111:S121)</f>
        <v>0</v>
      </c>
      <c r="T122" s="166">
        <f>SUM(T111:T121)</f>
        <v>0</v>
      </c>
      <c r="U122" s="188"/>
      <c r="V122" s="188"/>
      <c r="W122" s="188"/>
      <c r="X122" s="188"/>
      <c r="Y122" s="188"/>
      <c r="Z122" s="188"/>
      <c r="AA122" s="188"/>
      <c r="AB122" s="188"/>
      <c r="AC122" s="188"/>
    </row>
    <row r="123" spans="1:29" x14ac:dyDescent="0.2">
      <c r="A123" s="159"/>
      <c r="B123" s="160"/>
      <c r="C123" s="146"/>
      <c r="D123" s="147"/>
      <c r="E123" s="148"/>
      <c r="F123" s="146"/>
      <c r="G123" s="148"/>
      <c r="H123" s="161"/>
      <c r="I123" s="163">
        <f>D122+E122+F122+G122</f>
        <v>0</v>
      </c>
      <c r="J123" s="151"/>
      <c r="K123" s="146"/>
      <c r="L123" s="153"/>
      <c r="M123" s="146"/>
      <c r="N123" s="153"/>
      <c r="O123" s="146"/>
      <c r="P123" s="183"/>
      <c r="Q123" s="184"/>
      <c r="R123" s="153"/>
      <c r="S123" s="153"/>
      <c r="T123" s="146"/>
      <c r="U123" s="19"/>
      <c r="V123" s="19"/>
      <c r="W123" s="19"/>
      <c r="X123" s="19"/>
      <c r="Y123" s="19"/>
      <c r="Z123" s="19"/>
      <c r="AA123" s="19"/>
      <c r="AB123" s="19"/>
      <c r="AC123" s="19"/>
    </row>
    <row r="124" spans="1:29" ht="15" x14ac:dyDescent="0.25">
      <c r="A124" s="144" t="s">
        <v>45</v>
      </c>
      <c r="B124" s="145"/>
      <c r="C124" s="146"/>
      <c r="D124" s="147"/>
      <c r="E124" s="146"/>
      <c r="F124" s="146"/>
      <c r="G124" s="146"/>
      <c r="H124" s="161"/>
      <c r="I124" s="170"/>
      <c r="J124" s="151"/>
      <c r="K124" s="146"/>
      <c r="L124" s="153"/>
      <c r="M124" s="146"/>
      <c r="N124" s="153"/>
      <c r="O124" s="146"/>
      <c r="P124" s="152"/>
      <c r="Q124" s="152"/>
      <c r="R124" s="153"/>
      <c r="S124" s="153"/>
      <c r="T124" s="146"/>
      <c r="U124" s="19"/>
      <c r="V124" s="19"/>
      <c r="W124" s="19"/>
      <c r="X124" s="19"/>
      <c r="Y124" s="19"/>
      <c r="Z124" s="19"/>
      <c r="AA124" s="19"/>
      <c r="AB124" s="19"/>
      <c r="AC124" s="19"/>
    </row>
    <row r="125" spans="1:29" x14ac:dyDescent="0.2">
      <c r="A125" s="159" t="s">
        <v>46</v>
      </c>
      <c r="B125" s="160"/>
      <c r="C125" s="146"/>
      <c r="D125" s="147"/>
      <c r="E125" s="146"/>
      <c r="F125" s="146"/>
      <c r="G125" s="146"/>
      <c r="H125" s="161"/>
      <c r="I125" s="162">
        <f t="shared" ref="I125:I131" si="24">D125+E125+F125+G125</f>
        <v>0</v>
      </c>
      <c r="J125" s="151"/>
      <c r="K125" s="146"/>
      <c r="L125" s="163">
        <f t="shared" ref="L125:L131" si="25">I125-K125</f>
        <v>0</v>
      </c>
      <c r="M125" s="146"/>
      <c r="N125" s="163">
        <f t="shared" ref="N125:N131" si="26">I125-M125</f>
        <v>0</v>
      </c>
      <c r="O125" s="146"/>
      <c r="P125" s="152"/>
      <c r="Q125" s="152"/>
      <c r="R125" s="153"/>
      <c r="S125" s="163">
        <f t="shared" ref="S125:S131" si="27">+F125</f>
        <v>0</v>
      </c>
      <c r="T125" s="146"/>
      <c r="U125" s="19"/>
      <c r="V125" s="19"/>
      <c r="W125" s="19"/>
      <c r="X125" s="19"/>
      <c r="Y125" s="19"/>
      <c r="Z125" s="19"/>
      <c r="AA125" s="19"/>
      <c r="AB125" s="19"/>
      <c r="AC125" s="19"/>
    </row>
    <row r="126" spans="1:29" x14ac:dyDescent="0.2">
      <c r="A126" s="159" t="s">
        <v>47</v>
      </c>
      <c r="B126" s="160"/>
      <c r="C126" s="146"/>
      <c r="D126" s="147"/>
      <c r="E126" s="146"/>
      <c r="F126" s="146"/>
      <c r="G126" s="146"/>
      <c r="H126" s="161"/>
      <c r="I126" s="162">
        <f t="shared" si="24"/>
        <v>0</v>
      </c>
      <c r="J126" s="151"/>
      <c r="K126" s="146"/>
      <c r="L126" s="163">
        <f t="shared" si="25"/>
        <v>0</v>
      </c>
      <c r="M126" s="146"/>
      <c r="N126" s="163">
        <f t="shared" si="26"/>
        <v>0</v>
      </c>
      <c r="O126" s="146"/>
      <c r="P126" s="152"/>
      <c r="Q126" s="152"/>
      <c r="R126" s="153"/>
      <c r="S126" s="163">
        <f t="shared" si="27"/>
        <v>0</v>
      </c>
      <c r="T126" s="146"/>
      <c r="U126" s="19"/>
      <c r="V126" s="19"/>
      <c r="W126" s="19"/>
      <c r="X126" s="19"/>
      <c r="Y126" s="19"/>
      <c r="Z126" s="19"/>
      <c r="AA126" s="19"/>
      <c r="AB126" s="19"/>
      <c r="AC126" s="19"/>
    </row>
    <row r="127" spans="1:29" x14ac:dyDescent="0.2">
      <c r="A127" s="159" t="s">
        <v>48</v>
      </c>
      <c r="B127" s="160"/>
      <c r="C127" s="146"/>
      <c r="D127" s="147"/>
      <c r="E127" s="146"/>
      <c r="F127" s="146"/>
      <c r="G127" s="146"/>
      <c r="H127" s="161"/>
      <c r="I127" s="162">
        <f t="shared" si="24"/>
        <v>0</v>
      </c>
      <c r="J127" s="151"/>
      <c r="K127" s="146"/>
      <c r="L127" s="163">
        <f t="shared" si="25"/>
        <v>0</v>
      </c>
      <c r="M127" s="146"/>
      <c r="N127" s="163">
        <f t="shared" si="26"/>
        <v>0</v>
      </c>
      <c r="O127" s="146"/>
      <c r="P127" s="152"/>
      <c r="Q127" s="152"/>
      <c r="R127" s="153"/>
      <c r="S127" s="163">
        <f t="shared" si="27"/>
        <v>0</v>
      </c>
      <c r="T127" s="146"/>
      <c r="U127" s="19"/>
      <c r="V127" s="19"/>
      <c r="W127" s="19"/>
      <c r="X127" s="19"/>
      <c r="Y127" s="19"/>
      <c r="Z127" s="19"/>
      <c r="AA127" s="19"/>
      <c r="AB127" s="19"/>
      <c r="AC127" s="19"/>
    </row>
    <row r="128" spans="1:29" x14ac:dyDescent="0.2">
      <c r="A128" s="159" t="s">
        <v>49</v>
      </c>
      <c r="B128" s="160"/>
      <c r="C128" s="146"/>
      <c r="D128" s="147"/>
      <c r="E128" s="146"/>
      <c r="F128" s="146"/>
      <c r="G128" s="146"/>
      <c r="H128" s="161"/>
      <c r="I128" s="162">
        <f t="shared" si="24"/>
        <v>0</v>
      </c>
      <c r="J128" s="151"/>
      <c r="K128" s="146"/>
      <c r="L128" s="163">
        <f t="shared" si="25"/>
        <v>0</v>
      </c>
      <c r="M128" s="146"/>
      <c r="N128" s="163">
        <f t="shared" si="26"/>
        <v>0</v>
      </c>
      <c r="O128" s="146"/>
      <c r="P128" s="152"/>
      <c r="Q128" s="152"/>
      <c r="R128" s="153"/>
      <c r="S128" s="163">
        <f t="shared" si="27"/>
        <v>0</v>
      </c>
      <c r="T128" s="146"/>
      <c r="U128" s="19"/>
      <c r="V128" s="19"/>
      <c r="W128" s="19"/>
      <c r="X128" s="19"/>
      <c r="Y128" s="19"/>
      <c r="Z128" s="19"/>
      <c r="AA128" s="19"/>
      <c r="AB128" s="19"/>
      <c r="AC128" s="19"/>
    </row>
    <row r="129" spans="1:29" x14ac:dyDescent="0.2">
      <c r="A129" s="159" t="s">
        <v>129</v>
      </c>
      <c r="B129" s="160"/>
      <c r="C129" s="146"/>
      <c r="D129" s="147"/>
      <c r="E129" s="146"/>
      <c r="F129" s="146"/>
      <c r="G129" s="146"/>
      <c r="H129" s="161"/>
      <c r="I129" s="162">
        <f t="shared" si="24"/>
        <v>0</v>
      </c>
      <c r="J129" s="151"/>
      <c r="K129" s="146"/>
      <c r="L129" s="163">
        <f t="shared" si="25"/>
        <v>0</v>
      </c>
      <c r="M129" s="146"/>
      <c r="N129" s="163">
        <f t="shared" si="26"/>
        <v>0</v>
      </c>
      <c r="O129" s="146"/>
      <c r="P129" s="152"/>
      <c r="Q129" s="152"/>
      <c r="R129" s="153"/>
      <c r="S129" s="163">
        <f t="shared" si="27"/>
        <v>0</v>
      </c>
      <c r="T129" s="146"/>
      <c r="U129" s="19"/>
      <c r="V129" s="19"/>
      <c r="W129" s="19"/>
      <c r="X129" s="19"/>
      <c r="Y129" s="19"/>
      <c r="Z129" s="19"/>
      <c r="AA129" s="19"/>
      <c r="AB129" s="19"/>
      <c r="AC129" s="19"/>
    </row>
    <row r="130" spans="1:29" x14ac:dyDescent="0.2">
      <c r="A130" s="159"/>
      <c r="B130" s="160"/>
      <c r="C130" s="146"/>
      <c r="D130" s="147"/>
      <c r="E130" s="146"/>
      <c r="F130" s="146"/>
      <c r="G130" s="146"/>
      <c r="H130" s="161"/>
      <c r="I130" s="162">
        <f t="shared" si="24"/>
        <v>0</v>
      </c>
      <c r="J130" s="151"/>
      <c r="K130" s="146"/>
      <c r="L130" s="163">
        <f t="shared" si="25"/>
        <v>0</v>
      </c>
      <c r="M130" s="146"/>
      <c r="N130" s="163">
        <f t="shared" si="26"/>
        <v>0</v>
      </c>
      <c r="O130" s="146"/>
      <c r="P130" s="152"/>
      <c r="Q130" s="152"/>
      <c r="R130" s="153"/>
      <c r="S130" s="163">
        <f t="shared" si="27"/>
        <v>0</v>
      </c>
      <c r="T130" s="146"/>
      <c r="U130" s="19"/>
      <c r="V130" s="19"/>
      <c r="W130" s="19"/>
      <c r="X130" s="19"/>
      <c r="Y130" s="19"/>
      <c r="Z130" s="19"/>
      <c r="AA130" s="19"/>
      <c r="AB130" s="19"/>
      <c r="AC130" s="19"/>
    </row>
    <row r="131" spans="1:29" x14ac:dyDescent="0.2">
      <c r="A131" s="159"/>
      <c r="B131" s="160"/>
      <c r="C131" s="146"/>
      <c r="D131" s="147"/>
      <c r="E131" s="148"/>
      <c r="F131" s="146"/>
      <c r="G131" s="148"/>
      <c r="H131" s="161"/>
      <c r="I131" s="162">
        <f t="shared" si="24"/>
        <v>0</v>
      </c>
      <c r="J131" s="151"/>
      <c r="K131" s="146"/>
      <c r="L131" s="163">
        <f t="shared" si="25"/>
        <v>0</v>
      </c>
      <c r="M131" s="146"/>
      <c r="N131" s="163">
        <f t="shared" si="26"/>
        <v>0</v>
      </c>
      <c r="O131" s="146"/>
      <c r="P131" s="152"/>
      <c r="Q131" s="152"/>
      <c r="R131" s="153"/>
      <c r="S131" s="163">
        <f t="shared" si="27"/>
        <v>0</v>
      </c>
      <c r="T131" s="146"/>
      <c r="U131" s="19"/>
      <c r="V131" s="19"/>
      <c r="W131" s="19"/>
      <c r="X131" s="19"/>
      <c r="Y131" s="19"/>
      <c r="Z131" s="19"/>
      <c r="AA131" s="19"/>
      <c r="AB131" s="19"/>
      <c r="AC131" s="19"/>
    </row>
    <row r="132" spans="1:29" s="119" customFormat="1" x14ac:dyDescent="0.2">
      <c r="A132" s="164" t="s">
        <v>50</v>
      </c>
      <c r="B132" s="165"/>
      <c r="C132" s="166">
        <f>SUM(C125:C131)</f>
        <v>0</v>
      </c>
      <c r="D132" s="166">
        <f>SUM(D125:D131)</f>
        <v>0</v>
      </c>
      <c r="E132" s="166">
        <f>SUM(E125:E131)</f>
        <v>0</v>
      </c>
      <c r="F132" s="166">
        <f>SUM(F125:F131)</f>
        <v>0</v>
      </c>
      <c r="G132" s="166">
        <f>SUM(G125:G131)</f>
        <v>0</v>
      </c>
      <c r="H132" s="166"/>
      <c r="I132" s="166">
        <f>SUM(I125:I131)</f>
        <v>0</v>
      </c>
      <c r="J132" s="171"/>
      <c r="K132" s="166">
        <f>SUM(K125:K131)</f>
        <v>0</v>
      </c>
      <c r="L132" s="166">
        <f>SUM(L125:L131)</f>
        <v>0</v>
      </c>
      <c r="M132" s="166">
        <f>SUM(M125:M131)</f>
        <v>0</v>
      </c>
      <c r="N132" s="166">
        <f>SUM(N125:N131)</f>
        <v>0</v>
      </c>
      <c r="O132" s="167"/>
      <c r="P132" s="168" t="e">
        <f>N132/I132</f>
        <v>#DIV/0!</v>
      </c>
      <c r="Q132" s="169">
        <f>+I132*0.1</f>
        <v>0</v>
      </c>
      <c r="R132" s="167" t="e">
        <f>IF(P132&lt;-9.999999%,N132+Q132,"-")</f>
        <v>#DIV/0!</v>
      </c>
      <c r="S132" s="166">
        <f>SUM(S125:S131)</f>
        <v>0</v>
      </c>
      <c r="T132" s="166">
        <f>SUM(T125:T131)</f>
        <v>0</v>
      </c>
      <c r="U132" s="188"/>
      <c r="V132" s="188"/>
      <c r="W132" s="188"/>
      <c r="X132" s="188"/>
      <c r="Y132" s="188"/>
      <c r="Z132" s="188"/>
      <c r="AA132" s="188"/>
      <c r="AB132" s="188"/>
      <c r="AC132" s="188"/>
    </row>
    <row r="133" spans="1:29" x14ac:dyDescent="0.2">
      <c r="A133" s="185"/>
      <c r="B133" s="186"/>
      <c r="C133" s="147"/>
      <c r="D133" s="147"/>
      <c r="E133" s="147"/>
      <c r="F133" s="147"/>
      <c r="G133" s="147"/>
      <c r="H133" s="161"/>
      <c r="I133" s="163">
        <f>D132+E132+F132+G132</f>
        <v>0</v>
      </c>
      <c r="J133" s="151"/>
      <c r="K133" s="146"/>
      <c r="L133" s="153"/>
      <c r="M133" s="146"/>
      <c r="N133" s="153"/>
      <c r="O133" s="146"/>
      <c r="P133" s="183"/>
      <c r="Q133" s="184"/>
      <c r="R133" s="153"/>
      <c r="S133" s="153"/>
      <c r="T133" s="146"/>
      <c r="U133" s="19"/>
      <c r="V133" s="19"/>
      <c r="W133" s="19"/>
      <c r="X133" s="19"/>
      <c r="Y133" s="19"/>
      <c r="Z133" s="19"/>
      <c r="AA133" s="19"/>
      <c r="AB133" s="19"/>
      <c r="AC133" s="19"/>
    </row>
    <row r="134" spans="1:29" x14ac:dyDescent="0.2">
      <c r="A134" s="185"/>
      <c r="B134" s="186"/>
      <c r="C134" s="147"/>
      <c r="D134" s="147"/>
      <c r="E134" s="147"/>
      <c r="F134" s="147"/>
      <c r="G134" s="147"/>
      <c r="H134" s="187"/>
      <c r="I134" s="170"/>
      <c r="J134" s="151"/>
      <c r="K134" s="146"/>
      <c r="L134" s="153"/>
      <c r="M134" s="146"/>
      <c r="N134" s="153"/>
      <c r="O134" s="146"/>
      <c r="P134" s="152"/>
      <c r="Q134" s="152"/>
      <c r="R134" s="153"/>
      <c r="S134" s="153"/>
      <c r="T134" s="146"/>
      <c r="U134" s="19"/>
      <c r="V134" s="19"/>
      <c r="W134" s="19"/>
      <c r="X134" s="19"/>
      <c r="Y134" s="19"/>
      <c r="Z134" s="19"/>
      <c r="AA134" s="19"/>
      <c r="AB134" s="19"/>
      <c r="AC134" s="19"/>
    </row>
    <row r="135" spans="1:29" ht="13.15" customHeight="1" x14ac:dyDescent="0.2">
      <c r="A135" s="159"/>
      <c r="B135" s="160"/>
      <c r="C135" s="146"/>
      <c r="D135" s="147" t="s">
        <v>57</v>
      </c>
      <c r="E135" s="147" t="s">
        <v>57</v>
      </c>
      <c r="F135" s="147" t="s">
        <v>57</v>
      </c>
      <c r="G135" s="147" t="s">
        <v>57</v>
      </c>
      <c r="H135" s="161"/>
      <c r="I135" s="170" t="s">
        <v>57</v>
      </c>
      <c r="J135" s="151"/>
      <c r="K135" s="146"/>
      <c r="L135" s="153"/>
      <c r="M135" s="146"/>
      <c r="N135" s="153"/>
      <c r="O135" s="146"/>
      <c r="P135" s="152"/>
      <c r="Q135" s="152"/>
      <c r="R135" s="153"/>
      <c r="S135" s="153"/>
      <c r="T135" s="146"/>
      <c r="U135" s="19"/>
      <c r="V135" s="19"/>
      <c r="W135" s="19"/>
      <c r="X135" s="19"/>
      <c r="Y135" s="19"/>
      <c r="Z135" s="19"/>
      <c r="AA135" s="19"/>
      <c r="AB135" s="19"/>
      <c r="AC135" s="19"/>
    </row>
    <row r="136" spans="1:29" ht="18" x14ac:dyDescent="0.25">
      <c r="A136" s="175" t="s">
        <v>51</v>
      </c>
      <c r="B136" s="269" t="e">
        <f>I136/I139</f>
        <v>#DIV/0!</v>
      </c>
      <c r="C136" s="176">
        <f>C132+C122+C108+C93+C86</f>
        <v>0</v>
      </c>
      <c r="D136" s="177">
        <f>D132+D122+D108+D93+D86</f>
        <v>0</v>
      </c>
      <c r="E136" s="177">
        <f>E132+E122+E108+E93+E86</f>
        <v>0</v>
      </c>
      <c r="F136" s="177">
        <f>F132+F122+F108+F93+F86</f>
        <v>0</v>
      </c>
      <c r="G136" s="177">
        <f>G132+G122+G108+G93+G86</f>
        <v>0</v>
      </c>
      <c r="H136" s="176"/>
      <c r="I136" s="177">
        <f>I132+I122+I108+I93+I86</f>
        <v>0</v>
      </c>
      <c r="J136" s="272"/>
      <c r="K136" s="177">
        <f>K132+K122+K108+K93+K86</f>
        <v>0</v>
      </c>
      <c r="L136" s="177">
        <f>L132+L122+L108+L93+L86</f>
        <v>0</v>
      </c>
      <c r="M136" s="177">
        <f>M132+M122+M108+M93+M86</f>
        <v>0</v>
      </c>
      <c r="N136" s="177">
        <f>N132+N122+N108+N93+N86</f>
        <v>0</v>
      </c>
      <c r="O136" s="178"/>
      <c r="P136" s="168" t="e">
        <f>N136/I136</f>
        <v>#DIV/0!</v>
      </c>
      <c r="Q136" s="169">
        <f>+I136*0.1</f>
        <v>0</v>
      </c>
      <c r="R136" s="167" t="e">
        <f>IF(P136&lt;-9.999999%,N136+Q136,"-")</f>
        <v>#DIV/0!</v>
      </c>
      <c r="S136" s="177">
        <f>S132+S122+S108+S93+S86</f>
        <v>0</v>
      </c>
      <c r="T136" s="177">
        <f>T132+T122+T108+T93+T86</f>
        <v>0</v>
      </c>
      <c r="U136" s="19"/>
      <c r="V136" s="19"/>
      <c r="W136" s="19"/>
      <c r="X136" s="19"/>
      <c r="Y136" s="19"/>
      <c r="Z136" s="19"/>
      <c r="AA136" s="19"/>
      <c r="AB136" s="19"/>
      <c r="AC136" s="19"/>
    </row>
    <row r="137" spans="1:29" ht="15.75" x14ac:dyDescent="0.25">
      <c r="A137" s="86"/>
      <c r="B137" s="92"/>
      <c r="C137" s="93"/>
      <c r="D137" s="94"/>
      <c r="E137" s="94"/>
      <c r="F137" s="94"/>
      <c r="G137" s="94"/>
      <c r="H137" s="89"/>
      <c r="I137" s="90">
        <f>D136+E136+F136+G136</f>
        <v>0</v>
      </c>
      <c r="J137" s="88"/>
      <c r="K137" s="28"/>
      <c r="L137" s="28"/>
      <c r="M137" s="28"/>
      <c r="N137" s="28"/>
      <c r="O137" s="28"/>
      <c r="P137" s="33"/>
      <c r="Q137" s="36"/>
      <c r="R137" s="34"/>
      <c r="S137" s="91"/>
      <c r="T137" s="28"/>
      <c r="U137" s="19"/>
      <c r="V137" s="19"/>
      <c r="W137" s="19"/>
      <c r="X137" s="19"/>
      <c r="Y137" s="19"/>
      <c r="Z137" s="19"/>
      <c r="AA137" s="19"/>
      <c r="AB137" s="19"/>
      <c r="AC137" s="19"/>
    </row>
    <row r="138" spans="1:29" ht="16.5" thickBot="1" x14ac:dyDescent="0.3">
      <c r="A138" s="86"/>
      <c r="B138" s="95"/>
      <c r="C138" s="96"/>
      <c r="D138" s="97"/>
      <c r="E138" s="97"/>
      <c r="F138" s="97"/>
      <c r="G138" s="97"/>
      <c r="H138" s="98"/>
      <c r="I138" s="99"/>
      <c r="J138" s="100"/>
      <c r="K138" s="101"/>
      <c r="L138" s="101"/>
      <c r="M138" s="101"/>
      <c r="N138" s="101"/>
      <c r="O138" s="101"/>
      <c r="P138" s="37"/>
      <c r="Q138" s="31"/>
      <c r="R138" s="38"/>
      <c r="S138" s="102"/>
      <c r="T138" s="101"/>
      <c r="U138" s="19"/>
      <c r="V138" s="19"/>
      <c r="W138" s="19"/>
      <c r="X138" s="19"/>
      <c r="Y138" s="19"/>
      <c r="Z138" s="19"/>
      <c r="AA138" s="19"/>
      <c r="AB138" s="19"/>
      <c r="AC138" s="19"/>
    </row>
    <row r="139" spans="1:29" ht="18.75" thickBot="1" x14ac:dyDescent="0.3">
      <c r="A139" s="43" t="s">
        <v>52</v>
      </c>
      <c r="B139" s="270" t="e">
        <f>B73+B136</f>
        <v>#DIV/0!</v>
      </c>
      <c r="C139" s="103">
        <f>C136+C73</f>
        <v>0</v>
      </c>
      <c r="D139" s="104">
        <f>D136+D73</f>
        <v>0</v>
      </c>
      <c r="E139" s="104">
        <f>E136+E73</f>
        <v>0</v>
      </c>
      <c r="F139" s="104">
        <f>F136+F73</f>
        <v>0</v>
      </c>
      <c r="G139" s="104">
        <f>G136+G73</f>
        <v>0</v>
      </c>
      <c r="H139" s="103"/>
      <c r="I139" s="105">
        <f>I136+I73</f>
        <v>0</v>
      </c>
      <c r="J139" s="271"/>
      <c r="K139" s="105">
        <f>K136+K73</f>
        <v>0</v>
      </c>
      <c r="L139" s="105">
        <f>L136+L73</f>
        <v>0</v>
      </c>
      <c r="M139" s="105">
        <f>M136+M73</f>
        <v>0</v>
      </c>
      <c r="N139" s="105">
        <f>N136+N73</f>
        <v>0</v>
      </c>
      <c r="O139" s="106">
        <f>SUM(O21:O138)</f>
        <v>0</v>
      </c>
      <c r="P139" s="114" t="e">
        <f>N139/I139</f>
        <v>#DIV/0!</v>
      </c>
      <c r="Q139" s="115">
        <f>+I139*0.1</f>
        <v>0</v>
      </c>
      <c r="R139" s="116" t="e">
        <f>IF(P139&lt;-9.999999%,N139+Q139,"-")</f>
        <v>#DIV/0!</v>
      </c>
      <c r="S139" s="104">
        <f>S136+S73</f>
        <v>0</v>
      </c>
      <c r="T139" s="104">
        <f>T136+T73</f>
        <v>0</v>
      </c>
      <c r="U139" s="19"/>
      <c r="V139" s="19"/>
      <c r="W139" s="19"/>
      <c r="X139" s="19"/>
      <c r="Y139" s="19"/>
      <c r="Z139" s="19"/>
      <c r="AA139" s="19"/>
      <c r="AB139" s="19"/>
      <c r="AC139" s="19"/>
    </row>
    <row r="140" spans="1:29" ht="17.25" thickTop="1" thickBot="1" x14ac:dyDescent="0.3">
      <c r="A140" s="19"/>
      <c r="B140" s="19"/>
      <c r="C140" s="36"/>
      <c r="D140" s="107"/>
      <c r="E140" s="108"/>
      <c r="F140" s="29"/>
      <c r="G140" s="41"/>
      <c r="H140" s="29" t="s">
        <v>147</v>
      </c>
      <c r="I140" s="90">
        <f>D139+E139+F139+G139</f>
        <v>0</v>
      </c>
      <c r="J140" s="29" t="s">
        <v>147</v>
      </c>
      <c r="K140" s="29"/>
      <c r="L140" s="29"/>
      <c r="M140" s="29"/>
      <c r="N140" s="29"/>
      <c r="O140" s="29"/>
      <c r="P140" s="35"/>
      <c r="Q140" s="19"/>
      <c r="R140" s="117" t="e">
        <f>SUM(R20:R139)</f>
        <v>#DIV/0!</v>
      </c>
      <c r="S140" s="29"/>
      <c r="T140" s="29"/>
      <c r="U140" s="19"/>
      <c r="V140" s="19"/>
      <c r="W140" s="19"/>
      <c r="X140" s="19"/>
      <c r="Y140" s="19"/>
      <c r="Z140" s="19"/>
      <c r="AA140" s="19"/>
      <c r="AB140" s="19"/>
      <c r="AC140" s="19"/>
    </row>
    <row r="141" spans="1:29" ht="21.75" thickTop="1" thickBot="1" x14ac:dyDescent="0.35">
      <c r="A141" s="19"/>
      <c r="B141" s="71" t="s">
        <v>145</v>
      </c>
      <c r="C141" s="72"/>
      <c r="D141" s="73"/>
      <c r="E141" s="74">
        <f>+E12</f>
        <v>0</v>
      </c>
      <c r="F141" s="29"/>
      <c r="G141" s="41"/>
      <c r="H141" s="29" t="s">
        <v>147</v>
      </c>
      <c r="I141" s="28"/>
      <c r="J141" s="29" t="s">
        <v>147</v>
      </c>
      <c r="K141" s="225"/>
      <c r="L141" s="222"/>
      <c r="M141" s="29"/>
      <c r="N141" s="29"/>
      <c r="O141" s="29"/>
      <c r="P141" s="223"/>
      <c r="Q141" s="31"/>
      <c r="R141" s="59"/>
      <c r="S141" s="29"/>
      <c r="T141" s="29"/>
      <c r="U141" s="19"/>
      <c r="V141" s="19"/>
      <c r="W141" s="19"/>
      <c r="X141" s="19"/>
      <c r="Y141" s="19"/>
      <c r="Z141" s="19"/>
      <c r="AA141" s="19"/>
      <c r="AB141" s="19"/>
      <c r="AC141" s="19"/>
    </row>
    <row r="142" spans="1:29" ht="18" x14ac:dyDescent="0.25">
      <c r="A142" s="58"/>
      <c r="B142" s="71" t="s">
        <v>146</v>
      </c>
      <c r="C142" s="72"/>
      <c r="D142" s="73"/>
      <c r="E142" s="74">
        <f>+F12</f>
        <v>0</v>
      </c>
      <c r="F142" s="29"/>
      <c r="G142" s="41"/>
      <c r="H142" s="29" t="s">
        <v>147</v>
      </c>
      <c r="I142" s="28"/>
      <c r="J142" s="28"/>
      <c r="K142" s="28"/>
      <c r="L142" s="222"/>
      <c r="M142" s="29"/>
      <c r="N142" s="29"/>
      <c r="O142" s="29"/>
      <c r="P142" s="224"/>
      <c r="Q142" s="19"/>
      <c r="R142" s="30"/>
      <c r="S142" s="29"/>
      <c r="T142" s="29"/>
      <c r="U142" s="19"/>
      <c r="V142" s="19"/>
      <c r="W142" s="19"/>
      <c r="X142" s="19"/>
      <c r="Y142" s="19"/>
      <c r="Z142" s="19"/>
      <c r="AA142" s="19"/>
      <c r="AB142" s="19"/>
      <c r="AC142" s="19"/>
    </row>
    <row r="143" spans="1:29" ht="18.75" thickBot="1" x14ac:dyDescent="0.3">
      <c r="A143" s="19"/>
      <c r="B143" s="19"/>
      <c r="C143" s="36"/>
      <c r="D143" s="107"/>
      <c r="E143" s="108"/>
      <c r="F143" s="19"/>
      <c r="G143" s="226"/>
      <c r="H143" s="29" t="s">
        <v>147</v>
      </c>
      <c r="I143" s="41"/>
      <c r="J143" s="109"/>
      <c r="K143" s="227"/>
      <c r="L143" s="29"/>
      <c r="M143" s="29"/>
      <c r="N143" s="29"/>
      <c r="O143" s="29"/>
      <c r="P143" s="19"/>
      <c r="Q143" s="19"/>
      <c r="R143" s="30"/>
      <c r="S143" s="29"/>
      <c r="T143" s="29"/>
      <c r="U143" s="19"/>
      <c r="V143" s="19"/>
      <c r="W143" s="19"/>
      <c r="X143" s="19"/>
      <c r="Y143" s="19"/>
      <c r="Z143" s="19"/>
      <c r="AA143" s="19"/>
      <c r="AB143" s="19"/>
      <c r="AC143" s="19"/>
    </row>
    <row r="144" spans="1:29" ht="18.75" thickBot="1" x14ac:dyDescent="0.3">
      <c r="A144" s="42" t="s">
        <v>71</v>
      </c>
      <c r="B144" s="39"/>
      <c r="C144" s="69" t="s">
        <v>74</v>
      </c>
      <c r="D144" s="40"/>
      <c r="E144" s="41"/>
      <c r="F144" s="29"/>
      <c r="G144" s="41"/>
      <c r="H144" s="29"/>
      <c r="I144" s="41"/>
      <c r="J144" s="109"/>
      <c r="K144" s="19"/>
      <c r="L144" s="19"/>
      <c r="M144" s="19"/>
      <c r="N144" s="19"/>
      <c r="O144" s="19"/>
      <c r="P144" s="19"/>
      <c r="Q144" s="19"/>
      <c r="R144" s="28"/>
      <c r="S144" s="29"/>
      <c r="T144" s="29"/>
      <c r="U144" s="19"/>
      <c r="V144" s="19"/>
      <c r="W144" s="19"/>
      <c r="X144" s="19"/>
      <c r="Y144" s="19"/>
      <c r="Z144" s="19"/>
      <c r="AA144" s="19"/>
      <c r="AB144" s="19"/>
      <c r="AC144" s="19"/>
    </row>
    <row r="145" spans="1:29" ht="18" x14ac:dyDescent="0.25">
      <c r="A145" s="65" t="str">
        <f>A73</f>
        <v>Total Instruction</v>
      </c>
      <c r="B145" s="60" t="e">
        <f>B73</f>
        <v>#DIV/0!</v>
      </c>
      <c r="C145" s="69" t="s">
        <v>150</v>
      </c>
      <c r="D145" s="44">
        <f>I73</f>
        <v>0</v>
      </c>
      <c r="E145" s="62"/>
      <c r="F145" s="29"/>
      <c r="G145" s="41"/>
      <c r="H145" s="29"/>
      <c r="I145" s="41"/>
      <c r="J145" s="109"/>
      <c r="K145" s="19"/>
      <c r="L145" s="19"/>
      <c r="M145" s="19"/>
      <c r="N145" s="19"/>
      <c r="O145" s="19"/>
      <c r="P145" s="19"/>
      <c r="Q145" s="19"/>
      <c r="R145" s="28"/>
      <c r="S145" s="29"/>
      <c r="T145" s="29"/>
      <c r="U145" s="19"/>
      <c r="V145" s="19"/>
      <c r="W145" s="19"/>
      <c r="X145" s="19"/>
      <c r="Y145" s="19"/>
      <c r="Z145" s="19"/>
      <c r="AA145" s="19"/>
      <c r="AB145" s="19"/>
      <c r="AC145" s="19"/>
    </row>
    <row r="146" spans="1:29" ht="18" x14ac:dyDescent="0.25">
      <c r="A146" s="65" t="str">
        <f>A136</f>
        <v>Total Non-Instruction</v>
      </c>
      <c r="B146" s="60" t="e">
        <f>B136</f>
        <v>#DIV/0!</v>
      </c>
      <c r="C146" s="69" t="s">
        <v>151</v>
      </c>
      <c r="D146" s="44">
        <f>I136</f>
        <v>0</v>
      </c>
      <c r="E146" s="62"/>
      <c r="F146" s="29"/>
      <c r="G146" s="41"/>
      <c r="H146" s="47"/>
      <c r="I146" s="47" t="s">
        <v>57</v>
      </c>
      <c r="J146" s="109"/>
      <c r="K146" s="19"/>
      <c r="L146" s="19"/>
      <c r="M146" s="19"/>
      <c r="N146" s="19"/>
      <c r="O146" s="19"/>
      <c r="P146" s="19"/>
      <c r="Q146" s="19"/>
      <c r="R146" s="28"/>
      <c r="S146" s="29"/>
      <c r="T146" s="29"/>
      <c r="U146" s="19"/>
      <c r="V146" s="19"/>
      <c r="W146" s="19"/>
      <c r="X146" s="19"/>
      <c r="Y146" s="19"/>
      <c r="Z146" s="19"/>
      <c r="AA146" s="19"/>
      <c r="AB146" s="19"/>
      <c r="AC146" s="19"/>
    </row>
    <row r="147" spans="1:29" ht="18" x14ac:dyDescent="0.25">
      <c r="A147" s="43" t="str">
        <f>A139</f>
        <v>GRAND TOTALS</v>
      </c>
      <c r="B147" s="61" t="e">
        <f>B139</f>
        <v>#DIV/0!</v>
      </c>
      <c r="C147" s="69" t="s">
        <v>152</v>
      </c>
      <c r="D147" s="46">
        <f>SUM(D145:D146)</f>
        <v>0</v>
      </c>
      <c r="E147" s="47" t="s">
        <v>57</v>
      </c>
      <c r="F147" s="47" t="s">
        <v>57</v>
      </c>
      <c r="G147" s="47" t="s">
        <v>57</v>
      </c>
      <c r="H147" s="29"/>
      <c r="I147" s="41"/>
      <c r="J147" s="109"/>
      <c r="K147" s="29"/>
      <c r="L147" s="29"/>
      <c r="M147" s="29"/>
      <c r="N147" s="29"/>
      <c r="O147" s="29"/>
      <c r="P147" s="19"/>
      <c r="Q147" s="19"/>
      <c r="R147" s="28"/>
      <c r="S147" s="29"/>
      <c r="T147" s="29"/>
      <c r="U147" s="19"/>
      <c r="V147" s="19"/>
      <c r="W147" s="19"/>
      <c r="X147" s="19"/>
      <c r="Y147" s="19"/>
      <c r="Z147" s="19"/>
      <c r="AA147" s="19"/>
      <c r="AB147" s="19"/>
      <c r="AC147" s="19"/>
    </row>
    <row r="148" spans="1:29" ht="18" x14ac:dyDescent="0.25">
      <c r="A148" s="43"/>
      <c r="B148" s="60"/>
      <c r="C148" s="69"/>
      <c r="D148" s="45"/>
      <c r="E148" s="47"/>
      <c r="F148" s="47"/>
      <c r="G148" s="47"/>
      <c r="H148" s="29"/>
      <c r="I148" s="41"/>
      <c r="J148" s="109"/>
      <c r="K148" s="29"/>
      <c r="L148" s="29"/>
      <c r="M148" s="29"/>
      <c r="N148" s="29"/>
      <c r="O148" s="29"/>
      <c r="P148" s="19"/>
      <c r="Q148" s="19"/>
      <c r="R148" s="28"/>
      <c r="S148" s="29"/>
      <c r="T148" s="29"/>
      <c r="U148" s="19"/>
      <c r="V148" s="19"/>
      <c r="W148" s="19"/>
      <c r="X148" s="19"/>
      <c r="Y148" s="19"/>
      <c r="Z148" s="19"/>
      <c r="AA148" s="19"/>
      <c r="AB148" s="19"/>
      <c r="AC148" s="19"/>
    </row>
    <row r="149" spans="1:29" ht="45.75" customHeight="1" x14ac:dyDescent="0.25">
      <c r="A149" s="20"/>
      <c r="B149" s="28"/>
      <c r="C149" s="110"/>
      <c r="D149" s="228" t="s">
        <v>148</v>
      </c>
      <c r="E149" s="228" t="s">
        <v>149</v>
      </c>
      <c r="F149" s="229" t="s">
        <v>308</v>
      </c>
      <c r="G149" s="87"/>
      <c r="H149" s="29"/>
      <c r="I149" s="29"/>
      <c r="J149" s="48"/>
      <c r="K149" s="29"/>
      <c r="L149" s="29"/>
      <c r="M149" s="29"/>
      <c r="N149" s="29"/>
      <c r="O149" s="29"/>
      <c r="P149" s="19"/>
      <c r="Q149" s="19"/>
      <c r="R149" s="28"/>
      <c r="S149" s="29"/>
      <c r="T149" s="29"/>
      <c r="U149" s="19"/>
      <c r="V149" s="19"/>
      <c r="W149" s="19"/>
      <c r="X149" s="19"/>
      <c r="Y149" s="19"/>
      <c r="Z149" s="19"/>
      <c r="AA149" s="19"/>
      <c r="AB149" s="19"/>
      <c r="AC149" s="19"/>
    </row>
    <row r="150" spans="1:29" ht="18" x14ac:dyDescent="0.25">
      <c r="A150" s="66" t="str">
        <f>+B12</f>
        <v>FY26 Approved Budget Amount</v>
      </c>
      <c r="B150" s="49"/>
      <c r="C150" s="69"/>
      <c r="D150" s="50">
        <f>+E12</f>
        <v>0</v>
      </c>
      <c r="E150" s="50">
        <f>+F12</f>
        <v>0</v>
      </c>
      <c r="F150" s="230">
        <f>+D150+E150</f>
        <v>0</v>
      </c>
      <c r="G150" s="51"/>
      <c r="H150" s="29"/>
      <c r="I150" s="29"/>
      <c r="J150" s="48"/>
      <c r="K150" s="29"/>
      <c r="L150" s="29"/>
      <c r="M150" s="29"/>
      <c r="N150" s="29"/>
      <c r="O150" s="29"/>
      <c r="P150" s="19"/>
      <c r="Q150" s="19"/>
      <c r="R150" s="28"/>
      <c r="S150" s="29"/>
      <c r="T150" s="29"/>
      <c r="U150" s="19"/>
      <c r="V150" s="19"/>
      <c r="W150" s="19"/>
      <c r="X150" s="19"/>
      <c r="Y150" s="19"/>
      <c r="Z150" s="19"/>
      <c r="AA150" s="19"/>
      <c r="AB150" s="19"/>
      <c r="AC150" s="19"/>
    </row>
    <row r="151" spans="1:29" ht="18" x14ac:dyDescent="0.25">
      <c r="A151" s="67" t="str">
        <f>+F7</f>
        <v>MPS Teacher</v>
      </c>
      <c r="B151" s="49"/>
      <c r="C151" s="69"/>
      <c r="D151" s="50">
        <f>-G7</f>
        <v>0</v>
      </c>
      <c r="E151" s="50"/>
      <c r="F151" s="230">
        <f>+D151+E151</f>
        <v>0</v>
      </c>
      <c r="G151" s="51"/>
      <c r="H151" s="29"/>
      <c r="I151" s="29"/>
      <c r="J151" s="48"/>
      <c r="K151" s="29"/>
      <c r="L151" s="29"/>
      <c r="M151" s="29"/>
      <c r="N151" s="29"/>
      <c r="O151" s="29"/>
      <c r="P151" s="19"/>
      <c r="Q151" s="19"/>
      <c r="R151" s="28"/>
      <c r="S151" s="29"/>
      <c r="T151" s="29"/>
      <c r="U151" s="19"/>
      <c r="V151" s="19"/>
      <c r="W151" s="19"/>
      <c r="X151" s="19"/>
      <c r="Y151" s="19"/>
      <c r="Z151" s="19"/>
      <c r="AA151" s="19"/>
      <c r="AB151" s="19"/>
      <c r="AC151" s="19"/>
    </row>
    <row r="152" spans="1:29" ht="18" x14ac:dyDescent="0.25">
      <c r="A152" s="68" t="str">
        <f>+F5</f>
        <v>Admin Fee</v>
      </c>
      <c r="B152" s="49"/>
      <c r="C152" s="69"/>
      <c r="D152" s="50">
        <f>-D99</f>
        <v>0</v>
      </c>
      <c r="E152" s="50">
        <f>-E99</f>
        <v>0</v>
      </c>
      <c r="F152" s="230">
        <f>+D152+E152</f>
        <v>0</v>
      </c>
      <c r="G152" s="51"/>
      <c r="H152" s="29"/>
      <c r="I152" s="29"/>
      <c r="J152" s="48"/>
      <c r="K152" s="29"/>
      <c r="L152" s="29"/>
      <c r="M152" s="29"/>
      <c r="N152" s="29"/>
      <c r="O152" s="29"/>
      <c r="P152" s="19"/>
      <c r="Q152" s="19"/>
      <c r="R152" s="28"/>
      <c r="S152" s="29"/>
      <c r="T152" s="29"/>
      <c r="U152" s="19"/>
      <c r="V152" s="19"/>
      <c r="W152" s="19"/>
      <c r="X152" s="19"/>
      <c r="Y152" s="19"/>
      <c r="Z152" s="19"/>
      <c r="AA152" s="19"/>
      <c r="AB152" s="19"/>
      <c r="AC152" s="19"/>
    </row>
    <row r="153" spans="1:29" ht="18.75" thickBot="1" x14ac:dyDescent="0.3">
      <c r="A153" s="57" t="s">
        <v>309</v>
      </c>
      <c r="B153" s="63"/>
      <c r="C153" s="69"/>
      <c r="D153" s="64">
        <f>SUM(D150:D152)</f>
        <v>0</v>
      </c>
      <c r="E153" s="64">
        <f>SUM(E150:E152)</f>
        <v>0</v>
      </c>
      <c r="F153" s="231">
        <f>SUM(F150:F152)</f>
        <v>0</v>
      </c>
      <c r="G153" s="51"/>
      <c r="H153" s="29"/>
      <c r="I153" s="29"/>
      <c r="J153" s="48"/>
      <c r="K153" s="29"/>
      <c r="L153" s="29"/>
      <c r="M153" s="29"/>
      <c r="N153" s="29"/>
      <c r="O153" s="29"/>
      <c r="P153" s="19"/>
      <c r="Q153" s="19"/>
      <c r="R153" s="28"/>
      <c r="S153" s="29"/>
      <c r="T153" s="29"/>
      <c r="U153" s="19"/>
      <c r="V153" s="19"/>
      <c r="W153" s="19"/>
      <c r="X153" s="19"/>
      <c r="Y153" s="19"/>
      <c r="Z153" s="19"/>
      <c r="AA153" s="19"/>
      <c r="AB153" s="19"/>
      <c r="AC153" s="19"/>
    </row>
    <row r="154" spans="1:29" ht="18.75" thickTop="1" x14ac:dyDescent="0.25">
      <c r="A154" s="52"/>
      <c r="B154" s="53"/>
      <c r="C154" s="70"/>
      <c r="D154" s="54"/>
      <c r="E154" s="51"/>
      <c r="F154" s="50"/>
      <c r="G154" s="51"/>
      <c r="H154" s="29"/>
      <c r="I154" s="29"/>
      <c r="J154" s="109"/>
      <c r="K154" s="29"/>
      <c r="L154" s="29"/>
      <c r="M154" s="29"/>
      <c r="N154" s="29"/>
      <c r="O154" s="29"/>
      <c r="P154" s="19"/>
      <c r="Q154" s="19"/>
      <c r="R154" s="28"/>
      <c r="S154" s="29"/>
      <c r="T154" s="29"/>
      <c r="U154" s="19"/>
      <c r="V154" s="19"/>
      <c r="W154" s="19"/>
      <c r="X154" s="19"/>
      <c r="Y154" s="19"/>
      <c r="Z154" s="19"/>
      <c r="AA154" s="19"/>
      <c r="AB154" s="19"/>
      <c r="AC154" s="19"/>
    </row>
    <row r="155" spans="1:29" ht="19.5" x14ac:dyDescent="0.25">
      <c r="A155" s="252" t="s">
        <v>118</v>
      </c>
      <c r="B155" s="253" t="s">
        <v>153</v>
      </c>
      <c r="C155" s="254"/>
      <c r="D155" s="254"/>
      <c r="E155" s="255"/>
      <c r="F155" s="255" t="s">
        <v>170</v>
      </c>
      <c r="G155" s="254"/>
      <c r="H155" s="256"/>
      <c r="I155" s="257"/>
      <c r="J155" s="258"/>
      <c r="K155" s="256"/>
      <c r="L155" s="255"/>
      <c r="M155" s="256"/>
      <c r="N155" s="256"/>
      <c r="O155" s="256"/>
      <c r="P155" s="259"/>
      <c r="Q155" s="259"/>
      <c r="R155" s="256"/>
      <c r="S155" s="256"/>
      <c r="T155" s="256"/>
      <c r="U155" s="19"/>
      <c r="V155" s="19"/>
      <c r="W155" s="19"/>
      <c r="X155" s="19"/>
      <c r="Y155" s="19"/>
      <c r="Z155" s="19"/>
      <c r="AA155" s="19"/>
      <c r="AB155" s="19"/>
      <c r="AC155" s="19"/>
    </row>
    <row r="156" spans="1:29" x14ac:dyDescent="0.2">
      <c r="A156" s="20"/>
      <c r="B156" s="29"/>
      <c r="C156" s="28"/>
      <c r="D156" s="55"/>
      <c r="E156" s="56"/>
      <c r="F156" s="28"/>
      <c r="G156" s="56"/>
      <c r="H156" s="28"/>
      <c r="I156" s="55"/>
      <c r="J156" s="111"/>
      <c r="K156" s="28"/>
      <c r="L156" s="28"/>
      <c r="M156" s="28"/>
      <c r="N156" s="28"/>
      <c r="O156" s="28"/>
      <c r="P156" s="19"/>
      <c r="Q156" s="19"/>
      <c r="R156" s="28"/>
      <c r="S156" s="28"/>
      <c r="T156" s="28"/>
      <c r="U156" s="19"/>
      <c r="V156" s="19"/>
      <c r="W156" s="19"/>
      <c r="X156" s="19"/>
      <c r="Y156" s="19"/>
      <c r="Z156" s="19"/>
      <c r="AA156" s="19"/>
      <c r="AB156" s="19"/>
      <c r="AC156" s="19"/>
    </row>
    <row r="157" spans="1:29" x14ac:dyDescent="0.2">
      <c r="A157" s="19"/>
      <c r="B157" s="28"/>
      <c r="C157" s="28"/>
      <c r="D157" s="55"/>
      <c r="E157" s="56"/>
      <c r="F157" s="28"/>
      <c r="G157" s="56"/>
      <c r="H157" s="28"/>
      <c r="I157" s="55"/>
      <c r="J157" s="111"/>
      <c r="K157" s="28"/>
      <c r="L157" s="28"/>
      <c r="M157" s="28"/>
      <c r="N157" s="28"/>
      <c r="O157" s="28"/>
      <c r="P157" s="19"/>
      <c r="Q157" s="19"/>
      <c r="R157" s="28"/>
      <c r="S157" s="28"/>
      <c r="T157" s="28"/>
      <c r="U157" s="19"/>
      <c r="V157" s="19"/>
      <c r="W157" s="19"/>
      <c r="X157" s="19"/>
      <c r="Y157" s="19"/>
      <c r="Z157" s="19"/>
      <c r="AA157" s="19"/>
      <c r="AB157" s="19"/>
      <c r="AC157" s="19"/>
    </row>
    <row r="158" spans="1:29" x14ac:dyDescent="0.2">
      <c r="A158" s="19"/>
      <c r="B158" s="28"/>
      <c r="C158" s="28"/>
      <c r="D158" s="55"/>
      <c r="E158" s="56"/>
      <c r="F158" s="28"/>
      <c r="G158" s="56"/>
      <c r="H158" s="28"/>
      <c r="I158" s="55"/>
      <c r="J158" s="111"/>
      <c r="K158" s="28"/>
      <c r="L158" s="28"/>
      <c r="M158" s="28"/>
      <c r="N158" s="28"/>
      <c r="O158" s="28"/>
      <c r="P158" s="19"/>
      <c r="Q158" s="19"/>
      <c r="R158" s="28"/>
      <c r="S158" s="28"/>
      <c r="T158" s="28"/>
      <c r="U158" s="19"/>
      <c r="V158" s="19"/>
      <c r="W158" s="19"/>
      <c r="X158" s="19"/>
      <c r="Y158" s="19"/>
      <c r="Z158" s="19"/>
      <c r="AA158" s="19"/>
      <c r="AB158" s="19"/>
      <c r="AC158" s="19"/>
    </row>
    <row r="159" spans="1:29" x14ac:dyDescent="0.2">
      <c r="A159" s="19"/>
      <c r="B159" s="28"/>
      <c r="C159" s="36"/>
      <c r="D159" s="107"/>
      <c r="E159" s="108"/>
      <c r="F159" s="19"/>
      <c r="G159" s="112"/>
      <c r="H159" s="19"/>
      <c r="I159" s="107"/>
      <c r="J159" s="113"/>
      <c r="K159" s="19"/>
      <c r="L159" s="19"/>
      <c r="M159" s="19"/>
      <c r="N159" s="19"/>
      <c r="O159" s="19"/>
      <c r="P159" s="19"/>
      <c r="Q159" s="19"/>
      <c r="R159" s="28"/>
      <c r="S159" s="19"/>
      <c r="T159" s="19"/>
      <c r="U159" s="19"/>
      <c r="V159" s="19"/>
      <c r="W159" s="19"/>
      <c r="X159" s="19"/>
      <c r="Y159" s="19"/>
      <c r="Z159" s="19"/>
      <c r="AA159" s="19"/>
      <c r="AB159" s="19"/>
      <c r="AC159" s="19"/>
    </row>
    <row r="160" spans="1:29" x14ac:dyDescent="0.2">
      <c r="A160" s="19"/>
      <c r="B160" s="28"/>
      <c r="C160" s="36"/>
      <c r="D160" s="107"/>
      <c r="E160" s="108"/>
      <c r="F160" s="19"/>
      <c r="G160" s="112"/>
      <c r="H160" s="19"/>
      <c r="I160" s="107"/>
      <c r="J160" s="108"/>
      <c r="K160" s="19"/>
      <c r="L160" s="19"/>
      <c r="M160" s="19"/>
      <c r="N160" s="19"/>
      <c r="O160" s="19"/>
      <c r="P160" s="19"/>
      <c r="Q160" s="19"/>
      <c r="R160" s="28"/>
      <c r="S160" s="19"/>
      <c r="T160" s="19"/>
      <c r="U160" s="19"/>
      <c r="V160" s="19"/>
      <c r="W160" s="19"/>
      <c r="X160" s="19"/>
      <c r="Y160" s="19"/>
      <c r="Z160" s="19"/>
      <c r="AA160" s="19"/>
      <c r="AB160" s="19"/>
      <c r="AC160" s="19"/>
    </row>
    <row r="161" spans="2:29" x14ac:dyDescent="0.2">
      <c r="B161" s="19"/>
      <c r="C161" s="36"/>
      <c r="D161" s="107"/>
      <c r="E161" s="108"/>
      <c r="F161" s="19"/>
      <c r="G161" s="112"/>
      <c r="H161" s="19"/>
      <c r="I161" s="107"/>
      <c r="J161" s="108"/>
      <c r="K161" s="19"/>
      <c r="L161" s="19"/>
      <c r="M161" s="19"/>
      <c r="N161" s="19"/>
      <c r="O161" s="19"/>
      <c r="P161" s="19"/>
      <c r="Q161" s="19"/>
      <c r="R161" s="28"/>
      <c r="S161" s="19"/>
      <c r="T161" s="19"/>
      <c r="U161" s="19"/>
      <c r="V161" s="19"/>
      <c r="W161" s="19"/>
      <c r="X161" s="19"/>
      <c r="Y161" s="19"/>
      <c r="Z161" s="19"/>
      <c r="AA161" s="19"/>
      <c r="AB161" s="19"/>
      <c r="AC161" s="19"/>
    </row>
    <row r="162" spans="2:29" x14ac:dyDescent="0.2">
      <c r="B162" s="19"/>
      <c r="C162" s="36"/>
      <c r="D162" s="107"/>
      <c r="E162" s="108"/>
      <c r="F162" s="19"/>
      <c r="G162" s="112"/>
      <c r="H162" s="19"/>
      <c r="I162" s="107"/>
      <c r="J162" s="108"/>
      <c r="K162" s="19"/>
      <c r="L162" s="19"/>
      <c r="M162" s="19"/>
      <c r="N162" s="19"/>
      <c r="O162" s="19"/>
      <c r="P162" s="19"/>
      <c r="Q162" s="19"/>
      <c r="R162" s="28"/>
      <c r="S162" s="19"/>
      <c r="T162" s="19"/>
      <c r="U162" s="19"/>
      <c r="V162" s="19"/>
      <c r="W162" s="19"/>
      <c r="X162" s="19"/>
      <c r="Y162" s="19"/>
      <c r="Z162" s="19"/>
      <c r="AA162" s="19"/>
      <c r="AB162" s="19"/>
      <c r="AC162" s="19"/>
    </row>
    <row r="163" spans="2:29" x14ac:dyDescent="0.2">
      <c r="B163" s="19"/>
      <c r="C163" s="36"/>
      <c r="D163" s="107"/>
      <c r="E163" s="108"/>
      <c r="F163" s="19"/>
      <c r="G163" s="108"/>
      <c r="H163" s="19"/>
      <c r="I163" s="107"/>
      <c r="J163" s="108"/>
      <c r="K163" s="19"/>
      <c r="L163" s="19"/>
      <c r="M163" s="19"/>
      <c r="N163" s="19"/>
      <c r="O163" s="19"/>
      <c r="P163" s="19"/>
      <c r="Q163" s="19"/>
      <c r="R163" s="28"/>
      <c r="S163" s="19"/>
      <c r="T163" s="19"/>
      <c r="U163" s="19"/>
      <c r="V163" s="19"/>
      <c r="W163" s="19"/>
      <c r="X163" s="19"/>
      <c r="Y163" s="19"/>
      <c r="Z163" s="19"/>
      <c r="AA163" s="19"/>
      <c r="AB163" s="19"/>
      <c r="AC163" s="19"/>
    </row>
    <row r="164" spans="2:29" x14ac:dyDescent="0.2">
      <c r="B164" s="19"/>
      <c r="C164" s="36"/>
      <c r="D164" s="107"/>
      <c r="E164" s="108"/>
      <c r="F164" s="19"/>
      <c r="G164" s="108"/>
      <c r="H164" s="19"/>
      <c r="I164" s="107"/>
      <c r="J164" s="108"/>
      <c r="K164" s="19"/>
      <c r="L164" s="19"/>
      <c r="M164" s="19"/>
      <c r="N164" s="19"/>
      <c r="O164" s="19"/>
      <c r="P164" s="19"/>
      <c r="Q164" s="19"/>
      <c r="R164" s="28"/>
      <c r="S164" s="19"/>
      <c r="T164" s="19"/>
      <c r="U164" s="19"/>
      <c r="V164" s="19"/>
      <c r="W164" s="19"/>
      <c r="X164" s="19"/>
      <c r="Y164" s="19"/>
      <c r="Z164" s="19"/>
      <c r="AA164" s="19"/>
      <c r="AB164" s="19"/>
      <c r="AC164" s="19"/>
    </row>
    <row r="165" spans="2:29" x14ac:dyDescent="0.2">
      <c r="B165" s="19"/>
      <c r="C165" s="36"/>
      <c r="D165" s="107"/>
      <c r="E165" s="108"/>
      <c r="F165" s="19"/>
      <c r="G165" s="108"/>
      <c r="H165" s="19"/>
      <c r="I165" s="107"/>
      <c r="J165" s="108"/>
      <c r="K165" s="19"/>
      <c r="L165" s="19"/>
      <c r="M165" s="19"/>
      <c r="N165" s="19"/>
      <c r="O165" s="19"/>
      <c r="P165" s="19"/>
      <c r="Q165" s="19"/>
      <c r="R165" s="28"/>
      <c r="S165" s="19"/>
      <c r="T165" s="19"/>
      <c r="U165" s="19"/>
      <c r="V165" s="19"/>
      <c r="W165" s="19"/>
      <c r="X165" s="19"/>
      <c r="Y165" s="19"/>
      <c r="Z165" s="19"/>
      <c r="AA165" s="19"/>
      <c r="AB165" s="19"/>
      <c r="AC165" s="19"/>
    </row>
    <row r="166" spans="2:29" x14ac:dyDescent="0.2">
      <c r="B166" s="19"/>
      <c r="C166" s="36"/>
      <c r="D166" s="107"/>
      <c r="E166" s="108"/>
      <c r="F166" s="19"/>
      <c r="G166" s="108"/>
      <c r="H166" s="19"/>
      <c r="I166" s="107"/>
      <c r="J166" s="108"/>
      <c r="K166" s="19"/>
      <c r="L166" s="19"/>
      <c r="M166" s="19"/>
      <c r="N166" s="19"/>
      <c r="O166" s="19"/>
      <c r="P166" s="19"/>
      <c r="Q166" s="19"/>
      <c r="R166" s="28"/>
      <c r="S166" s="19"/>
      <c r="T166" s="19"/>
      <c r="U166" s="19"/>
      <c r="V166" s="19"/>
      <c r="W166" s="19"/>
      <c r="X166" s="19"/>
      <c r="Y166" s="19"/>
      <c r="Z166" s="19"/>
      <c r="AA166" s="19"/>
      <c r="AB166" s="19"/>
      <c r="AC166" s="19"/>
    </row>
    <row r="167" spans="2:29" x14ac:dyDescent="0.2">
      <c r="B167" s="19"/>
      <c r="C167" s="36"/>
      <c r="D167" s="107"/>
      <c r="E167" s="108"/>
      <c r="F167" s="19"/>
      <c r="G167" s="108"/>
      <c r="H167" s="19"/>
      <c r="I167" s="107"/>
      <c r="J167" s="108"/>
      <c r="K167" s="19"/>
      <c r="L167" s="19"/>
      <c r="M167" s="19"/>
      <c r="N167" s="19"/>
      <c r="O167" s="19"/>
      <c r="P167" s="19"/>
      <c r="Q167" s="19"/>
      <c r="R167" s="28"/>
      <c r="S167" s="19"/>
      <c r="T167" s="19"/>
      <c r="U167" s="19"/>
      <c r="V167" s="19"/>
      <c r="W167" s="19"/>
      <c r="X167" s="19"/>
      <c r="Y167" s="19"/>
      <c r="Z167" s="19"/>
      <c r="AA167" s="19"/>
      <c r="AB167" s="19"/>
      <c r="AC167" s="19"/>
    </row>
    <row r="168" spans="2:29" x14ac:dyDescent="0.2">
      <c r="B168" s="19"/>
      <c r="C168" s="36"/>
      <c r="D168" s="107"/>
      <c r="E168" s="108"/>
      <c r="F168" s="19"/>
      <c r="G168" s="108"/>
      <c r="H168" s="19"/>
      <c r="I168" s="107"/>
      <c r="J168" s="108"/>
      <c r="K168" s="19"/>
      <c r="L168" s="19"/>
      <c r="M168" s="19"/>
      <c r="N168" s="19"/>
      <c r="O168" s="19"/>
      <c r="P168" s="19"/>
      <c r="Q168" s="19"/>
      <c r="R168" s="28"/>
      <c r="S168" s="19"/>
      <c r="T168" s="19"/>
      <c r="U168" s="19"/>
      <c r="V168" s="19"/>
      <c r="W168" s="19"/>
      <c r="X168" s="19"/>
      <c r="Y168" s="19"/>
      <c r="Z168" s="19"/>
      <c r="AA168" s="19"/>
      <c r="AB168" s="19"/>
      <c r="AC168" s="19"/>
    </row>
    <row r="169" spans="2:29" x14ac:dyDescent="0.2">
      <c r="B169" s="19"/>
      <c r="C169" s="36"/>
      <c r="D169" s="107"/>
      <c r="E169" s="108"/>
      <c r="F169" s="19"/>
      <c r="G169" s="108"/>
      <c r="H169" s="19"/>
      <c r="I169" s="107"/>
      <c r="J169" s="108"/>
      <c r="K169" s="19"/>
      <c r="L169" s="19"/>
      <c r="M169" s="19"/>
      <c r="N169" s="19"/>
      <c r="O169" s="19"/>
      <c r="P169" s="19"/>
      <c r="Q169" s="19"/>
      <c r="R169" s="28"/>
      <c r="S169" s="19"/>
      <c r="T169" s="19"/>
      <c r="U169" s="19"/>
      <c r="V169" s="19"/>
      <c r="W169" s="19"/>
      <c r="X169" s="19"/>
      <c r="Y169" s="19"/>
      <c r="Z169" s="19"/>
      <c r="AA169" s="19"/>
      <c r="AB169" s="19"/>
      <c r="AC169" s="19"/>
    </row>
    <row r="170" spans="2:29" x14ac:dyDescent="0.2">
      <c r="B170" s="19"/>
      <c r="C170" s="36"/>
      <c r="D170" s="107"/>
      <c r="E170" s="108"/>
      <c r="F170" s="19"/>
      <c r="G170" s="108"/>
      <c r="H170" s="19"/>
      <c r="I170" s="107"/>
      <c r="J170" s="108"/>
      <c r="K170" s="19"/>
      <c r="L170" s="19"/>
      <c r="M170" s="19"/>
      <c r="N170" s="19"/>
      <c r="O170" s="19"/>
      <c r="P170" s="19"/>
      <c r="Q170" s="19"/>
      <c r="R170" s="28"/>
      <c r="S170" s="19"/>
      <c r="T170" s="19"/>
      <c r="U170" s="19"/>
      <c r="V170" s="19"/>
      <c r="W170" s="19"/>
      <c r="X170" s="19"/>
      <c r="Y170" s="19"/>
      <c r="Z170" s="19"/>
      <c r="AA170" s="19"/>
      <c r="AB170" s="19"/>
      <c r="AC170" s="19"/>
    </row>
    <row r="171" spans="2:29" x14ac:dyDescent="0.2">
      <c r="B171" s="19"/>
      <c r="C171" s="36"/>
      <c r="D171" s="107"/>
      <c r="E171" s="108"/>
      <c r="F171" s="19"/>
      <c r="G171" s="108"/>
      <c r="H171" s="19"/>
      <c r="I171" s="107"/>
      <c r="J171" s="108"/>
      <c r="K171" s="19"/>
      <c r="L171" s="19"/>
      <c r="M171" s="19"/>
      <c r="N171" s="19"/>
      <c r="O171" s="19"/>
      <c r="P171" s="19"/>
      <c r="Q171" s="19"/>
      <c r="R171" s="28"/>
      <c r="S171" s="19"/>
      <c r="T171" s="19"/>
      <c r="U171" s="19"/>
      <c r="V171" s="19"/>
      <c r="W171" s="19"/>
      <c r="X171" s="19"/>
      <c r="Y171" s="19"/>
      <c r="Z171" s="19"/>
      <c r="AA171" s="19"/>
      <c r="AB171" s="19"/>
      <c r="AC171" s="19"/>
    </row>
    <row r="172" spans="2:29" x14ac:dyDescent="0.2">
      <c r="B172" s="19"/>
      <c r="C172" s="36"/>
      <c r="D172" s="107"/>
      <c r="E172" s="108"/>
      <c r="F172" s="19"/>
      <c r="G172" s="108"/>
      <c r="H172" s="19"/>
      <c r="I172" s="107"/>
      <c r="J172" s="108"/>
      <c r="K172" s="19"/>
      <c r="L172" s="19"/>
      <c r="M172" s="19"/>
      <c r="N172" s="19"/>
      <c r="O172" s="19"/>
      <c r="P172" s="19"/>
      <c r="Q172" s="19"/>
      <c r="R172" s="28"/>
      <c r="S172" s="19"/>
      <c r="T172" s="19"/>
      <c r="U172" s="19"/>
      <c r="V172" s="19"/>
      <c r="W172" s="19"/>
      <c r="X172" s="19"/>
      <c r="Y172" s="19"/>
      <c r="Z172" s="19"/>
      <c r="AA172" s="19"/>
      <c r="AB172" s="19"/>
      <c r="AC172" s="19"/>
    </row>
    <row r="173" spans="2:29" x14ac:dyDescent="0.2">
      <c r="B173" s="19"/>
      <c r="C173" s="36"/>
      <c r="D173" s="107"/>
      <c r="E173" s="108"/>
      <c r="F173" s="19"/>
      <c r="G173" s="108"/>
      <c r="H173" s="19"/>
      <c r="I173" s="107"/>
      <c r="J173" s="108"/>
      <c r="K173" s="19"/>
      <c r="L173" s="19"/>
      <c r="M173" s="19"/>
      <c r="N173" s="19"/>
      <c r="O173" s="19"/>
      <c r="P173" s="19"/>
      <c r="Q173" s="19"/>
      <c r="R173" s="28"/>
      <c r="S173" s="19"/>
      <c r="T173" s="19"/>
      <c r="U173" s="19"/>
      <c r="V173" s="19"/>
      <c r="W173" s="19"/>
      <c r="X173" s="19"/>
      <c r="Y173" s="19"/>
      <c r="Z173" s="19"/>
      <c r="AA173" s="19"/>
      <c r="AB173" s="19"/>
      <c r="AC173" s="19"/>
    </row>
    <row r="174" spans="2:29" x14ac:dyDescent="0.2">
      <c r="B174" s="19"/>
      <c r="C174" s="36"/>
      <c r="D174" s="107"/>
      <c r="E174" s="108"/>
      <c r="F174" s="19"/>
      <c r="G174" s="108"/>
      <c r="H174" s="19"/>
      <c r="I174" s="107"/>
      <c r="J174" s="108"/>
      <c r="K174" s="19"/>
      <c r="L174" s="19"/>
      <c r="M174" s="19"/>
      <c r="N174" s="19"/>
      <c r="O174" s="19"/>
      <c r="P174" s="19"/>
      <c r="Q174" s="19"/>
      <c r="R174" s="28"/>
      <c r="S174" s="19"/>
      <c r="T174" s="19"/>
      <c r="U174" s="19"/>
      <c r="V174" s="19"/>
      <c r="W174" s="19"/>
      <c r="X174" s="19"/>
      <c r="Y174" s="19"/>
      <c r="Z174" s="19"/>
      <c r="AA174" s="19"/>
      <c r="AB174" s="19"/>
      <c r="AC174" s="19"/>
    </row>
    <row r="175" spans="2:29" x14ac:dyDescent="0.2">
      <c r="B175" s="19"/>
      <c r="C175" s="36"/>
      <c r="D175" s="107"/>
      <c r="E175" s="108"/>
      <c r="F175" s="19"/>
      <c r="G175" s="108"/>
      <c r="H175" s="19"/>
      <c r="I175" s="107"/>
      <c r="J175" s="108"/>
      <c r="K175" s="19"/>
      <c r="L175" s="19"/>
      <c r="M175" s="19"/>
      <c r="N175" s="19"/>
      <c r="O175" s="19"/>
      <c r="P175" s="19"/>
      <c r="Q175" s="19"/>
      <c r="R175" s="28"/>
      <c r="S175" s="19"/>
      <c r="T175" s="19"/>
      <c r="U175" s="19"/>
      <c r="V175" s="19"/>
      <c r="W175" s="19"/>
      <c r="X175" s="19"/>
      <c r="Y175" s="19"/>
      <c r="Z175" s="19"/>
      <c r="AA175" s="19"/>
      <c r="AB175" s="19"/>
      <c r="AC175" s="19"/>
    </row>
    <row r="176" spans="2:29" x14ac:dyDescent="0.2">
      <c r="B176" s="19"/>
      <c r="C176" s="36"/>
      <c r="D176" s="107"/>
      <c r="E176" s="108"/>
      <c r="F176" s="19"/>
      <c r="G176" s="108"/>
      <c r="H176" s="19"/>
      <c r="I176" s="107"/>
      <c r="J176" s="108"/>
      <c r="K176" s="19"/>
      <c r="L176" s="19"/>
      <c r="M176" s="19"/>
      <c r="N176" s="19"/>
      <c r="O176" s="19"/>
      <c r="P176" s="19"/>
      <c r="Q176" s="19"/>
      <c r="R176" s="28"/>
      <c r="S176" s="19"/>
      <c r="T176" s="19"/>
      <c r="U176" s="19"/>
      <c r="V176" s="19"/>
      <c r="W176" s="19"/>
      <c r="X176" s="19"/>
      <c r="Y176" s="19"/>
      <c r="Z176" s="19"/>
      <c r="AA176" s="19"/>
      <c r="AB176" s="19"/>
      <c r="AC176" s="19"/>
    </row>
    <row r="177" spans="2:29" x14ac:dyDescent="0.2">
      <c r="B177" s="19"/>
      <c r="C177" s="36"/>
      <c r="D177" s="107"/>
      <c r="E177" s="108"/>
      <c r="F177" s="19"/>
      <c r="G177" s="108"/>
      <c r="H177" s="19"/>
      <c r="I177" s="107"/>
      <c r="J177" s="108"/>
      <c r="K177" s="19"/>
      <c r="L177" s="19"/>
      <c r="M177" s="19"/>
      <c r="N177" s="19"/>
      <c r="O177" s="19"/>
      <c r="P177" s="19"/>
      <c r="Q177" s="19"/>
      <c r="R177" s="28"/>
      <c r="S177" s="19"/>
      <c r="T177" s="19"/>
      <c r="U177" s="19"/>
      <c r="V177" s="19"/>
      <c r="W177" s="19"/>
      <c r="X177" s="19"/>
      <c r="Y177" s="19"/>
      <c r="Z177" s="19"/>
      <c r="AA177" s="19"/>
      <c r="AB177" s="19"/>
      <c r="AC177" s="19"/>
    </row>
    <row r="178" spans="2:29" x14ac:dyDescent="0.2">
      <c r="B178" s="19"/>
      <c r="C178" s="36"/>
      <c r="D178" s="107"/>
      <c r="E178" s="108"/>
      <c r="F178" s="19"/>
      <c r="G178" s="108"/>
      <c r="H178" s="19"/>
      <c r="I178" s="107"/>
      <c r="J178" s="108"/>
      <c r="K178" s="19"/>
      <c r="L178" s="19"/>
      <c r="M178" s="19"/>
      <c r="N178" s="19"/>
      <c r="O178" s="19"/>
      <c r="P178" s="19"/>
      <c r="Q178" s="19"/>
      <c r="R178" s="28"/>
      <c r="S178" s="19"/>
      <c r="T178" s="19"/>
      <c r="U178" s="19"/>
      <c r="V178" s="19"/>
      <c r="W178" s="19"/>
      <c r="X178" s="19"/>
      <c r="Y178" s="19"/>
      <c r="Z178" s="19"/>
      <c r="AA178" s="19"/>
      <c r="AB178" s="19"/>
      <c r="AC178" s="19"/>
    </row>
    <row r="179" spans="2:29" x14ac:dyDescent="0.2">
      <c r="B179" s="19"/>
      <c r="C179" s="36"/>
      <c r="D179" s="107"/>
      <c r="E179" s="108"/>
      <c r="F179" s="19"/>
      <c r="G179" s="108"/>
      <c r="H179" s="19"/>
      <c r="I179" s="107"/>
      <c r="J179" s="108"/>
      <c r="K179" s="19"/>
      <c r="L179" s="19"/>
      <c r="M179" s="19"/>
      <c r="N179" s="19"/>
      <c r="O179" s="19"/>
      <c r="P179" s="19"/>
      <c r="Q179" s="19"/>
      <c r="R179" s="28"/>
      <c r="S179" s="19"/>
      <c r="T179" s="19"/>
      <c r="U179" s="19"/>
      <c r="V179" s="19"/>
      <c r="W179" s="19"/>
      <c r="X179" s="19"/>
      <c r="Y179" s="19"/>
      <c r="Z179" s="19"/>
      <c r="AA179" s="19"/>
      <c r="AB179" s="19"/>
      <c r="AC179" s="19"/>
    </row>
    <row r="180" spans="2:29" x14ac:dyDescent="0.2">
      <c r="B180" s="19"/>
      <c r="C180" s="36"/>
      <c r="D180" s="107"/>
      <c r="E180" s="108"/>
      <c r="F180" s="19"/>
      <c r="G180" s="108"/>
      <c r="H180" s="19"/>
      <c r="I180" s="107"/>
      <c r="J180" s="108"/>
      <c r="K180" s="19"/>
      <c r="L180" s="19"/>
      <c r="M180" s="19"/>
      <c r="N180" s="19"/>
      <c r="O180" s="19"/>
      <c r="P180" s="19"/>
      <c r="Q180" s="19"/>
      <c r="R180" s="28"/>
      <c r="S180" s="19"/>
      <c r="T180" s="19"/>
      <c r="U180" s="19"/>
      <c r="V180" s="19"/>
      <c r="W180" s="19"/>
      <c r="X180" s="19"/>
      <c r="Y180" s="19"/>
      <c r="Z180" s="19"/>
      <c r="AA180" s="19"/>
      <c r="AB180" s="19"/>
      <c r="AC180" s="19"/>
    </row>
    <row r="181" spans="2:29" x14ac:dyDescent="0.2">
      <c r="B181" s="19"/>
      <c r="C181" s="36"/>
      <c r="D181" s="107"/>
      <c r="E181" s="108"/>
      <c r="F181" s="19"/>
      <c r="G181" s="108"/>
      <c r="H181" s="19"/>
      <c r="I181" s="107"/>
      <c r="J181" s="108"/>
      <c r="K181" s="19"/>
      <c r="L181" s="19"/>
      <c r="M181" s="19"/>
      <c r="N181" s="19"/>
      <c r="O181" s="19"/>
      <c r="P181" s="19"/>
      <c r="Q181" s="19"/>
      <c r="R181" s="28"/>
      <c r="S181" s="19"/>
      <c r="T181" s="19"/>
      <c r="U181" s="19"/>
      <c r="V181" s="19"/>
      <c r="W181" s="19"/>
      <c r="X181" s="19"/>
      <c r="Y181" s="19"/>
      <c r="Z181" s="19"/>
      <c r="AA181" s="19"/>
      <c r="AB181" s="19"/>
      <c r="AC181" s="19"/>
    </row>
    <row r="182" spans="2:29" x14ac:dyDescent="0.2">
      <c r="B182" s="19"/>
      <c r="C182" s="36"/>
      <c r="D182" s="107"/>
      <c r="E182" s="108"/>
      <c r="F182" s="19"/>
      <c r="G182" s="108"/>
      <c r="H182" s="19"/>
      <c r="I182" s="107"/>
      <c r="J182" s="108"/>
      <c r="K182" s="19"/>
      <c r="L182" s="19"/>
      <c r="M182" s="19"/>
      <c r="N182" s="19"/>
      <c r="O182" s="19"/>
      <c r="P182" s="19"/>
      <c r="Q182" s="19"/>
      <c r="R182" s="28"/>
      <c r="S182" s="19"/>
      <c r="T182" s="19"/>
      <c r="U182" s="19"/>
      <c r="V182" s="19"/>
      <c r="W182" s="19"/>
      <c r="X182" s="19"/>
      <c r="Y182" s="19"/>
      <c r="Z182" s="19"/>
      <c r="AA182" s="19"/>
      <c r="AB182" s="19"/>
      <c r="AC182" s="19"/>
    </row>
    <row r="183" spans="2:29" x14ac:dyDescent="0.2">
      <c r="B183" s="19"/>
      <c r="C183" s="36"/>
      <c r="D183" s="107"/>
      <c r="E183" s="108"/>
      <c r="F183" s="19"/>
      <c r="G183" s="108"/>
      <c r="H183" s="19"/>
      <c r="I183" s="107"/>
      <c r="J183" s="108"/>
      <c r="K183" s="19"/>
      <c r="L183" s="19"/>
      <c r="M183" s="19"/>
      <c r="N183" s="19"/>
      <c r="O183" s="19"/>
      <c r="P183" s="19"/>
      <c r="Q183" s="19"/>
      <c r="R183" s="28"/>
      <c r="S183" s="19"/>
      <c r="T183" s="19"/>
      <c r="U183" s="19"/>
      <c r="V183" s="19"/>
      <c r="W183" s="19"/>
      <c r="X183" s="19"/>
      <c r="Y183" s="19"/>
      <c r="Z183" s="19"/>
      <c r="AA183" s="19"/>
      <c r="AB183" s="19"/>
      <c r="AC183" s="19"/>
    </row>
    <row r="184" spans="2:29" x14ac:dyDescent="0.2">
      <c r="B184" s="19"/>
      <c r="C184" s="36"/>
      <c r="D184" s="107"/>
      <c r="E184" s="108"/>
      <c r="F184" s="19"/>
      <c r="G184" s="108"/>
      <c r="H184" s="19"/>
      <c r="I184" s="107"/>
      <c r="J184" s="108"/>
      <c r="K184" s="19"/>
      <c r="L184" s="19"/>
      <c r="M184" s="19"/>
      <c r="N184" s="19"/>
      <c r="O184" s="19"/>
      <c r="P184" s="19"/>
      <c r="Q184" s="19"/>
      <c r="R184" s="28"/>
      <c r="S184" s="19"/>
      <c r="T184" s="19"/>
      <c r="U184" s="19"/>
      <c r="V184" s="19"/>
      <c r="W184" s="19"/>
      <c r="X184" s="19"/>
      <c r="Y184" s="19"/>
      <c r="Z184" s="19"/>
      <c r="AA184" s="19"/>
      <c r="AB184" s="19"/>
      <c r="AC184" s="19"/>
    </row>
    <row r="185" spans="2:29" x14ac:dyDescent="0.2">
      <c r="B185" s="19"/>
      <c r="C185" s="36"/>
      <c r="D185" s="107"/>
      <c r="E185" s="108"/>
      <c r="F185" s="19"/>
      <c r="G185" s="108"/>
      <c r="H185" s="19"/>
      <c r="I185" s="107"/>
      <c r="J185" s="108"/>
      <c r="K185" s="19"/>
      <c r="L185" s="19"/>
      <c r="M185" s="19"/>
      <c r="N185" s="19"/>
      <c r="O185" s="19"/>
      <c r="P185" s="19"/>
      <c r="Q185" s="19"/>
      <c r="R185" s="28"/>
      <c r="S185" s="19"/>
      <c r="T185" s="19"/>
      <c r="U185" s="19"/>
      <c r="V185" s="19"/>
      <c r="W185" s="19"/>
      <c r="X185" s="19"/>
      <c r="Y185" s="19"/>
      <c r="Z185" s="19"/>
      <c r="AA185" s="19"/>
      <c r="AB185" s="19"/>
      <c r="AC185" s="19"/>
    </row>
    <row r="186" spans="2:29" x14ac:dyDescent="0.2">
      <c r="B186" s="19"/>
      <c r="C186" s="36"/>
      <c r="D186" s="107"/>
      <c r="E186" s="108"/>
      <c r="F186" s="19"/>
      <c r="G186" s="108"/>
      <c r="H186" s="19"/>
      <c r="I186" s="107"/>
      <c r="J186" s="108"/>
      <c r="K186" s="19"/>
      <c r="L186" s="19"/>
      <c r="M186" s="19"/>
      <c r="N186" s="19"/>
      <c r="O186" s="19"/>
      <c r="P186" s="19"/>
      <c r="Q186" s="19"/>
      <c r="R186" s="28"/>
      <c r="S186" s="19"/>
      <c r="T186" s="19"/>
      <c r="U186" s="19"/>
      <c r="V186" s="19"/>
      <c r="W186" s="19"/>
      <c r="X186" s="19"/>
      <c r="Y186" s="19"/>
      <c r="Z186" s="19"/>
      <c r="AA186" s="19"/>
      <c r="AB186" s="19"/>
      <c r="AC186" s="19"/>
    </row>
    <row r="187" spans="2:29" x14ac:dyDescent="0.2">
      <c r="B187" s="19"/>
      <c r="P187" s="19"/>
      <c r="Q187" s="19"/>
      <c r="R187" s="28"/>
    </row>
    <row r="188" spans="2:29" x14ac:dyDescent="0.2">
      <c r="B188" s="19"/>
      <c r="P188" s="19"/>
      <c r="Q188" s="19"/>
      <c r="R188" s="28"/>
    </row>
    <row r="189" spans="2:29" x14ac:dyDescent="0.2">
      <c r="P189" s="19"/>
      <c r="Q189" s="19"/>
      <c r="R189" s="28"/>
    </row>
    <row r="190" spans="2:29" x14ac:dyDescent="0.2">
      <c r="P190" s="19"/>
      <c r="Q190" s="19"/>
      <c r="R190" s="28"/>
    </row>
    <row r="191" spans="2:29" x14ac:dyDescent="0.2">
      <c r="P191" s="19"/>
      <c r="Q191" s="19"/>
      <c r="R191" s="28"/>
    </row>
    <row r="192" spans="2:29" x14ac:dyDescent="0.2">
      <c r="P192" s="19"/>
      <c r="Q192" s="19"/>
      <c r="R192" s="28"/>
    </row>
    <row r="193" spans="16:18" x14ac:dyDescent="0.2">
      <c r="P193" s="19"/>
      <c r="Q193" s="19"/>
      <c r="R193" s="28"/>
    </row>
    <row r="194" spans="16:18" x14ac:dyDescent="0.2">
      <c r="P194" s="19"/>
      <c r="Q194" s="19"/>
      <c r="R194" s="28"/>
    </row>
    <row r="195" spans="16:18" x14ac:dyDescent="0.2">
      <c r="P195" s="19"/>
      <c r="Q195" s="19"/>
      <c r="R195" s="28"/>
    </row>
    <row r="196" spans="16:18" x14ac:dyDescent="0.2">
      <c r="P196" s="19"/>
      <c r="Q196" s="19"/>
      <c r="R196" s="28"/>
    </row>
    <row r="197" spans="16:18" x14ac:dyDescent="0.2">
      <c r="P197" s="19"/>
      <c r="Q197" s="19"/>
      <c r="R197" s="28"/>
    </row>
    <row r="198" spans="16:18" x14ac:dyDescent="0.2">
      <c r="P198" s="19"/>
      <c r="Q198" s="19"/>
      <c r="R198" s="28"/>
    </row>
    <row r="199" spans="16:18" x14ac:dyDescent="0.2">
      <c r="P199" s="19"/>
      <c r="Q199" s="19"/>
      <c r="R199" s="28"/>
    </row>
    <row r="200" spans="16:18" x14ac:dyDescent="0.2">
      <c r="P200" s="19"/>
      <c r="Q200" s="19"/>
      <c r="R200" s="28"/>
    </row>
    <row r="201" spans="16:18" x14ac:dyDescent="0.2">
      <c r="P201" s="19"/>
      <c r="Q201" s="19"/>
      <c r="R201" s="28"/>
    </row>
    <row r="202" spans="16:18" x14ac:dyDescent="0.2">
      <c r="P202" s="19"/>
      <c r="Q202" s="19"/>
      <c r="R202" s="28"/>
    </row>
    <row r="203" spans="16:18" x14ac:dyDescent="0.2">
      <c r="P203" s="19"/>
      <c r="Q203" s="19"/>
      <c r="R203" s="28"/>
    </row>
    <row r="204" spans="16:18" x14ac:dyDescent="0.2">
      <c r="P204" s="19"/>
      <c r="Q204" s="19"/>
      <c r="R204" s="28"/>
    </row>
    <row r="205" spans="16:18" x14ac:dyDescent="0.2">
      <c r="P205" s="19"/>
      <c r="Q205" s="19"/>
      <c r="R205" s="28"/>
    </row>
    <row r="206" spans="16:18" x14ac:dyDescent="0.2">
      <c r="P206" s="19"/>
      <c r="Q206" s="19"/>
      <c r="R206" s="28"/>
    </row>
    <row r="207" spans="16:18" x14ac:dyDescent="0.2">
      <c r="P207" s="19"/>
      <c r="Q207" s="19"/>
      <c r="R207" s="28"/>
    </row>
    <row r="208" spans="16:18" x14ac:dyDescent="0.2">
      <c r="P208" s="19"/>
      <c r="Q208" s="19"/>
      <c r="R208" s="28"/>
    </row>
    <row r="209" spans="16:18" x14ac:dyDescent="0.2">
      <c r="P209" s="19"/>
      <c r="Q209" s="19"/>
      <c r="R209" s="28"/>
    </row>
    <row r="210" spans="16:18" x14ac:dyDescent="0.2">
      <c r="P210" s="19"/>
      <c r="Q210" s="19"/>
      <c r="R210" s="28"/>
    </row>
    <row r="211" spans="16:18" x14ac:dyDescent="0.2">
      <c r="P211" s="19"/>
      <c r="Q211" s="19"/>
      <c r="R211" s="28"/>
    </row>
    <row r="212" spans="16:18" x14ac:dyDescent="0.2">
      <c r="P212" s="19"/>
      <c r="Q212" s="19"/>
      <c r="R212" s="28"/>
    </row>
    <row r="213" spans="16:18" x14ac:dyDescent="0.2">
      <c r="P213" s="19"/>
      <c r="Q213" s="19"/>
      <c r="R213" s="28"/>
    </row>
    <row r="214" spans="16:18" x14ac:dyDescent="0.2">
      <c r="P214" s="19"/>
      <c r="Q214" s="19"/>
      <c r="R214" s="28"/>
    </row>
    <row r="215" spans="16:18" x14ac:dyDescent="0.2">
      <c r="P215" s="19"/>
      <c r="Q215" s="19"/>
      <c r="R215" s="28"/>
    </row>
    <row r="216" spans="16:18" x14ac:dyDescent="0.2">
      <c r="P216" s="19"/>
      <c r="Q216" s="19"/>
      <c r="R216" s="28"/>
    </row>
    <row r="217" spans="16:18" x14ac:dyDescent="0.2">
      <c r="P217" s="19"/>
      <c r="Q217" s="19"/>
      <c r="R217" s="28"/>
    </row>
    <row r="218" spans="16:18" x14ac:dyDescent="0.2">
      <c r="P218" s="19"/>
      <c r="Q218" s="19"/>
      <c r="R218" s="28"/>
    </row>
    <row r="219" spans="16:18" x14ac:dyDescent="0.2">
      <c r="P219" s="19"/>
      <c r="Q219" s="19"/>
      <c r="R219" s="28"/>
    </row>
    <row r="220" spans="16:18" x14ac:dyDescent="0.2">
      <c r="P220" s="19"/>
      <c r="Q220" s="19"/>
      <c r="R220" s="28"/>
    </row>
    <row r="221" spans="16:18" x14ac:dyDescent="0.2">
      <c r="P221" s="19"/>
      <c r="Q221" s="19"/>
      <c r="R221" s="28"/>
    </row>
    <row r="222" spans="16:18" x14ac:dyDescent="0.2">
      <c r="P222" s="19"/>
      <c r="Q222" s="19"/>
      <c r="R222" s="28"/>
    </row>
    <row r="223" spans="16:18" x14ac:dyDescent="0.2">
      <c r="P223" s="19"/>
      <c r="Q223" s="19"/>
      <c r="R223" s="28"/>
    </row>
    <row r="224" spans="16:18" x14ac:dyDescent="0.2">
      <c r="P224" s="19"/>
      <c r="Q224" s="19"/>
      <c r="R224" s="28"/>
    </row>
    <row r="225" spans="16:18" x14ac:dyDescent="0.2">
      <c r="P225" s="19"/>
      <c r="Q225" s="19"/>
      <c r="R225" s="28"/>
    </row>
    <row r="226" spans="16:18" x14ac:dyDescent="0.2">
      <c r="P226" s="19"/>
      <c r="Q226" s="19"/>
      <c r="R226" s="28"/>
    </row>
    <row r="227" spans="16:18" x14ac:dyDescent="0.2">
      <c r="P227" s="19"/>
      <c r="Q227" s="19"/>
      <c r="R227" s="28"/>
    </row>
    <row r="228" spans="16:18" x14ac:dyDescent="0.2">
      <c r="P228" s="19"/>
      <c r="Q228" s="19"/>
      <c r="R228" s="28"/>
    </row>
    <row r="229" spans="16:18" x14ac:dyDescent="0.2">
      <c r="P229" s="19"/>
      <c r="Q229" s="19"/>
      <c r="R229" s="28"/>
    </row>
    <row r="230" spans="16:18" x14ac:dyDescent="0.2">
      <c r="P230" s="19"/>
      <c r="Q230" s="19"/>
      <c r="R230" s="28"/>
    </row>
    <row r="231" spans="16:18" x14ac:dyDescent="0.2">
      <c r="P231" s="19"/>
      <c r="Q231" s="19"/>
      <c r="R231" s="28"/>
    </row>
    <row r="232" spans="16:18" x14ac:dyDescent="0.2">
      <c r="P232" s="19"/>
      <c r="Q232" s="19"/>
      <c r="R232" s="28"/>
    </row>
  </sheetData>
  <sheetProtection algorithmName="SHA-512" hashValue="IaYht1P4FNOq77DvvSQIiZrLiDiHfCYk+5JrXDi/SxTuRcCdlS6O3yVBcKzBezHM0l/T5B8lRcjYltj5jh0ZfQ==" saltValue="JitlsZ2Nj1jA5HF0ZPI5oA==" spinCount="100000" sheet="1" insertRows="0"/>
  <mergeCells count="12">
    <mergeCell ref="S11:T13"/>
    <mergeCell ref="E8:E9"/>
    <mergeCell ref="F8:F9"/>
    <mergeCell ref="G8:G9"/>
    <mergeCell ref="F5:F6"/>
    <mergeCell ref="G5:G6"/>
    <mergeCell ref="E14:E17"/>
    <mergeCell ref="G16:G17"/>
    <mergeCell ref="P10:R11"/>
    <mergeCell ref="M13:N13"/>
    <mergeCell ref="K13:L13"/>
    <mergeCell ref="K10:O12"/>
  </mergeCells>
  <phoneticPr fontId="0" type="noConversion"/>
  <printOptions horizontalCentered="1" verticalCentered="1"/>
  <pageMargins left="0" right="0" top="0" bottom="0.6" header="0" footer="0.17"/>
  <pageSetup paperSize="5" scale="42" pageOrder="overThenDown" orientation="landscape" r:id="rId1"/>
  <headerFooter alignWithMargins="0">
    <oddFooter>&amp;L&amp;Z
&amp;F
&amp;A&amp;R&amp;D   &amp;T          &amp;P of &amp;N</oddFooter>
  </headerFooter>
  <rowBreaks count="1" manualBreakCount="1">
    <brk id="90" max="19"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'Drop-Down'!$A$3:$A$10</xm:f>
          </x14:formula1>
          <xm:sqref>A7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election activeCell="C1" sqref="C1:C1048576"/>
    </sheetView>
  </sheetViews>
  <sheetFormatPr defaultRowHeight="12.75" x14ac:dyDescent="0.2"/>
  <cols>
    <col min="1" max="1" width="25.7109375" customWidth="1"/>
    <col min="2" max="2" width="11.28515625" customWidth="1"/>
  </cols>
  <sheetData>
    <row r="1" spans="1:2" x14ac:dyDescent="0.2">
      <c r="A1" s="118" t="s">
        <v>158</v>
      </c>
    </row>
    <row r="2" spans="1:2" x14ac:dyDescent="0.2">
      <c r="A2" s="118" t="s">
        <v>159</v>
      </c>
      <c r="B2" t="s">
        <v>160</v>
      </c>
    </row>
    <row r="3" spans="1:2" x14ac:dyDescent="0.2">
      <c r="A3" s="118"/>
    </row>
    <row r="4" spans="1:2" ht="14.25" x14ac:dyDescent="0.2">
      <c r="A4" s="264" t="s">
        <v>161</v>
      </c>
      <c r="B4">
        <v>418</v>
      </c>
    </row>
    <row r="5" spans="1:2" ht="14.25" x14ac:dyDescent="0.2">
      <c r="A5" s="264" t="s">
        <v>162</v>
      </c>
      <c r="B5">
        <v>427</v>
      </c>
    </row>
    <row r="6" spans="1:2" ht="14.25" x14ac:dyDescent="0.2">
      <c r="A6" s="264" t="s">
        <v>163</v>
      </c>
      <c r="B6">
        <v>430</v>
      </c>
    </row>
    <row r="7" spans="1:2" ht="14.25" x14ac:dyDescent="0.2">
      <c r="A7" s="264" t="s">
        <v>164</v>
      </c>
      <c r="B7">
        <v>405</v>
      </c>
    </row>
    <row r="8" spans="1:2" ht="14.25" x14ac:dyDescent="0.2">
      <c r="A8" s="264" t="s">
        <v>165</v>
      </c>
      <c r="B8">
        <v>450</v>
      </c>
    </row>
    <row r="9" spans="1:2" ht="14.25" x14ac:dyDescent="0.2">
      <c r="A9" s="264" t="s">
        <v>166</v>
      </c>
      <c r="B9">
        <v>432</v>
      </c>
    </row>
    <row r="10" spans="1:2" ht="14.25" x14ac:dyDescent="0.2">
      <c r="A10" s="264" t="s">
        <v>167</v>
      </c>
      <c r="B10">
        <v>446</v>
      </c>
    </row>
    <row r="11" spans="1:2" ht="14.25" x14ac:dyDescent="0.2">
      <c r="A11" s="264"/>
    </row>
  </sheetData>
  <sheetProtection algorithmName="SHA-512" hashValue="tTHa29jYoXq6tc30gC7XomvHpTS3KluhkWZLQQJeogpDhbBNXmkZZ+8fdiyJvT0QwKmuzMxp0maicXAsEbrzRQ==" saltValue="GPOh6su+zchBdvEBD/tMk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B96755-6BEB-4E32-87A5-73A7D0DF815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Cover Sheet</vt:lpstr>
      <vt:lpstr>FY26 Budget</vt:lpstr>
      <vt:lpstr>Drop-Down</vt:lpstr>
      <vt:lpstr>'FY26 Budget'!Print_Area</vt:lpstr>
      <vt:lpstr>'FY26 Budget'!Print_Titles</vt:lpstr>
    </vt:vector>
  </TitlesOfParts>
  <Company>MPS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02 Non-Instr Budget Form-07</dc:title>
  <dc:subject>Form to prepare budget for non-instrumentality charters for FY07</dc:subject>
  <dc:creator>Natalie Longworth</dc:creator>
  <cp:lastModifiedBy>Anderson, Tangela</cp:lastModifiedBy>
  <cp:lastPrinted>2024-07-24T21:18:56Z</cp:lastPrinted>
  <dcterms:created xsi:type="dcterms:W3CDTF">2002-02-15T04:46:12Z</dcterms:created>
  <dcterms:modified xsi:type="dcterms:W3CDTF">2025-07-21T19:00:52Z</dcterms:modified>
  <cp:category>NIC,budget,budget 07, budget 2007,non-instrumentality charter</cp:category>
</cp:coreProperties>
</file>