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udentjths-my.sharepoint.com/personal/agomez_jths_org/Documents/2024-2025/Annual Statement of Affiars/"/>
    </mc:Choice>
  </mc:AlternateContent>
  <xr:revisionPtr revIDLastSave="12" documentId="8_{09E630F0-1674-4B70-A8D4-F953C1C454FD}" xr6:coauthVersionLast="47" xr6:coauthVersionMax="47" xr10:uidLastSave="{E0B7DAEA-B583-4172-B66B-4B0859F29082}"/>
  <bookViews>
    <workbookView xWindow="28680" yWindow="-120" windowWidth="29040" windowHeight="15720" tabRatio="904" xr2:uid="{00000000-000D-0000-FFFF-FFFF00000000}"/>
  </bookViews>
  <sheets>
    <sheet name="Cover Page" sheetId="11" r:id="rId1"/>
    <sheet name="Salary Schedule" sheetId="13" r:id="rId2"/>
    <sheet name="Paym Over $2,500" sheetId="18" r:id="rId3"/>
    <sheet name="Paym $1,000 to $2,500" sheetId="19" r:id="rId4"/>
    <sheet name="Contracts Exceeding $25,000" sheetId="2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AMO_SingleObject_151849305_ROM_F0.SEC2.Print_1.SEC1.BDY.Data_Set_WORK_COLE" hidden="1">#REF!</definedName>
    <definedName name="_AMO_SingleObject_151849305_ROM_F0.SEC2.Print_1.SEC1.HDR.TXT1" hidden="1">#REF!</definedName>
    <definedName name="_AMO_SingleObject_151849305_ROM_F0.SEC2.Print_2.SEC1.BDY.Data_Set_WORK_SIMTWOA" hidden="1">#REF!</definedName>
    <definedName name="_AMO_SingleObject_151849305_ROM_F0.SEC2.Print_2.SEC1.HDR.TXT1" hidden="1">#REF!</definedName>
    <definedName name="_AMO_SingleObject_151849305_ROM_F0.SEC2.Print_2.SEC1.HDR.TXT2" hidden="1">#REF!</definedName>
    <definedName name="_AMO_SingleObject_151849305_ROM_F0.SEC2.Print_2.SEC1.HDR.TXT3" hidden="1">#REF!</definedName>
    <definedName name="_AMO_SingleObject_151849305_ROM_F0.SEC2.Print_2.SEC1.HDR.TXT4" hidden="1">#REF!</definedName>
    <definedName name="_AMO_SingleObject_151849305_ROM_F0.SEC2.Print_2.SEC1.HDR.TXT5" hidden="1">#REF!</definedName>
    <definedName name="_AMO_SingleObject_20457410_ROM_F0.SEC2.Print_1.SEC1.BDY.Data_Set_WORK_FINAL" hidden="1">#REF!</definedName>
    <definedName name="_AMO_SingleObject_20457410_ROM_F0.SEC2.Print_1.SEC1.HDR.TXT1" hidden="1">#REF!</definedName>
    <definedName name="_AMO_SingleObject_20457410_ROM_F0.SEC2.Print_1.SEC1.HDR.TXT2" hidden="1">#REF!</definedName>
    <definedName name="_AMO_SingleObject_20457410_ROM_F0.SEC2.Print_1.SEC1.HDR.TXT3" hidden="1">#REF!</definedName>
    <definedName name="_AMO_SingleObject_20457410_ROM_F0.SEC2.Print_1.SEC1.HDR.TXT4" hidden="1">#REF!</definedName>
    <definedName name="_AMO_SingleObject_20457410_ROM_F0.SEC2.Print_1.SEC1.HDR.TXT5" hidden="1">#REF!</definedName>
    <definedName name="_AMO_SingleObject_261073214_ROM_F0.SEC2.Print_1.SEC1.HDR.TXT1" hidden="1">'[1]$85M Loss Limit Calc 9-4'!#REF!</definedName>
    <definedName name="_AMO_SingleObject_261073214_ROM_F0.SEC2.Print_2.SEC1.BDY.Data_Set_WORK_SIMTWOA" hidden="1">'[1]$85M Loss Limit Calc 9-4'!#REF!</definedName>
    <definedName name="_AMO_SingleObject_261073214_ROM_F0.SEC2.Print_2.SEC1.HDR.TXT1" hidden="1">'[1]$85M Loss Limit Calc 9-4'!#REF!</definedName>
    <definedName name="_AMO_SingleObject_261073214_ROM_F0.SEC2.Print_2.SEC1.HDR.TXT2" hidden="1">'[1]$85M Loss Limit Calc 9-4'!#REF!</definedName>
    <definedName name="_AMO_SingleObject_261073214_ROM_F0.SEC2.Print_2.SEC1.HDR.TXT3" hidden="1">'[1]$85M Loss Limit Calc 9-4'!#REF!</definedName>
    <definedName name="_AMO_SingleObject_261073214_ROM_F0.SEC2.Print_2.SEC1.HDR.TXT4" hidden="1">'[1]$85M Loss Limit Calc 9-4'!#REF!</definedName>
    <definedName name="_AMO_SingleObject_261073214_ROM_F0.SEC2.Print_2.SEC1.HDR.TXT5" hidden="1">'[1]$85M Loss Limit Calc 9-4'!#REF!</definedName>
    <definedName name="_AMO_SingleObject_297297864_ROM_F0.SEC2.Print_1.SEC1.HDR.TXT1" hidden="1">'[2]FORMULA &amp; DIST TYPE'!#REF!</definedName>
    <definedName name="_AMO_SingleObject_297297864_ROM_F0.SEC2.Print_2.SEC1.BDY.Data_Set_WORK_SIMTWOA" hidden="1">'[2]FORMULA &amp; DIST TYPE'!#REF!</definedName>
    <definedName name="_AMO_SingleObject_297297864_ROM_F0.SEC2.Print_2.SEC1.HDR.TXT1" hidden="1">'[2]FORMULA &amp; DIST TYPE'!#REF!</definedName>
    <definedName name="_AMO_SingleObject_297297864_ROM_F0.SEC2.Print_2.SEC1.HDR.TXT2" hidden="1">'[2]FORMULA &amp; DIST TYPE'!#REF!</definedName>
    <definedName name="_AMO_SingleObject_297297864_ROM_F0.SEC2.Print_2.SEC1.HDR.TXT3" hidden="1">'[2]FORMULA &amp; DIST TYPE'!#REF!</definedName>
    <definedName name="_AMO_SingleObject_297297864_ROM_F0.SEC2.Print_2.SEC1.HDR.TXT4" hidden="1">'[2]FORMULA &amp; DIST TYPE'!#REF!</definedName>
    <definedName name="_AMO_SingleObject_297297864_ROM_F0.SEC2.Print_2.SEC1.HDR.TXT5" hidden="1">'[2]FORMULA &amp; DIST TYPE'!#REF!</definedName>
    <definedName name="_AMO_SingleObject_450755104_ROM_F0.SEC2.Print_2.SEC1.BDY.Data_Set_WORK_SIMTWOA" hidden="1">[3]data!#REF!</definedName>
    <definedName name="_AMO_SingleObject_450755104_ROM_F0.SEC2.Print_2.SEC1.HDR.TXT1" hidden="1">[3]data!#REF!</definedName>
    <definedName name="_AMO_SingleObject_450755104_ROM_F0.SEC2.Print_2.SEC1.HDR.TXT2" hidden="1">[3]data!#REF!</definedName>
    <definedName name="_AMO_SingleObject_450755104_ROM_F0.SEC2.Print_2.SEC1.HDR.TXT3" hidden="1">[3]data!#REF!</definedName>
    <definedName name="_AMO_SingleObject_450755104_ROM_F0.SEC2.Print_2.SEC1.HDR.TXT4" hidden="1">[3]data!#REF!</definedName>
    <definedName name="_AMO_SingleObject_450755104_ROM_F0.SEC2.Print_2.SEC1.HDR.TXT5" hidden="1">[3]data!#REF!</definedName>
    <definedName name="_AMO_SingleObject_45729353_ROM_F0.SEC2.Print_1.SEC1.BDY.Data_Set_WORK_COLE" hidden="1">#REF!</definedName>
    <definedName name="_AMO_SingleObject_45729353_ROM_F0.SEC2.Print_1.SEC1.HDR.TXT1" hidden="1">#REF!</definedName>
    <definedName name="_AMO_SingleObject_45729353_ROM_F0.SEC2.Print_2.SEC1.BDY.Data_Set_WORK_SIMTWOA" hidden="1">#REF!</definedName>
    <definedName name="_AMO_SingleObject_45729353_ROM_F0.SEC2.Print_2.SEC1.HDR.TXT1" hidden="1">#REF!</definedName>
    <definedName name="_AMO_SingleObject_45729353_ROM_F0.SEC2.Print_2.SEC1.HDR.TXT2" hidden="1">#REF!</definedName>
    <definedName name="_AMO_SingleObject_45729353_ROM_F0.SEC2.Print_2.SEC1.HDR.TXT3" hidden="1">#REF!</definedName>
    <definedName name="_AMO_SingleObject_45729353_ROM_F0.SEC2.Print_2.SEC1.HDR.TXT4" hidden="1">#REF!</definedName>
    <definedName name="_AMO_SingleObject_45729353_ROM_F0.SEC2.Print_2.SEC1.HDR.TXT5" hidden="1">#REF!</definedName>
    <definedName name="_AMO_SingleObject_480642679_ROM_F0.SEC2.Print_1.SEC1.HDR.TXT1" hidden="1">'[4]2015'!#REF!</definedName>
    <definedName name="_AMO_SingleObject_480642679_ROM_F0.SEC2.Print_2.SEC1.BDY.Data_Set_WORK_SIMTWOA" hidden="1">'[4]2015'!#REF!</definedName>
    <definedName name="_AMO_SingleObject_480642679_ROM_F0.SEC2.Print_2.SEC1.HDR.TXT1" hidden="1">'[4]2015'!#REF!</definedName>
    <definedName name="_AMO_SingleObject_480642679_ROM_F0.SEC2.Print_2.SEC1.HDR.TXT2" hidden="1">'[4]2015'!#REF!</definedName>
    <definedName name="_AMO_SingleObject_480642679_ROM_F0.SEC2.Print_2.SEC1.HDR.TXT3" hidden="1">'[4]2015'!#REF!</definedName>
    <definedName name="_AMO_SingleObject_480642679_ROM_F0.SEC2.Print_2.SEC1.HDR.TXT4" hidden="1">'[4]2015'!#REF!</definedName>
    <definedName name="_AMO_SingleObject_480642679_ROM_F0.SEC2.Print_2.SEC1.HDR.TXT5" hidden="1">'[4]2015'!#REF!</definedName>
    <definedName name="_AMO_SingleObject_492809584_ROM_F0.SEC2.Print_1.SEC1.HDR.TXT1" hidden="1">'[4]2014'!#REF!</definedName>
    <definedName name="_AMO_SingleObject_492809584_ROM_F0.SEC2.Print_2.SEC1.BDY.Data_Set_WORK_SIMTWOA" hidden="1">'[4]2014'!#REF!</definedName>
    <definedName name="_AMO_SingleObject_492809584_ROM_F0.SEC2.Print_2.SEC1.HDR.TXT1" hidden="1">'[4]2014'!#REF!</definedName>
    <definedName name="_AMO_SingleObject_492809584_ROM_F0.SEC2.Print_2.SEC1.HDR.TXT2" hidden="1">'[4]2014'!#REF!</definedName>
    <definedName name="_AMO_SingleObject_492809584_ROM_F0.SEC2.Print_2.SEC1.HDR.TXT3" hidden="1">'[4]2014'!#REF!</definedName>
    <definedName name="_AMO_SingleObject_492809584_ROM_F0.SEC2.Print_2.SEC1.HDR.TXT4" hidden="1">'[4]2014'!#REF!</definedName>
    <definedName name="_AMO_SingleObject_492809584_ROM_F0.SEC2.Print_2.SEC1.HDR.TXT5" hidden="1">'[4]2014'!#REF!</definedName>
    <definedName name="_AMO_SingleObject_569590114_ROM_F0.SEC2.Print_1.SEC1.BDY.Data_Set_WORK_COLE" hidden="1">#REF!</definedName>
    <definedName name="_AMO_SingleObject_569590114_ROM_F0.SEC2.Print_1.SEC1.HDR.TXT1" hidden="1">#REF!</definedName>
    <definedName name="_AMO_SingleObject_569590114_ROM_F0.SEC2.Print_2.SEC1.BDY.Data_Set_WORK_SIMTWOA" hidden="1">#REF!</definedName>
    <definedName name="_AMO_SingleObject_569590114_ROM_F0.SEC2.Print_2.SEC1.HDR.TXT1" hidden="1">#REF!</definedName>
    <definedName name="_AMO_SingleObject_569590114_ROM_F0.SEC2.Print_2.SEC1.HDR.TXT2" hidden="1">#REF!</definedName>
    <definedName name="_AMO_SingleObject_569590114_ROM_F0.SEC2.Print_2.SEC1.HDR.TXT3" hidden="1">#REF!</definedName>
    <definedName name="_AMO_SingleObject_569590114_ROM_F0.SEC2.Print_2.SEC1.HDR.TXT4" hidden="1">#REF!</definedName>
    <definedName name="_AMO_SingleObject_569590114_ROM_F0.SEC2.Print_2.SEC1.HDR.TXT5" hidden="1">#REF!</definedName>
    <definedName name="_AMO_SingleObject_601675587_ROM_F0.SEC2.Print_1.SEC1.HDR.TXT1" hidden="1">'[5]2015 Taxes CY 16 CPPRT'!#REF!</definedName>
    <definedName name="_AMO_SingleObject_669565704_ROM_F0.SEC2.Print_1.SEC1.HDR.TXT1" hidden="1">'[4]Real for Checking'!#REF!</definedName>
    <definedName name="_AMO_SingleObject_669565704_ROM_F0.SEC2.Print_2.SEC1.BDY.Data_Set_WORK_SIMTWOA" hidden="1">'[4]Real for Checking'!#REF!</definedName>
    <definedName name="_AMO_SingleObject_669565704_ROM_F0.SEC2.Print_2.SEC1.HDR.TXT1" hidden="1">'[4]Real for Checking'!#REF!</definedName>
    <definedName name="_AMO_SingleObject_669565704_ROM_F0.SEC2.Print_2.SEC1.HDR.TXT2" hidden="1">'[4]Real for Checking'!#REF!</definedName>
    <definedName name="_AMO_SingleObject_669565704_ROM_F0.SEC2.Print_2.SEC1.HDR.TXT3" hidden="1">'[4]Real for Checking'!#REF!</definedName>
    <definedName name="_AMO_SingleObject_669565704_ROM_F0.SEC2.Print_2.SEC1.HDR.TXT4" hidden="1">'[4]Real for Checking'!#REF!</definedName>
    <definedName name="_AMO_SingleObject_669565704_ROM_F0.SEC2.Print_2.SEC1.HDR.TXT5" hidden="1">'[4]Real for Checking'!#REF!</definedName>
    <definedName name="_AMO_SingleObject_739077726_ROM_F0.SEC2.Print_1.SEC1.HDR.TXT1" hidden="1">'[6]WO PTELL'!#REF!</definedName>
    <definedName name="_AMO_SingleObject_739077726_ROM_F0.SEC2.Print_2.SEC1.BDY.Data_Set_WORK_SIMTWOA" hidden="1">'[6]WO PTELL'!#REF!</definedName>
    <definedName name="_AMO_SingleObject_739077726_ROM_F0.SEC2.Print_2.SEC1.HDR.TXT1" hidden="1">'[6]WO PTELL'!#REF!</definedName>
    <definedName name="_AMO_SingleObject_739077726_ROM_F0.SEC2.Print_2.SEC1.HDR.TXT2" hidden="1">'[6]WO PTELL'!#REF!</definedName>
    <definedName name="_AMO_SingleObject_739077726_ROM_F0.SEC2.Print_2.SEC1.HDR.TXT3" hidden="1">'[6]WO PTELL'!#REF!</definedName>
    <definedName name="_AMO_SingleObject_739077726_ROM_F0.SEC2.Print_2.SEC1.HDR.TXT4" hidden="1">'[6]WO PTELL'!#REF!</definedName>
    <definedName name="_AMO_SingleObject_739077726_ROM_F0.SEC2.Print_2.SEC1.HDR.TXT5" hidden="1">'[6]WO PTELL'!#REF!</definedName>
    <definedName name="_AMO_SingleObject_768399527_ROM_F0.SEC2.Print_1.SEC1.BDY.Data_Set_WORK_COLE" hidden="1">#REF!</definedName>
    <definedName name="_AMO_SingleObject_768399527_ROM_F0.SEC2.Print_1.SEC1.HDR.TXT1" hidden="1">#REF!</definedName>
    <definedName name="_AMO_SingleObject_768399527_ROM_F0.SEC2.Print_2.SEC1.BDY.Data_Set_WORK_SIMTWOA" hidden="1">#REF!</definedName>
    <definedName name="_AMO_SingleObject_768399527_ROM_F0.SEC2.Print_2.SEC1.HDR.TXT1" hidden="1">#REF!</definedName>
    <definedName name="_AMO_SingleObject_768399527_ROM_F0.SEC2.Print_2.SEC1.HDR.TXT2" hidden="1">#REF!</definedName>
    <definedName name="_AMO_SingleObject_768399527_ROM_F0.SEC2.Print_2.SEC1.HDR.TXT3" hidden="1">#REF!</definedName>
    <definedName name="_AMO_SingleObject_768399527_ROM_F0.SEC2.Print_2.SEC1.HDR.TXT4" hidden="1">#REF!</definedName>
    <definedName name="_AMO_SingleObject_768399527_ROM_F0.SEC2.Print_2.SEC1.HDR.TXT5" hidden="1">#REF!</definedName>
    <definedName name="_AMO_SingleObject_790798588_ROM_F0.SEC2.Print_1.SEC1.HDR.TXT1" hidden="1">'[4]2013'!#REF!</definedName>
    <definedName name="_AMO_SingleObject_790798588_ROM_F0.SEC2.Print_1.SEC1.HDR.TXT2" hidden="1">'[4]2013'!#REF!</definedName>
    <definedName name="_AMO_SingleObject_790798588_ROM_F0.SEC2.Print_1.SEC1.HDR.TXT3" hidden="1">'[4]2013'!#REF!</definedName>
    <definedName name="_AMO_SingleObject_790798588_ROM_F0.SEC2.Print_1.SEC1.HDR.TXT4" hidden="1">'[4]2013'!#REF!</definedName>
    <definedName name="_AMO_SingleObject_790798588_ROM_F0.SEC2.Print_1.SEC1.HDR.TXT5" hidden="1">'[4]2013'!#REF!</definedName>
    <definedName name="_AMO_SingleObject_790798588_ROM_F0.SEC2.Print_2.SEC1.BDY.Data_Set_WORK_SIMTWOA" hidden="1">'[4]2013'!#REF!</definedName>
    <definedName name="_AMO_SingleObject_790798588_ROM_F0.SEC2.Print_2.SEC1.HDR.TXT1" hidden="1">'[4]2013'!#REF!</definedName>
    <definedName name="_AMO_SingleObject_790798588_ROM_F0.SEC2.Print_2.SEC1.HDR.TXT2" hidden="1">'[4]2013'!#REF!</definedName>
    <definedName name="_AMO_SingleObject_790798588_ROM_F0.SEC2.Print_2.SEC1.HDR.TXT3" hidden="1">'[4]2013'!#REF!</definedName>
    <definedName name="_AMO_SingleObject_790798588_ROM_F0.SEC2.Print_2.SEC1.HDR.TXT4" hidden="1">'[4]2013'!#REF!</definedName>
    <definedName name="_AMO_SingleObject_790798588_ROM_F0.SEC2.Print_2.SEC1.HDR.TXT5" hidden="1">'[4]2013'!#REF!</definedName>
    <definedName name="_AMO_SingleObject_84217206_ROM_F0.SEC2.Print_1.SEC1.HDR.TXT1" hidden="1">'[6]W PTELL'!#REF!</definedName>
    <definedName name="_AMO_SingleObject_84217206_ROM_F0.SEC2.Print_2.SEC1.BDY.Data_Set_WORK_SIMTWOA" hidden="1">'[6]W PTELL'!#REF!</definedName>
    <definedName name="_AMO_SingleObject_84217206_ROM_F0.SEC2.Print_2.SEC1.HDR.TXT1" hidden="1">'[6]W PTELL'!#REF!</definedName>
    <definedName name="_AMO_SingleObject_84217206_ROM_F0.SEC2.Print_2.SEC1.HDR.TXT2" hidden="1">'[6]W PTELL'!#REF!</definedName>
    <definedName name="_AMO_SingleObject_84217206_ROM_F0.SEC2.Print_2.SEC1.HDR.TXT3" hidden="1">'[6]W PTELL'!#REF!</definedName>
    <definedName name="_AMO_SingleObject_84217206_ROM_F0.SEC2.Print_2.SEC1.HDR.TXT4" hidden="1">'[6]W PTELL'!#REF!</definedName>
    <definedName name="_AMO_SingleObject_84217206_ROM_F0.SEC2.Print_2.SEC1.HDR.TXT5" hidden="1">'[6]W PTELL'!#REF!</definedName>
    <definedName name="_AMO_SingleObject_847633867_ROM_F0.SEC2.Print_1.SEC1.BDY.Data_Set_WORK_COLE" hidden="1">#REF!</definedName>
    <definedName name="_AMO_SingleObject_847633867_ROM_F0.SEC2.Print_1.SEC1.HDR.TXT1" hidden="1">'[7]GSAVAR 17'!#REF!</definedName>
    <definedName name="_AMO_SingleObject_847633867_ROM_F0.SEC2.Print_2.SEC1.BDY.Data_Set_WORK_SIMTWOA" hidden="1">'[7]GSAVAR 17'!#REF!</definedName>
    <definedName name="_AMO_SingleObject_847633867_ROM_F0.SEC2.Print_2.SEC1.HDR.TXT1" hidden="1">'[7]GSAVAR 17'!#REF!</definedName>
    <definedName name="_AMO_SingleObject_847633867_ROM_F0.SEC2.Print_2.SEC1.HDR.TXT2" hidden="1">'[7]GSAVAR 17'!#REF!</definedName>
    <definedName name="_AMO_SingleObject_847633867_ROM_F0.SEC2.Print_2.SEC1.HDR.TXT3" hidden="1">'[7]GSAVAR 17'!#REF!</definedName>
    <definedName name="_AMO_SingleObject_847633867_ROM_F0.SEC2.Print_2.SEC1.HDR.TXT4" hidden="1">'[7]GSAVAR 17'!#REF!</definedName>
    <definedName name="_AMO_SingleObject_847633867_ROM_F0.SEC2.Print_2.SEC1.HDR.TXT5" hidden="1">'[7]GSAVAR 17'!#REF!</definedName>
    <definedName name="_AMO_SingleObject_875771459_ROM_F0.SEC2.Print_1.SEC1.BDY.Data_Set_WORK_COLE" hidden="1">#REF!</definedName>
    <definedName name="_AMO_SingleObject_875771459_ROM_F0.SEC2.Print_1.SEC1.HDR.TXT1" hidden="1">[7]GSAVAR16!#REF!</definedName>
    <definedName name="_AMO_SingleObject_875771459_ROM_F0.SEC2.Print_2.SEC1.BDY.Data_Set_WORK_SIMTWOA" hidden="1">[7]GSAVAR16!#REF!</definedName>
    <definedName name="_AMO_SingleObject_875771459_ROM_F0.SEC2.Print_2.SEC1.HDR.TXT1" hidden="1">[7]GSAVAR16!#REF!</definedName>
    <definedName name="_AMO_SingleObject_875771459_ROM_F0.SEC2.Print_2.SEC1.HDR.TXT2" hidden="1">[7]GSAVAR16!#REF!</definedName>
    <definedName name="_AMO_SingleObject_875771459_ROM_F0.SEC2.Print_2.SEC1.HDR.TXT3" hidden="1">[7]GSAVAR16!#REF!</definedName>
    <definedName name="_AMO_SingleObject_875771459_ROM_F0.SEC2.Print_2.SEC1.HDR.TXT4" hidden="1">[7]GSAVAR16!#REF!</definedName>
    <definedName name="_AMO_SingleObject_875771459_ROM_F0.SEC2.Print_2.SEC1.HDR.TXT5" hidden="1">[7]GSAVAR16!#REF!</definedName>
    <definedName name="_AMO_SingleObject_978866249_ROM_F0.SEC2.Print_2.SEC1.BDY.Data_Set_WORK_SIMTWOA" hidden="1">'[2]Limiting Rate'!#REF!</definedName>
    <definedName name="_AMO_SingleObject_978866249_ROM_F0.SEC2.Print_2.SEC1.HDR.TXT1" hidden="1">'[2]Limiting Rate'!#REF!</definedName>
    <definedName name="_AMO_SingleObject_978866249_ROM_F0.SEC2.Print_2.SEC1.HDR.TXT2" hidden="1">'[2]Limiting Rate'!#REF!</definedName>
    <definedName name="_AMO_SingleObject_978866249_ROM_F0.SEC2.Print_2.SEC1.HDR.TXT3" hidden="1">'[2]Limiting Rate'!#REF!</definedName>
    <definedName name="_AMO_SingleObject_978866249_ROM_F0.SEC2.Print_2.SEC1.HDR.TXT4" hidden="1">'[2]Limiting Rate'!#REF!</definedName>
    <definedName name="_AMO_SingleObject_978866249_ROM_F0.SEC2.Print_2.SEC1.HDR.TXT5" hidden="1">'[2]Limiting Rate'!#REF!</definedName>
    <definedName name="_AMO_SingleObject_984896348_ROM_F0.SEC2.Print_1.SEC1.BDY.Data_Set_WORK_COLE" hidden="1">#REF!</definedName>
    <definedName name="_AMO_SingleObject_984896348_ROM_F0.SEC2.Print_1.SEC1.HDR.TXT1" hidden="1">#REF!</definedName>
    <definedName name="_AMO_SingleObject_984896348_ROM_F0.SEC2.Print_2.SEC1.BDY.Data_Set_WORK_JIM" hidden="1">#REF!</definedName>
    <definedName name="_AMO_SingleObject_984896348_ROM_F0.SEC2.Print_2.SEC1.HDR.TXT1" hidden="1">#REF!</definedName>
    <definedName name="_AMO_SingleObject_984896348_ROM_F0.SEC2.Print_3.SEC1.BDY.Data_Set_WORK_SIMTWOA" hidden="1">#REF!</definedName>
    <definedName name="_AMO_SingleObject_984896348_ROM_F0.SEC2.Print_3.SEC1.HDR.TXT1" hidden="1">#REF!</definedName>
    <definedName name="_AMO_SingleObject_984896348_ROM_F0.SEC2.Print_3.SEC1.HDR.TXT2" hidden="1">#REF!</definedName>
    <definedName name="_AMO_SingleObject_984896348_ROM_F0.SEC2.Print_3.SEC1.HDR.TXT3" hidden="1">#REF!</definedName>
    <definedName name="_AMO_SingleObject_984896348_ROM_F0.SEC2.Print_3.SEC1.HDR.TXT4" hidden="1">#REF!</definedName>
    <definedName name="_AMO_SingleObject_984896348_ROM_F0.SEC2.Print_3.SEC1.HDR.TXT5" hidden="1">#REF!</definedName>
    <definedName name="_Order1" hidden="1">255</definedName>
    <definedName name="_Order2" hidden="1">255</definedName>
    <definedName name="ADDRESS">'Cover Page'!$D$12:$G$12</definedName>
    <definedName name="COUNTY">'Cover Page'!$D$13:$G$13</definedName>
    <definedName name="ddTopChoice">#REF!</definedName>
    <definedName name="NAME_OF_NEWSPAPER__WHERE_PUBLISHED">'Cover Page'!$D$14:$G$14</definedName>
    <definedName name="_xlnm.Print_Area" localSheetId="0">'Cover Page'!$A$1:$J$47</definedName>
    <definedName name="_xlnm.Print_Area" localSheetId="1">'Salary Schedule'!$A$3:$F$43</definedName>
    <definedName name="RCDT_NUMBER">'Cover Page'!$D$11:$G$11</definedName>
    <definedName name="SCHADDRS">#REF!</definedName>
    <definedName name="SCHCTY">#REF!</definedName>
    <definedName name="SCHNMBR">#REF!</definedName>
    <definedName name="SCHNME">#REF!</definedName>
    <definedName name="School_District">#REF!</definedName>
    <definedName name="SCHOOL_DISTRICT_JOINT_AGREEMENT_NAME">'Cover Page'!$D$10:$G$10</definedName>
    <definedName name="SUPT">#REF!</definedName>
    <definedName name="validation_list" comment="For Dist Name autocomplete dropdown on Cover tab (cell G13)">OFFSET(#REF!,,,COUNTIF(#REF!,"?*"))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11" l="1"/>
  <c r="B38" i="11" l="1"/>
  <c r="A1" i="20"/>
  <c r="A11" i="20"/>
  <c r="A12" i="20"/>
  <c r="A19" i="20"/>
  <c r="A17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  <author>HEMBERGER MICHELLE</author>
  </authors>
  <commentList>
    <comment ref="H21" authorId="0" shapeId="0" xr:uid="{128F0754-A12D-4597-8870-65E2E301F56F}">
      <text>
        <r>
          <rPr>
            <b/>
            <sz val="8"/>
            <color indexed="81"/>
            <rFont val="Tahoma"/>
            <family val="2"/>
          </rPr>
          <t xml:space="preserve">  Example:  If the tax rate for educational purposes is $1.84 per $100 of EAV, it is shown as 1.8400 not as a percentage of the total tax rate.</t>
        </r>
      </text>
    </comment>
    <comment ref="C24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Gum</author>
  </authors>
  <commentList>
    <comment ref="A2" authorId="0" shapeId="0" xr:uid="{D93A5D17-43AA-46BA-B385-F96A76F78A01}">
      <text>
        <r>
          <rPr>
            <b/>
            <sz val="9"/>
            <color indexed="81"/>
            <rFont val="Tahoma"/>
            <family val="2"/>
          </rPr>
          <t>Including student activity funds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Gum</author>
  </authors>
  <commentList>
    <comment ref="A2" authorId="0" shapeId="0" xr:uid="{B73C49C2-E729-4F6A-AA49-89910B6E4F4E}">
      <text>
        <r>
          <rPr>
            <b/>
            <sz val="9"/>
            <color indexed="81"/>
            <rFont val="Tahoma"/>
            <family val="2"/>
          </rPr>
          <t>Including student activity funds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<sst xmlns="http://schemas.openxmlformats.org/spreadsheetml/2006/main" count="1226" uniqueCount="1214">
  <si>
    <t>EDUCATIONAL</t>
  </si>
  <si>
    <t>TRANSPORTATION</t>
  </si>
  <si>
    <t>TORT IMMUNITY</t>
  </si>
  <si>
    <t>LEASING</t>
  </si>
  <si>
    <t>OTHER</t>
  </si>
  <si>
    <t>OPERATIONS &amp; MAINTENANCE</t>
  </si>
  <si>
    <t>WORKING CASH</t>
  </si>
  <si>
    <t>MUNICIPAL RETIREMENT</t>
  </si>
  <si>
    <t>SOCIAL SECURITY</t>
  </si>
  <si>
    <t>FIRE PREVENTION &amp; SAFETY</t>
  </si>
  <si>
    <t>SPECIAL EDUCATION</t>
  </si>
  <si>
    <t>NUMBER OF NON-CERTIFICATED EMPLOYEES</t>
  </si>
  <si>
    <t>NUMBER OF CERTIFICATED EMPLOYEES</t>
  </si>
  <si>
    <t>SIZE OF DISTRICT IN SQUARE MILES</t>
  </si>
  <si>
    <t>NUMBER OF ATTENDANCE CENTERS</t>
  </si>
  <si>
    <t>FULL-TIME</t>
  </si>
  <si>
    <t>PART-TIME</t>
  </si>
  <si>
    <t xml:space="preserve">RCDT NUMBER:  </t>
  </si>
  <si>
    <t xml:space="preserve">    ADDRESS:  </t>
  </si>
  <si>
    <t xml:space="preserve">COUNTY:  </t>
  </si>
  <si>
    <t>Aggregate Amount</t>
  </si>
  <si>
    <t>Person, Firm, or Corporation</t>
  </si>
  <si>
    <t>TAX RATE BY FUND (IN %)</t>
  </si>
  <si>
    <t>1.  Total number of all contracts awarded by the school district:</t>
  </si>
  <si>
    <t>2.  Total value of all contracts awarded:</t>
  </si>
  <si>
    <t>4.  Total value of contracts awarded to minority owned businesses, female owned businesses, businesses owned by person with disabilities, and locally owned businesses:</t>
  </si>
  <si>
    <t>3.  Total number of contracts awarded to minority owned businesses, female owned businesses, businesses owned by persons with disabilities, and locally owned businesses:</t>
  </si>
  <si>
    <t xml:space="preserve">SCHOOL DISTRICT/JOINT AGREEMENT NAME:  </t>
  </si>
  <si>
    <t>CAPITAL PROJECTS</t>
  </si>
  <si>
    <t xml:space="preserve">BOND &amp; INTEREST </t>
  </si>
  <si>
    <t>Elementary</t>
  </si>
  <si>
    <t>High School</t>
  </si>
  <si>
    <t>Unit</t>
  </si>
  <si>
    <t>DISTRICT TYPE</t>
  </si>
  <si>
    <t>ILLINOIS STATE BOARD OF EDUCATION</t>
  </si>
  <si>
    <t>School Business Services</t>
  </si>
  <si>
    <t>INSTRUCTIONS:  Double click attached document "Contracts Exceeding $25,000 Guidance" (pdf) below for additional guidance and definitions.</t>
  </si>
  <si>
    <t>Joint Agreement</t>
  </si>
  <si>
    <t xml:space="preserve">Annual Statement of Affairs Instructions </t>
  </si>
  <si>
    <t>The schedule below (Items 1-4) must be completed for contracts exceeding $25,000.</t>
  </si>
  <si>
    <t>PAYMENTS TO PERSON, FIRM, OR CORPORATION OVER $2,500 EXCLUDING WAGES AND SALARIES</t>
  </si>
  <si>
    <t>Form 50-37</t>
  </si>
  <si>
    <r>
      <rPr>
        <sz val="10"/>
        <color rgb="FF000000"/>
        <rFont val="Arial"/>
        <family val="2"/>
      </rPr>
      <t>ITEM 4.</t>
    </r>
    <r>
      <rPr>
        <sz val="10"/>
        <color indexed="8"/>
        <rFont val="Arial"/>
        <family val="2"/>
      </rPr>
      <t xml:space="preserve"> – Aggregate the value of consideration of all contracts included in item 3 and record the dollar amount below in the space provided.</t>
    </r>
  </si>
  <si>
    <t>; (2) collective</t>
  </si>
  <si>
    <t>bargaining agreements with district employee groups; and (3) personal services contracts with individual district employees.</t>
  </si>
  <si>
    <r>
      <rPr>
        <sz val="10"/>
        <color rgb="FF000000"/>
        <rFont val="Arial"/>
        <family val="2"/>
      </rPr>
      <t xml:space="preserve">ITEM 2. </t>
    </r>
    <r>
      <rPr>
        <sz val="10"/>
        <color indexed="8"/>
        <rFont val="Arial"/>
        <family val="2"/>
      </rPr>
      <t>– Aggregate the value of consideration of all contracts included in Item 1 and record the dollar amount below in the space provided.</t>
    </r>
  </si>
  <si>
    <t>to minority, female, disabled or local contractors and record the number below in the space provided. Do not include: (1) multi-year</t>
  </si>
  <si>
    <t xml:space="preserve">   *If there are no contracts of this nature, please enter "0" in box to the right.</t>
  </si>
  <si>
    <t>; (2) collective bargaining agreements with district employee groups; and (3) personal services contracts</t>
  </si>
  <si>
    <t>with individual district employees.</t>
  </si>
  <si>
    <t>If school district/joint agreement does not have any contracts exceeding $25,000, please add zeros (0) to cells "D24"-"D29".</t>
  </si>
  <si>
    <t>217-785-8779</t>
  </si>
  <si>
    <t>Salary Range:  Less Than $39.999</t>
  </si>
  <si>
    <t>Salary Range:  $40,000 - $54,999</t>
  </si>
  <si>
    <t>Salary Range:  $55,000 - $74,999</t>
  </si>
  <si>
    <t>Salary Range:  $75,000 and Over</t>
  </si>
  <si>
    <t>ANNUAL STATEMENT OF AFFAIRS</t>
  </si>
  <si>
    <t>FISCAL YEAR ENDING</t>
  </si>
  <si>
    <t xml:space="preserve">June 30, </t>
  </si>
  <si>
    <t xml:space="preserve">SALARY SCHEDULE OF GROSS PAYMENTS FOR NON-CERTIFICATED PERSONNEL </t>
  </si>
  <si>
    <t>This listing must include expenditures from any revolving fund maintained by the school district.</t>
  </si>
  <si>
    <t>Payments to certified personnel</t>
  </si>
  <si>
    <t>Student Counts</t>
  </si>
  <si>
    <t>In conformity with sub-section (c) of Section 10-20.44 of the School Code [105 ILCS 5/10-20.44], the following information is required to be submitted in conjunction with publication of the Annual Statement of Affairs [105 ILCS 5/10-17].</t>
  </si>
  <si>
    <t>Illinois Report Card</t>
  </si>
  <si>
    <t>Included in district's report card</t>
  </si>
  <si>
    <t>Financial Data</t>
  </si>
  <si>
    <t>08/25</t>
  </si>
  <si>
    <t xml:space="preserve"> per 105 ILCS 5/10-20.47</t>
  </si>
  <si>
    <t>Posted on district website</t>
  </si>
  <si>
    <t>How to access Cerberus Server</t>
  </si>
  <si>
    <t>Data previously included in the Annual Statement of Affairs can be found at:</t>
  </si>
  <si>
    <t>Included in district's Annual Financial Report posted on ISBE's Cerberus Server</t>
  </si>
  <si>
    <t xml:space="preserve">NAME OF NEWSPAPER  WHERE PUBLISHED:  </t>
  </si>
  <si>
    <t>ASSURANCE</t>
  </si>
  <si>
    <t>Yes</t>
  </si>
  <si>
    <t>The Annual Statement of Affairs has been posted on the district's website and published in accordance with Section 10-17 of the School Code no later than December 1. (Put "X" in blue box if yes.)</t>
  </si>
  <si>
    <t>PAYMENTS TO PERSON, FIRM, OR CORPORATION OF $1,000 TO $2,500 EXCLUDING WAGES AND SALARIES</t>
  </si>
  <si>
    <t>Joliet Township High School District 204</t>
  </si>
  <si>
    <t>56-099-2040-17</t>
  </si>
  <si>
    <t>x</t>
  </si>
  <si>
    <t>300 Caterpillar Dr. Joliet, IL 60436</t>
  </si>
  <si>
    <t>Will</t>
  </si>
  <si>
    <t>Herald News</t>
  </si>
  <si>
    <t>GIMKIT</t>
  </si>
  <si>
    <t>SNO SITES</t>
  </si>
  <si>
    <t>HOME DEPOT</t>
  </si>
  <si>
    <t>ACDC LEADERSHIP INC.</t>
  </si>
  <si>
    <t>SPORTS IMPORTS</t>
  </si>
  <si>
    <t>NEXTIME, INC.</t>
  </si>
  <si>
    <t>PEERLESS NETWORK, INC</t>
  </si>
  <si>
    <t>BARRETTS HARDWARE CO.</t>
  </si>
  <si>
    <t>IRON MOUNTAIN</t>
  </si>
  <si>
    <t>GLOBAL COMPLIANCE NETWORK</t>
  </si>
  <si>
    <t>PHILLIPS AIR COMPRESSOR</t>
  </si>
  <si>
    <t>NETIKUS.NET LTD</t>
  </si>
  <si>
    <t>THERMOSYSTEMS, LLC</t>
  </si>
  <si>
    <t>POSITIVE PROMOTIONS</t>
  </si>
  <si>
    <t>GK-ELITE SPORTSWEAR</t>
  </si>
  <si>
    <t>HINSDALE TWP. HSD #86</t>
  </si>
  <si>
    <t>G-SPORTS WRESTLING</t>
  </si>
  <si>
    <t>ALLHEART</t>
  </si>
  <si>
    <t>THE BOW BOYS</t>
  </si>
  <si>
    <t>LAGRANGE CAMERA</t>
  </si>
  <si>
    <t>JOLYN CLOTHING COMPANY</t>
  </si>
  <si>
    <t>PRECISION PRINTING</t>
  </si>
  <si>
    <t>UNIDOS MARKETING NETWORK</t>
  </si>
  <si>
    <t>DIRECTV</t>
  </si>
  <si>
    <t>HOUGHTON MIFFLIN HARCOURT</t>
  </si>
  <si>
    <t>AIR PRODUCTS EQUIPMENT COMPANY</t>
  </si>
  <si>
    <t>PERFECTION LEARNING</t>
  </si>
  <si>
    <t>JOSHS AUTOMOTIVE EQUIP REPAIR LLC</t>
  </si>
  <si>
    <t>THE AMERICAN BOTTLING CO.</t>
  </si>
  <si>
    <t>PALETRIA SAN LUIS</t>
  </si>
  <si>
    <t>SHIFFLER EQUIPMENT SALES</t>
  </si>
  <si>
    <t>SCHOOL HEALTH CORPORATION</t>
  </si>
  <si>
    <t>CENTRAL TECHNOLOGY</t>
  </si>
  <si>
    <t>SENDRA SERVICE CORP</t>
  </si>
  <si>
    <t>INK SPLASH CUSTOM TEES</t>
  </si>
  <si>
    <t>TRI-STAR MECHANICAL SERVICES</t>
  </si>
  <si>
    <t>EICH'S SPORTS &amp; TROPHIES</t>
  </si>
  <si>
    <t>ALLIANCE LAUNDRY SERVICES</t>
  </si>
  <si>
    <t>ROCKLER WOODWORKING &amp; HARDWARE</t>
  </si>
  <si>
    <t>CROWN LIFT TRUCKS - JOLIET</t>
  </si>
  <si>
    <t>RBS ACTIVEWEAR</t>
  </si>
  <si>
    <t>FRH PRODUCTIONS</t>
  </si>
  <si>
    <t>EMBI TEC</t>
  </si>
  <si>
    <t>FRANK JOHN JOHNSTON</t>
  </si>
  <si>
    <t>SAM'S CLUB DIRECT</t>
  </si>
  <si>
    <t>BLOOMSBURY PUBLISHING INC.</t>
  </si>
  <si>
    <t>INTREPID CULINARY</t>
  </si>
  <si>
    <t>BARNES &amp; NOBLE</t>
  </si>
  <si>
    <t>BIO-RAD LABORATORIES, INC.</t>
  </si>
  <si>
    <t>SHOW YOUR LOGO INC</t>
  </si>
  <si>
    <t>MYMUSICFOLDERS.COM</t>
  </si>
  <si>
    <t>HERTZ FURNITURE SYSTEMS, LLC</t>
  </si>
  <si>
    <t>JILL BESTERFIELD</t>
  </si>
  <si>
    <t>PLURALSIGHT, LLC</t>
  </si>
  <si>
    <t>PRESTIGE ATHLETIC CLUB INC.</t>
  </si>
  <si>
    <t>GARBANZO LLC</t>
  </si>
  <si>
    <t>FAST PRINTING OF JOLIET, INC.</t>
  </si>
  <si>
    <t>EXPLORE LEARNING</t>
  </si>
  <si>
    <t>SPECIALTY CLOSURES</t>
  </si>
  <si>
    <t>SIEMENS</t>
  </si>
  <si>
    <t>CROWD CONTROL WAREHOUSE LLC</t>
  </si>
  <si>
    <t>JACOB HENRY MANSION</t>
  </si>
  <si>
    <t>BARNES &amp; NOBLE COLLEGE BOOKSELLERS, LLC</t>
  </si>
  <si>
    <t>HOWIES ATHLETIC TAPE</t>
  </si>
  <si>
    <t>SPORTREACT INC.</t>
  </si>
  <si>
    <t>DOMANICO PYSCHOLOGICAL SERVICES</t>
  </si>
  <si>
    <t>PARENTSQUARE, INC.</t>
  </si>
  <si>
    <t>ALL DATA</t>
  </si>
  <si>
    <t>CORSETTI STEEL</t>
  </si>
  <si>
    <t>NASSP</t>
  </si>
  <si>
    <t>FULLY PROMOTED OF NEW LENOX</t>
  </si>
  <si>
    <t>MU ALPHA THETA</t>
  </si>
  <si>
    <t>HANNA INTERPRETING SERVICES, LLC</t>
  </si>
  <si>
    <t>ACER SERVICE COPRORATION</t>
  </si>
  <si>
    <t>RAISERIGHT, LLC</t>
  </si>
  <si>
    <t>PHYSICIANS IMMEDIATE CARE</t>
  </si>
  <si>
    <t>ALL STAR CUSTOM AWARDS</t>
  </si>
  <si>
    <t>THE DEN AT FOX CREEK</t>
  </si>
  <si>
    <t>CONTRACTORS ACOUSTICAL SUPPLY</t>
  </si>
  <si>
    <t>TOP SECRET STUDIOS</t>
  </si>
  <si>
    <t>3D MOLECULAR DESIGNS</t>
  </si>
  <si>
    <t>GOPHER SPORT</t>
  </si>
  <si>
    <t>PROQUEST LLC</t>
  </si>
  <si>
    <t>GALLAGHER BASSETT SERVICES INC.</t>
  </si>
  <si>
    <t>T &amp; C TRAPPING</t>
  </si>
  <si>
    <t>PETER PERELLA &amp; CO.</t>
  </si>
  <si>
    <t>INFINITE CAMPUS</t>
  </si>
  <si>
    <t>DESTRO MACHINES LLC</t>
  </si>
  <si>
    <t>UNIT STEP CO.</t>
  </si>
  <si>
    <t>WINDSTAR LINES, INC.</t>
  </si>
  <si>
    <t>JOSHUA ARMS OF LSSI</t>
  </si>
  <si>
    <t>EBRYIT, INC.</t>
  </si>
  <si>
    <t>DISTINCT VISUAL SOLUTIONS</t>
  </si>
  <si>
    <t>TWIN VISION ACTIVEWEAR LLC</t>
  </si>
  <si>
    <t>COOK'S DIRECT INC.</t>
  </si>
  <si>
    <t>PERFORM BETTER/ MF ATHLETIC CO., INC.</t>
  </si>
  <si>
    <t>NUTRI-LINK TECHNOLOGIES, INC.</t>
  </si>
  <si>
    <t>SALCLAY SERVICES INC.</t>
  </si>
  <si>
    <t>COAL CREEK SOFTWARE INC / DBA VERIFENT</t>
  </si>
  <si>
    <t>LEWIS UNIVERSITY</t>
  </si>
  <si>
    <t>DILLY CAMPUS SUPPLY</t>
  </si>
  <si>
    <t>ENCYCLOPAEDIA BRITTANICA, INC</t>
  </si>
  <si>
    <t>ELECTRONIX EXPRESS</t>
  </si>
  <si>
    <t>HEARTLAND PAYMENT SYSTEMS, INC.</t>
  </si>
  <si>
    <t>INDIAN PRAIRIE SCHOOL DISTRICT 204</t>
  </si>
  <si>
    <t>LARSON ENGINEERING INC</t>
  </si>
  <si>
    <t>BALLOONS BY TOMMY, LLC</t>
  </si>
  <si>
    <t>HAPPY CHEF</t>
  </si>
  <si>
    <t>RELAYHUB LLC</t>
  </si>
  <si>
    <t>LIFE FITNESS</t>
  </si>
  <si>
    <t>GLITZY CHEER BOWS</t>
  </si>
  <si>
    <t>THE ART OF EDUCATION UNIVERSITY LLC</t>
  </si>
  <si>
    <t>AMERICAN TIME</t>
  </si>
  <si>
    <t>X-GRAIN SPORTSWEAR</t>
  </si>
  <si>
    <t>ILLINOIS SCHOOL FOR THE DEAF</t>
  </si>
  <si>
    <t>US GAS</t>
  </si>
  <si>
    <t>ACT</t>
  </si>
  <si>
    <t>ASLDEAFINED, LLC</t>
  </si>
  <si>
    <t>PIONEER MFG CO.</t>
  </si>
  <si>
    <t>R &amp; G CONSULTANTS</t>
  </si>
  <si>
    <t>PERMA GRAPHIC PRINTERS</t>
  </si>
  <si>
    <t>WILD CHEER BLING</t>
  </si>
  <si>
    <t>TOTAL FITNESS INC.</t>
  </si>
  <si>
    <t>KELVIN L.P.</t>
  </si>
  <si>
    <t>S &amp; S ACTIVEWEAR</t>
  </si>
  <si>
    <t>WITTEK GOLF</t>
  </si>
  <si>
    <t>CAAEL</t>
  </si>
  <si>
    <t>SCREENPAL</t>
  </si>
  <si>
    <t>COLDESI INC.</t>
  </si>
  <si>
    <t>NISCON INC.</t>
  </si>
  <si>
    <t>HPS INC.</t>
  </si>
  <si>
    <t>RIVERSIDE WORKFORCE HEALTH</t>
  </si>
  <si>
    <t>WAMI SWAG VENTURES INC.</t>
  </si>
  <si>
    <t>RATHBUN,CSERVENYAK &amp; KOZOL, LLC</t>
  </si>
  <si>
    <t>POSTMASTER</t>
  </si>
  <si>
    <t>AMALGAMATED BANK OF CHICAGO</t>
  </si>
  <si>
    <t>AJAX CLEANING</t>
  </si>
  <si>
    <t>SOCCER.COM</t>
  </si>
  <si>
    <t>MOBILE MODULAR PORTABLE STORAGE</t>
  </si>
  <si>
    <t>GALE/CENGAGE LEARNING</t>
  </si>
  <si>
    <t>BOATHOUSE SPORTS</t>
  </si>
  <si>
    <t>HERITAGE FARM SERVICE INC</t>
  </si>
  <si>
    <t>MORRIS HIGH SCHOOL</t>
  </si>
  <si>
    <t>LEARNING ALLY</t>
  </si>
  <si>
    <t xml:space="preserve">HAMPTON, ILANDUS D </t>
  </si>
  <si>
    <t>UNITY SCHOOL BUS PARTS INC.</t>
  </si>
  <si>
    <t>MERIDIAN STUDENT PLANNERS</t>
  </si>
  <si>
    <t>NATIONAL SCHOOL FORMS</t>
  </si>
  <si>
    <t>H-O-H WATER TECHNOLOGY, INC.</t>
  </si>
  <si>
    <t>MARK ANDY INC.</t>
  </si>
  <si>
    <t>PORTOLITE PITCHING MOUNDS</t>
  </si>
  <si>
    <t>MCGRATH OFFICE EQUIPMENT LEASING A</t>
  </si>
  <si>
    <t>CUMMINS-ALLISON CORPORATION</t>
  </si>
  <si>
    <t>NICOR GAS</t>
  </si>
  <si>
    <t>JOHNSTONE SUPPLY</t>
  </si>
  <si>
    <t>NEW START LOGISTICS LLC</t>
  </si>
  <si>
    <t>MD ENTERPRISES</t>
  </si>
  <si>
    <t>D &amp; I ELECTRONICS, INC.</t>
  </si>
  <si>
    <t>DC RACQUET SPORTS</t>
  </si>
  <si>
    <t>HINCKLEY SPRINGS</t>
  </si>
  <si>
    <t>SPORTS HUDDLE</t>
  </si>
  <si>
    <t>ABLESPACE INC.</t>
  </si>
  <si>
    <t>NASCO</t>
  </si>
  <si>
    <t>TESTOUT CORPORATION</t>
  </si>
  <si>
    <t>HF GROUP LLC</t>
  </si>
  <si>
    <t>STYLE AND STITCHES</t>
  </si>
  <si>
    <t>SUBURBAN DOOR CHECK/LOCK SERV.</t>
  </si>
  <si>
    <t>R &amp; R SEPTIC &amp; SEWER SERV</t>
  </si>
  <si>
    <t>MACHINABLEWAX.COM, INC.</t>
  </si>
  <si>
    <t>TEAM FITZ GRAPHICS</t>
  </si>
  <si>
    <t>ELECTUDE</t>
  </si>
  <si>
    <t>ON DECK SPORTS</t>
  </si>
  <si>
    <t>MINUTEMAN PRESS</t>
  </si>
  <si>
    <t>RYDIN DECAL</t>
  </si>
  <si>
    <t>PAR, INC.</t>
  </si>
  <si>
    <t>MC MASTER CARR SUPPLY COMP</t>
  </si>
  <si>
    <t>CIVICPLUS LLC</t>
  </si>
  <si>
    <t>NORTHERN ILLINOIS STEEL</t>
  </si>
  <si>
    <t>PENTEGRA SYSTEMS LLC</t>
  </si>
  <si>
    <t>NEVCO, INC.</t>
  </si>
  <si>
    <t>NOTHING BUNDT CAKES, SHOREWOOD</t>
  </si>
  <si>
    <t>BRUCE ZALE</t>
  </si>
  <si>
    <t>GREAT LAKES DISTRIBUTING INC</t>
  </si>
  <si>
    <t>FACTORY MOTOR PARTS COMPANY</t>
  </si>
  <si>
    <t>EVOQUA WATER TECHNOLOGIES</t>
  </si>
  <si>
    <t>MARINE CLEAN POWER WASHING</t>
  </si>
  <si>
    <t>NICHOLS CRANE RENTAL INC</t>
  </si>
  <si>
    <t>INTERIOR TROPICAL GARDENS</t>
  </si>
  <si>
    <t>WALSWORTH PUBLISHING COMPANY</t>
  </si>
  <si>
    <t>LATITUDE SIGNAGE + DESIGN</t>
  </si>
  <si>
    <t>THE COLLEGE BOARD</t>
  </si>
  <si>
    <t>JOLIET PARK DISTRICT</t>
  </si>
  <si>
    <t>J.W. PEPPER &amp; SON, INC.</t>
  </si>
  <si>
    <t>PEPIN SPORTSWEAR</t>
  </si>
  <si>
    <t>VAN BRUGGEN SIGNS</t>
  </si>
  <si>
    <t>PITNEY BOWES, INC</t>
  </si>
  <si>
    <t>CONCORD THEATRICALS CORP</t>
  </si>
  <si>
    <t>FORWARD SPACE LLC</t>
  </si>
  <si>
    <t>MCGRAW HILL LLC</t>
  </si>
  <si>
    <t>CHANNAHON GENERAL RENTAL, INC.</t>
  </si>
  <si>
    <t>RISE VISION</t>
  </si>
  <si>
    <t>ENVIRONMENTAL CONTROL SOLUTIONS</t>
  </si>
  <si>
    <t>PROQUEST INFORMATION AND LEARNING</t>
  </si>
  <si>
    <t>ALEXANDER EQUIPMENT RENTAL, INC.</t>
  </si>
  <si>
    <t>WELDSTAR COMPANY</t>
  </si>
  <si>
    <t>VARSITY SPIRIT FASHIONS</t>
  </si>
  <si>
    <t>YELLOWFOLDER</t>
  </si>
  <si>
    <t>TWA SPORTS</t>
  </si>
  <si>
    <t>GOODHEART-WILCOX CO.,INC</t>
  </si>
  <si>
    <t>KIRHOFER'S SPORTS</t>
  </si>
  <si>
    <t>DYNAMISM INC</t>
  </si>
  <si>
    <t>TALX UC EXPRESS</t>
  </si>
  <si>
    <t>RAPTOR TECHNOLOGIES</t>
  </si>
  <si>
    <t>CRESCENT ELECTRIC SPLY CO</t>
  </si>
  <si>
    <t>RENAISSANCE CENTER BANQUETS</t>
  </si>
  <si>
    <t>KAESER &amp; BLAIR INCORPORATED</t>
  </si>
  <si>
    <t>PRAIRIECAT</t>
  </si>
  <si>
    <t>CARPET AMERICA</t>
  </si>
  <si>
    <t>STRIVE FOR INDEPENDENCE, INC.</t>
  </si>
  <si>
    <t>DANCE TEAM UNION LLC</t>
  </si>
  <si>
    <t>FLINN SCIENTIFIC, INC.</t>
  </si>
  <si>
    <t>FEDERAL EXPRESS CORP.</t>
  </si>
  <si>
    <t>COBRA GOLF INC</t>
  </si>
  <si>
    <t>John Hackett</t>
  </si>
  <si>
    <t>MY LEGACY AWARDS &amp; ENGRAVING LLC</t>
  </si>
  <si>
    <t>RUSH TRUCK CENTER - JOLIET</t>
  </si>
  <si>
    <t>SUMMIT FINANCIAL / LANTER DISTRIBUT</t>
  </si>
  <si>
    <t>PURE FITNESS INNOVATIONS</t>
  </si>
  <si>
    <t>DIGA-TALK/A BEEP</t>
  </si>
  <si>
    <t>THE DBQ PROJECT</t>
  </si>
  <si>
    <t>SUNBELT RENTALS</t>
  </si>
  <si>
    <t>CARD IMAGING</t>
  </si>
  <si>
    <t>FREESTYLE PHOTOGRAPHIC SUPPLIES</t>
  </si>
  <si>
    <t>RON TIRAPELLI FORD, INC.</t>
  </si>
  <si>
    <t>FIRST TO THE FINISH SPORTS</t>
  </si>
  <si>
    <t>WESCO ENGLEWOOD ELECT SUPPLY</t>
  </si>
  <si>
    <t>ALBERTSONS COMPANIES</t>
  </si>
  <si>
    <t>JOSTENS, INC.</t>
  </si>
  <si>
    <t>LEVELED UP EVENT VENUE AND DESIGN</t>
  </si>
  <si>
    <t>SOLID PROFESSOR</t>
  </si>
  <si>
    <t>COMPASS HEALTH CENTER OAKBROOK PLLC</t>
  </si>
  <si>
    <t>BLICK ART MATERIALS</t>
  </si>
  <si>
    <t>SHERWIN WILLIAMS CO</t>
  </si>
  <si>
    <t>ILLINOIS STATE POLICE</t>
  </si>
  <si>
    <t>ROCK RUN BUSINESS PARK OA INC.</t>
  </si>
  <si>
    <t>SPECIALTY FLOORS, INC.</t>
  </si>
  <si>
    <t>TPS SPORTS</t>
  </si>
  <si>
    <t>OCCUPATIONAL TRAINING &amp; SUPPLY, INC</t>
  </si>
  <si>
    <t>VISTA LEARNING, NFP</t>
  </si>
  <si>
    <t>INTERSTATE ALL BATTERY CENTER</t>
  </si>
  <si>
    <t>SHAW MEDIA</t>
  </si>
  <si>
    <t>LAKESHORE LEARNING MATERIALS</t>
  </si>
  <si>
    <t>CUSTOMIZE THIS</t>
  </si>
  <si>
    <t>JOURNEYED.COM, INC</t>
  </si>
  <si>
    <t>JB CONTRACTING CORPORATION</t>
  </si>
  <si>
    <t>CAROLINA BIOLOGICAL SUPPLY CO</t>
  </si>
  <si>
    <t>SPORT DECALS, INC</t>
  </si>
  <si>
    <t>MAKERS GARMENTS</t>
  </si>
  <si>
    <t>SMALL STEP LABS LLC</t>
  </si>
  <si>
    <t>SIGNARAMA</t>
  </si>
  <si>
    <t>UNIVERSITY OF ST. FRANCIS</t>
  </si>
  <si>
    <t>ALLIED LANSCAPING CORPORATION</t>
  </si>
  <si>
    <t>BURRIS EQUIPMENT</t>
  </si>
  <si>
    <t>HAYES MECHANICAL</t>
  </si>
  <si>
    <t>PAYLESS FUNDRAISING</t>
  </si>
  <si>
    <t>COUNCIL FOR EXCEPTIONAL CHILDREN</t>
  </si>
  <si>
    <t>SPECIAL EDUCATION SERVICES - BOURBONNAIS</t>
  </si>
  <si>
    <t>AMERICAN BUILDING SERVICES</t>
  </si>
  <si>
    <t>NEARPOD INC</t>
  </si>
  <si>
    <t>JIMS TRUCK INSPECTION LLC</t>
  </si>
  <si>
    <t>THE SCOPE SHOPPE</t>
  </si>
  <si>
    <t>MEDWORKS-HSSI</t>
  </si>
  <si>
    <t>CAREERSAFE LLC</t>
  </si>
  <si>
    <t>DOCUMENT IMAGING SERVICES LLC</t>
  </si>
  <si>
    <t>PEARSON CLINICAL ASSESSMENT</t>
  </si>
  <si>
    <t>SHOREWOOD HOME &amp; AUTO</t>
  </si>
  <si>
    <t>EZ FLEX</t>
  </si>
  <si>
    <t>NEW LENOX SCHOOL DIST. 122</t>
  </si>
  <si>
    <t>CALENDLY LLC</t>
  </si>
  <si>
    <t>LINDEN OAKS TUTORING SERVICES</t>
  </si>
  <si>
    <t>PARENT PETROLEUM</t>
  </si>
  <si>
    <t>PROTUFF-DECALS</t>
  </si>
  <si>
    <t>REAL PROPERTY CONSULTANTS</t>
  </si>
  <si>
    <t>CULLIGAN</t>
  </si>
  <si>
    <t>SKILLSUSA ILLINOIS INC.</t>
  </si>
  <si>
    <t>J M PRINTERS, INC.</t>
  </si>
  <si>
    <t>CERTIPORT</t>
  </si>
  <si>
    <t>A2BC LEGACY CONSULTING, LLC</t>
  </si>
  <si>
    <t>VIS-O-GRAPHIC, INC.</t>
  </si>
  <si>
    <t>KNOWBE4, INC.</t>
  </si>
  <si>
    <t>OLYMPIA MAINTENANCE, INC.</t>
  </si>
  <si>
    <t>TENNANT SALES &amp; SERVICE COMPANY</t>
  </si>
  <si>
    <t>LANSING SPORT SHOP INC</t>
  </si>
  <si>
    <t>TROPHYS ARE US</t>
  </si>
  <si>
    <t>STEVENSON AUTO</t>
  </si>
  <si>
    <t>DOLLAMUR SPORT SURFACES</t>
  </si>
  <si>
    <t>IMPRESS PRINTING &amp; DESIGN</t>
  </si>
  <si>
    <t>HUDL</t>
  </si>
  <si>
    <t>DOCUSIGN INC  DEPT3428</t>
  </si>
  <si>
    <t>SCHINDLER ELEVATOR CORPORATION</t>
  </si>
  <si>
    <t>CORRECT DIGITAL DISPLAYS, INC.</t>
  </si>
  <si>
    <t>NEFF COMPANY</t>
  </si>
  <si>
    <t>AVI SYSTEMS</t>
  </si>
  <si>
    <t>THE LINCOLN ELECTRIC COMPANY</t>
  </si>
  <si>
    <t>NATIONAL LIFT TRUCK</t>
  </si>
  <si>
    <t>LIMINEX, INC.</t>
  </si>
  <si>
    <t>J. LUCAS AND SONS PAVING</t>
  </si>
  <si>
    <t>BISPING CONSTRUCTION COMPANY</t>
  </si>
  <si>
    <t>HOUGHTON MIFFLIN HARCOURT PUBLI CO.</t>
  </si>
  <si>
    <t>REBEL ATHLETIC</t>
  </si>
  <si>
    <t>MEDCO SUPPLY COMPANY</t>
  </si>
  <si>
    <t>MULTICULTUREAL COMMUNICATIONS INC</t>
  </si>
  <si>
    <t>UNIVERSAL MERCANTILE EXCHANGE</t>
  </si>
  <si>
    <t>LEARN BY DOING, INC.</t>
  </si>
  <si>
    <t>PERSPECTIVES, LTD</t>
  </si>
  <si>
    <t>SHURE MANUFACTURING CORPORATION</t>
  </si>
  <si>
    <t>B &amp; H PHOTO &amp; VIDEO</t>
  </si>
  <si>
    <t>JOSEPH WOODWORKING</t>
  </si>
  <si>
    <t>CENGAGE LEARNING</t>
  </si>
  <si>
    <t>MASTERLIBRARY.COM, LLC</t>
  </si>
  <si>
    <t>JCM UNIFORMS INC</t>
  </si>
  <si>
    <t>KIEFER USA</t>
  </si>
  <si>
    <t>VALLEY VIEW SCHOOL DISTRICT 365-U</t>
  </si>
  <si>
    <t>MARATHON SPORTWEAR</t>
  </si>
  <si>
    <t>4IMPRINT</t>
  </si>
  <si>
    <t>ATECH TRAINING</t>
  </si>
  <si>
    <t>TWIG TECHNOLOGIES LLC</t>
  </si>
  <si>
    <t>ADVANTAGE PAVING SOLUTIONS, INC.</t>
  </si>
  <si>
    <t>ALLIANCE FENCE CORP</t>
  </si>
  <si>
    <t>CONSERV FS</t>
  </si>
  <si>
    <t>CURRICULUM ASSOCIATES, LLC</t>
  </si>
  <si>
    <t>PROFESSIONALS CHOICE HAIR DESIGN ACADEMY</t>
  </si>
  <si>
    <t>SERVICE SANITATION</t>
  </si>
  <si>
    <t>CRISIS PREVENTION INSTITUTE</t>
  </si>
  <si>
    <t>ARROYO PRODUCTIONS LLC</t>
  </si>
  <si>
    <t>ANDERSON LOCK</t>
  </si>
  <si>
    <t>ANDERSON PEST SOLUTIONS</t>
  </si>
  <si>
    <t>MOORE GLASS</t>
  </si>
  <si>
    <t>JOLIET TOWN &amp; COUNTRY LANES</t>
  </si>
  <si>
    <t>DEMOULIN BROS &amp; CO.</t>
  </si>
  <si>
    <t>MIDWEST TRANSIT EQUIPMENT</t>
  </si>
  <si>
    <t>FIRST NET</t>
  </si>
  <si>
    <t>CRW, INC.</t>
  </si>
  <si>
    <t>RIELTYME CREATIVE SOLUTIONS LLC</t>
  </si>
  <si>
    <t>CONSTELLATION TELECOM LLC</t>
  </si>
  <si>
    <t>CARL STAEHLE CORPORTATION</t>
  </si>
  <si>
    <t>TRANE</t>
  </si>
  <si>
    <t>RUDIS</t>
  </si>
  <si>
    <t>GAME ONE</t>
  </si>
  <si>
    <t>KROLL LLC</t>
  </si>
  <si>
    <t>GRUNDY COUNTY SPECIAL ED COOP</t>
  </si>
  <si>
    <t>FIRST SECURITY SYSTEMS INC</t>
  </si>
  <si>
    <t>CINTAS FIRE PROTECTION</t>
  </si>
  <si>
    <t>RENT COM, INC.</t>
  </si>
  <si>
    <t>ECRA GROUP INCORPORATED</t>
  </si>
  <si>
    <t>ILLINOIS STATE TOLL HIGHWAY AUTH</t>
  </si>
  <si>
    <t>EMBRACE EDUCATION</t>
  </si>
  <si>
    <t>REDEEMED CONNECTION MINISTRIES NFP</t>
  </si>
  <si>
    <t>KAMI</t>
  </si>
  <si>
    <t>TEMPERATURE EQUIPMENT CORP.</t>
  </si>
  <si>
    <t>VEX ROBOTICS, INC</t>
  </si>
  <si>
    <t>NATIONAL RESTAURANT ASSOCIATION</t>
  </si>
  <si>
    <t>THERMFLO INC.</t>
  </si>
  <si>
    <t>CGMT, INC.</t>
  </si>
  <si>
    <t>PITNEY BOWES GLOBAL FINANCIAL SVC</t>
  </si>
  <si>
    <t>RAYNER &amp; RINN-SCOTT, INC.</t>
  </si>
  <si>
    <t>LAGIOIA CONSTRUCTION, INC.</t>
  </si>
  <si>
    <t>ONEGOAL</t>
  </si>
  <si>
    <t>P &amp; M DISTRIBUTORS INC.</t>
  </si>
  <si>
    <t>GLENOAKS THERAPEUTIC DAY SCHOOL</t>
  </si>
  <si>
    <t>PAXTON/PATTERSON</t>
  </si>
  <si>
    <t>SUBJECT TECHNOLOGIES, INC.</t>
  </si>
  <si>
    <t>PLAINFIELD SCHOOL DISTRICT 202</t>
  </si>
  <si>
    <t>REALITYWORKS, INC</t>
  </si>
  <si>
    <t>CHANNAHON SCHOOL DIST 17</t>
  </si>
  <si>
    <t>JOSTENS</t>
  </si>
  <si>
    <t>RESILITE SPORTS PRODUCTS INC.</t>
  </si>
  <si>
    <t>BEAVER CREEK ENTERPRISES</t>
  </si>
  <si>
    <t>VISUAL IMAGE PHOTOGRAPHY, INC.</t>
  </si>
  <si>
    <t>KEN WOODY'S SPORTS &amp; MORE</t>
  </si>
  <si>
    <t>READ EN ESPANOL, INC.</t>
  </si>
  <si>
    <t>JOHANSEN &amp; ANDERSON</t>
  </si>
  <si>
    <t>ICAN DREAM CENTER NFP</t>
  </si>
  <si>
    <t>TOOLS4EVER</t>
  </si>
  <si>
    <t>VISION SERVICE PLAN - (IL)</t>
  </si>
  <si>
    <t>SMITH PAINTING SERVICES</t>
  </si>
  <si>
    <t>PYT SPORTS, INC.</t>
  </si>
  <si>
    <t>B &amp; F CONSTRUCTION CODE SERVICES</t>
  </si>
  <si>
    <t>SPOT COOLERS</t>
  </si>
  <si>
    <t>EDUCATIONAL EQUITY CONSULTANTS LLC</t>
  </si>
  <si>
    <t>HEART ZONES INC.</t>
  </si>
  <si>
    <t>C.R. LEONARD PLUMBING,</t>
  </si>
  <si>
    <t>NEWEGG BUSINESS, INC.</t>
  </si>
  <si>
    <t>INCIDENT IQ</t>
  </si>
  <si>
    <t>QUINLAN &amp; FABISH MUSIC CO</t>
  </si>
  <si>
    <t>ACTIVE INTERNET TECHNOLOGIES</t>
  </si>
  <si>
    <t>MENARDS</t>
  </si>
  <si>
    <t>POCKETALK INC.</t>
  </si>
  <si>
    <t>VESTIS</t>
  </si>
  <si>
    <t>AVID CENTER</t>
  </si>
  <si>
    <t>RANCHO LOS GUZMAN</t>
  </si>
  <si>
    <t>ODP BUSINESS SOLUTIONS</t>
  </si>
  <si>
    <t>ARTLIP AND SONS</t>
  </si>
  <si>
    <t>ICREATE SOLUTIONS</t>
  </si>
  <si>
    <t>GRAINGER</t>
  </si>
  <si>
    <t>MACQUARIE EQUIPMENT CAPITAL INC.</t>
  </si>
  <si>
    <t>MCGRATH OFFICE EQUIP.</t>
  </si>
  <si>
    <t>GUARDIAN</t>
  </si>
  <si>
    <t>URBAN TILE &amp; CARPET CORP</t>
  </si>
  <si>
    <t>PURCHASE POWER</t>
  </si>
  <si>
    <t>RENDELS INC.</t>
  </si>
  <si>
    <t>ALPHA BAKING COMPANY</t>
  </si>
  <si>
    <t>WUNDERLICH DOORS</t>
  </si>
  <si>
    <t>GOLDSTAR LEARNING</t>
  </si>
  <si>
    <t>TESTING SERVICE CORPORATION</t>
  </si>
  <si>
    <t>E.T. PADDOCK ENTERPRISES</t>
  </si>
  <si>
    <t>REASONABLE TREE EXPERTS</t>
  </si>
  <si>
    <t>PARAMONT-EO</t>
  </si>
  <si>
    <t>MCCULLOUGH IMPLEMENT COMPANY</t>
  </si>
  <si>
    <t>COLFAX CORPORATION</t>
  </si>
  <si>
    <t>MAJOR APPLIANCE SERVICE, INC</t>
  </si>
  <si>
    <t>DINOLFO'S BANQUETS OF HOMER GLEN</t>
  </si>
  <si>
    <t>CDS MICRO SYSTEMS LLC</t>
  </si>
  <si>
    <t>LAKE-COOK DISTRIBUTORS</t>
  </si>
  <si>
    <t>SECONDS MATTER SAFETY SOLUTIONS</t>
  </si>
  <si>
    <t>WERMER ROGERS &amp; DORAN LLC</t>
  </si>
  <si>
    <t>SOUTHWEST COOPERATIVE</t>
  </si>
  <si>
    <t>TIMECLOCK PLUS LLC</t>
  </si>
  <si>
    <t>RIDDELL ALL AMERICAN</t>
  </si>
  <si>
    <t>HD SUPPLY</t>
  </si>
  <si>
    <t>HANOVER RESEARCH COUNCIL</t>
  </si>
  <si>
    <t>RESTORING COMMUNITY OF ILLINOIS LLC</t>
  </si>
  <si>
    <t>ECONERGY DEVELOPMENT LLC</t>
  </si>
  <si>
    <t>TANGENT COMPUTER</t>
  </si>
  <si>
    <t>ALPHA PRIME WIRELESS COMMUNICATIONS, INC</t>
  </si>
  <si>
    <t>ALLIED NURSERY, INC</t>
  </si>
  <si>
    <t>FILTER SERVICES INC.</t>
  </si>
  <si>
    <t>UNITED RENTALS</t>
  </si>
  <si>
    <t>POMP'S  TIRE INC.</t>
  </si>
  <si>
    <t>SUNBELT STAFFING LLC</t>
  </si>
  <si>
    <t>GLOBAL INDUSTRIAL</t>
  </si>
  <si>
    <t>S.E.A.L. OF ILLINOIS</t>
  </si>
  <si>
    <t>VOORN, JAWORSKI, AND PRESTON, PLLC</t>
  </si>
  <si>
    <t>TRANSPORT EQUIPMENT</t>
  </si>
  <si>
    <t>EXPRESS SIGNS &amp; LIGHTING</t>
  </si>
  <si>
    <t>THRIVEWORKS</t>
  </si>
  <si>
    <t>EISENHOWER COOPERATIVE</t>
  </si>
  <si>
    <t>SAFE ENVIRONMENTAL CORPORATION</t>
  </si>
  <si>
    <t>CENTRAL RESTAURANT PRODUCTS</t>
  </si>
  <si>
    <t>COMCAST BUSINESS</t>
  </si>
  <si>
    <t>GILKERSON MASONRY CORPORATION</t>
  </si>
  <si>
    <t>SPIRIT PRODUCTS INC</t>
  </si>
  <si>
    <t>NEUCO</t>
  </si>
  <si>
    <t>ILLCO, INC.</t>
  </si>
  <si>
    <t>HUB INTERNATIONAL MIDWEST LIMITED</t>
  </si>
  <si>
    <t>HILLMANN PEDIATRIC THERAPY,P.C</t>
  </si>
  <si>
    <t>PARCHMENT LLC</t>
  </si>
  <si>
    <t>WILL COUNTY REGIONAL OFFICE OF ED</t>
  </si>
  <si>
    <t>MARTIN WHALEN OFFICE SOLUTIONS</t>
  </si>
  <si>
    <t>BEN WIERSUM SOUND TECHNOLOGY</t>
  </si>
  <si>
    <t>EDMENTUM, INC</t>
  </si>
  <si>
    <t>LEARN WELL</t>
  </si>
  <si>
    <t>PROJECT LEAD THE WAY</t>
  </si>
  <si>
    <t>SPECIAL EDUCATION SYSTEMS, INC.</t>
  </si>
  <si>
    <t>R.B. CROWTHER COMPANY</t>
  </si>
  <si>
    <t>PANORAMA EDUCATION, INC.</t>
  </si>
  <si>
    <t>CONTE PAVING COMPANY, INC</t>
  </si>
  <si>
    <t>IXL</t>
  </si>
  <si>
    <t>GIANT STEPS</t>
  </si>
  <si>
    <t>ELLIOTT ELECTRIC, INC.</t>
  </si>
  <si>
    <t>FORTE ACADEMY JEFFERSON INC.</t>
  </si>
  <si>
    <t>CHRISTERRALYN BROWN</t>
  </si>
  <si>
    <t>NEWSELA</t>
  </si>
  <si>
    <t>FIRST AGENCY INC.</t>
  </si>
  <si>
    <t>SPECIAL EDUCATION SERVICES - FOX TECH TR</t>
  </si>
  <si>
    <t>RENAISSANCE LEARNING, INC.</t>
  </si>
  <si>
    <t>NEURORESTORATIVE</t>
  </si>
  <si>
    <t>TRANSFR INC.</t>
  </si>
  <si>
    <t>SPECIAL EDUCATION SERVICES - HILLSIDE</t>
  </si>
  <si>
    <t>XEROX FINANCIAL SERVICES</t>
  </si>
  <si>
    <t>HIGH EFFICIENCY PROFESSIONAL ABATEMENT</t>
  </si>
  <si>
    <t>WASTE MANAGEMENT OF IL - SOUTHWEST</t>
  </si>
  <si>
    <t>PRAIRIE FARMS</t>
  </si>
  <si>
    <t>OTIS ELEVATOR COMPANY</t>
  </si>
  <si>
    <t>PRECISION CONTROL SYSTEMS, INC.</t>
  </si>
  <si>
    <t>SPORTSFIELDS, INC.</t>
  </si>
  <si>
    <t>MIDWEST MECHANICAL</t>
  </si>
  <si>
    <t>BEDFORD, FREEMAN, &amp; WORTH</t>
  </si>
  <si>
    <t>FRANK COONEY COMPANY</t>
  </si>
  <si>
    <t>SASED</t>
  </si>
  <si>
    <t>COMPUTER INFORMATION CONCEPTS</t>
  </si>
  <si>
    <t>HIMES, PETRARCA &amp; FESTER</t>
  </si>
  <si>
    <t>COLLEGE BOARD</t>
  </si>
  <si>
    <t>FRONTLINE TECHNOLOGIES GROUP, LLC</t>
  </si>
  <si>
    <t>TRI-K, INC.</t>
  </si>
  <si>
    <t>THE CHICAGO AUTISM ACADEMY, INC.</t>
  </si>
  <si>
    <t>SPENCERS BOOKS</t>
  </si>
  <si>
    <t>PERFORMANCE CHEMICAL &amp; SUPPLY, INC.</t>
  </si>
  <si>
    <t>AMERGIS HEALTHCARE STAFFING</t>
  </si>
  <si>
    <t>FORTE ACADEMY</t>
  </si>
  <si>
    <t>JOLIET JUNIOR COLLEGE</t>
  </si>
  <si>
    <t>HYGIENEERING INC.</t>
  </si>
  <si>
    <t>CORE ACADEMY</t>
  </si>
  <si>
    <t>LITTLE FRIENDS, INC.</t>
  </si>
  <si>
    <t>CARNEGIE LEARNING</t>
  </si>
  <si>
    <t>TYLER TECHNOLOGIES</t>
  </si>
  <si>
    <t>JOHNSON CONTROLS FIRE PROTECTION</t>
  </si>
  <si>
    <t>ATI PHYSICAL THERAPY</t>
  </si>
  <si>
    <t>BSN SPORTS</t>
  </si>
  <si>
    <t>JOHNSON CONTROLS INC</t>
  </si>
  <si>
    <t>PARKLAND PREPARATORY ACADEMY</t>
  </si>
  <si>
    <t>SAVVAS LEARNING COMPANY LLC</t>
  </si>
  <si>
    <t>T-MOBILE</t>
  </si>
  <si>
    <t>SEHI COMPUTER PRODUCTS INC.</t>
  </si>
  <si>
    <t>LAGRANGE AREA DEPARTMENT SPCL ED</t>
  </si>
  <si>
    <t>TRINITY SERVICES, INC.</t>
  </si>
  <si>
    <t>SPECIAL EDUCATION SERVICES - PLAINFIELD</t>
  </si>
  <si>
    <t>UNITED CEREBRAL PALSY -</t>
  </si>
  <si>
    <t>SPECIAL EDUCATION SERVICES - CC HILLS</t>
  </si>
  <si>
    <t>CONSTELLATION NEW ENERGY - GAS DIVISION</t>
  </si>
  <si>
    <t>AMAZON BUSINESS</t>
  </si>
  <si>
    <t>CSI LEASING</t>
  </si>
  <si>
    <t>CAMELOT SCHOOLS LLC</t>
  </si>
  <si>
    <t>LOW VOLTAGE SOLUTIONS</t>
  </si>
  <si>
    <t>COTG (CHICAGO OFFICE TECHNOLOGY GRP</t>
  </si>
  <si>
    <t>GUIDING LIGHT AUTISM ACADEMY</t>
  </si>
  <si>
    <t>HOPEWELL SCHOOL</t>
  </si>
  <si>
    <t>S.E.A.L. SOUTH</t>
  </si>
  <si>
    <t>WEX FLEET UNIVERSAL</t>
  </si>
  <si>
    <t>U.S. BANCORP GOVERNMENT LEASING &amp; FINANC</t>
  </si>
  <si>
    <t>CITY OF JOLIET</t>
  </si>
  <si>
    <t>EASTERSEALS METROPOLITAN CHICAGO</t>
  </si>
  <si>
    <t>ELIM CHRISTIAN SERVICES</t>
  </si>
  <si>
    <t>SHRUB OAK INTERNATIONAL SCHOOL LLC</t>
  </si>
  <si>
    <t>LENOVO FINANCIAL SERVICES</t>
  </si>
  <si>
    <t>HOPEWELL CAREER ACADEMY, INC</t>
  </si>
  <si>
    <t>AMERICAN TAXI</t>
  </si>
  <si>
    <t>FIELDTURF USA INC.</t>
  </si>
  <si>
    <t>UNIVERSAL TAXI DISPATCH</t>
  </si>
  <si>
    <t>COM ED</t>
  </si>
  <si>
    <t>AGGRESSIVE ENERGY LLC</t>
  </si>
  <si>
    <t>SBR ADMINISTRATIVE SERVICES, LLC</t>
  </si>
  <si>
    <t>GORDON FOOD SERVICE, INC.</t>
  </si>
  <si>
    <t>CDW GOVERNMENT, INC.</t>
  </si>
  <si>
    <t>WIGHT &amp; CO</t>
  </si>
  <si>
    <t>SANTANDER LEASING LLC</t>
  </si>
  <si>
    <t>GILBANE BUILDING COMPANY</t>
  </si>
  <si>
    <t>WILLIAMS, JASPER H</t>
  </si>
  <si>
    <t>GRIGSBY, SHARI J</t>
  </si>
  <si>
    <t>PALMERIN, EMILY M</t>
  </si>
  <si>
    <t>NEWCOMB, DANIEL G</t>
  </si>
  <si>
    <t>ORBAN, JASON R</t>
  </si>
  <si>
    <t>BURKS, ROSHONDA T</t>
  </si>
  <si>
    <t>FOX, KYLE</t>
  </si>
  <si>
    <t>HERNANDEZ, JOEVANNY</t>
  </si>
  <si>
    <t>HESSE, NICOLE</t>
  </si>
  <si>
    <t>JOHNSON, WILLIAM</t>
  </si>
  <si>
    <t>PEDERSEN, AMELIA</t>
  </si>
  <si>
    <t>CAIN, MAYA</t>
  </si>
  <si>
    <t>ZWARTZ, MICHAEL T</t>
  </si>
  <si>
    <t>WILLIAMS, DARON J</t>
  </si>
  <si>
    <t>PATTERSON, AIRKAS</t>
  </si>
  <si>
    <t>BALDWIN, EDMUND C</t>
  </si>
  <si>
    <t>CORCORAN, DANIELLE N</t>
  </si>
  <si>
    <t>ARRINGTON, TAMARA L</t>
  </si>
  <si>
    <t>TORRES, JESSICA</t>
  </si>
  <si>
    <t>HADLEY, ASHLEY S</t>
  </si>
  <si>
    <t>CISNEROS DE LA TORRE, BLANCA E</t>
  </si>
  <si>
    <t>GUZMAN, MARINA</t>
  </si>
  <si>
    <t>CARLSON, TROY E</t>
  </si>
  <si>
    <t>REDDY, SEETA</t>
  </si>
  <si>
    <t>JAMES, TANYAN</t>
  </si>
  <si>
    <t>BORNE, EVELYN</t>
  </si>
  <si>
    <t>CARBONI, GREGORY</t>
  </si>
  <si>
    <t>JOHNSON, JUDITH</t>
  </si>
  <si>
    <t>HARRISON, WILLIE  E</t>
  </si>
  <si>
    <t>JACKSON, RAYJOSEPH D</t>
  </si>
  <si>
    <t>WARREN, ALFRED R</t>
  </si>
  <si>
    <t>WILMOTH, TINA M</t>
  </si>
  <si>
    <t>ALEXANDER, ALYSSA</t>
  </si>
  <si>
    <t>STEVENSON, COLBY</t>
  </si>
  <si>
    <t>HARRIS, BRYCE</t>
  </si>
  <si>
    <t>MCNICHOLS, BRIAN K</t>
  </si>
  <si>
    <t>VENICE, MARY JO</t>
  </si>
  <si>
    <t>HERNDON, JOHNISE C</t>
  </si>
  <si>
    <t>WINTERS, JAMES</t>
  </si>
  <si>
    <t>LOFTIS, DAVID L</t>
  </si>
  <si>
    <t>HERRERA, CLAUDIA</t>
  </si>
  <si>
    <t>HIGGINS, ETHAN V</t>
  </si>
  <si>
    <t>REYES, TERESA</t>
  </si>
  <si>
    <t>BRATHWAITE, SHAMIR M</t>
  </si>
  <si>
    <t>BOYLAN, MADELYN</t>
  </si>
  <si>
    <t>RICE, BRIAN</t>
  </si>
  <si>
    <t>JACKSON, STEPHANIE</t>
  </si>
  <si>
    <t>OLSON, AMY E</t>
  </si>
  <si>
    <t>KONCAR, ANNETTE</t>
  </si>
  <si>
    <t>PINELLI, JOSHUA R</t>
  </si>
  <si>
    <t>ESPINOSA, SYDNEY M</t>
  </si>
  <si>
    <t>MORA ZAMUDIO, DAISY Y</t>
  </si>
  <si>
    <t>URBANCIZ, JACK</t>
  </si>
  <si>
    <t>ALVARADO, THERESA</t>
  </si>
  <si>
    <t>JACKSON, BLAKE</t>
  </si>
  <si>
    <t>REED, CHRISTOPHER</t>
  </si>
  <si>
    <t>PIERCE, MARILYN T</t>
  </si>
  <si>
    <t>CHAVDA, LUBNA</t>
  </si>
  <si>
    <t>GREGORASH, ARDIS L</t>
  </si>
  <si>
    <t>MOORE, TIMOTHY M</t>
  </si>
  <si>
    <t>CAESAR, LATEKEYA</t>
  </si>
  <si>
    <t>CROXTON, DAWN R</t>
  </si>
  <si>
    <t>HARRIS, JANET</t>
  </si>
  <si>
    <t>CERVANTES, GLENDA A</t>
  </si>
  <si>
    <t>MCCULLUM, WEEMS  JR</t>
  </si>
  <si>
    <t>BLACKMON, LAKISHA R</t>
  </si>
  <si>
    <t>GAMINO, CARMEN</t>
  </si>
  <si>
    <t>RAMADANI, DIBRAN</t>
  </si>
  <si>
    <t>LOCKHART, CRAIG A</t>
  </si>
  <si>
    <t>OKEKE EWO, SOPURUCHI</t>
  </si>
  <si>
    <t>KING, MAURICE L</t>
  </si>
  <si>
    <t>GRIFFIN, KENNETH C</t>
  </si>
  <si>
    <t>SIGEL, BARBARA</t>
  </si>
  <si>
    <t>COOKE, RACHEL E</t>
  </si>
  <si>
    <t>ORTIZ, MARGARITA</t>
  </si>
  <si>
    <t>PAGE, KIMALENE</t>
  </si>
  <si>
    <t>MAJEWSKI, CHRISTINA M</t>
  </si>
  <si>
    <t>KLOZIK, ZACHARY</t>
  </si>
  <si>
    <t>HOBSON, JULIANNE</t>
  </si>
  <si>
    <t>CAGE, MARCUS L</t>
  </si>
  <si>
    <t>OCHOA, NOEMI</t>
  </si>
  <si>
    <t>ROCK, JAMES M</t>
  </si>
  <si>
    <t>FONCK, IDA L</t>
  </si>
  <si>
    <t>SCHNEIDER, GERALD T</t>
  </si>
  <si>
    <t>CRINO, MICHAEL K JR</t>
  </si>
  <si>
    <t>MENDOZA, NOEL</t>
  </si>
  <si>
    <t>SPIERS, RICHARD C</t>
  </si>
  <si>
    <t>PLESE, JOSHUA</t>
  </si>
  <si>
    <t>PARRA SANDOVAL, MARIA G</t>
  </si>
  <si>
    <t>CHAMBERS, BENJAMIN</t>
  </si>
  <si>
    <t>MILSAP, SHIRLEY R</t>
  </si>
  <si>
    <t>DEUFEL, KEVIN W</t>
  </si>
  <si>
    <t>MAGUIRE, MARIBEL M</t>
  </si>
  <si>
    <t>WALSH, LAURA A</t>
  </si>
  <si>
    <t>JENKINS, ELLA D</t>
  </si>
  <si>
    <t>MARTIN, SIMONE E</t>
  </si>
  <si>
    <t>ARIAS, J TRINIDAD</t>
  </si>
  <si>
    <t>WILLIAMS, DARYL B</t>
  </si>
  <si>
    <t>MIRANDA, SERGIO</t>
  </si>
  <si>
    <t>DIAZ, CRYSTAL</t>
  </si>
  <si>
    <t>MINTON, WESLEY L</t>
  </si>
  <si>
    <t>GREENIDGE, JOHN E</t>
  </si>
  <si>
    <t>TERESI, JOSEPH</t>
  </si>
  <si>
    <t>EDWARDS, CALVIN J</t>
  </si>
  <si>
    <t>GRONLUND, JEANNINE M</t>
  </si>
  <si>
    <t>EDMON, PATRICK J</t>
  </si>
  <si>
    <t>ZEIMETZ, FRANK X JR</t>
  </si>
  <si>
    <t>HUGHEY, HERBERT LEE JR</t>
  </si>
  <si>
    <t>HUTCHINS, DEBBIE F</t>
  </si>
  <si>
    <t>URBINA, ANGELICA R</t>
  </si>
  <si>
    <t>MILAM, BRUCE B</t>
  </si>
  <si>
    <t>BAKER, KRYSTAL A</t>
  </si>
  <si>
    <t>DELGADILLO SAMANIEGO, MARIA D</t>
  </si>
  <si>
    <t>HOYLE, SONJA</t>
  </si>
  <si>
    <t>WHYTE, GEORGE D III</t>
  </si>
  <si>
    <t>DAVIDSON, BENNETT</t>
  </si>
  <si>
    <t>MCNEELEY, JODY L</t>
  </si>
  <si>
    <t>THOMAS, LISA M</t>
  </si>
  <si>
    <t>MCGAUGHY, ANTOINETTE J</t>
  </si>
  <si>
    <t>SANCHEZ MARIA, DIANA</t>
  </si>
  <si>
    <t>YANCHICK, DAVID</t>
  </si>
  <si>
    <t>JAIME VALENCIA, YANETH</t>
  </si>
  <si>
    <t>GOMEZ, VIRGINIA</t>
  </si>
  <si>
    <t>DOWNING, SHAINA</t>
  </si>
  <si>
    <t>REYES, ROSAURA</t>
  </si>
  <si>
    <t>SANDOVAL, TEODORA J</t>
  </si>
  <si>
    <t>PARKER, TONI A</t>
  </si>
  <si>
    <t>HARRIS, DIANE</t>
  </si>
  <si>
    <t>VILLAGOMEZ, LUIS</t>
  </si>
  <si>
    <t>WILLIAMS, CANTIERRA</t>
  </si>
  <si>
    <t>LOPEZ, JUANITA</t>
  </si>
  <si>
    <t>GOMBOSI, LORI A</t>
  </si>
  <si>
    <t>CALHOUN, LAWRENCE</t>
  </si>
  <si>
    <t>LOPEZ, MA D</t>
  </si>
  <si>
    <t>BUTLER, TYWANNA L</t>
  </si>
  <si>
    <t>PAIGE, DORIS J</t>
  </si>
  <si>
    <t>LITWICKI, TARA</t>
  </si>
  <si>
    <t>DOUGLAS, RODNEY E JR</t>
  </si>
  <si>
    <t>ROTHERMEL, KATHERINE A</t>
  </si>
  <si>
    <t>MURRAY, PHILLIP R</t>
  </si>
  <si>
    <t>MORENO, ANA</t>
  </si>
  <si>
    <t>GAITAN MONTIEL, VIVIANA</t>
  </si>
  <si>
    <t>MIRELES, SANDRA P</t>
  </si>
  <si>
    <t>PESZYNSKI, THEODORE</t>
  </si>
  <si>
    <t>GASKIN, BRIANNA N</t>
  </si>
  <si>
    <t>SULLIVAN, ERIN</t>
  </si>
  <si>
    <t>CARPENTER, MICHAEL S</t>
  </si>
  <si>
    <t>WILLIAMSON, KENNETH</t>
  </si>
  <si>
    <t>ABERNATHY, PHYLLIS D</t>
  </si>
  <si>
    <t>HIGHLAND, JACQUELINE S</t>
  </si>
  <si>
    <t>AGUIRRE, LUCIA</t>
  </si>
  <si>
    <t>GAMBLE, LATASHA M</t>
  </si>
  <si>
    <t>CECCHI, JEANNE E</t>
  </si>
  <si>
    <t>COLLINS, TRENT M</t>
  </si>
  <si>
    <t>MCNAIR, MALINA</t>
  </si>
  <si>
    <t>THOMPSON, VIOLETA L</t>
  </si>
  <si>
    <t>O'KEEFE, CHARLENE T</t>
  </si>
  <si>
    <t>REJON, STEPHANIE</t>
  </si>
  <si>
    <t>WOLFE, PHYLLISS J</t>
  </si>
  <si>
    <t>JASKOWIAK, LUNA ESTELLE</t>
  </si>
  <si>
    <t>FARMER-BATES, FRANCINE M</t>
  </si>
  <si>
    <t>HENDERSON, MARILYN</t>
  </si>
  <si>
    <t>MINES, MICHAEL M</t>
  </si>
  <si>
    <t>HILL, AMANDA</t>
  </si>
  <si>
    <t>SMITH, CHARITA F</t>
  </si>
  <si>
    <t>SAUNDERS, THOMAS E JR</t>
  </si>
  <si>
    <t>STERIOTI, ANNA MARIE</t>
  </si>
  <si>
    <t>BONEBRAKE, EMILY</t>
  </si>
  <si>
    <t>VILLANUEVA, AZUCENA</t>
  </si>
  <si>
    <t>URBANAVICIUS CARDOZO, MICHAEL N</t>
  </si>
  <si>
    <t>PARAMO, VIRGINIA L</t>
  </si>
  <si>
    <t>MCCOY, LEO  JR</t>
  </si>
  <si>
    <t>JOHNSON, ETTA J</t>
  </si>
  <si>
    <t>COVARRUBIA, JANET M</t>
  </si>
  <si>
    <t>RODRIGUEZ, CYNTHIA</t>
  </si>
  <si>
    <t>MCCLINTOCK, ELIZABETH</t>
  </si>
  <si>
    <t>SMITH, TYLER</t>
  </si>
  <si>
    <t>BEENE, GEORGE</t>
  </si>
  <si>
    <t>TERRY, PAMELA S</t>
  </si>
  <si>
    <t>PARKER, NINA M</t>
  </si>
  <si>
    <t>PEREZ, MIRYAM</t>
  </si>
  <si>
    <t>SANTIAGO-HUGHES, ESTRELLA</t>
  </si>
  <si>
    <t>MCDONOUGH, JOSEPH</t>
  </si>
  <si>
    <t>COOK, BRODY J</t>
  </si>
  <si>
    <t>DAVIS, DIANNE M</t>
  </si>
  <si>
    <t>COLLINS, JENNIFER E</t>
  </si>
  <si>
    <t>MARTINEZ, ADELA</t>
  </si>
  <si>
    <t>MARX, CONNIE A</t>
  </si>
  <si>
    <t>HUCEK, ELIZABETH R</t>
  </si>
  <si>
    <t>SWEENEY, WILLIAM W</t>
  </si>
  <si>
    <t>JASKOWIAK, JAMES</t>
  </si>
  <si>
    <t>HITE, PAMELA K</t>
  </si>
  <si>
    <t>MATAMOROS, LAURA</t>
  </si>
  <si>
    <t>ZABALA, MERYS F</t>
  </si>
  <si>
    <t>CAREY, MICHAEL Q</t>
  </si>
  <si>
    <t>KELLY, DANIEL</t>
  </si>
  <si>
    <t>DAY, ARLENE C</t>
  </si>
  <si>
    <t>MENDOZA, ANGELA</t>
  </si>
  <si>
    <t>BRULC, ELIZABETH D</t>
  </si>
  <si>
    <t>STEFANECH, FATIMA</t>
  </si>
  <si>
    <t>ARTHUR, JANET E</t>
  </si>
  <si>
    <t>SMITH, TORIONNA S</t>
  </si>
  <si>
    <t>BROWN, SHAWNA R</t>
  </si>
  <si>
    <t>COCHRAN, LAKESIA L</t>
  </si>
  <si>
    <t>BATES, APRIL E</t>
  </si>
  <si>
    <t>OGDEN, ROBERT</t>
  </si>
  <si>
    <t>NORVIL, REBECCA M</t>
  </si>
  <si>
    <t>KARNER, SCOTT A</t>
  </si>
  <si>
    <t>COOPER, LEAH R</t>
  </si>
  <si>
    <t>FRANCIS, RYAN</t>
  </si>
  <si>
    <t>PAYNE, BILLY J</t>
  </si>
  <si>
    <t>DE SOUZA, MARIA A</t>
  </si>
  <si>
    <t>RIOS ZAPATA, MARLEN</t>
  </si>
  <si>
    <t>ALEXANDER, CHARLENE F</t>
  </si>
  <si>
    <t>LONGTON, KAREN J</t>
  </si>
  <si>
    <t>BATTLE, NATALIE N</t>
  </si>
  <si>
    <t>LEWANDOWSKI, JENNIFER J</t>
  </si>
  <si>
    <t>HERNANDEZ, SONIA</t>
  </si>
  <si>
    <t>MERCADO, MIRIAM</t>
  </si>
  <si>
    <t>MAUL, CINDY E</t>
  </si>
  <si>
    <t>ALVARES, HELENA A</t>
  </si>
  <si>
    <t>ZOOK, MARK D</t>
  </si>
  <si>
    <t>RUIZ, GABRIELA</t>
  </si>
  <si>
    <t>FOSTER, JASHON B</t>
  </si>
  <si>
    <t>RENT, ZANDRA A</t>
  </si>
  <si>
    <t>WILLIAMS, MARIANNA</t>
  </si>
  <si>
    <t>STRONG, JULIE A</t>
  </si>
  <si>
    <t>MASKE, GINA M</t>
  </si>
  <si>
    <t>VALENTINE, EVERREE</t>
  </si>
  <si>
    <t>BECK, ASHLEY G</t>
  </si>
  <si>
    <t>OCHOA, OLGA L</t>
  </si>
  <si>
    <t>FOWLER, JENNIFER L</t>
  </si>
  <si>
    <t>BONNER, STEPHANIE</t>
  </si>
  <si>
    <t>MASINO, RUSSELL C</t>
  </si>
  <si>
    <t>NURCZYK, KARLA KAY</t>
  </si>
  <si>
    <t>WALSH, DANIELLE</t>
  </si>
  <si>
    <t>LEE, BIANCA L</t>
  </si>
  <si>
    <t>REYES, ELIA</t>
  </si>
  <si>
    <t>GHANI, FAUZIAH</t>
  </si>
  <si>
    <t>BAILEY, ETHEL M</t>
  </si>
  <si>
    <t>BAILEY, MYCHAE</t>
  </si>
  <si>
    <t>JASKOWIAK, HEATHER N</t>
  </si>
  <si>
    <t>HICKMAN, AMARIA</t>
  </si>
  <si>
    <t>VARGAS, JORGE F</t>
  </si>
  <si>
    <t>BISHOP, CONSUELA E</t>
  </si>
  <si>
    <t>HIPP, MADELINE R</t>
  </si>
  <si>
    <t>KARARO, JOSEPH M</t>
  </si>
  <si>
    <t>BLACK, DAVID A</t>
  </si>
  <si>
    <t>MAY, AMY E</t>
  </si>
  <si>
    <t>ROBLES, GRISELDA</t>
  </si>
  <si>
    <t>WHEELER, MARY KAY</t>
  </si>
  <si>
    <t>JONES, PATRICIA A</t>
  </si>
  <si>
    <t>HULSE, RACHEL L</t>
  </si>
  <si>
    <t>BALL, TANESHA</t>
  </si>
  <si>
    <t>STRATTON, LINDA M</t>
  </si>
  <si>
    <t>MAHNKE, JESSICA L</t>
  </si>
  <si>
    <t>CAMARGO, ARTURO</t>
  </si>
  <si>
    <t>ROBERTSON, SAMUEL R</t>
  </si>
  <si>
    <t>RANGEL, ASHLEY</t>
  </si>
  <si>
    <t>WIETLISPACH, JOHN D</t>
  </si>
  <si>
    <t>SANCHEZ, JOSE ERIC</t>
  </si>
  <si>
    <t>MOORE, MICHELLE D</t>
  </si>
  <si>
    <t>TUCKER, PERCY</t>
  </si>
  <si>
    <t>PEETE, ANDREA</t>
  </si>
  <si>
    <t>WILLIAMS, LASHAWN</t>
  </si>
  <si>
    <t>BERNICKUS, REBECCA M</t>
  </si>
  <si>
    <t>MARBLE, BRIANNA T</t>
  </si>
  <si>
    <t>BELL, EDWARD F</t>
  </si>
  <si>
    <t>BOPP, AMANDA</t>
  </si>
  <si>
    <t>BANKS, LINDA J</t>
  </si>
  <si>
    <t>ORTIZ, ANA P</t>
  </si>
  <si>
    <t>PRIEBOY, REBECCA J</t>
  </si>
  <si>
    <t>KELLEY, BRENDEN</t>
  </si>
  <si>
    <t>FINNEY, PATRICIA A</t>
  </si>
  <si>
    <t>BIERLY, RACHEL P</t>
  </si>
  <si>
    <t>CHISM-DAVIS, DEBRA</t>
  </si>
  <si>
    <t>BOSBY, TRAVAUGHN</t>
  </si>
  <si>
    <t>STARIHA, MICHELE A</t>
  </si>
  <si>
    <t>URQUIZO, THALIA</t>
  </si>
  <si>
    <t>MCCOY, JOHN</t>
  </si>
  <si>
    <t>DAVIS, KASHIMA S</t>
  </si>
  <si>
    <t>KING, TINESHA S</t>
  </si>
  <si>
    <t>RAGUSA, MONICA</t>
  </si>
  <si>
    <t>PAYTON, ERIN M</t>
  </si>
  <si>
    <t>CERVANTES, CATALINA</t>
  </si>
  <si>
    <t>MCLAURIN, SARAH A</t>
  </si>
  <si>
    <t>DIVIS, DAWN C</t>
  </si>
  <si>
    <t>ORTIZ, FATIMA</t>
  </si>
  <si>
    <t>DONALDSON-CURRY, SHANE</t>
  </si>
  <si>
    <t>ESCARENO, MIRTIS V</t>
  </si>
  <si>
    <t>COFFEE, SONIA L</t>
  </si>
  <si>
    <t>WARGO, ROGER S</t>
  </si>
  <si>
    <t>MARSHALL, ASHLEY</t>
  </si>
  <si>
    <t>LOPEZ, EMMA L</t>
  </si>
  <si>
    <t>WINFREY, TERRY</t>
  </si>
  <si>
    <t>MCKINNEY, SHANNON</t>
  </si>
  <si>
    <t>SERVIN, ADRIANA L</t>
  </si>
  <si>
    <t>HERNANDEZ, JENNIFER</t>
  </si>
  <si>
    <t>SUTTER, MONICA N</t>
  </si>
  <si>
    <t>VEAL, BILLIE A</t>
  </si>
  <si>
    <t>KELLY, MICHAEL J</t>
  </si>
  <si>
    <t>BRCIK, MARIO G</t>
  </si>
  <si>
    <t>ALCANTAR, GUADALUPE</t>
  </si>
  <si>
    <t>WESTBROOKS, CRYSTAL M</t>
  </si>
  <si>
    <t>BAILEY, DEVIN</t>
  </si>
  <si>
    <t>CARPENTER, DEBORAH F</t>
  </si>
  <si>
    <t>MARTINEZ, SUSANNA</t>
  </si>
  <si>
    <t>ERZINGER, NANCY C</t>
  </si>
  <si>
    <t>JASKOWIAK, JULIE</t>
  </si>
  <si>
    <t>DIPRIMA, CHRISTOPHER</t>
  </si>
  <si>
    <t>HENSEL, MICHAEL</t>
  </si>
  <si>
    <t>BOLTON, REGINA L</t>
  </si>
  <si>
    <t>IROHA, ADA</t>
  </si>
  <si>
    <t>CONWAY, LYNETTA G</t>
  </si>
  <si>
    <t>FAUROT, JANET R</t>
  </si>
  <si>
    <t>HOLMES, SANDRA K</t>
  </si>
  <si>
    <t>WILEY, KEANDRE</t>
  </si>
  <si>
    <t>MOFFETT, SYLENA R</t>
  </si>
  <si>
    <t>FARRELL, ROBERT</t>
  </si>
  <si>
    <t>VOLK, KATIE B</t>
  </si>
  <si>
    <t>DE LA ROSA, JULIA</t>
  </si>
  <si>
    <t>MACFARLANE, ROBERT A</t>
  </si>
  <si>
    <t>CHAVEZ, CORINA</t>
  </si>
  <si>
    <t>DORRIS, KADEJAH M</t>
  </si>
  <si>
    <t>HILTON, BRUCE E</t>
  </si>
  <si>
    <t>WHIMPER, VALERIE</t>
  </si>
  <si>
    <t>KENNEDY, BRENDA S</t>
  </si>
  <si>
    <t>NORFLEET, SUSAN C</t>
  </si>
  <si>
    <t>CRUZ, ELIZABETH</t>
  </si>
  <si>
    <t>MASSEY, TRACEY D</t>
  </si>
  <si>
    <t>GUZMAN, ALYSSA M</t>
  </si>
  <si>
    <t>ARANA, RUDY</t>
  </si>
  <si>
    <t>LARKIN, NICHOLAS G</t>
  </si>
  <si>
    <t>BRSAN-VILLASENOR, MELANIE L</t>
  </si>
  <si>
    <t>PENNUTO, LAWRENCE F</t>
  </si>
  <si>
    <t>KRUMLINDE, NATALIE L</t>
  </si>
  <si>
    <t>WILLIS, ANTHONY</t>
  </si>
  <si>
    <t>ZABALA FELIZ, EDWARD F</t>
  </si>
  <si>
    <t>THOMPSON, KESHIA N</t>
  </si>
  <si>
    <t>PALMERIN, MARIA F</t>
  </si>
  <si>
    <t>SCARCELLI, LISA M</t>
  </si>
  <si>
    <t>ADAMS, JANICE</t>
  </si>
  <si>
    <t>ALLEN, KEYAIRA</t>
  </si>
  <si>
    <t>HRAY, RICHARD S</t>
  </si>
  <si>
    <t>MALONE, DAVID A</t>
  </si>
  <si>
    <t>COGGINS, SHERRI</t>
  </si>
  <si>
    <t>TALARICO, LISA M</t>
  </si>
  <si>
    <t>THOMAS, NATHANIEL</t>
  </si>
  <si>
    <t>MUSGROVE, MARY E</t>
  </si>
  <si>
    <t>FUENTES, MANDY</t>
  </si>
  <si>
    <t>FIGUEROA, CLAUDIA</t>
  </si>
  <si>
    <t>HUBBARD, LAURA A</t>
  </si>
  <si>
    <t>BOPP, AUDREY N</t>
  </si>
  <si>
    <t>MABERRY, KHRISTY L</t>
  </si>
  <si>
    <t>PETRONIO, BRIAN J</t>
  </si>
  <si>
    <t>HOWARD-COLLINS, TREASA</t>
  </si>
  <si>
    <t>WEST, SHAWN</t>
  </si>
  <si>
    <t>PESAVENTO-MARTINEZ, GINA</t>
  </si>
  <si>
    <t>GORA, MELISSA A</t>
  </si>
  <si>
    <t>VANDERVEEN, JOSHUA</t>
  </si>
  <si>
    <t>ANDERSON, FOSETTE M</t>
  </si>
  <si>
    <t>DONNELLY, ROBERT T</t>
  </si>
  <si>
    <t>CUEVAS, OFELIA</t>
  </si>
  <si>
    <t>JOHNSON, FREDERICK</t>
  </si>
  <si>
    <t>SAGO, BELVIA A</t>
  </si>
  <si>
    <t>ACOSTA, ELBA M</t>
  </si>
  <si>
    <t>DOBSON, CARLA B</t>
  </si>
  <si>
    <t>CRAYTON, YUVETTE</t>
  </si>
  <si>
    <t>WIELGOSZ, AMIE</t>
  </si>
  <si>
    <t>MENDEZ, MA LUISA</t>
  </si>
  <si>
    <t>MARTIN, CICLY M</t>
  </si>
  <si>
    <t>CARROLL, AMY L</t>
  </si>
  <si>
    <t>GASTON, DARHONDA B</t>
  </si>
  <si>
    <t>FURLANE, RICHARD J</t>
  </si>
  <si>
    <t>HAMPTON, DELORES E</t>
  </si>
  <si>
    <t>CASTANEDA, MARIA E</t>
  </si>
  <si>
    <t>SMITH, CHRISTOPHER R</t>
  </si>
  <si>
    <t>SELLERS, SARAH T</t>
  </si>
  <si>
    <t>THOMPSON, SHAMERE L</t>
  </si>
  <si>
    <t>AGUIRRE, VICKY L</t>
  </si>
  <si>
    <t>MURRAY, LISA M</t>
  </si>
  <si>
    <t>LOPEZ, MICHAEL L</t>
  </si>
  <si>
    <t>GREEN, THOMAS E</t>
  </si>
  <si>
    <t>DIXON, NANCY L</t>
  </si>
  <si>
    <t>OSBORNE, TERRY L</t>
  </si>
  <si>
    <t>YEAGER, JOHNA LYNN</t>
  </si>
  <si>
    <t>ESPINO, BLANCA L</t>
  </si>
  <si>
    <t>ZARAGOZA, MARTHA</t>
  </si>
  <si>
    <t>JORDAN, CRYSTAL A</t>
  </si>
  <si>
    <t>CABANAS, MICHELLE</t>
  </si>
  <si>
    <t>RELF, RANDELL</t>
  </si>
  <si>
    <t>ALEXANDER, YOLANDA M</t>
  </si>
  <si>
    <t>EASLEY, BRENFORD L</t>
  </si>
  <si>
    <t>MCLAURIN, CARLOTTA L</t>
  </si>
  <si>
    <t>EDMON III, FRANK</t>
  </si>
  <si>
    <t>BEDOY, SILVIA</t>
  </si>
  <si>
    <t>DURAN-CRUZ, YVETTE M</t>
  </si>
  <si>
    <t>SERVIN, AURORA</t>
  </si>
  <si>
    <t>NINO, LYDIA</t>
  </si>
  <si>
    <t>CUEVAS MADRIGAL, MARCO A</t>
  </si>
  <si>
    <t>ALCANTAR, MARISA</t>
  </si>
  <si>
    <t>SMITH, GAIL Y</t>
  </si>
  <si>
    <t>MELBER, CHARLES A</t>
  </si>
  <si>
    <t>CHAVEZ, ARACELI</t>
  </si>
  <si>
    <t>ROJAS, ALICIA R</t>
  </si>
  <si>
    <t>CULLICK, MICHELLE L</t>
  </si>
  <si>
    <t>GUZMAN, LISA</t>
  </si>
  <si>
    <t>EDMON, DWAYNE L</t>
  </si>
  <si>
    <t>CASTILLO, CRISTINA</t>
  </si>
  <si>
    <t>CAMPOS, ANGEL</t>
  </si>
  <si>
    <t>WESTMORELAND, SHERRY D</t>
  </si>
  <si>
    <t>PAREDES, OMAR J</t>
  </si>
  <si>
    <t>TILLMAN, SHAWANDA D</t>
  </si>
  <si>
    <t>SCHREIBER, TIMOTHY</t>
  </si>
  <si>
    <t>RATLIFF, RANEA L</t>
  </si>
  <si>
    <t>MARTIAL, KEVIN W</t>
  </si>
  <si>
    <t>RYAN, NIKKI E</t>
  </si>
  <si>
    <t>CRUZ, CARLOS E</t>
  </si>
  <si>
    <t>MORRIS, JOHN</t>
  </si>
  <si>
    <t>WILLIAMS, ANTHONY M</t>
  </si>
  <si>
    <t>TAYLOR, JIMMY E</t>
  </si>
  <si>
    <t>THOMAS, STEPHANIE</t>
  </si>
  <si>
    <t>STENGELE, JANE E</t>
  </si>
  <si>
    <t>IBARRA-OTTO, STACY M</t>
  </si>
  <si>
    <t>TANNER, TRAVIS M</t>
  </si>
  <si>
    <t>GIL, SUSAN M</t>
  </si>
  <si>
    <t>CHAVEZ, RAQUEL I</t>
  </si>
  <si>
    <t>HOGEVEEN, KYLE A</t>
  </si>
  <si>
    <t>AGUIRRE, NORMA M</t>
  </si>
  <si>
    <t>CADE, VICTORIA L</t>
  </si>
  <si>
    <t>REGIS, RILEY J</t>
  </si>
  <si>
    <t>ORASCO, RONDA L</t>
  </si>
  <si>
    <t>HUGHES, JENNIFER L</t>
  </si>
  <si>
    <t>KURTZ, ALLEN R</t>
  </si>
  <si>
    <t>MCGOWAN, KELLY J</t>
  </si>
  <si>
    <t>KURTZ, DEBORAH M</t>
  </si>
  <si>
    <t>KNOOP, RAYMOND C</t>
  </si>
  <si>
    <t>LUNA, VALENTINA A</t>
  </si>
  <si>
    <t>O'KEEFE, KYLE C</t>
  </si>
  <si>
    <t>PHARO, JOSEPH</t>
  </si>
  <si>
    <t>ZAVALA, ELOY</t>
  </si>
  <si>
    <t>STORM, HEAVEN</t>
  </si>
  <si>
    <t>WHITE, REGINA Y</t>
  </si>
  <si>
    <t>CARDWELL, CHRISTINE M</t>
  </si>
  <si>
    <t>BRADLEY, PHILLIP J</t>
  </si>
  <si>
    <t>DELIUS, TODD A</t>
  </si>
  <si>
    <t>TRONSEN, KARI A</t>
  </si>
  <si>
    <t>JORDAN, AMI S</t>
  </si>
  <si>
    <t>CORTES, MARIA</t>
  </si>
  <si>
    <t>DASE, MARCUS</t>
  </si>
  <si>
    <t>GUZMAN, SANDRA</t>
  </si>
  <si>
    <t>BRACAMONTES, PAULA J</t>
  </si>
  <si>
    <t>ANGELUS, KATHERINE M</t>
  </si>
  <si>
    <t>CAMPBELL, BARBARA A</t>
  </si>
  <si>
    <t>AUTMAN, MATTHEW</t>
  </si>
  <si>
    <t>LOCKWOOD, JOSEPH C</t>
  </si>
  <si>
    <t>HOFMANN, FRANK J</t>
  </si>
  <si>
    <t>GUERRERO, SUSAN</t>
  </si>
  <si>
    <t>TOMALA, GREGORY F</t>
  </si>
  <si>
    <t>GARDNER, NICOLE</t>
  </si>
  <si>
    <t>SANTILLO, LINDA M</t>
  </si>
  <si>
    <t>MATHIS, PHANELOPHE</t>
  </si>
  <si>
    <t>XYDAKIS, TERRY</t>
  </si>
  <si>
    <t>AESCHLIMAN, KRISTI E</t>
  </si>
  <si>
    <t>GALA, STANISLAWA</t>
  </si>
  <si>
    <t>MANDEL, ROBERT G</t>
  </si>
  <si>
    <t>NOWAK, FRANCIS W</t>
  </si>
  <si>
    <t>LOFKY, PATRICK M</t>
  </si>
  <si>
    <t>WISDOM, DAWN R</t>
  </si>
  <si>
    <t>SALINAS, DEBORAH C</t>
  </si>
  <si>
    <t>RADAKOWITZ, KEVIN W</t>
  </si>
  <si>
    <t>GARCIA, MANUELA</t>
  </si>
  <si>
    <t>GONZALEZ, CINDY A</t>
  </si>
  <si>
    <t>BALLARD, RONALD</t>
  </si>
  <si>
    <t>EBENROTH, CHRISTINE H</t>
  </si>
  <si>
    <t>HERNANDEZ, ARTEMIO</t>
  </si>
  <si>
    <t>CASAGRANDE, JODI L</t>
  </si>
  <si>
    <t>SLAWINSKI, KRISTINA L</t>
  </si>
  <si>
    <t>MARTIN, DERRICK T</t>
  </si>
  <si>
    <t>MOYA, ANNE M</t>
  </si>
  <si>
    <t>ARANA, MARIA CONCEPCION</t>
  </si>
  <si>
    <t>CORTES, ADRIAN</t>
  </si>
  <si>
    <t>WHITE, SABRINA R</t>
  </si>
  <si>
    <t>CONTRERAS, EVAN</t>
  </si>
  <si>
    <t>WEEKS, KIMBERLY R</t>
  </si>
  <si>
    <t>GARCIA, CARMEN</t>
  </si>
  <si>
    <t>COOK, JESSICA A</t>
  </si>
  <si>
    <t>SCIARINE, ERIC T</t>
  </si>
  <si>
    <t>HUGHES, JOHN R</t>
  </si>
  <si>
    <t>GUNTER, KEVIN H</t>
  </si>
  <si>
    <t>FLORES, MARCELA</t>
  </si>
  <si>
    <t>MARTINEZ, ABRAHAM</t>
  </si>
  <si>
    <t>STEDRONSKY, ROBERT F</t>
  </si>
  <si>
    <t>HERNANDEZ, RUBEN</t>
  </si>
  <si>
    <t>KOCHEL, ANDREW S</t>
  </si>
  <si>
    <t>CAMBIC, MARCUS J</t>
  </si>
  <si>
    <t>HURLEY, KATHLEEN A</t>
  </si>
  <si>
    <t>RODRIGUEZ MONTALVO, YOLANDA</t>
  </si>
  <si>
    <t>TERESI, MICHAEL J</t>
  </si>
  <si>
    <t>CARRILLO MEDINA, MARISOL</t>
  </si>
  <si>
    <t>HECK, LAURA J</t>
  </si>
  <si>
    <t>GARAY, BRIGITTE M</t>
  </si>
  <si>
    <t>BERTOLOTTI, KEVIN M</t>
  </si>
  <si>
    <t>RINK, RENEE L</t>
  </si>
  <si>
    <t>MOFFETT, NAURICE</t>
  </si>
  <si>
    <t>FARHAN, AHMMAD B</t>
  </si>
  <si>
    <t>ORBAN, RUSSELL A</t>
  </si>
  <si>
    <t>CHAUDHRY, MAHMOOD A</t>
  </si>
  <si>
    <t>ELLIS, STEVEN B</t>
  </si>
  <si>
    <t>BROWN, CARMAN G</t>
  </si>
  <si>
    <t>MORGAN, PAUL A</t>
  </si>
  <si>
    <t>GEYER, LEONA M</t>
  </si>
  <si>
    <t>ROSAS, MARIA P</t>
  </si>
  <si>
    <t>RYAN, THOMAS F</t>
  </si>
  <si>
    <t>ZAVALA, ROSA M</t>
  </si>
  <si>
    <t>KOPP, BRANDON J</t>
  </si>
  <si>
    <t>LEE, CALVIN L</t>
  </si>
  <si>
    <t>HANNON, PATRICK W</t>
  </si>
  <si>
    <t>DEL TORO, JAVIER</t>
  </si>
  <si>
    <t>CRAIG, BRANDON R</t>
  </si>
  <si>
    <t>TUTKO-MANGUN, NANCY M</t>
  </si>
  <si>
    <t>ANGELUS, STEVE J</t>
  </si>
  <si>
    <t>BROWN, STERNODIA L</t>
  </si>
  <si>
    <t>KOZLOWSKI, JENNIFER</t>
  </si>
  <si>
    <t>MCCORMICK, LAMELLIS N</t>
  </si>
  <si>
    <t>EIGENHEER, BRIAN W</t>
  </si>
  <si>
    <t>DIDOMENICO, KRISTINE</t>
  </si>
  <si>
    <t>SIMMONS, PAULA D</t>
  </si>
  <si>
    <t>BOOTH, BARNABY</t>
  </si>
  <si>
    <t>RODRIGUEZ, MARIVEL</t>
  </si>
  <si>
    <t>GRIPARIS, NICK A</t>
  </si>
  <si>
    <t>WOO, JEFFREY A</t>
  </si>
  <si>
    <t>URBANCIK, GEORGE E</t>
  </si>
  <si>
    <t>VANDERHYDEN, MICHELLE K</t>
  </si>
  <si>
    <t>SCHULTZ, JACOB P</t>
  </si>
  <si>
    <t>NUNEZ, ERIC</t>
  </si>
  <si>
    <t>HUTCHINS, RODNEY D</t>
  </si>
  <si>
    <t>GENTRY, BETH A</t>
  </si>
  <si>
    <t>BOND, TAMMY M</t>
  </si>
  <si>
    <t>SEFCIK, PAUL C</t>
  </si>
  <si>
    <t>BOGLE, EILEEN</t>
  </si>
  <si>
    <t>WINTERS, JANICE</t>
  </si>
  <si>
    <t>BLANKENSHIP, SCOTT A</t>
  </si>
  <si>
    <t>SLAVIK, ALBERT L</t>
  </si>
  <si>
    <t>DIBBLE, DUANE J</t>
  </si>
  <si>
    <t>NORFLEET, ROBERT L</t>
  </si>
  <si>
    <t>PIAROWSKI, JOSEPH M</t>
  </si>
  <si>
    <t>SEARS, ANDREW L</t>
  </si>
  <si>
    <t>HUMPHREY, JONATHAN C</t>
  </si>
  <si>
    <t>CARR, TIMOTHY P</t>
  </si>
  <si>
    <t>PANNELL, JOSELINA</t>
  </si>
  <si>
    <t>MUSHRO, BARTHOLOMEW J</t>
  </si>
  <si>
    <t>BLAKEMORE, JOSEPH</t>
  </si>
  <si>
    <t>GRIMALDO, ERNESTO</t>
  </si>
  <si>
    <t>FOSTER, FRANKLIN D JR</t>
  </si>
  <si>
    <t>RICO, TANYA</t>
  </si>
  <si>
    <t>CAVINS, JAMES D</t>
  </si>
  <si>
    <t>WILLIAMS, GWENETTA T</t>
  </si>
  <si>
    <t>KRUCKOW, CHASITI A</t>
  </si>
  <si>
    <t>MCCLELLAN, GARY B</t>
  </si>
  <si>
    <t>SAVICKAS, ANNE M</t>
  </si>
  <si>
    <t>DUNN, MARK T</t>
  </si>
  <si>
    <t>ATKINSON, NATHAN L</t>
  </si>
  <si>
    <t>LUCKEY, JOE A</t>
  </si>
  <si>
    <t>CROWDER, JONATHAN D</t>
  </si>
  <si>
    <t>FISCHER, ALBERT E</t>
  </si>
  <si>
    <t>HERRERA-FORD, AMANDA</t>
  </si>
  <si>
    <t>HURTADO, JOSE A</t>
  </si>
  <si>
    <t>FURCZYK, BRIAN J</t>
  </si>
  <si>
    <t>MINOTT, JEFFREY A</t>
  </si>
  <si>
    <t>JOHNSON, EDWARD S</t>
  </si>
  <si>
    <t>STOKES, EDDIE  II</t>
  </si>
  <si>
    <t>GOMEZ, AMY L</t>
  </si>
  <si>
    <t>UFFELMANN, BRADLEY A</t>
  </si>
  <si>
    <t>WILLIAMS, RACHEL DENISE</t>
  </si>
  <si>
    <t>DAVIS, WENDY L</t>
  </si>
  <si>
    <t>JAYKO, PHILIP C</t>
  </si>
  <si>
    <t>PACZESNY, BRIAN E</t>
  </si>
  <si>
    <t>KELLETT, MATT A</t>
  </si>
  <si>
    <t>SCHLISMANN, KRISTINE E</t>
  </si>
  <si>
    <t>WHITE, BENJAMIN M</t>
  </si>
  <si>
    <t>SALAZAR, JAVIER</t>
  </si>
  <si>
    <t>PARAMO, ALFONSO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</si>
</sst>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#\-###\-####\-##"/>
    <numFmt numFmtId="166" formatCode="#,##0.000000_);[Red]\(#,##0.000000\)"/>
    <numFmt numFmtId="167" formatCode="&quot;$&quot;#,##0.00"/>
    <numFmt numFmtId="168" formatCode="00\-000\-0000\-00"/>
  </numFmts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b/>
      <i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3.5"/>
      <color rgb="FFFF0000"/>
      <name val="Arial"/>
      <family val="2"/>
    </font>
    <font>
      <u/>
      <sz val="8"/>
      <color indexed="12"/>
      <name val="Arial"/>
      <family val="2"/>
    </font>
    <font>
      <b/>
      <sz val="10"/>
      <color rgb="FFFF0000"/>
      <name val="Arial"/>
      <family val="2"/>
    </font>
    <font>
      <b/>
      <i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i/>
      <sz val="11"/>
      <color theme="1" tint="0.34998626667073579"/>
      <name val="Arial"/>
      <family val="2"/>
    </font>
    <font>
      <sz val="10"/>
      <color indexed="10"/>
      <name val="Arial"/>
      <family val="2"/>
    </font>
    <font>
      <i/>
      <sz val="8"/>
      <color rgb="FFFF0000"/>
      <name val="Arial"/>
      <family val="2"/>
    </font>
    <font>
      <sz val="8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E1C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ashed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theme="0" tint="-0.34998626667073579"/>
      </left>
      <right style="dott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 style="dotted">
        <color indexed="55"/>
      </right>
      <top style="thin">
        <color indexed="55"/>
      </top>
      <bottom style="thin">
        <color theme="0" tint="-0.34998626667073579"/>
      </bottom>
      <diagonal/>
    </border>
    <border>
      <left style="dotted">
        <color indexed="55"/>
      </left>
      <right style="thin">
        <color indexed="55"/>
      </right>
      <top style="thin">
        <color indexed="55"/>
      </top>
      <bottom style="thin">
        <color theme="0" tint="-0.34998626667073579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/>
    <xf numFmtId="43" fontId="13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" fillId="0" borderId="0"/>
    <xf numFmtId="0" fontId="3" fillId="0" borderId="0"/>
    <xf numFmtId="0" fontId="3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48">
    <xf numFmtId="0" fontId="0" fillId="0" borderId="0" xfId="0"/>
    <xf numFmtId="0" fontId="13" fillId="0" borderId="0" xfId="0" applyFont="1"/>
    <xf numFmtId="38" fontId="13" fillId="0" borderId="8" xfId="0" applyNumberFormat="1" applyFont="1" applyBorder="1" applyAlignment="1" applyProtection="1">
      <alignment horizontal="center"/>
      <protection locked="0"/>
    </xf>
    <xf numFmtId="167" fontId="13" fillId="0" borderId="10" xfId="0" applyNumberFormat="1" applyFont="1" applyBorder="1" applyAlignment="1" applyProtection="1">
      <alignment horizontal="center"/>
      <protection locked="0"/>
    </xf>
    <xf numFmtId="0" fontId="4" fillId="2" borderId="14" xfId="2" applyFont="1" applyFill="1" applyBorder="1" applyAlignment="1">
      <alignment horizontal="center"/>
    </xf>
    <xf numFmtId="0" fontId="4" fillId="2" borderId="15" xfId="2" applyFont="1" applyFill="1" applyBorder="1" applyAlignment="1">
      <alignment horizontal="center"/>
    </xf>
    <xf numFmtId="0" fontId="4" fillId="2" borderId="16" xfId="2" applyFont="1" applyFill="1" applyBorder="1" applyAlignment="1">
      <alignment horizontal="center" vertical="center"/>
    </xf>
    <xf numFmtId="4" fontId="4" fillId="2" borderId="17" xfId="2" applyNumberFormat="1" applyFont="1" applyFill="1" applyBorder="1" applyAlignment="1">
      <alignment horizontal="center" vertical="center"/>
    </xf>
    <xf numFmtId="0" fontId="4" fillId="2" borderId="18" xfId="2" applyFont="1" applyFill="1" applyBorder="1" applyAlignment="1">
      <alignment horizontal="center" vertical="center"/>
    </xf>
    <xf numFmtId="0" fontId="4" fillId="2" borderId="19" xfId="2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indent="1"/>
    </xf>
    <xf numFmtId="0" fontId="26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indent="1"/>
    </xf>
    <xf numFmtId="0" fontId="18" fillId="0" borderId="0" xfId="0" applyFont="1" applyAlignment="1">
      <alignment horizontal="left" vertical="center" wrapText="1" indent="1"/>
    </xf>
    <xf numFmtId="0" fontId="18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0" fillId="0" borderId="0" xfId="0" applyProtection="1">
      <protection locked="0"/>
    </xf>
    <xf numFmtId="0" fontId="29" fillId="0" borderId="0" xfId="2" applyFont="1" applyAlignment="1" applyProtection="1">
      <alignment vertical="top" wrapText="1"/>
      <protection locked="0"/>
    </xf>
    <xf numFmtId="0" fontId="4" fillId="0" borderId="0" xfId="2" applyFont="1" applyProtection="1">
      <protection locked="0"/>
    </xf>
    <xf numFmtId="0" fontId="8" fillId="0" borderId="0" xfId="2" applyFont="1" applyAlignment="1" applyProtection="1">
      <alignment horizontal="center" vertical="center"/>
      <protection locked="0"/>
    </xf>
    <xf numFmtId="0" fontId="4" fillId="0" borderId="0" xfId="2" applyFont="1" applyAlignment="1" applyProtection="1">
      <alignment horizontal="center" vertical="center"/>
      <protection locked="0"/>
    </xf>
    <xf numFmtId="0" fontId="4" fillId="0" borderId="3" xfId="2" applyFont="1" applyBorder="1" applyProtection="1">
      <protection locked="0"/>
    </xf>
    <xf numFmtId="0" fontId="29" fillId="0" borderId="0" xfId="2" applyFont="1" applyAlignment="1" applyProtection="1">
      <alignment horizontal="left" vertical="top" wrapText="1"/>
      <protection locked="0"/>
    </xf>
    <xf numFmtId="0" fontId="28" fillId="0" borderId="0" xfId="2" applyFont="1" applyAlignment="1" applyProtection="1">
      <alignment wrapText="1"/>
      <protection locked="0"/>
    </xf>
    <xf numFmtId="0" fontId="13" fillId="0" borderId="0" xfId="2" applyFont="1" applyProtection="1">
      <protection locked="0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/>
    </xf>
    <xf numFmtId="0" fontId="4" fillId="4" borderId="0" xfId="0" applyFont="1" applyFill="1" applyAlignment="1">
      <alignment horizontal="right"/>
    </xf>
    <xf numFmtId="0" fontId="9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165" fontId="15" fillId="4" borderId="0" xfId="0" applyNumberFormat="1" applyFont="1" applyFill="1"/>
    <xf numFmtId="0" fontId="13" fillId="4" borderId="0" xfId="0" applyFont="1" applyFill="1"/>
    <xf numFmtId="0" fontId="4" fillId="4" borderId="0" xfId="0" applyFont="1" applyFill="1" applyAlignment="1">
      <alignment horizontal="left" vertical="center"/>
    </xf>
    <xf numFmtId="0" fontId="4" fillId="4" borderId="6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38" fontId="4" fillId="4" borderId="3" xfId="0" applyNumberFormat="1" applyFont="1" applyFill="1" applyBorder="1" applyAlignment="1">
      <alignment horizontal="center" vertical="center"/>
    </xf>
    <xf numFmtId="38" fontId="4" fillId="4" borderId="0" xfId="0" applyNumberFormat="1" applyFont="1" applyFill="1" applyAlignment="1">
      <alignment horizontal="center" vertical="center"/>
    </xf>
    <xf numFmtId="3" fontId="4" fillId="4" borderId="0" xfId="0" applyNumberFormat="1" applyFont="1" applyFill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3" fontId="4" fillId="4" borderId="2" xfId="0" applyNumberFormat="1" applyFont="1" applyFill="1" applyBorder="1" applyAlignment="1">
      <alignment horizontal="left" vertical="center"/>
    </xf>
    <xf numFmtId="3" fontId="4" fillId="4" borderId="5" xfId="0" applyNumberFormat="1" applyFont="1" applyFill="1" applyBorder="1" applyAlignment="1">
      <alignment horizontal="left" vertical="center"/>
    </xf>
    <xf numFmtId="37" fontId="4" fillId="4" borderId="0" xfId="0" applyNumberFormat="1" applyFont="1" applyFill="1" applyAlignment="1">
      <alignment horizontal="right" vertical="center"/>
    </xf>
    <xf numFmtId="0" fontId="9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center" vertical="top"/>
    </xf>
    <xf numFmtId="0" fontId="4" fillId="4" borderId="1" xfId="0" applyFont="1" applyFill="1" applyBorder="1" applyAlignment="1">
      <alignment horizontal="left" vertical="center"/>
    </xf>
    <xf numFmtId="164" fontId="4" fillId="4" borderId="2" xfId="0" applyNumberFormat="1" applyFont="1" applyFill="1" applyBorder="1" applyAlignment="1">
      <alignment horizontal="left" vertical="center"/>
    </xf>
    <xf numFmtId="37" fontId="10" fillId="4" borderId="0" xfId="0" applyNumberFormat="1" applyFont="1" applyFill="1" applyAlignment="1">
      <alignment horizontal="center"/>
    </xf>
    <xf numFmtId="164" fontId="4" fillId="4" borderId="0" xfId="0" applyNumberFormat="1" applyFont="1" applyFill="1" applyAlignment="1">
      <alignment horizontal="center" vertical="center"/>
    </xf>
    <xf numFmtId="37" fontId="4" fillId="4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left" vertical="center"/>
    </xf>
    <xf numFmtId="49" fontId="4" fillId="4" borderId="0" xfId="0" applyNumberFormat="1" applyFont="1" applyFill="1" applyAlignment="1">
      <alignment horizontal="left" vertical="center"/>
    </xf>
    <xf numFmtId="0" fontId="8" fillId="2" borderId="2" xfId="0" applyFont="1" applyFill="1" applyBorder="1" applyAlignment="1">
      <alignment horizontal="left" indent="1"/>
    </xf>
    <xf numFmtId="0" fontId="8" fillId="2" borderId="4" xfId="0" applyFont="1" applyFill="1" applyBorder="1" applyAlignment="1">
      <alignment horizontal="left" indent="1"/>
    </xf>
    <xf numFmtId="0" fontId="29" fillId="0" borderId="0" xfId="2" applyFont="1" applyAlignment="1">
      <alignment vertical="top"/>
    </xf>
    <xf numFmtId="0" fontId="17" fillId="4" borderId="0" xfId="0" applyFont="1" applyFill="1" applyAlignment="1" applyProtection="1">
      <alignment horizontal="left" vertical="top" wrapText="1"/>
      <protection locked="0"/>
    </xf>
    <xf numFmtId="0" fontId="11" fillId="4" borderId="0" xfId="0" applyFont="1" applyFill="1" applyAlignment="1">
      <alignment horizontal="center"/>
    </xf>
    <xf numFmtId="0" fontId="20" fillId="4" borderId="0" xfId="0" applyFont="1" applyFill="1" applyAlignment="1">
      <alignment horizontal="center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0" fillId="4" borderId="0" xfId="0" applyFill="1"/>
    <xf numFmtId="0" fontId="27" fillId="4" borderId="0" xfId="1" applyFont="1" applyFill="1" applyBorder="1" applyAlignment="1" applyProtection="1">
      <alignment horizontal="left" vertical="center"/>
    </xf>
    <xf numFmtId="38" fontId="12" fillId="4" borderId="0" xfId="0" applyNumberFormat="1" applyFont="1" applyFill="1" applyAlignment="1" applyProtection="1">
      <alignment horizontal="right"/>
      <protection locked="0"/>
    </xf>
    <xf numFmtId="0" fontId="33" fillId="4" borderId="0" xfId="0" applyFont="1" applyFill="1" applyAlignment="1" applyProtection="1">
      <alignment horizontal="left" vertical="top" wrapText="1"/>
      <protection locked="0"/>
    </xf>
    <xf numFmtId="0" fontId="4" fillId="4" borderId="0" xfId="0" applyFont="1" applyFill="1" applyAlignment="1">
      <alignment horizontal="centerContinuous" vertical="center"/>
    </xf>
    <xf numFmtId="0" fontId="11" fillId="4" borderId="0" xfId="0" applyFont="1" applyFill="1" applyAlignment="1">
      <alignment horizontal="left"/>
    </xf>
    <xf numFmtId="0" fontId="11" fillId="4" borderId="29" xfId="0" applyFont="1" applyFill="1" applyBorder="1" applyAlignment="1">
      <alignment horizontal="center"/>
    </xf>
    <xf numFmtId="166" fontId="12" fillId="4" borderId="1" xfId="0" applyNumberFormat="1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>
      <alignment horizontal="center" vertical="center"/>
    </xf>
    <xf numFmtId="38" fontId="12" fillId="4" borderId="1" xfId="0" applyNumberFormat="1" applyFont="1" applyFill="1" applyBorder="1" applyAlignment="1" applyProtection="1">
      <alignment horizontal="center"/>
      <protection locked="0"/>
    </xf>
    <xf numFmtId="0" fontId="35" fillId="4" borderId="0" xfId="0" applyFont="1" applyFill="1" applyAlignment="1">
      <alignment vertical="center"/>
    </xf>
    <xf numFmtId="0" fontId="6" fillId="0" borderId="0" xfId="1" applyAlignment="1" applyProtection="1"/>
    <xf numFmtId="0" fontId="4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left" vertical="top"/>
    </xf>
    <xf numFmtId="0" fontId="25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left" vertical="top" wrapText="1"/>
    </xf>
    <xf numFmtId="38" fontId="12" fillId="4" borderId="0" xfId="0" applyNumberFormat="1" applyFont="1" applyFill="1" applyAlignment="1" applyProtection="1">
      <alignment horizontal="center"/>
      <protection locked="0"/>
    </xf>
    <xf numFmtId="0" fontId="15" fillId="4" borderId="0" xfId="0" applyFont="1" applyFill="1" applyAlignment="1" applyProtection="1">
      <alignment horizontal="left" vertical="center"/>
      <protection locked="0"/>
    </xf>
    <xf numFmtId="0" fontId="13" fillId="4" borderId="0" xfId="0" applyFont="1" applyFill="1" applyAlignment="1" applyProtection="1">
      <alignment horizontal="left" vertical="center"/>
      <protection locked="0"/>
    </xf>
    <xf numFmtId="0" fontId="15" fillId="0" borderId="0" xfId="0" applyFont="1" applyAlignment="1">
      <alignment horizontal="center" vertical="center"/>
    </xf>
    <xf numFmtId="0" fontId="8" fillId="4" borderId="0" xfId="0" applyFont="1" applyFill="1" applyAlignment="1">
      <alignment vertical="center" wrapText="1"/>
    </xf>
    <xf numFmtId="0" fontId="8" fillId="4" borderId="0" xfId="0" applyFont="1" applyFill="1" applyAlignment="1">
      <alignment horizontal="right" vertical="center" wrapText="1"/>
    </xf>
    <xf numFmtId="0" fontId="15" fillId="5" borderId="13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left" vertical="center"/>
    </xf>
    <xf numFmtId="0" fontId="1" fillId="0" borderId="0" xfId="21"/>
    <xf numFmtId="43" fontId="1" fillId="0" borderId="0" xfId="22" applyFont="1"/>
    <xf numFmtId="0" fontId="15" fillId="0" borderId="4" xfId="0" applyFont="1" applyBorder="1" applyAlignment="1">
      <alignment horizontal="left"/>
    </xf>
    <xf numFmtId="168" fontId="15" fillId="0" borderId="4" xfId="0" applyNumberFormat="1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7" fillId="4" borderId="0" xfId="0" applyFont="1" applyFill="1" applyAlignment="1" applyProtection="1">
      <alignment horizontal="center" vertical="center"/>
      <protection locked="0"/>
    </xf>
    <xf numFmtId="0" fontId="11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5" fillId="4" borderId="4" xfId="0" applyFont="1" applyFill="1" applyBorder="1" applyAlignment="1" applyProtection="1">
      <alignment horizontal="left" vertical="center"/>
      <protection locked="0"/>
    </xf>
    <xf numFmtId="0" fontId="13" fillId="4" borderId="4" xfId="0" applyFont="1" applyFill="1" applyBorder="1" applyAlignment="1" applyProtection="1">
      <alignment horizontal="left" vertical="center"/>
      <protection locked="0"/>
    </xf>
    <xf numFmtId="0" fontId="8" fillId="4" borderId="30" xfId="0" applyFont="1" applyFill="1" applyBorder="1" applyAlignment="1">
      <alignment horizontal="left" vertical="center" wrapText="1"/>
    </xf>
    <xf numFmtId="0" fontId="8" fillId="4" borderId="31" xfId="0" applyFont="1" applyFill="1" applyBorder="1" applyAlignment="1">
      <alignment horizontal="left" vertical="center" wrapText="1"/>
    </xf>
    <xf numFmtId="0" fontId="8" fillId="4" borderId="32" xfId="0" applyFont="1" applyFill="1" applyBorder="1" applyAlignment="1">
      <alignment horizontal="left" vertical="center" wrapText="1"/>
    </xf>
    <xf numFmtId="0" fontId="8" fillId="4" borderId="33" xfId="0" applyFont="1" applyFill="1" applyBorder="1" applyAlignment="1">
      <alignment horizontal="left" vertical="center" wrapText="1"/>
    </xf>
    <xf numFmtId="0" fontId="8" fillId="4" borderId="34" xfId="0" applyFont="1" applyFill="1" applyBorder="1" applyAlignment="1">
      <alignment horizontal="left" vertical="center" wrapText="1"/>
    </xf>
    <xf numFmtId="0" fontId="8" fillId="4" borderId="35" xfId="0" applyFont="1" applyFill="1" applyBorder="1" applyAlignment="1">
      <alignment horizontal="left" vertical="center" wrapText="1"/>
    </xf>
    <xf numFmtId="0" fontId="25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4" fillId="4" borderId="0" xfId="0" applyFont="1" applyFill="1" applyAlignment="1">
      <alignment horizontal="left" vertical="center" wrapText="1"/>
    </xf>
    <xf numFmtId="0" fontId="11" fillId="0" borderId="0" xfId="2" applyFont="1" applyAlignment="1">
      <alignment horizontal="center" vertical="top"/>
    </xf>
    <xf numFmtId="0" fontId="34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 indent="1"/>
    </xf>
    <xf numFmtId="0" fontId="19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1"/>
    </xf>
    <xf numFmtId="0" fontId="18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1"/>
    </xf>
    <xf numFmtId="0" fontId="22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26" fillId="0" borderId="0" xfId="0" applyFont="1" applyAlignment="1">
      <alignment horizontal="left" vertical="top" wrapText="1"/>
    </xf>
    <xf numFmtId="0" fontId="32" fillId="3" borderId="0" xfId="0" applyFont="1" applyFill="1" applyAlignment="1">
      <alignment vertical="center" wrapText="1"/>
    </xf>
    <xf numFmtId="0" fontId="19" fillId="0" borderId="0" xfId="0" applyFont="1" applyAlignment="1">
      <alignment horizontal="left" wrapText="1" indent="1"/>
    </xf>
    <xf numFmtId="0" fontId="31" fillId="0" borderId="0" xfId="0" applyFont="1" applyAlignment="1">
      <alignment horizontal="left" vertical="center" wrapText="1" indent="1"/>
    </xf>
    <xf numFmtId="0" fontId="13" fillId="0" borderId="23" xfId="0" applyFont="1" applyBorder="1" applyAlignment="1">
      <alignment horizontal="left" vertical="center" wrapText="1" indent="1"/>
    </xf>
    <xf numFmtId="0" fontId="13" fillId="0" borderId="24" xfId="0" applyFont="1" applyBorder="1" applyAlignment="1">
      <alignment horizontal="left" vertical="center" wrapText="1" indent="1"/>
    </xf>
    <xf numFmtId="0" fontId="13" fillId="0" borderId="25" xfId="0" applyFont="1" applyBorder="1" applyAlignment="1">
      <alignment horizontal="left" vertical="center" wrapText="1" indent="1"/>
    </xf>
    <xf numFmtId="0" fontId="25" fillId="0" borderId="26" xfId="0" applyFont="1" applyBorder="1" applyAlignment="1">
      <alignment horizontal="left" vertical="center" wrapText="1"/>
    </xf>
    <xf numFmtId="0" fontId="25" fillId="0" borderId="27" xfId="0" applyFont="1" applyBorder="1" applyAlignment="1">
      <alignment horizontal="left" vertical="center" wrapText="1"/>
    </xf>
    <xf numFmtId="0" fontId="25" fillId="0" borderId="28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indent="1"/>
    </xf>
    <xf numFmtId="0" fontId="13" fillId="0" borderId="20" xfId="0" applyFont="1" applyBorder="1" applyAlignment="1">
      <alignment horizontal="left" vertical="center" wrapText="1" indent="1"/>
    </xf>
    <xf numFmtId="0" fontId="13" fillId="0" borderId="21" xfId="0" applyFont="1" applyBorder="1" applyAlignment="1">
      <alignment horizontal="left" vertical="center" wrapText="1" indent="1"/>
    </xf>
    <xf numFmtId="0" fontId="13" fillId="0" borderId="22" xfId="0" applyFont="1" applyBorder="1" applyAlignment="1">
      <alignment horizontal="left" vertical="center" wrapText="1" indent="1"/>
    </xf>
    <xf numFmtId="38" fontId="13" fillId="0" borderId="9" xfId="0" applyNumberFormat="1" applyFont="1" applyBorder="1" applyAlignment="1" applyProtection="1">
      <alignment horizontal="center"/>
      <protection locked="0"/>
    </xf>
    <xf numFmtId="38" fontId="13" fillId="0" borderId="7" xfId="0" applyNumberFormat="1" applyFont="1" applyBorder="1" applyAlignment="1" applyProtection="1">
      <alignment horizontal="center"/>
      <protection locked="0"/>
    </xf>
    <xf numFmtId="167" fontId="13" fillId="0" borderId="9" xfId="0" applyNumberFormat="1" applyFont="1" applyBorder="1" applyAlignment="1" applyProtection="1">
      <alignment horizontal="center"/>
      <protection locked="0"/>
    </xf>
    <xf numFmtId="167" fontId="13" fillId="0" borderId="7" xfId="0" applyNumberFormat="1" applyFont="1" applyBorder="1" applyAlignment="1" applyProtection="1">
      <alignment horizontal="center"/>
      <protection locked="0"/>
    </xf>
    <xf numFmtId="0" fontId="38" fillId="0" borderId="0" xfId="0" applyFont="1"/>
  </cellXfs>
  <cellStyles count="23">
    <cellStyle name="Comma 2" xfId="3" xr:uid="{00000000-0005-0000-0000-000000000000}"/>
    <cellStyle name="Comma 3" xfId="22" xr:uid="{56AE5634-9918-4148-8FA1-6D6CA060144C}"/>
    <cellStyle name="Currency 2" xfId="20" xr:uid="{00000000-0005-0000-0000-000001000000}"/>
    <cellStyle name="Hyperlink" xfId="1" builtinId="8"/>
    <cellStyle name="Hyperlink 2" xfId="8" xr:uid="{00000000-0005-0000-0000-000003000000}"/>
    <cellStyle name="Hyperlink 3" xfId="4" xr:uid="{00000000-0005-0000-0000-000004000000}"/>
    <cellStyle name="Normal" xfId="0" builtinId="0"/>
    <cellStyle name="Normal 10" xfId="21" xr:uid="{D584949D-269C-445A-BBA3-9A07AD70E7E7}"/>
    <cellStyle name="Normal 2" xfId="2" xr:uid="{00000000-0005-0000-0000-000006000000}"/>
    <cellStyle name="Normal 2 2" xfId="5" xr:uid="{00000000-0005-0000-0000-000007000000}"/>
    <cellStyle name="Normal 3" xfId="6" xr:uid="{00000000-0005-0000-0000-000008000000}"/>
    <cellStyle name="Normal 3 2" xfId="7" xr:uid="{00000000-0005-0000-0000-000009000000}"/>
    <cellStyle name="Normal 3 2 2" xfId="11" xr:uid="{00000000-0005-0000-0000-00000A000000}"/>
    <cellStyle name="Normal 4" xfId="9" xr:uid="{00000000-0005-0000-0000-00000B000000}"/>
    <cellStyle name="Normal 5" xfId="10" xr:uid="{00000000-0005-0000-0000-00000C000000}"/>
    <cellStyle name="Normal 5 2" xfId="12" xr:uid="{00000000-0005-0000-0000-00000D000000}"/>
    <cellStyle name="Normal 6" xfId="13" xr:uid="{00000000-0005-0000-0000-00000E000000}"/>
    <cellStyle name="Normal 7" xfId="14" xr:uid="{00000000-0005-0000-0000-00000F000000}"/>
    <cellStyle name="Normal 7 2" xfId="15" xr:uid="{00000000-0005-0000-0000-000010000000}"/>
    <cellStyle name="Normal 7 3" xfId="17" xr:uid="{00000000-0005-0000-0000-000011000000}"/>
    <cellStyle name="Normal 8" xfId="16" xr:uid="{00000000-0005-0000-0000-000012000000}"/>
    <cellStyle name="Normal 9" xfId="18" xr:uid="{00000000-0005-0000-0000-000013000000}"/>
    <cellStyle name="Percent 2" xfId="19" xr:uid="{00000000-0005-0000-0000-000018000000}"/>
  </cellStyles>
  <dxfs count="0"/>
  <tableStyles count="1" defaultTableStyle="TableStyleMedium9" defaultPivotStyle="PivotStyleLight16">
    <tableStyle name="Invisible" pivot="0" table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DDDD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993366"/>
      <rgbColor rgb="00FFFFCC"/>
      <rgbColor rgb="00CCFFFF"/>
      <rgbColor rgb="00660066"/>
      <rgbColor rgb="00FF8080"/>
      <rgbColor rgb="000066CC"/>
      <rgbColor rgb="00CCCCFF"/>
      <rgbColor rgb="00DDDDDD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CC"/>
      <rgbColor rgb="0099CCFF"/>
      <rgbColor rgb="00CCFFFF"/>
      <rgbColor rgb="00CC99FF"/>
      <rgbColor rgb="00FFE1C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1C3"/>
      <color rgb="FFFFFFCC"/>
      <color rgb="FF800000"/>
      <color rgb="FFFFCC99"/>
      <color rgb="FFFFCCCC"/>
      <color rgb="FF969696"/>
      <color rgb="FFC0C0C0"/>
      <color rgb="FFE1FFE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1685925</xdr:colOff>
      <xdr:row>6</xdr:row>
      <xdr:rowOff>714375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3800475" y="200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1133475</xdr:colOff>
          <xdr:row>6</xdr:row>
          <xdr:rowOff>152400</xdr:rowOff>
        </xdr:from>
        <xdr:to>
          <xdr:col>1</xdr:col>
          <xdr:colOff>2047875</xdr:colOff>
          <xdr:row>6</xdr:row>
          <xdr:rowOff>838200</xdr:rowOff>
        </xdr:to>
        <xdr:sp macro="" textlink="">
          <xdr:nvSpPr>
            <xdr:cNvPr id="16395" name="Object 11" hidden="1">
              <a:extLst>
                <a:ext uri="{63B3BB69-23CF-44E3-9099-C40C66FF867C}">
                  <a14:compatExt spid="_x0000_s16395"/>
                </a:ext>
                <a:ext uri="{FF2B5EF4-FFF2-40B4-BE49-F238E27FC236}">
                  <a16:creationId xmlns:a16="http://schemas.microsoft.com/office/drawing/2014/main" id="{00000000-0008-0000-0400-00000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d%20Hoc%20Requests\FY16%20Forecast\FY%2016%20$85M%20Loss%20Limit%20Calc_9-15-15_L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SA\GSA%20Reference%20Docs\Supporting%20Data\9-17-15%20Claim%20Data%20PTELL%20v%20No%20PTELL%20and%20region%20prin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PTELL%20EAV%20Calculation%20(for%20model)_FY%2018%20TES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REAL%20EAV%20Cal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Annual%20Report\State,%20Local,%20Federal%20Table\2017%20Annual%20Report\2015%20EAV%20and%20Tax%20Rates%20for%20Annual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SA\FY%2017\Reports\FINAL%20GSA%20Claim%20Reports\Cost%20of%20PTELL_8-18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nding%20Reform\Evidence%20Based%20Model\Data%20Sets%20for%20FY%2017%20Model\GSAVAR%2015-1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$85M Loss Limit Calc 9-4"/>
      <sheetName val="TM 9-4"/>
      <sheetName val="$85M Loss Limit Calc 9-15"/>
      <sheetName val="TM 9-15"/>
      <sheetName val="Sheet2"/>
      <sheetName val="Sheet3"/>
    </sheetNames>
    <sheetDataSet>
      <sheetData sheetId="0"/>
      <sheetData sheetId="1">
        <row r="2">
          <cell r="B2" t="str">
            <v>RCDTS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A DHS SGSA Formula"/>
      <sheetName val="CLAIM W PTELL"/>
      <sheetName val="CLAIM NO PTELL"/>
      <sheetName val="Calculating Benefit Per Dist"/>
      <sheetName val="FORMULA &amp; DIST TYPE"/>
      <sheetName val="Limiting Rate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ELL EAV CALC"/>
      <sheetName val="Hybrid Limiting Rate"/>
      <sheetName val="data"/>
      <sheetName val="HYBRID PTELL EAV CALC"/>
    </sheetNames>
    <sheetDataSet>
      <sheetData sheetId="0" refreshError="1"/>
      <sheetData sheetId="1" refreshError="1"/>
      <sheetData sheetId="2">
        <row r="4">
          <cell r="A4" t="str">
            <v>0100000000093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L EAV CALC"/>
      <sheetName val="REAL EAV draft"/>
      <sheetName val="2013"/>
      <sheetName val="2014"/>
      <sheetName val="2015"/>
      <sheetName val="Real for Checking"/>
      <sheetName val="Hybrid EAV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5 Taxes CY 16 CPPRT"/>
      <sheetName val="2015 Tax Rates for Reference"/>
      <sheetName val="Hybrid Recalculation"/>
      <sheetName val="2015 Tax Rates Review Madison"/>
      <sheetName val="FY 17 Districts in GSA"/>
      <sheetName val="Orig15 Values in JH SAS 8-23-17"/>
    </sheetNames>
    <sheetDataSet>
      <sheetData sheetId="0"/>
      <sheetData sheetId="1"/>
      <sheetData sheetId="2"/>
      <sheetData sheetId="3"/>
      <sheetData sheetId="4">
        <row r="7">
          <cell r="B7" t="str">
            <v>0010010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 PTELL"/>
      <sheetName val="WO PTELL"/>
      <sheetName val="COST OF PTELL"/>
      <sheetName val="Sheet3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SAVAR FY 15"/>
      <sheetName val="GSAVAR16"/>
      <sheetName val="GSAVAR 17"/>
      <sheetName val="EAV"/>
      <sheetName val="CPPRT"/>
      <sheetName val="DHS"/>
    </sheetNames>
    <sheetDataSet>
      <sheetData sheetId="0">
        <row r="6">
          <cell r="A6" t="str">
            <v>0100000000093</v>
          </cell>
        </row>
      </sheetData>
      <sheetData sheetId="1">
        <row r="6">
          <cell r="A6" t="str">
            <v>0100000000093</v>
          </cell>
        </row>
      </sheetData>
      <sheetData sheetId="2">
        <row r="6">
          <cell r="A6" t="str">
            <v>4600000000092</v>
          </cell>
        </row>
      </sheetData>
      <sheetData sheetId="3"/>
      <sheetData sheetId="4"/>
      <sheetData sheetId="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be.net/Pages/School-Finance-Historical-Reports.aspx" TargetMode="External"/><Relationship Id="rId2" Type="http://schemas.openxmlformats.org/officeDocument/2006/relationships/hyperlink" Target="https://www.illinoisreportcard.com/" TargetMode="External"/><Relationship Id="rId1" Type="http://schemas.openxmlformats.org/officeDocument/2006/relationships/hyperlink" Target="https://www.isbe.net/Documents/ASA-Instructions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/>
  </sheetPr>
  <dimension ref="A1:L54"/>
  <sheetViews>
    <sheetView tabSelected="1" topLeftCell="A8" zoomScaleNormal="100" workbookViewId="0">
      <selection activeCell="K28" sqref="K28"/>
    </sheetView>
  </sheetViews>
  <sheetFormatPr defaultColWidth="9.140625" defaultRowHeight="11.25" x14ac:dyDescent="0.2"/>
  <cols>
    <col min="1" max="1" width="2.5703125" style="29" customWidth="1"/>
    <col min="2" max="2" width="10.7109375" style="29" customWidth="1"/>
    <col min="3" max="3" width="20.42578125" style="29" customWidth="1"/>
    <col min="4" max="4" width="15.42578125" style="29" customWidth="1"/>
    <col min="5" max="6" width="8.5703125" style="29" customWidth="1"/>
    <col min="7" max="7" width="22.85546875" style="29" bestFit="1" customWidth="1"/>
    <col min="8" max="8" width="19.7109375" style="29" customWidth="1"/>
    <col min="9" max="9" width="2.5703125" style="29" customWidth="1"/>
    <col min="10" max="10" width="2.85546875" style="29" customWidth="1"/>
    <col min="11" max="11" width="20.85546875" style="29" customWidth="1"/>
    <col min="12" max="12" width="26.85546875" style="29" customWidth="1"/>
    <col min="13" max="16384" width="9.140625" style="29"/>
  </cols>
  <sheetData>
    <row r="1" spans="1:12" ht="12.75" x14ac:dyDescent="0.2">
      <c r="A1" s="98"/>
      <c r="B1" s="98"/>
      <c r="C1" s="98"/>
      <c r="D1" s="98"/>
      <c r="E1" s="98"/>
      <c r="F1" s="98"/>
      <c r="G1" s="98"/>
      <c r="H1" s="98"/>
      <c r="I1" s="98"/>
      <c r="J1" s="98"/>
    </row>
    <row r="2" spans="1:12" ht="12.75" customHeight="1" x14ac:dyDescent="0.2">
      <c r="A2" s="99" t="s">
        <v>34</v>
      </c>
      <c r="B2" s="99"/>
      <c r="C2" s="99"/>
      <c r="D2" s="99"/>
      <c r="E2" s="99"/>
      <c r="F2" s="99"/>
      <c r="G2" s="99"/>
      <c r="H2" s="99"/>
      <c r="I2" s="99"/>
      <c r="J2" s="99"/>
    </row>
    <row r="3" spans="1:12" ht="12.75" customHeight="1" x14ac:dyDescent="0.2">
      <c r="A3" s="100" t="s">
        <v>35</v>
      </c>
      <c r="B3" s="100"/>
      <c r="C3" s="100"/>
      <c r="D3" s="100"/>
      <c r="E3" s="100"/>
      <c r="F3" s="100"/>
      <c r="G3" s="100"/>
      <c r="H3" s="100"/>
      <c r="I3" s="100"/>
      <c r="J3" s="100"/>
    </row>
    <row r="4" spans="1:12" ht="12.75" customHeight="1" x14ac:dyDescent="0.2">
      <c r="A4" s="100" t="s">
        <v>51</v>
      </c>
      <c r="B4" s="100"/>
      <c r="C4" s="100"/>
      <c r="D4" s="100"/>
      <c r="E4" s="100"/>
      <c r="F4" s="100"/>
      <c r="G4" s="100"/>
      <c r="H4" s="100"/>
      <c r="I4" s="100"/>
      <c r="J4" s="100"/>
    </row>
    <row r="5" spans="1:12" ht="12.75" customHeight="1" x14ac:dyDescent="0.2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61"/>
      <c r="L5" s="61"/>
    </row>
    <row r="6" spans="1:12" ht="15" x14ac:dyDescent="0.25">
      <c r="A6" s="97" t="s">
        <v>56</v>
      </c>
      <c r="B6" s="97"/>
      <c r="C6" s="97"/>
      <c r="D6" s="97"/>
      <c r="E6" s="97"/>
      <c r="F6" s="97"/>
      <c r="G6" s="97"/>
      <c r="H6" s="97"/>
      <c r="I6" s="97"/>
      <c r="J6" s="97"/>
      <c r="K6" s="31"/>
      <c r="L6" s="31"/>
    </row>
    <row r="7" spans="1:12" ht="15" x14ac:dyDescent="0.25">
      <c r="A7" s="97" t="s">
        <v>57</v>
      </c>
      <c r="B7" s="97"/>
      <c r="C7" s="97"/>
      <c r="D7" s="97"/>
      <c r="E7" s="97"/>
      <c r="F7" s="97"/>
      <c r="G7" s="97"/>
      <c r="H7" s="97"/>
      <c r="I7" s="97"/>
      <c r="J7" s="97"/>
      <c r="K7" s="31"/>
      <c r="L7" s="31"/>
    </row>
    <row r="8" spans="1:12" ht="15" x14ac:dyDescent="0.25">
      <c r="A8" s="62"/>
      <c r="B8" s="63"/>
      <c r="C8" s="63"/>
      <c r="E8" s="72" t="s">
        <v>58</v>
      </c>
      <c r="F8" s="73">
        <v>2025</v>
      </c>
      <c r="G8" s="63"/>
      <c r="H8" s="63"/>
      <c r="I8" s="63"/>
      <c r="J8" s="63"/>
      <c r="K8" s="31"/>
      <c r="L8" s="31"/>
    </row>
    <row r="9" spans="1:12" x14ac:dyDescent="0.2"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1:12" ht="12.75" x14ac:dyDescent="0.2">
      <c r="C10" s="32" t="s">
        <v>27</v>
      </c>
      <c r="D10" s="96" t="s">
        <v>78</v>
      </c>
      <c r="E10" s="96"/>
      <c r="F10" s="96"/>
      <c r="G10" s="96"/>
      <c r="H10" s="33" t="s">
        <v>33</v>
      </c>
      <c r="I10" s="30"/>
      <c r="J10" s="30"/>
      <c r="K10" s="30"/>
      <c r="L10" s="30"/>
    </row>
    <row r="11" spans="1:12" ht="13.5" thickBot="1" x14ac:dyDescent="0.25">
      <c r="C11" s="32" t="s">
        <v>17</v>
      </c>
      <c r="D11" s="95" t="s">
        <v>79</v>
      </c>
      <c r="E11" s="95"/>
      <c r="F11" s="95"/>
      <c r="G11" s="95"/>
      <c r="H11" s="34" t="s">
        <v>30</v>
      </c>
      <c r="I11" s="64"/>
      <c r="J11" s="35"/>
      <c r="K11" s="36"/>
      <c r="L11" s="30"/>
    </row>
    <row r="12" spans="1:12" ht="13.5" thickBot="1" x14ac:dyDescent="0.25">
      <c r="C12" s="32" t="s">
        <v>18</v>
      </c>
      <c r="D12" s="94" t="s">
        <v>81</v>
      </c>
      <c r="E12" s="94"/>
      <c r="F12" s="94"/>
      <c r="G12" s="94"/>
      <c r="H12" s="34" t="s">
        <v>31</v>
      </c>
      <c r="I12" s="65" t="s">
        <v>80</v>
      </c>
      <c r="J12" s="30"/>
      <c r="K12" s="30"/>
      <c r="L12" s="30"/>
    </row>
    <row r="13" spans="1:12" ht="13.5" thickBot="1" x14ac:dyDescent="0.25">
      <c r="C13" s="32" t="s">
        <v>19</v>
      </c>
      <c r="D13" s="94" t="s">
        <v>82</v>
      </c>
      <c r="E13" s="94"/>
      <c r="F13" s="94"/>
      <c r="G13" s="94"/>
      <c r="H13" s="34" t="s">
        <v>32</v>
      </c>
      <c r="I13" s="65"/>
    </row>
    <row r="14" spans="1:12" ht="13.5" thickBot="1" x14ac:dyDescent="0.25">
      <c r="C14" s="32" t="s">
        <v>73</v>
      </c>
      <c r="D14" s="102" t="s">
        <v>83</v>
      </c>
      <c r="E14" s="103"/>
      <c r="F14" s="103"/>
      <c r="G14" s="103"/>
      <c r="H14" s="30" t="s">
        <v>37</v>
      </c>
      <c r="I14" s="66"/>
    </row>
    <row r="15" spans="1:12" ht="12.75" x14ac:dyDescent="0.2">
      <c r="C15" s="32"/>
      <c r="D15" s="85"/>
      <c r="E15" s="86"/>
      <c r="F15" s="86"/>
      <c r="G15" s="86"/>
      <c r="H15" s="30"/>
      <c r="I15" s="87"/>
    </row>
    <row r="16" spans="1:12" ht="15.75" thickBot="1" x14ac:dyDescent="0.25">
      <c r="B16" s="91" t="s">
        <v>74</v>
      </c>
      <c r="C16" s="32"/>
      <c r="D16" s="85"/>
      <c r="H16" s="71"/>
      <c r="I16" s="71"/>
    </row>
    <row r="17" spans="2:12" ht="11.25" customHeight="1" thickBot="1" x14ac:dyDescent="0.25">
      <c r="B17" s="104" t="s">
        <v>76</v>
      </c>
      <c r="C17" s="105"/>
      <c r="D17" s="105"/>
      <c r="E17" s="105"/>
      <c r="F17" s="105"/>
      <c r="G17" s="106"/>
      <c r="H17" s="89" t="s">
        <v>75</v>
      </c>
      <c r="I17" s="90" t="s">
        <v>80</v>
      </c>
    </row>
    <row r="18" spans="2:12" ht="12" thickBot="1" x14ac:dyDescent="0.25">
      <c r="B18" s="107"/>
      <c r="C18" s="108"/>
      <c r="D18" s="108"/>
      <c r="E18" s="108"/>
      <c r="F18" s="108"/>
      <c r="G18" s="109"/>
      <c r="H18" s="88"/>
      <c r="I18" s="88"/>
    </row>
    <row r="19" spans="2:12" ht="12.75" customHeight="1" x14ac:dyDescent="0.2">
      <c r="B19" s="88"/>
      <c r="C19" s="88"/>
      <c r="D19" s="88"/>
      <c r="E19" s="88"/>
      <c r="F19" s="88"/>
      <c r="G19" s="88"/>
      <c r="H19" s="88"/>
      <c r="I19" s="88"/>
    </row>
    <row r="20" spans="2:12" ht="12.75" x14ac:dyDescent="0.2">
      <c r="C20" s="38"/>
      <c r="D20" s="38"/>
      <c r="F20"/>
      <c r="G20" s="37"/>
      <c r="H20" s="37"/>
      <c r="I20" s="37"/>
    </row>
    <row r="21" spans="2:12" ht="12.75" x14ac:dyDescent="0.2">
      <c r="B21" s="112" t="s">
        <v>13</v>
      </c>
      <c r="C21" s="113"/>
      <c r="D21" s="76">
        <v>110</v>
      </c>
      <c r="E21" s="69"/>
      <c r="F21" s="67"/>
      <c r="G21" s="58" t="s">
        <v>22</v>
      </c>
      <c r="H21" s="59"/>
      <c r="I21" s="39"/>
    </row>
    <row r="22" spans="2:12" ht="12.75" x14ac:dyDescent="0.2">
      <c r="B22" s="112" t="s">
        <v>14</v>
      </c>
      <c r="C22" s="113"/>
      <c r="D22" s="76">
        <v>3</v>
      </c>
      <c r="E22" s="69"/>
      <c r="F22" s="67"/>
      <c r="G22" s="43" t="s">
        <v>0</v>
      </c>
      <c r="H22" s="74">
        <v>1.3671</v>
      </c>
      <c r="I22" s="40"/>
    </row>
    <row r="23" spans="2:12" ht="12.75" x14ac:dyDescent="0.2">
      <c r="B23" s="114"/>
      <c r="C23" s="115"/>
      <c r="D23" s="84"/>
      <c r="E23" s="69"/>
      <c r="F23" s="67"/>
      <c r="G23" s="51" t="s">
        <v>5</v>
      </c>
      <c r="H23" s="74">
        <v>0.38419999999999999</v>
      </c>
      <c r="I23" s="41"/>
    </row>
    <row r="24" spans="2:12" ht="12.75" x14ac:dyDescent="0.2">
      <c r="B24" s="58" t="s">
        <v>12</v>
      </c>
      <c r="C24" s="59"/>
      <c r="D24" s="75"/>
      <c r="E24" s="71"/>
      <c r="F24" s="67"/>
      <c r="G24" s="52" t="s">
        <v>29</v>
      </c>
      <c r="H24" s="74">
        <f>0.1732+0.0067</f>
        <v>0.1799</v>
      </c>
      <c r="I24" s="41"/>
    </row>
    <row r="25" spans="2:12" ht="12.75" x14ac:dyDescent="0.2">
      <c r="B25" s="43" t="s">
        <v>15</v>
      </c>
      <c r="C25" s="44"/>
      <c r="D25" s="76">
        <v>495</v>
      </c>
      <c r="E25" s="69"/>
      <c r="F25" s="67"/>
      <c r="G25" s="43" t="s">
        <v>1</v>
      </c>
      <c r="H25" s="74">
        <v>0.17199999999999999</v>
      </c>
      <c r="L25" s="41"/>
    </row>
    <row r="26" spans="2:12" ht="12.75" x14ac:dyDescent="0.2">
      <c r="B26" s="45" t="s">
        <v>16</v>
      </c>
      <c r="C26" s="46"/>
      <c r="D26" s="76">
        <v>1</v>
      </c>
      <c r="E26" s="69"/>
      <c r="F26" s="67"/>
      <c r="G26" s="43" t="s">
        <v>7</v>
      </c>
      <c r="H26" s="74">
        <v>5.96E-2</v>
      </c>
      <c r="L26" s="41"/>
    </row>
    <row r="27" spans="2:12" ht="12.75" x14ac:dyDescent="0.2">
      <c r="B27" s="58" t="s">
        <v>11</v>
      </c>
      <c r="C27" s="59"/>
      <c r="D27" s="75"/>
      <c r="E27" s="71"/>
      <c r="F27" s="67"/>
      <c r="G27" s="43" t="s">
        <v>8</v>
      </c>
      <c r="H27" s="74">
        <v>6.4000000000000001E-2</v>
      </c>
      <c r="L27" s="41"/>
    </row>
    <row r="28" spans="2:12" ht="12.75" x14ac:dyDescent="0.2">
      <c r="B28" s="43" t="s">
        <v>15</v>
      </c>
      <c r="C28" s="44"/>
      <c r="D28" s="76">
        <v>284</v>
      </c>
      <c r="E28" s="69"/>
      <c r="F28" s="67"/>
      <c r="G28" s="43" t="s">
        <v>6</v>
      </c>
      <c r="H28" s="74">
        <v>2.6499999999999999E-2</v>
      </c>
    </row>
    <row r="29" spans="2:12" ht="12.75" x14ac:dyDescent="0.2">
      <c r="B29" s="45" t="s">
        <v>16</v>
      </c>
      <c r="C29" s="46"/>
      <c r="D29" s="76">
        <v>139</v>
      </c>
      <c r="E29" s="69"/>
      <c r="F29" s="67"/>
      <c r="G29" s="51" t="s">
        <v>9</v>
      </c>
      <c r="H29" s="74"/>
      <c r="J29" s="42"/>
      <c r="K29" s="47"/>
    </row>
    <row r="30" spans="2:12" ht="12.75" x14ac:dyDescent="0.2">
      <c r="B30" s="67"/>
      <c r="C30" s="67"/>
      <c r="D30" s="67"/>
      <c r="E30" s="67"/>
      <c r="F30" s="67"/>
      <c r="G30" s="52" t="s">
        <v>2</v>
      </c>
      <c r="H30" s="74">
        <v>0.129</v>
      </c>
      <c r="J30" s="48"/>
      <c r="K30" s="49"/>
    </row>
    <row r="31" spans="2:12" ht="12.75" x14ac:dyDescent="0.2">
      <c r="B31" s="67"/>
      <c r="C31" s="67"/>
      <c r="D31" s="67"/>
      <c r="E31" s="67"/>
      <c r="F31" s="67"/>
      <c r="G31" s="43" t="s">
        <v>28</v>
      </c>
      <c r="H31" s="74"/>
      <c r="I31" s="30"/>
      <c r="J31" s="50"/>
      <c r="K31" s="49"/>
    </row>
    <row r="32" spans="2:12" ht="12.75" x14ac:dyDescent="0.2">
      <c r="B32" s="67"/>
      <c r="C32" s="67"/>
      <c r="D32" s="67"/>
      <c r="E32" s="67"/>
      <c r="F32" s="67"/>
      <c r="G32" s="43" t="s">
        <v>10</v>
      </c>
      <c r="H32" s="74">
        <v>2.3E-3</v>
      </c>
      <c r="I32" s="30"/>
      <c r="K32" s="49"/>
    </row>
    <row r="33" spans="2:12" ht="12.75" x14ac:dyDescent="0.2">
      <c r="B33" s="67"/>
      <c r="C33" s="67"/>
      <c r="D33" s="67"/>
      <c r="E33" s="67"/>
      <c r="F33" s="67"/>
      <c r="G33" s="43" t="s">
        <v>3</v>
      </c>
      <c r="H33" s="74"/>
      <c r="K33" s="53"/>
    </row>
    <row r="34" spans="2:12" ht="12.75" x14ac:dyDescent="0.2">
      <c r="B34" s="67"/>
      <c r="C34" s="67"/>
      <c r="D34" s="67"/>
      <c r="E34" s="67"/>
      <c r="F34" s="67"/>
      <c r="G34" s="52" t="s">
        <v>4</v>
      </c>
      <c r="H34" s="74"/>
      <c r="I34" s="54"/>
      <c r="K34" s="55"/>
    </row>
    <row r="35" spans="2:12" ht="12.75" x14ac:dyDescent="0.2">
      <c r="B35" s="37"/>
      <c r="C35" s="67"/>
      <c r="D35" s="67"/>
      <c r="E35" s="67"/>
      <c r="F35" s="67"/>
      <c r="G35" s="43" t="s">
        <v>4</v>
      </c>
      <c r="H35" s="74"/>
      <c r="I35" s="30"/>
      <c r="K35" s="55"/>
    </row>
    <row r="36" spans="2:12" ht="12.75" x14ac:dyDescent="0.2">
      <c r="C36" s="67"/>
      <c r="D36" s="67"/>
      <c r="E36" s="67"/>
      <c r="F36" s="67"/>
      <c r="I36" s="30"/>
      <c r="K36" s="55"/>
    </row>
    <row r="37" spans="2:12" ht="12.75" x14ac:dyDescent="0.2">
      <c r="B37" s="67"/>
      <c r="C37" s="67"/>
      <c r="D37" s="67"/>
      <c r="E37" s="67"/>
      <c r="F37" s="67"/>
      <c r="G37" s="111" t="s">
        <v>71</v>
      </c>
      <c r="H37" s="111"/>
      <c r="I37" s="30"/>
    </row>
    <row r="38" spans="2:12" ht="12.75" customHeight="1" x14ac:dyDescent="0.2">
      <c r="B38" s="110" t="str">
        <f>"The ASA must be posted on the school district's website and published in a newspaper of general circulation no later than December 1, "&amp;F8&amp;".  Refer to Section 10-17 and Section 10-20.44 of the School Code."</f>
        <v>The ASA must be posted on the school district's website and published in a newspaper of general circulation no later than December 1, 2025.  Refer to Section 10-17 and Section 10-20.44 of the School Code.</v>
      </c>
      <c r="C38" s="110"/>
      <c r="D38" s="110"/>
      <c r="E38" s="70"/>
      <c r="G38" s="111"/>
      <c r="H38" s="111"/>
      <c r="L38" s="49"/>
    </row>
    <row r="39" spans="2:12" ht="12.75" x14ac:dyDescent="0.2">
      <c r="B39" s="110"/>
      <c r="C39" s="110"/>
      <c r="D39" s="110"/>
      <c r="E39" s="70"/>
      <c r="G39" s="81" t="s">
        <v>61</v>
      </c>
      <c r="H39" s="116" t="s">
        <v>69</v>
      </c>
      <c r="I39" s="116"/>
      <c r="J39" s="116"/>
    </row>
    <row r="40" spans="2:12" ht="12.75" x14ac:dyDescent="0.2">
      <c r="B40" s="110"/>
      <c r="C40" s="110"/>
      <c r="D40" s="110"/>
      <c r="E40" s="70"/>
      <c r="H40" s="29" t="s">
        <v>68</v>
      </c>
    </row>
    <row r="41" spans="2:12" ht="12.75" x14ac:dyDescent="0.2">
      <c r="B41" s="110"/>
      <c r="C41" s="110"/>
      <c r="D41" s="110"/>
      <c r="E41" s="70"/>
      <c r="G41" s="77"/>
    </row>
    <row r="42" spans="2:12" ht="12.75" x14ac:dyDescent="0.2">
      <c r="B42" s="110"/>
      <c r="C42" s="110"/>
      <c r="D42" s="110"/>
      <c r="E42" s="70"/>
      <c r="G42" s="81" t="s">
        <v>62</v>
      </c>
      <c r="H42" s="29" t="s">
        <v>65</v>
      </c>
    </row>
    <row r="43" spans="2:12" ht="12.75" x14ac:dyDescent="0.2">
      <c r="B43" s="82"/>
      <c r="C43" s="82"/>
      <c r="D43" s="82"/>
      <c r="E43" s="70"/>
      <c r="G43" s="81"/>
      <c r="H43" s="68" t="s">
        <v>64</v>
      </c>
    </row>
    <row r="44" spans="2:12" ht="12.75" customHeight="1" x14ac:dyDescent="0.2">
      <c r="B44" s="68" t="s">
        <v>38</v>
      </c>
      <c r="C44" s="82"/>
      <c r="D44" s="82"/>
      <c r="E44" s="70"/>
    </row>
    <row r="45" spans="2:12" ht="36" customHeight="1" x14ac:dyDescent="0.2">
      <c r="G45" s="81" t="s">
        <v>66</v>
      </c>
      <c r="H45" s="83" t="s">
        <v>72</v>
      </c>
      <c r="I45" s="79"/>
      <c r="J45" s="79"/>
    </row>
    <row r="46" spans="2:12" x14ac:dyDescent="0.2">
      <c r="G46" s="37"/>
      <c r="H46" s="68" t="s">
        <v>70</v>
      </c>
      <c r="I46" s="79"/>
      <c r="J46" s="79"/>
    </row>
    <row r="47" spans="2:12" x14ac:dyDescent="0.2">
      <c r="B47" s="56" t="s">
        <v>41</v>
      </c>
      <c r="C47" s="57" t="s">
        <v>67</v>
      </c>
      <c r="G47" s="37"/>
      <c r="H47" s="79"/>
      <c r="I47" s="79"/>
      <c r="J47" s="79"/>
    </row>
    <row r="48" spans="2:12" x14ac:dyDescent="0.2">
      <c r="G48" s="80"/>
      <c r="I48" s="80"/>
      <c r="J48" s="80"/>
    </row>
    <row r="50" spans="7:7" ht="12.75" x14ac:dyDescent="0.2">
      <c r="G50" s="78"/>
    </row>
    <row r="51" spans="7:7" x14ac:dyDescent="0.2">
      <c r="G51" s="37"/>
    </row>
    <row r="52" spans="7:7" x14ac:dyDescent="0.2">
      <c r="G52" s="37"/>
    </row>
    <row r="53" spans="7:7" x14ac:dyDescent="0.2">
      <c r="G53" s="37"/>
    </row>
    <row r="54" spans="7:7" x14ac:dyDescent="0.2">
      <c r="G54" s="37"/>
    </row>
  </sheetData>
  <mergeCells count="19">
    <mergeCell ref="D14:G14"/>
    <mergeCell ref="B17:G18"/>
    <mergeCell ref="B38:D42"/>
    <mergeCell ref="G37:H38"/>
    <mergeCell ref="B22:C22"/>
    <mergeCell ref="B23:C23"/>
    <mergeCell ref="B21:C21"/>
    <mergeCell ref="H39:J39"/>
    <mergeCell ref="A1:J1"/>
    <mergeCell ref="A2:J2"/>
    <mergeCell ref="A3:J3"/>
    <mergeCell ref="A4:J4"/>
    <mergeCell ref="A5:J5"/>
    <mergeCell ref="D12:G12"/>
    <mergeCell ref="D11:G11"/>
    <mergeCell ref="D10:G10"/>
    <mergeCell ref="A6:J6"/>
    <mergeCell ref="D13:G13"/>
    <mergeCell ref="A7:J7"/>
  </mergeCells>
  <phoneticPr fontId="4" type="noConversion"/>
  <hyperlinks>
    <hyperlink ref="B44" r:id="rId1" xr:uid="{00000000-0004-0000-0000-000000000000}"/>
    <hyperlink ref="H43" r:id="rId2" display="https://www.illinoisreportcard.com/" xr:uid="{E0BF8820-F362-49D5-A01D-1E7D86FFB28B}"/>
    <hyperlink ref="H46" r:id="rId3" display="https://www.isbe.net/Pages/School-Finance-Historical-Reports.aspx" xr:uid="{5C37B217-D90D-4909-B8CC-F3AFD06C6868}"/>
  </hyperlinks>
  <printOptions headings="1"/>
  <pageMargins left="0.35" right="0.25" top="0.43" bottom="0.21" header="0.22" footer="0.17"/>
  <pageSetup scale="91" orientation="landscape" r:id="rId4"/>
  <headerFooter scaleWithDoc="0">
    <oddHeader>&amp;L&amp;"-,Regular"&amp;8ASA 2023&amp;R&amp;"-,Regular"&amp;8Page &amp;P of &amp;N</oddHeader>
  </headerFooter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pageSetUpPr autoPageBreaks="0"/>
  </sheetPr>
  <dimension ref="A1:G349"/>
  <sheetViews>
    <sheetView showGridLines="0" zoomScaleNormal="100" workbookViewId="0">
      <pane ySplit="2" topLeftCell="A3" activePane="bottomLeft" state="frozen"/>
      <selection pane="bottomLeft" activeCell="E5" sqref="E5:E55"/>
    </sheetView>
  </sheetViews>
  <sheetFormatPr defaultColWidth="8.85546875" defaultRowHeight="12.75" x14ac:dyDescent="0.2"/>
  <cols>
    <col min="1" max="1" width="3.140625" style="20" customWidth="1"/>
    <col min="2" max="2" width="36.5703125" style="20" customWidth="1"/>
    <col min="3" max="3" width="32.140625" style="20" customWidth="1"/>
    <col min="4" max="5" width="30.7109375" style="20" customWidth="1"/>
    <col min="6" max="6" width="3" style="20" customWidth="1"/>
    <col min="7" max="16384" width="8.85546875" style="20"/>
  </cols>
  <sheetData>
    <row r="1" spans="1:7" x14ac:dyDescent="0.2">
      <c r="A1" s="117" t="s">
        <v>59</v>
      </c>
      <c r="B1" s="117"/>
      <c r="C1" s="117"/>
      <c r="D1" s="117"/>
      <c r="E1" s="117"/>
      <c r="F1" s="117"/>
    </row>
    <row r="2" spans="1:7" x14ac:dyDescent="0.2">
      <c r="A2" s="118"/>
      <c r="B2" s="118"/>
      <c r="C2" s="118"/>
      <c r="D2" s="118"/>
      <c r="E2" s="118"/>
      <c r="F2" s="118"/>
      <c r="G2" s="118"/>
    </row>
    <row r="3" spans="1:7" ht="13.5" thickBot="1" x14ac:dyDescent="0.25">
      <c r="B3" s="23"/>
      <c r="C3" s="24"/>
      <c r="D3" s="24"/>
      <c r="E3" s="24"/>
      <c r="F3" s="24"/>
    </row>
    <row r="4" spans="1:7" x14ac:dyDescent="0.2">
      <c r="B4" s="4" t="s">
        <v>52</v>
      </c>
      <c r="C4" s="5" t="s">
        <v>53</v>
      </c>
      <c r="D4" s="5" t="s">
        <v>54</v>
      </c>
      <c r="E4" s="5" t="s">
        <v>55</v>
      </c>
      <c r="F4" s="25"/>
    </row>
    <row r="5" spans="1:7" ht="15" x14ac:dyDescent="0.25">
      <c r="B5" s="147" t="s">
        <v>631</v>
      </c>
      <c r="C5" s="147" t="s">
        <v>976</v>
      </c>
      <c r="D5" s="147" t="s">
        <v>1082</v>
      </c>
      <c r="E5" s="147" t="s">
        <v>1163</v>
      </c>
      <c r="F5" s="25"/>
    </row>
    <row r="6" spans="1:7" ht="15" x14ac:dyDescent="0.25">
      <c r="B6" s="147" t="s">
        <v>632</v>
      </c>
      <c r="C6" s="147" t="s">
        <v>977</v>
      </c>
      <c r="D6" s="147" t="s">
        <v>1083</v>
      </c>
      <c r="E6" s="147" t="s">
        <v>1164</v>
      </c>
      <c r="F6" s="25"/>
    </row>
    <row r="7" spans="1:7" ht="15" x14ac:dyDescent="0.25">
      <c r="B7" s="147" t="s">
        <v>633</v>
      </c>
      <c r="C7" s="147" t="s">
        <v>978</v>
      </c>
      <c r="D7" s="147" t="s">
        <v>1084</v>
      </c>
      <c r="E7" s="147" t="s">
        <v>1165</v>
      </c>
      <c r="F7" s="25"/>
    </row>
    <row r="8" spans="1:7" ht="15" x14ac:dyDescent="0.25">
      <c r="B8" s="147" t="s">
        <v>634</v>
      </c>
      <c r="C8" s="147" t="s">
        <v>979</v>
      </c>
      <c r="D8" s="147" t="s">
        <v>1085</v>
      </c>
      <c r="E8" s="147" t="s">
        <v>1166</v>
      </c>
      <c r="F8" s="25"/>
    </row>
    <row r="9" spans="1:7" ht="15" x14ac:dyDescent="0.25">
      <c r="B9" s="147" t="s">
        <v>635</v>
      </c>
      <c r="C9" s="147" t="s">
        <v>980</v>
      </c>
      <c r="D9" s="147" t="s">
        <v>1086</v>
      </c>
      <c r="E9" s="147" t="s">
        <v>1167</v>
      </c>
      <c r="F9" s="25"/>
    </row>
    <row r="10" spans="1:7" ht="15" x14ac:dyDescent="0.25">
      <c r="B10" s="147" t="s">
        <v>636</v>
      </c>
      <c r="C10" s="147" t="s">
        <v>981</v>
      </c>
      <c r="D10" s="147" t="s">
        <v>1087</v>
      </c>
      <c r="E10" s="147" t="s">
        <v>1168</v>
      </c>
      <c r="F10" s="25"/>
    </row>
    <row r="11" spans="1:7" ht="15" x14ac:dyDescent="0.25">
      <c r="B11" s="147" t="s">
        <v>637</v>
      </c>
      <c r="C11" s="147" t="s">
        <v>982</v>
      </c>
      <c r="D11" s="147" t="s">
        <v>1088</v>
      </c>
      <c r="E11" s="147" t="s">
        <v>1169</v>
      </c>
      <c r="F11" s="25"/>
    </row>
    <row r="12" spans="1:7" ht="15" x14ac:dyDescent="0.25">
      <c r="B12" s="147" t="s">
        <v>638</v>
      </c>
      <c r="C12" s="147" t="s">
        <v>983</v>
      </c>
      <c r="D12" s="147" t="s">
        <v>1089</v>
      </c>
      <c r="E12" s="147" t="s">
        <v>1170</v>
      </c>
      <c r="F12" s="25"/>
    </row>
    <row r="13" spans="1:7" ht="15" x14ac:dyDescent="0.25">
      <c r="B13" s="147" t="s">
        <v>639</v>
      </c>
      <c r="C13" s="147" t="s">
        <v>984</v>
      </c>
      <c r="D13" s="147" t="s">
        <v>1090</v>
      </c>
      <c r="E13" s="147" t="s">
        <v>1171</v>
      </c>
      <c r="F13" s="25"/>
    </row>
    <row r="14" spans="1:7" ht="15" x14ac:dyDescent="0.25">
      <c r="B14" s="147" t="s">
        <v>640</v>
      </c>
      <c r="C14" s="147" t="s">
        <v>985</v>
      </c>
      <c r="D14" s="147" t="s">
        <v>1091</v>
      </c>
      <c r="E14" s="147" t="s">
        <v>1172</v>
      </c>
      <c r="F14" s="25"/>
    </row>
    <row r="15" spans="1:7" ht="15" x14ac:dyDescent="0.25">
      <c r="B15" s="147" t="s">
        <v>641</v>
      </c>
      <c r="C15" s="147" t="s">
        <v>986</v>
      </c>
      <c r="D15" s="147" t="s">
        <v>1092</v>
      </c>
      <c r="E15" s="147" t="s">
        <v>1173</v>
      </c>
      <c r="F15" s="25"/>
    </row>
    <row r="16" spans="1:7" ht="15" x14ac:dyDescent="0.25">
      <c r="B16" s="147" t="s">
        <v>642</v>
      </c>
      <c r="C16" s="147" t="s">
        <v>987</v>
      </c>
      <c r="D16" s="147" t="s">
        <v>1093</v>
      </c>
      <c r="E16" s="147" t="s">
        <v>1174</v>
      </c>
      <c r="F16" s="25"/>
    </row>
    <row r="17" spans="2:6" ht="15" x14ac:dyDescent="0.25">
      <c r="B17" s="147" t="s">
        <v>643</v>
      </c>
      <c r="C17" s="147" t="s">
        <v>988</v>
      </c>
      <c r="D17" s="147" t="s">
        <v>1094</v>
      </c>
      <c r="E17" s="147" t="s">
        <v>1175</v>
      </c>
      <c r="F17" s="25"/>
    </row>
    <row r="18" spans="2:6" ht="15" x14ac:dyDescent="0.25">
      <c r="B18" s="147" t="s">
        <v>644</v>
      </c>
      <c r="C18" s="147" t="s">
        <v>989</v>
      </c>
      <c r="D18" s="147" t="s">
        <v>1095</v>
      </c>
      <c r="E18" s="147" t="s">
        <v>1176</v>
      </c>
      <c r="F18" s="25"/>
    </row>
    <row r="19" spans="2:6" ht="15" x14ac:dyDescent="0.25">
      <c r="B19" s="147" t="s">
        <v>645</v>
      </c>
      <c r="C19" s="147" t="s">
        <v>990</v>
      </c>
      <c r="D19" s="147" t="s">
        <v>1096</v>
      </c>
      <c r="E19" s="147" t="s">
        <v>1177</v>
      </c>
      <c r="F19" s="25"/>
    </row>
    <row r="20" spans="2:6" ht="15" x14ac:dyDescent="0.25">
      <c r="B20" s="147" t="s">
        <v>646</v>
      </c>
      <c r="C20" s="147" t="s">
        <v>991</v>
      </c>
      <c r="D20" s="147" t="s">
        <v>1097</v>
      </c>
      <c r="E20" s="147" t="s">
        <v>1178</v>
      </c>
      <c r="F20" s="25"/>
    </row>
    <row r="21" spans="2:6" ht="15" x14ac:dyDescent="0.25">
      <c r="B21" s="147" t="s">
        <v>647</v>
      </c>
      <c r="C21" s="147" t="s">
        <v>992</v>
      </c>
      <c r="D21" s="147" t="s">
        <v>1098</v>
      </c>
      <c r="E21" s="147" t="s">
        <v>1179</v>
      </c>
      <c r="F21" s="25"/>
    </row>
    <row r="22" spans="2:6" ht="15" x14ac:dyDescent="0.25">
      <c r="B22" s="147" t="s">
        <v>648</v>
      </c>
      <c r="C22" s="147" t="s">
        <v>993</v>
      </c>
      <c r="D22" s="147" t="s">
        <v>1099</v>
      </c>
      <c r="E22" s="147" t="s">
        <v>1180</v>
      </c>
      <c r="F22" s="25"/>
    </row>
    <row r="23" spans="2:6" ht="15" x14ac:dyDescent="0.25">
      <c r="B23" s="147" t="s">
        <v>649</v>
      </c>
      <c r="C23" s="147" t="s">
        <v>994</v>
      </c>
      <c r="D23" s="147" t="s">
        <v>1100</v>
      </c>
      <c r="E23" s="147" t="s">
        <v>1181</v>
      </c>
      <c r="F23" s="25"/>
    </row>
    <row r="24" spans="2:6" ht="15" x14ac:dyDescent="0.25">
      <c r="B24" s="147" t="s">
        <v>650</v>
      </c>
      <c r="C24" s="147" t="s">
        <v>995</v>
      </c>
      <c r="D24" s="147" t="s">
        <v>1101</v>
      </c>
      <c r="E24" s="147" t="s">
        <v>1182</v>
      </c>
      <c r="F24" s="25"/>
    </row>
    <row r="25" spans="2:6" ht="15" x14ac:dyDescent="0.25">
      <c r="B25" s="147" t="s">
        <v>651</v>
      </c>
      <c r="C25" s="147" t="s">
        <v>996</v>
      </c>
      <c r="D25" s="147" t="s">
        <v>1102</v>
      </c>
      <c r="E25" s="147" t="s">
        <v>1183</v>
      </c>
      <c r="F25" s="25"/>
    </row>
    <row r="26" spans="2:6" ht="15" x14ac:dyDescent="0.25">
      <c r="B26" s="147" t="s">
        <v>652</v>
      </c>
      <c r="C26" s="147" t="s">
        <v>997</v>
      </c>
      <c r="D26" s="147" t="s">
        <v>1103</v>
      </c>
      <c r="E26" s="147" t="s">
        <v>1184</v>
      </c>
      <c r="F26" s="25"/>
    </row>
    <row r="27" spans="2:6" ht="15" x14ac:dyDescent="0.25">
      <c r="B27" s="147" t="s">
        <v>653</v>
      </c>
      <c r="C27" s="147" t="s">
        <v>998</v>
      </c>
      <c r="D27" s="147" t="s">
        <v>1104</v>
      </c>
      <c r="E27" s="147" t="s">
        <v>1185</v>
      </c>
      <c r="F27" s="25"/>
    </row>
    <row r="28" spans="2:6" ht="15" x14ac:dyDescent="0.25">
      <c r="B28" s="147" t="s">
        <v>654</v>
      </c>
      <c r="C28" s="147" t="s">
        <v>999</v>
      </c>
      <c r="D28" s="147" t="s">
        <v>1105</v>
      </c>
      <c r="E28" s="147" t="s">
        <v>1186</v>
      </c>
      <c r="F28" s="25"/>
    </row>
    <row r="29" spans="2:6" ht="15" x14ac:dyDescent="0.25">
      <c r="B29" s="147" t="s">
        <v>655</v>
      </c>
      <c r="C29" s="147" t="s">
        <v>1000</v>
      </c>
      <c r="D29" s="147" t="s">
        <v>1106</v>
      </c>
      <c r="E29" s="147" t="s">
        <v>1187</v>
      </c>
      <c r="F29" s="25"/>
    </row>
    <row r="30" spans="2:6" ht="15" x14ac:dyDescent="0.25">
      <c r="B30" s="147" t="s">
        <v>656</v>
      </c>
      <c r="C30" s="147" t="s">
        <v>1001</v>
      </c>
      <c r="D30" s="147" t="s">
        <v>1107</v>
      </c>
      <c r="E30" s="147" t="s">
        <v>1188</v>
      </c>
      <c r="F30" s="25"/>
    </row>
    <row r="31" spans="2:6" ht="15" x14ac:dyDescent="0.25">
      <c r="B31" s="147" t="s">
        <v>657</v>
      </c>
      <c r="C31" s="147" t="s">
        <v>1002</v>
      </c>
      <c r="D31" s="147" t="s">
        <v>1108</v>
      </c>
      <c r="E31" s="147" t="s">
        <v>1189</v>
      </c>
      <c r="F31" s="25"/>
    </row>
    <row r="32" spans="2:6" ht="15" x14ac:dyDescent="0.25">
      <c r="B32" s="147" t="s">
        <v>658</v>
      </c>
      <c r="C32" s="147" t="s">
        <v>1003</v>
      </c>
      <c r="D32" s="147" t="s">
        <v>1109</v>
      </c>
      <c r="E32" s="147" t="s">
        <v>1190</v>
      </c>
      <c r="F32" s="25"/>
    </row>
    <row r="33" spans="2:6" ht="15" x14ac:dyDescent="0.25">
      <c r="B33" s="147" t="s">
        <v>659</v>
      </c>
      <c r="C33" s="147" t="s">
        <v>1004</v>
      </c>
      <c r="D33" s="147" t="s">
        <v>1110</v>
      </c>
      <c r="E33" s="147" t="s">
        <v>1191</v>
      </c>
      <c r="F33" s="25"/>
    </row>
    <row r="34" spans="2:6" ht="15" x14ac:dyDescent="0.25">
      <c r="B34" s="147" t="s">
        <v>660</v>
      </c>
      <c r="C34" s="147" t="s">
        <v>1005</v>
      </c>
      <c r="D34" s="147" t="s">
        <v>1111</v>
      </c>
      <c r="E34" s="147" t="s">
        <v>1192</v>
      </c>
      <c r="F34" s="25"/>
    </row>
    <row r="35" spans="2:6" ht="15" x14ac:dyDescent="0.25">
      <c r="B35" s="147" t="s">
        <v>661</v>
      </c>
      <c r="C35" s="147" t="s">
        <v>1006</v>
      </c>
      <c r="D35" s="147" t="s">
        <v>1112</v>
      </c>
      <c r="E35" s="147" t="s">
        <v>1193</v>
      </c>
      <c r="F35" s="25"/>
    </row>
    <row r="36" spans="2:6" ht="15" x14ac:dyDescent="0.25">
      <c r="B36" s="147" t="s">
        <v>662</v>
      </c>
      <c r="C36" s="147" t="s">
        <v>1007</v>
      </c>
      <c r="D36" s="147" t="s">
        <v>1113</v>
      </c>
      <c r="E36" s="147" t="s">
        <v>1194</v>
      </c>
      <c r="F36" s="25"/>
    </row>
    <row r="37" spans="2:6" ht="15" x14ac:dyDescent="0.25">
      <c r="B37" s="147" t="s">
        <v>663</v>
      </c>
      <c r="C37" s="147" t="s">
        <v>1008</v>
      </c>
      <c r="D37" s="147" t="s">
        <v>1114</v>
      </c>
      <c r="E37" s="147" t="s">
        <v>1195</v>
      </c>
      <c r="F37" s="25"/>
    </row>
    <row r="38" spans="2:6" ht="15" x14ac:dyDescent="0.25">
      <c r="B38" s="147" t="s">
        <v>664</v>
      </c>
      <c r="C38" s="147" t="s">
        <v>1009</v>
      </c>
      <c r="D38" s="147" t="s">
        <v>1115</v>
      </c>
      <c r="E38" s="147" t="s">
        <v>1196</v>
      </c>
      <c r="F38" s="25"/>
    </row>
    <row r="39" spans="2:6" ht="15" x14ac:dyDescent="0.25">
      <c r="B39" s="147" t="s">
        <v>665</v>
      </c>
      <c r="C39" s="147" t="s">
        <v>1010</v>
      </c>
      <c r="D39" s="147" t="s">
        <v>1116</v>
      </c>
      <c r="E39" s="147" t="s">
        <v>1197</v>
      </c>
      <c r="F39" s="25"/>
    </row>
    <row r="40" spans="2:6" ht="15" x14ac:dyDescent="0.25">
      <c r="B40" s="147" t="s">
        <v>666</v>
      </c>
      <c r="C40" s="147" t="s">
        <v>1011</v>
      </c>
      <c r="D40" s="147" t="s">
        <v>1117</v>
      </c>
      <c r="E40" s="147" t="s">
        <v>1198</v>
      </c>
      <c r="F40" s="25"/>
    </row>
    <row r="41" spans="2:6" ht="15" x14ac:dyDescent="0.25">
      <c r="B41" s="147" t="s">
        <v>667</v>
      </c>
      <c r="C41" s="147" t="s">
        <v>1012</v>
      </c>
      <c r="D41" s="147" t="s">
        <v>1118</v>
      </c>
      <c r="E41" s="147" t="s">
        <v>1199</v>
      </c>
      <c r="F41" s="25"/>
    </row>
    <row r="42" spans="2:6" ht="15" x14ac:dyDescent="0.25">
      <c r="B42" s="147" t="s">
        <v>668</v>
      </c>
      <c r="C42" s="147" t="s">
        <v>1013</v>
      </c>
      <c r="D42" s="147" t="s">
        <v>1119</v>
      </c>
      <c r="E42" s="147" t="s">
        <v>1200</v>
      </c>
      <c r="F42" s="25"/>
    </row>
    <row r="43" spans="2:6" ht="15" x14ac:dyDescent="0.25">
      <c r="B43" s="147" t="s">
        <v>669</v>
      </c>
      <c r="C43" s="147" t="s">
        <v>1014</v>
      </c>
      <c r="D43" s="147" t="s">
        <v>1120</v>
      </c>
      <c r="E43" s="147" t="s">
        <v>1201</v>
      </c>
      <c r="F43" s="25"/>
    </row>
    <row r="44" spans="2:6" ht="15" x14ac:dyDescent="0.25">
      <c r="B44" s="147" t="s">
        <v>670</v>
      </c>
      <c r="C44" s="147" t="s">
        <v>1015</v>
      </c>
      <c r="D44" s="147" t="s">
        <v>1121</v>
      </c>
      <c r="E44" s="147" t="s">
        <v>1202</v>
      </c>
      <c r="F44" s="22"/>
    </row>
    <row r="45" spans="2:6" ht="15" x14ac:dyDescent="0.25">
      <c r="B45" s="147" t="s">
        <v>671</v>
      </c>
      <c r="C45" s="147" t="s">
        <v>1016</v>
      </c>
      <c r="D45" s="147" t="s">
        <v>1122</v>
      </c>
      <c r="E45" s="147" t="s">
        <v>1203</v>
      </c>
    </row>
    <row r="46" spans="2:6" ht="15" x14ac:dyDescent="0.25">
      <c r="B46" s="147" t="s">
        <v>672</v>
      </c>
      <c r="C46" s="147" t="s">
        <v>1017</v>
      </c>
      <c r="D46" s="147" t="s">
        <v>1123</v>
      </c>
      <c r="E46" s="147" t="s">
        <v>1204</v>
      </c>
    </row>
    <row r="47" spans="2:6" ht="15" x14ac:dyDescent="0.25">
      <c r="B47" s="147" t="s">
        <v>673</v>
      </c>
      <c r="C47" s="147" t="s">
        <v>1018</v>
      </c>
      <c r="D47" s="147" t="s">
        <v>1124</v>
      </c>
      <c r="E47" s="147" t="s">
        <v>1205</v>
      </c>
    </row>
    <row r="48" spans="2:6" ht="15" x14ac:dyDescent="0.25">
      <c r="B48" s="147" t="s">
        <v>674</v>
      </c>
      <c r="C48" s="147" t="s">
        <v>1019</v>
      </c>
      <c r="D48" s="147" t="s">
        <v>1125</v>
      </c>
      <c r="E48" s="147" t="s">
        <v>1206</v>
      </c>
    </row>
    <row r="49" spans="2:5" ht="15" x14ac:dyDescent="0.25">
      <c r="B49" s="147" t="s">
        <v>675</v>
      </c>
      <c r="C49" s="147" t="s">
        <v>1020</v>
      </c>
      <c r="D49" s="147" t="s">
        <v>1126</v>
      </c>
      <c r="E49" s="147" t="s">
        <v>1207</v>
      </c>
    </row>
    <row r="50" spans="2:5" ht="15" x14ac:dyDescent="0.25">
      <c r="B50" s="147" t="s">
        <v>676</v>
      </c>
      <c r="C50" s="147" t="s">
        <v>1021</v>
      </c>
      <c r="D50" s="147" t="s">
        <v>1127</v>
      </c>
      <c r="E50" s="147" t="s">
        <v>1208</v>
      </c>
    </row>
    <row r="51" spans="2:5" ht="15" x14ac:dyDescent="0.25">
      <c r="B51" s="147" t="s">
        <v>677</v>
      </c>
      <c r="C51" s="147" t="s">
        <v>1022</v>
      </c>
      <c r="D51" s="147" t="s">
        <v>1128</v>
      </c>
      <c r="E51" s="147" t="s">
        <v>1209</v>
      </c>
    </row>
    <row r="52" spans="2:5" ht="15" x14ac:dyDescent="0.25">
      <c r="B52" s="147" t="s">
        <v>678</v>
      </c>
      <c r="C52" s="147" t="s">
        <v>1023</v>
      </c>
      <c r="D52" s="147" t="s">
        <v>1129</v>
      </c>
      <c r="E52" s="147" t="s">
        <v>1210</v>
      </c>
    </row>
    <row r="53" spans="2:5" ht="15" x14ac:dyDescent="0.25">
      <c r="B53" s="147" t="s">
        <v>679</v>
      </c>
      <c r="C53" s="147" t="s">
        <v>1024</v>
      </c>
      <c r="D53" s="147" t="s">
        <v>1130</v>
      </c>
      <c r="E53" s="147" t="s">
        <v>1211</v>
      </c>
    </row>
    <row r="54" spans="2:5" ht="15" x14ac:dyDescent="0.25">
      <c r="B54" s="147" t="s">
        <v>680</v>
      </c>
      <c r="C54" s="147" t="s">
        <v>1025</v>
      </c>
      <c r="D54" s="147" t="s">
        <v>1131</v>
      </c>
      <c r="E54" s="147" t="s">
        <v>1212</v>
      </c>
    </row>
    <row r="55" spans="2:5" ht="15" x14ac:dyDescent="0.25">
      <c r="B55" s="147" t="s">
        <v>681</v>
      </c>
      <c r="C55" s="147" t="s">
        <v>1026</v>
      </c>
      <c r="D55" s="147" t="s">
        <v>1132</v>
      </c>
      <c r="E55" s="147" t="s">
        <v>1213</v>
      </c>
    </row>
    <row r="56" spans="2:5" ht="15" x14ac:dyDescent="0.25">
      <c r="B56" s="147" t="s">
        <v>682</v>
      </c>
      <c r="C56" s="147" t="s">
        <v>1027</v>
      </c>
      <c r="D56" s="147" t="s">
        <v>1133</v>
      </c>
    </row>
    <row r="57" spans="2:5" ht="15" x14ac:dyDescent="0.25">
      <c r="B57" s="147" t="s">
        <v>683</v>
      </c>
      <c r="C57" s="147" t="s">
        <v>1028</v>
      </c>
      <c r="D57" s="147" t="s">
        <v>1134</v>
      </c>
    </row>
    <row r="58" spans="2:5" ht="15" x14ac:dyDescent="0.25">
      <c r="B58" s="147" t="s">
        <v>684</v>
      </c>
      <c r="C58" s="147" t="s">
        <v>1029</v>
      </c>
      <c r="D58" s="147" t="s">
        <v>1135</v>
      </c>
    </row>
    <row r="59" spans="2:5" ht="15" x14ac:dyDescent="0.25">
      <c r="B59" s="147" t="s">
        <v>685</v>
      </c>
      <c r="C59" s="147" t="s">
        <v>1030</v>
      </c>
      <c r="D59" s="147" t="s">
        <v>1136</v>
      </c>
    </row>
    <row r="60" spans="2:5" ht="15" x14ac:dyDescent="0.25">
      <c r="B60" s="147" t="s">
        <v>686</v>
      </c>
      <c r="C60" s="147" t="s">
        <v>1031</v>
      </c>
      <c r="D60" s="147" t="s">
        <v>1137</v>
      </c>
    </row>
    <row r="61" spans="2:5" ht="15" x14ac:dyDescent="0.25">
      <c r="B61" s="147" t="s">
        <v>687</v>
      </c>
      <c r="C61" s="147" t="s">
        <v>1032</v>
      </c>
      <c r="D61" s="147" t="s">
        <v>1138</v>
      </c>
    </row>
    <row r="62" spans="2:5" ht="15" x14ac:dyDescent="0.25">
      <c r="B62" s="147" t="s">
        <v>688</v>
      </c>
      <c r="C62" s="147" t="s">
        <v>1033</v>
      </c>
      <c r="D62" s="147" t="s">
        <v>1139</v>
      </c>
    </row>
    <row r="63" spans="2:5" ht="15" x14ac:dyDescent="0.25">
      <c r="B63" s="147" t="s">
        <v>689</v>
      </c>
      <c r="C63" s="147" t="s">
        <v>1034</v>
      </c>
      <c r="D63" s="147" t="s">
        <v>1140</v>
      </c>
    </row>
    <row r="64" spans="2:5" ht="15" x14ac:dyDescent="0.25">
      <c r="B64" s="147" t="s">
        <v>690</v>
      </c>
      <c r="C64" s="147" t="s">
        <v>1035</v>
      </c>
      <c r="D64" s="147" t="s">
        <v>1141</v>
      </c>
    </row>
    <row r="65" spans="2:4" ht="15" x14ac:dyDescent="0.25">
      <c r="B65" s="147" t="s">
        <v>691</v>
      </c>
      <c r="C65" s="147" t="s">
        <v>1036</v>
      </c>
      <c r="D65" s="147" t="s">
        <v>1142</v>
      </c>
    </row>
    <row r="66" spans="2:4" ht="15" x14ac:dyDescent="0.25">
      <c r="B66" s="147" t="s">
        <v>692</v>
      </c>
      <c r="C66" s="147" t="s">
        <v>1037</v>
      </c>
      <c r="D66" s="147" t="s">
        <v>1143</v>
      </c>
    </row>
    <row r="67" spans="2:4" ht="15" x14ac:dyDescent="0.25">
      <c r="B67" s="147" t="s">
        <v>693</v>
      </c>
      <c r="C67" s="147" t="s">
        <v>1038</v>
      </c>
      <c r="D67" s="147" t="s">
        <v>1144</v>
      </c>
    </row>
    <row r="68" spans="2:4" ht="15" x14ac:dyDescent="0.25">
      <c r="B68" s="147" t="s">
        <v>694</v>
      </c>
      <c r="C68" s="147" t="s">
        <v>1039</v>
      </c>
      <c r="D68" s="147" t="s">
        <v>1145</v>
      </c>
    </row>
    <row r="69" spans="2:4" ht="15" x14ac:dyDescent="0.25">
      <c r="B69" s="147" t="s">
        <v>695</v>
      </c>
      <c r="C69" s="147" t="s">
        <v>1040</v>
      </c>
      <c r="D69" s="147" t="s">
        <v>1146</v>
      </c>
    </row>
    <row r="70" spans="2:4" ht="15" x14ac:dyDescent="0.25">
      <c r="B70" s="147" t="s">
        <v>696</v>
      </c>
      <c r="C70" s="147" t="s">
        <v>1041</v>
      </c>
      <c r="D70" s="147" t="s">
        <v>1147</v>
      </c>
    </row>
    <row r="71" spans="2:4" ht="15" x14ac:dyDescent="0.25">
      <c r="B71" s="147" t="s">
        <v>697</v>
      </c>
      <c r="C71" s="147" t="s">
        <v>1042</v>
      </c>
      <c r="D71" s="147" t="s">
        <v>1148</v>
      </c>
    </row>
    <row r="72" spans="2:4" ht="15" x14ac:dyDescent="0.25">
      <c r="B72" s="147" t="s">
        <v>698</v>
      </c>
      <c r="C72" s="147" t="s">
        <v>1043</v>
      </c>
      <c r="D72" s="147" t="s">
        <v>1149</v>
      </c>
    </row>
    <row r="73" spans="2:4" ht="15" x14ac:dyDescent="0.25">
      <c r="B73" s="147" t="s">
        <v>699</v>
      </c>
      <c r="C73" s="147" t="s">
        <v>1044</v>
      </c>
      <c r="D73" s="147" t="s">
        <v>1150</v>
      </c>
    </row>
    <row r="74" spans="2:4" ht="15" x14ac:dyDescent="0.25">
      <c r="B74" s="147" t="s">
        <v>700</v>
      </c>
      <c r="C74" s="147" t="s">
        <v>1045</v>
      </c>
      <c r="D74" s="147" t="s">
        <v>1151</v>
      </c>
    </row>
    <row r="75" spans="2:4" ht="15" x14ac:dyDescent="0.25">
      <c r="B75" s="147" t="s">
        <v>701</v>
      </c>
      <c r="C75" s="147" t="s">
        <v>1046</v>
      </c>
      <c r="D75" s="147" t="s">
        <v>1152</v>
      </c>
    </row>
    <row r="76" spans="2:4" ht="15" x14ac:dyDescent="0.25">
      <c r="B76" s="147" t="s">
        <v>702</v>
      </c>
      <c r="C76" s="147" t="s">
        <v>1047</v>
      </c>
      <c r="D76" s="147" t="s">
        <v>1153</v>
      </c>
    </row>
    <row r="77" spans="2:4" ht="15" x14ac:dyDescent="0.25">
      <c r="B77" s="147" t="s">
        <v>703</v>
      </c>
      <c r="C77" s="147" t="s">
        <v>1048</v>
      </c>
      <c r="D77" s="147" t="s">
        <v>1154</v>
      </c>
    </row>
    <row r="78" spans="2:4" ht="15" x14ac:dyDescent="0.25">
      <c r="B78" s="147" t="s">
        <v>704</v>
      </c>
      <c r="C78" s="147" t="s">
        <v>1049</v>
      </c>
      <c r="D78" s="147" t="s">
        <v>1155</v>
      </c>
    </row>
    <row r="79" spans="2:4" ht="15" x14ac:dyDescent="0.25">
      <c r="B79" s="147" t="s">
        <v>705</v>
      </c>
      <c r="C79" s="147" t="s">
        <v>1050</v>
      </c>
      <c r="D79" s="147" t="s">
        <v>1156</v>
      </c>
    </row>
    <row r="80" spans="2:4" ht="15" x14ac:dyDescent="0.25">
      <c r="B80" s="147" t="s">
        <v>706</v>
      </c>
      <c r="C80" s="147" t="s">
        <v>1051</v>
      </c>
      <c r="D80" s="147" t="s">
        <v>1157</v>
      </c>
    </row>
    <row r="81" spans="2:4" ht="15" x14ac:dyDescent="0.25">
      <c r="B81" s="147" t="s">
        <v>707</v>
      </c>
      <c r="C81" s="147" t="s">
        <v>1052</v>
      </c>
      <c r="D81" s="147" t="s">
        <v>1158</v>
      </c>
    </row>
    <row r="82" spans="2:4" ht="15" x14ac:dyDescent="0.25">
      <c r="B82" s="147" t="s">
        <v>708</v>
      </c>
      <c r="C82" s="147" t="s">
        <v>1053</v>
      </c>
      <c r="D82" s="147" t="s">
        <v>1159</v>
      </c>
    </row>
    <row r="83" spans="2:4" ht="15" x14ac:dyDescent="0.25">
      <c r="B83" s="147" t="s">
        <v>709</v>
      </c>
      <c r="C83" s="147" t="s">
        <v>1054</v>
      </c>
      <c r="D83" s="147" t="s">
        <v>1160</v>
      </c>
    </row>
    <row r="84" spans="2:4" ht="15" x14ac:dyDescent="0.25">
      <c r="B84" s="147" t="s">
        <v>710</v>
      </c>
      <c r="C84" s="147" t="s">
        <v>1055</v>
      </c>
      <c r="D84" s="147" t="s">
        <v>1161</v>
      </c>
    </row>
    <row r="85" spans="2:4" ht="15" x14ac:dyDescent="0.25">
      <c r="B85" s="147" t="s">
        <v>711</v>
      </c>
      <c r="C85" s="147" t="s">
        <v>1056</v>
      </c>
      <c r="D85" s="147" t="s">
        <v>1162</v>
      </c>
    </row>
    <row r="86" spans="2:4" ht="15" x14ac:dyDescent="0.25">
      <c r="B86" s="147" t="s">
        <v>712</v>
      </c>
      <c r="C86" s="147" t="s">
        <v>1057</v>
      </c>
    </row>
    <row r="87" spans="2:4" ht="15" x14ac:dyDescent="0.25">
      <c r="B87" s="147" t="s">
        <v>713</v>
      </c>
      <c r="C87" s="147" t="s">
        <v>1058</v>
      </c>
    </row>
    <row r="88" spans="2:4" ht="15" x14ac:dyDescent="0.25">
      <c r="B88" s="147" t="s">
        <v>714</v>
      </c>
      <c r="C88" s="147" t="s">
        <v>1059</v>
      </c>
    </row>
    <row r="89" spans="2:4" ht="15" x14ac:dyDescent="0.25">
      <c r="B89" s="147" t="s">
        <v>715</v>
      </c>
      <c r="C89" s="147" t="s">
        <v>1060</v>
      </c>
    </row>
    <row r="90" spans="2:4" ht="15" x14ac:dyDescent="0.25">
      <c r="B90" s="147" t="s">
        <v>716</v>
      </c>
      <c r="C90" s="147" t="s">
        <v>1061</v>
      </c>
    </row>
    <row r="91" spans="2:4" ht="15" x14ac:dyDescent="0.25">
      <c r="B91" s="147" t="s">
        <v>717</v>
      </c>
      <c r="C91" s="147" t="s">
        <v>1062</v>
      </c>
    </row>
    <row r="92" spans="2:4" ht="15" x14ac:dyDescent="0.25">
      <c r="B92" s="147" t="s">
        <v>718</v>
      </c>
      <c r="C92" s="147" t="s">
        <v>1063</v>
      </c>
    </row>
    <row r="93" spans="2:4" ht="15" x14ac:dyDescent="0.25">
      <c r="B93" s="147" t="s">
        <v>719</v>
      </c>
      <c r="C93" s="147" t="s">
        <v>1064</v>
      </c>
    </row>
    <row r="94" spans="2:4" ht="15" x14ac:dyDescent="0.25">
      <c r="B94" s="147" t="s">
        <v>720</v>
      </c>
      <c r="C94" s="147" t="s">
        <v>1065</v>
      </c>
    </row>
    <row r="95" spans="2:4" ht="15" x14ac:dyDescent="0.25">
      <c r="B95" s="147" t="s">
        <v>721</v>
      </c>
      <c r="C95" s="147" t="s">
        <v>1066</v>
      </c>
    </row>
    <row r="96" spans="2:4" ht="15" x14ac:dyDescent="0.25">
      <c r="B96" s="147" t="s">
        <v>722</v>
      </c>
      <c r="C96" s="147" t="s">
        <v>1067</v>
      </c>
    </row>
    <row r="97" spans="2:3" ht="15" x14ac:dyDescent="0.25">
      <c r="B97" s="147" t="s">
        <v>723</v>
      </c>
      <c r="C97" s="147" t="s">
        <v>1068</v>
      </c>
    </row>
    <row r="98" spans="2:3" ht="15" x14ac:dyDescent="0.25">
      <c r="B98" s="147" t="s">
        <v>724</v>
      </c>
      <c r="C98" s="147" t="s">
        <v>1069</v>
      </c>
    </row>
    <row r="99" spans="2:3" ht="15" x14ac:dyDescent="0.25">
      <c r="B99" s="147" t="s">
        <v>725</v>
      </c>
      <c r="C99" s="147" t="s">
        <v>1070</v>
      </c>
    </row>
    <row r="100" spans="2:3" ht="15" x14ac:dyDescent="0.25">
      <c r="B100" s="147" t="s">
        <v>726</v>
      </c>
      <c r="C100" s="147" t="s">
        <v>1071</v>
      </c>
    </row>
    <row r="101" spans="2:3" ht="15" x14ac:dyDescent="0.25">
      <c r="B101" s="147" t="s">
        <v>727</v>
      </c>
      <c r="C101" s="147" t="s">
        <v>1072</v>
      </c>
    </row>
    <row r="102" spans="2:3" ht="15" x14ac:dyDescent="0.25">
      <c r="B102" s="147" t="s">
        <v>728</v>
      </c>
      <c r="C102" s="147" t="s">
        <v>1073</v>
      </c>
    </row>
    <row r="103" spans="2:3" ht="15" x14ac:dyDescent="0.25">
      <c r="B103" s="147" t="s">
        <v>729</v>
      </c>
      <c r="C103" s="147" t="s">
        <v>1074</v>
      </c>
    </row>
    <row r="104" spans="2:3" ht="15" x14ac:dyDescent="0.25">
      <c r="B104" s="147" t="s">
        <v>730</v>
      </c>
      <c r="C104" s="147" t="s">
        <v>1075</v>
      </c>
    </row>
    <row r="105" spans="2:3" ht="15" x14ac:dyDescent="0.25">
      <c r="B105" s="147" t="s">
        <v>731</v>
      </c>
      <c r="C105" s="147" t="s">
        <v>1076</v>
      </c>
    </row>
    <row r="106" spans="2:3" ht="15" x14ac:dyDescent="0.25">
      <c r="B106" s="147" t="s">
        <v>732</v>
      </c>
      <c r="C106" s="147" t="s">
        <v>1077</v>
      </c>
    </row>
    <row r="107" spans="2:3" ht="15" x14ac:dyDescent="0.25">
      <c r="B107" s="147" t="s">
        <v>733</v>
      </c>
      <c r="C107" s="147" t="s">
        <v>1078</v>
      </c>
    </row>
    <row r="108" spans="2:3" ht="15" x14ac:dyDescent="0.25">
      <c r="B108" s="147" t="s">
        <v>734</v>
      </c>
      <c r="C108" s="147" t="s">
        <v>1079</v>
      </c>
    </row>
    <row r="109" spans="2:3" ht="15" x14ac:dyDescent="0.25">
      <c r="B109" s="147" t="s">
        <v>735</v>
      </c>
      <c r="C109" s="147" t="s">
        <v>1080</v>
      </c>
    </row>
    <row r="110" spans="2:3" ht="15" x14ac:dyDescent="0.25">
      <c r="B110" s="147" t="s">
        <v>736</v>
      </c>
      <c r="C110" s="147" t="s">
        <v>1081</v>
      </c>
    </row>
    <row r="111" spans="2:3" ht="15" x14ac:dyDescent="0.25">
      <c r="B111" s="147" t="s">
        <v>737</v>
      </c>
    </row>
    <row r="112" spans="2:3" ht="15" x14ac:dyDescent="0.25">
      <c r="B112" s="147" t="s">
        <v>738</v>
      </c>
    </row>
    <row r="113" spans="2:2" ht="15" x14ac:dyDescent="0.25">
      <c r="B113" s="147" t="s">
        <v>739</v>
      </c>
    </row>
    <row r="114" spans="2:2" ht="15" x14ac:dyDescent="0.25">
      <c r="B114" s="147" t="s">
        <v>740</v>
      </c>
    </row>
    <row r="115" spans="2:2" ht="15" x14ac:dyDescent="0.25">
      <c r="B115" s="147" t="s">
        <v>741</v>
      </c>
    </row>
    <row r="116" spans="2:2" ht="15" x14ac:dyDescent="0.25">
      <c r="B116" s="147" t="s">
        <v>742</v>
      </c>
    </row>
    <row r="117" spans="2:2" ht="15" x14ac:dyDescent="0.25">
      <c r="B117" s="147" t="s">
        <v>743</v>
      </c>
    </row>
    <row r="118" spans="2:2" ht="15" x14ac:dyDescent="0.25">
      <c r="B118" s="147" t="s">
        <v>744</v>
      </c>
    </row>
    <row r="119" spans="2:2" ht="15" x14ac:dyDescent="0.25">
      <c r="B119" s="147" t="s">
        <v>745</v>
      </c>
    </row>
    <row r="120" spans="2:2" ht="15" x14ac:dyDescent="0.25">
      <c r="B120" s="147" t="s">
        <v>746</v>
      </c>
    </row>
    <row r="121" spans="2:2" ht="15" x14ac:dyDescent="0.25">
      <c r="B121" s="147" t="s">
        <v>747</v>
      </c>
    </row>
    <row r="122" spans="2:2" ht="15" x14ac:dyDescent="0.25">
      <c r="B122" s="147" t="s">
        <v>748</v>
      </c>
    </row>
    <row r="123" spans="2:2" ht="15" x14ac:dyDescent="0.25">
      <c r="B123" s="147" t="s">
        <v>749</v>
      </c>
    </row>
    <row r="124" spans="2:2" ht="15" x14ac:dyDescent="0.25">
      <c r="B124" s="147" t="s">
        <v>750</v>
      </c>
    </row>
    <row r="125" spans="2:2" ht="15" x14ac:dyDescent="0.25">
      <c r="B125" s="147" t="s">
        <v>751</v>
      </c>
    </row>
    <row r="126" spans="2:2" ht="15" x14ac:dyDescent="0.25">
      <c r="B126" s="147" t="s">
        <v>752</v>
      </c>
    </row>
    <row r="127" spans="2:2" ht="15" x14ac:dyDescent="0.25">
      <c r="B127" s="147" t="s">
        <v>753</v>
      </c>
    </row>
    <row r="128" spans="2:2" ht="15" x14ac:dyDescent="0.25">
      <c r="B128" s="147" t="s">
        <v>754</v>
      </c>
    </row>
    <row r="129" spans="2:2" ht="15" x14ac:dyDescent="0.25">
      <c r="B129" s="147" t="s">
        <v>755</v>
      </c>
    </row>
    <row r="130" spans="2:2" ht="15" x14ac:dyDescent="0.25">
      <c r="B130" s="147" t="s">
        <v>756</v>
      </c>
    </row>
    <row r="131" spans="2:2" ht="15" x14ac:dyDescent="0.25">
      <c r="B131" s="147" t="s">
        <v>757</v>
      </c>
    </row>
    <row r="132" spans="2:2" ht="15" x14ac:dyDescent="0.25">
      <c r="B132" s="147" t="s">
        <v>758</v>
      </c>
    </row>
    <row r="133" spans="2:2" ht="15" x14ac:dyDescent="0.25">
      <c r="B133" s="147" t="s">
        <v>759</v>
      </c>
    </row>
    <row r="134" spans="2:2" ht="15" x14ac:dyDescent="0.25">
      <c r="B134" s="147" t="s">
        <v>760</v>
      </c>
    </row>
    <row r="135" spans="2:2" ht="15" x14ac:dyDescent="0.25">
      <c r="B135" s="147" t="s">
        <v>761</v>
      </c>
    </row>
    <row r="136" spans="2:2" ht="15" x14ac:dyDescent="0.25">
      <c r="B136" s="147" t="s">
        <v>762</v>
      </c>
    </row>
    <row r="137" spans="2:2" ht="15" x14ac:dyDescent="0.25">
      <c r="B137" s="147" t="s">
        <v>763</v>
      </c>
    </row>
    <row r="138" spans="2:2" ht="15" x14ac:dyDescent="0.25">
      <c r="B138" s="147" t="s">
        <v>764</v>
      </c>
    </row>
    <row r="139" spans="2:2" ht="15" x14ac:dyDescent="0.25">
      <c r="B139" s="147" t="s">
        <v>765</v>
      </c>
    </row>
    <row r="140" spans="2:2" ht="15" x14ac:dyDescent="0.25">
      <c r="B140" s="147" t="s">
        <v>766</v>
      </c>
    </row>
    <row r="141" spans="2:2" ht="15" x14ac:dyDescent="0.25">
      <c r="B141" s="147" t="s">
        <v>767</v>
      </c>
    </row>
    <row r="142" spans="2:2" ht="15" x14ac:dyDescent="0.25">
      <c r="B142" s="147" t="s">
        <v>768</v>
      </c>
    </row>
    <row r="143" spans="2:2" ht="15" x14ac:dyDescent="0.25">
      <c r="B143" s="147" t="s">
        <v>769</v>
      </c>
    </row>
    <row r="144" spans="2:2" ht="15" x14ac:dyDescent="0.25">
      <c r="B144" s="147" t="s">
        <v>770</v>
      </c>
    </row>
    <row r="145" spans="2:2" ht="15" x14ac:dyDescent="0.25">
      <c r="B145" s="147" t="s">
        <v>771</v>
      </c>
    </row>
    <row r="146" spans="2:2" ht="15" x14ac:dyDescent="0.25">
      <c r="B146" s="147" t="s">
        <v>772</v>
      </c>
    </row>
    <row r="147" spans="2:2" ht="15" x14ac:dyDescent="0.25">
      <c r="B147" s="147" t="s">
        <v>773</v>
      </c>
    </row>
    <row r="148" spans="2:2" ht="15" x14ac:dyDescent="0.25">
      <c r="B148" s="147" t="s">
        <v>774</v>
      </c>
    </row>
    <row r="149" spans="2:2" ht="15" x14ac:dyDescent="0.25">
      <c r="B149" s="147" t="s">
        <v>775</v>
      </c>
    </row>
    <row r="150" spans="2:2" ht="15" x14ac:dyDescent="0.25">
      <c r="B150" s="147" t="s">
        <v>776</v>
      </c>
    </row>
    <row r="151" spans="2:2" ht="15" x14ac:dyDescent="0.25">
      <c r="B151" s="147" t="s">
        <v>777</v>
      </c>
    </row>
    <row r="152" spans="2:2" ht="15" x14ac:dyDescent="0.25">
      <c r="B152" s="147" t="s">
        <v>778</v>
      </c>
    </row>
    <row r="153" spans="2:2" ht="15" x14ac:dyDescent="0.25">
      <c r="B153" s="147" t="s">
        <v>779</v>
      </c>
    </row>
    <row r="154" spans="2:2" ht="15" x14ac:dyDescent="0.25">
      <c r="B154" s="147" t="s">
        <v>780</v>
      </c>
    </row>
    <row r="155" spans="2:2" ht="15" x14ac:dyDescent="0.25">
      <c r="B155" s="147" t="s">
        <v>781</v>
      </c>
    </row>
    <row r="156" spans="2:2" ht="15" x14ac:dyDescent="0.25">
      <c r="B156" s="147" t="s">
        <v>782</v>
      </c>
    </row>
    <row r="157" spans="2:2" ht="15" x14ac:dyDescent="0.25">
      <c r="B157" s="147" t="s">
        <v>783</v>
      </c>
    </row>
    <row r="158" spans="2:2" ht="15" x14ac:dyDescent="0.25">
      <c r="B158" s="147" t="s">
        <v>784</v>
      </c>
    </row>
    <row r="159" spans="2:2" ht="15" x14ac:dyDescent="0.25">
      <c r="B159" s="147" t="s">
        <v>785</v>
      </c>
    </row>
    <row r="160" spans="2:2" ht="15" x14ac:dyDescent="0.25">
      <c r="B160" s="147" t="s">
        <v>786</v>
      </c>
    </row>
    <row r="161" spans="2:2" ht="15" x14ac:dyDescent="0.25">
      <c r="B161" s="147" t="s">
        <v>787</v>
      </c>
    </row>
    <row r="162" spans="2:2" ht="15" x14ac:dyDescent="0.25">
      <c r="B162" s="147" t="s">
        <v>788</v>
      </c>
    </row>
    <row r="163" spans="2:2" ht="15" x14ac:dyDescent="0.25">
      <c r="B163" s="147" t="s">
        <v>789</v>
      </c>
    </row>
    <row r="164" spans="2:2" ht="15" x14ac:dyDescent="0.25">
      <c r="B164" s="147" t="s">
        <v>790</v>
      </c>
    </row>
    <row r="165" spans="2:2" ht="15" x14ac:dyDescent="0.25">
      <c r="B165" s="147" t="s">
        <v>791</v>
      </c>
    </row>
    <row r="166" spans="2:2" ht="15" x14ac:dyDescent="0.25">
      <c r="B166" s="147" t="s">
        <v>792</v>
      </c>
    </row>
    <row r="167" spans="2:2" ht="15" x14ac:dyDescent="0.25">
      <c r="B167" s="147" t="s">
        <v>793</v>
      </c>
    </row>
    <row r="168" spans="2:2" ht="15" x14ac:dyDescent="0.25">
      <c r="B168" s="147" t="s">
        <v>794</v>
      </c>
    </row>
    <row r="169" spans="2:2" ht="15" x14ac:dyDescent="0.25">
      <c r="B169" s="147" t="s">
        <v>795</v>
      </c>
    </row>
    <row r="170" spans="2:2" ht="15" x14ac:dyDescent="0.25">
      <c r="B170" s="147" t="s">
        <v>796</v>
      </c>
    </row>
    <row r="171" spans="2:2" ht="15" x14ac:dyDescent="0.25">
      <c r="B171" s="147" t="s">
        <v>797</v>
      </c>
    </row>
    <row r="172" spans="2:2" ht="15" x14ac:dyDescent="0.25">
      <c r="B172" s="147" t="s">
        <v>798</v>
      </c>
    </row>
    <row r="173" spans="2:2" ht="15" x14ac:dyDescent="0.25">
      <c r="B173" s="147" t="s">
        <v>799</v>
      </c>
    </row>
    <row r="174" spans="2:2" ht="15" x14ac:dyDescent="0.25">
      <c r="B174" s="147" t="s">
        <v>800</v>
      </c>
    </row>
    <row r="175" spans="2:2" ht="15" x14ac:dyDescent="0.25">
      <c r="B175" s="147" t="s">
        <v>801</v>
      </c>
    </row>
    <row r="176" spans="2:2" ht="15" x14ac:dyDescent="0.25">
      <c r="B176" s="147" t="s">
        <v>802</v>
      </c>
    </row>
    <row r="177" spans="2:2" ht="15" x14ac:dyDescent="0.25">
      <c r="B177" s="147" t="s">
        <v>803</v>
      </c>
    </row>
    <row r="178" spans="2:2" ht="15" x14ac:dyDescent="0.25">
      <c r="B178" s="147" t="s">
        <v>804</v>
      </c>
    </row>
    <row r="179" spans="2:2" ht="15" x14ac:dyDescent="0.25">
      <c r="B179" s="147" t="s">
        <v>805</v>
      </c>
    </row>
    <row r="180" spans="2:2" ht="15" x14ac:dyDescent="0.25">
      <c r="B180" s="147" t="s">
        <v>806</v>
      </c>
    </row>
    <row r="181" spans="2:2" ht="15" x14ac:dyDescent="0.25">
      <c r="B181" s="147" t="s">
        <v>807</v>
      </c>
    </row>
    <row r="182" spans="2:2" ht="15" x14ac:dyDescent="0.25">
      <c r="B182" s="147" t="s">
        <v>808</v>
      </c>
    </row>
    <row r="183" spans="2:2" ht="15" x14ac:dyDescent="0.25">
      <c r="B183" s="147" t="s">
        <v>809</v>
      </c>
    </row>
    <row r="184" spans="2:2" ht="15" x14ac:dyDescent="0.25">
      <c r="B184" s="147" t="s">
        <v>810</v>
      </c>
    </row>
    <row r="185" spans="2:2" ht="15" x14ac:dyDescent="0.25">
      <c r="B185" s="147" t="s">
        <v>811</v>
      </c>
    </row>
    <row r="186" spans="2:2" ht="15" x14ac:dyDescent="0.25">
      <c r="B186" s="147" t="s">
        <v>812</v>
      </c>
    </row>
    <row r="187" spans="2:2" ht="15" x14ac:dyDescent="0.25">
      <c r="B187" s="147" t="s">
        <v>813</v>
      </c>
    </row>
    <row r="188" spans="2:2" ht="15" x14ac:dyDescent="0.25">
      <c r="B188" s="147" t="s">
        <v>814</v>
      </c>
    </row>
    <row r="189" spans="2:2" ht="15" x14ac:dyDescent="0.25">
      <c r="B189" s="147" t="s">
        <v>815</v>
      </c>
    </row>
    <row r="190" spans="2:2" ht="15" x14ac:dyDescent="0.25">
      <c r="B190" s="147" t="s">
        <v>816</v>
      </c>
    </row>
    <row r="191" spans="2:2" ht="15" x14ac:dyDescent="0.25">
      <c r="B191" s="147" t="s">
        <v>817</v>
      </c>
    </row>
    <row r="192" spans="2:2" ht="15" x14ac:dyDescent="0.25">
      <c r="B192" s="147" t="s">
        <v>818</v>
      </c>
    </row>
    <row r="193" spans="2:2" ht="15" x14ac:dyDescent="0.25">
      <c r="B193" s="147" t="s">
        <v>819</v>
      </c>
    </row>
    <row r="194" spans="2:2" ht="15" x14ac:dyDescent="0.25">
      <c r="B194" s="147" t="s">
        <v>820</v>
      </c>
    </row>
    <row r="195" spans="2:2" ht="15" x14ac:dyDescent="0.25">
      <c r="B195" s="147" t="s">
        <v>821</v>
      </c>
    </row>
    <row r="196" spans="2:2" ht="15" x14ac:dyDescent="0.25">
      <c r="B196" s="147" t="s">
        <v>822</v>
      </c>
    </row>
    <row r="197" spans="2:2" ht="15" x14ac:dyDescent="0.25">
      <c r="B197" s="147" t="s">
        <v>823</v>
      </c>
    </row>
    <row r="198" spans="2:2" ht="15" x14ac:dyDescent="0.25">
      <c r="B198" s="147" t="s">
        <v>824</v>
      </c>
    </row>
    <row r="199" spans="2:2" ht="15" x14ac:dyDescent="0.25">
      <c r="B199" s="147" t="s">
        <v>825</v>
      </c>
    </row>
    <row r="200" spans="2:2" ht="15" x14ac:dyDescent="0.25">
      <c r="B200" s="147" t="s">
        <v>826</v>
      </c>
    </row>
    <row r="201" spans="2:2" ht="15" x14ac:dyDescent="0.25">
      <c r="B201" s="147" t="s">
        <v>827</v>
      </c>
    </row>
    <row r="202" spans="2:2" ht="15" x14ac:dyDescent="0.25">
      <c r="B202" s="147" t="s">
        <v>828</v>
      </c>
    </row>
    <row r="203" spans="2:2" ht="15" x14ac:dyDescent="0.25">
      <c r="B203" s="147" t="s">
        <v>829</v>
      </c>
    </row>
    <row r="204" spans="2:2" ht="15" x14ac:dyDescent="0.25">
      <c r="B204" s="147" t="s">
        <v>830</v>
      </c>
    </row>
    <row r="205" spans="2:2" ht="15" x14ac:dyDescent="0.25">
      <c r="B205" s="147" t="s">
        <v>831</v>
      </c>
    </row>
    <row r="206" spans="2:2" ht="15" x14ac:dyDescent="0.25">
      <c r="B206" s="147" t="s">
        <v>832</v>
      </c>
    </row>
    <row r="207" spans="2:2" ht="15" x14ac:dyDescent="0.25">
      <c r="B207" s="147" t="s">
        <v>833</v>
      </c>
    </row>
    <row r="208" spans="2:2" ht="15" x14ac:dyDescent="0.25">
      <c r="B208" s="147" t="s">
        <v>834</v>
      </c>
    </row>
    <row r="209" spans="2:2" ht="15" x14ac:dyDescent="0.25">
      <c r="B209" s="147" t="s">
        <v>835</v>
      </c>
    </row>
    <row r="210" spans="2:2" ht="15" x14ac:dyDescent="0.25">
      <c r="B210" s="147" t="s">
        <v>836</v>
      </c>
    </row>
    <row r="211" spans="2:2" ht="15" x14ac:dyDescent="0.25">
      <c r="B211" s="147" t="s">
        <v>837</v>
      </c>
    </row>
    <row r="212" spans="2:2" ht="15" x14ac:dyDescent="0.25">
      <c r="B212" s="147" t="s">
        <v>838</v>
      </c>
    </row>
    <row r="213" spans="2:2" ht="15" x14ac:dyDescent="0.25">
      <c r="B213" s="147" t="s">
        <v>839</v>
      </c>
    </row>
    <row r="214" spans="2:2" ht="15" x14ac:dyDescent="0.25">
      <c r="B214" s="147" t="s">
        <v>840</v>
      </c>
    </row>
    <row r="215" spans="2:2" ht="15" x14ac:dyDescent="0.25">
      <c r="B215" s="147" t="s">
        <v>841</v>
      </c>
    </row>
    <row r="216" spans="2:2" ht="15" x14ac:dyDescent="0.25">
      <c r="B216" s="147" t="s">
        <v>842</v>
      </c>
    </row>
    <row r="217" spans="2:2" ht="15" x14ac:dyDescent="0.25">
      <c r="B217" s="147" t="s">
        <v>843</v>
      </c>
    </row>
    <row r="218" spans="2:2" ht="15" x14ac:dyDescent="0.25">
      <c r="B218" s="147" t="s">
        <v>844</v>
      </c>
    </row>
    <row r="219" spans="2:2" ht="15" x14ac:dyDescent="0.25">
      <c r="B219" s="147" t="s">
        <v>845</v>
      </c>
    </row>
    <row r="220" spans="2:2" ht="15" x14ac:dyDescent="0.25">
      <c r="B220" s="147" t="s">
        <v>846</v>
      </c>
    </row>
    <row r="221" spans="2:2" ht="15" x14ac:dyDescent="0.25">
      <c r="B221" s="147" t="s">
        <v>847</v>
      </c>
    </row>
    <row r="222" spans="2:2" ht="15" x14ac:dyDescent="0.25">
      <c r="B222" s="147" t="s">
        <v>848</v>
      </c>
    </row>
    <row r="223" spans="2:2" ht="15" x14ac:dyDescent="0.25">
      <c r="B223" s="147" t="s">
        <v>849</v>
      </c>
    </row>
    <row r="224" spans="2:2" ht="15" x14ac:dyDescent="0.25">
      <c r="B224" s="147" t="s">
        <v>850</v>
      </c>
    </row>
    <row r="225" spans="2:2" ht="15" x14ac:dyDescent="0.25">
      <c r="B225" s="147" t="s">
        <v>851</v>
      </c>
    </row>
    <row r="226" spans="2:2" ht="15" x14ac:dyDescent="0.25">
      <c r="B226" s="147" t="s">
        <v>852</v>
      </c>
    </row>
    <row r="227" spans="2:2" ht="15" x14ac:dyDescent="0.25">
      <c r="B227" s="147" t="s">
        <v>853</v>
      </c>
    </row>
    <row r="228" spans="2:2" ht="15" x14ac:dyDescent="0.25">
      <c r="B228" s="147" t="s">
        <v>854</v>
      </c>
    </row>
    <row r="229" spans="2:2" ht="15" x14ac:dyDescent="0.25">
      <c r="B229" s="147" t="s">
        <v>855</v>
      </c>
    </row>
    <row r="230" spans="2:2" ht="15" x14ac:dyDescent="0.25">
      <c r="B230" s="147" t="s">
        <v>856</v>
      </c>
    </row>
    <row r="231" spans="2:2" ht="15" x14ac:dyDescent="0.25">
      <c r="B231" s="147" t="s">
        <v>857</v>
      </c>
    </row>
    <row r="232" spans="2:2" ht="15" x14ac:dyDescent="0.25">
      <c r="B232" s="147" t="s">
        <v>858</v>
      </c>
    </row>
    <row r="233" spans="2:2" ht="15" x14ac:dyDescent="0.25">
      <c r="B233" s="147" t="s">
        <v>859</v>
      </c>
    </row>
    <row r="234" spans="2:2" ht="15" x14ac:dyDescent="0.25">
      <c r="B234" s="147" t="s">
        <v>860</v>
      </c>
    </row>
    <row r="235" spans="2:2" ht="15" x14ac:dyDescent="0.25">
      <c r="B235" s="147" t="s">
        <v>861</v>
      </c>
    </row>
    <row r="236" spans="2:2" ht="15" x14ac:dyDescent="0.25">
      <c r="B236" s="147" t="s">
        <v>862</v>
      </c>
    </row>
    <row r="237" spans="2:2" ht="15" x14ac:dyDescent="0.25">
      <c r="B237" s="147" t="s">
        <v>863</v>
      </c>
    </row>
    <row r="238" spans="2:2" ht="15" x14ac:dyDescent="0.25">
      <c r="B238" s="147" t="s">
        <v>864</v>
      </c>
    </row>
    <row r="239" spans="2:2" ht="15" x14ac:dyDescent="0.25">
      <c r="B239" s="147" t="s">
        <v>865</v>
      </c>
    </row>
    <row r="240" spans="2:2" ht="15" x14ac:dyDescent="0.25">
      <c r="B240" s="147" t="s">
        <v>866</v>
      </c>
    </row>
    <row r="241" spans="2:2" ht="15" x14ac:dyDescent="0.25">
      <c r="B241" s="147" t="s">
        <v>867</v>
      </c>
    </row>
    <row r="242" spans="2:2" ht="15" x14ac:dyDescent="0.25">
      <c r="B242" s="147" t="s">
        <v>868</v>
      </c>
    </row>
    <row r="243" spans="2:2" ht="15" x14ac:dyDescent="0.25">
      <c r="B243" s="147" t="s">
        <v>869</v>
      </c>
    </row>
    <row r="244" spans="2:2" ht="15" x14ac:dyDescent="0.25">
      <c r="B244" s="147" t="s">
        <v>870</v>
      </c>
    </row>
    <row r="245" spans="2:2" ht="15" x14ac:dyDescent="0.25">
      <c r="B245" s="147" t="s">
        <v>871</v>
      </c>
    </row>
    <row r="246" spans="2:2" ht="15" x14ac:dyDescent="0.25">
      <c r="B246" s="147" t="s">
        <v>872</v>
      </c>
    </row>
    <row r="247" spans="2:2" ht="15" x14ac:dyDescent="0.25">
      <c r="B247" s="147" t="s">
        <v>873</v>
      </c>
    </row>
    <row r="248" spans="2:2" ht="15" x14ac:dyDescent="0.25">
      <c r="B248" s="147" t="s">
        <v>874</v>
      </c>
    </row>
    <row r="249" spans="2:2" ht="15" x14ac:dyDescent="0.25">
      <c r="B249" s="147" t="s">
        <v>875</v>
      </c>
    </row>
    <row r="250" spans="2:2" ht="15" x14ac:dyDescent="0.25">
      <c r="B250" s="147" t="s">
        <v>876</v>
      </c>
    </row>
    <row r="251" spans="2:2" ht="15" x14ac:dyDescent="0.25">
      <c r="B251" s="147" t="s">
        <v>877</v>
      </c>
    </row>
    <row r="252" spans="2:2" ht="15" x14ac:dyDescent="0.25">
      <c r="B252" s="147" t="s">
        <v>878</v>
      </c>
    </row>
    <row r="253" spans="2:2" ht="15" x14ac:dyDescent="0.25">
      <c r="B253" s="147" t="s">
        <v>879</v>
      </c>
    </row>
    <row r="254" spans="2:2" ht="15" x14ac:dyDescent="0.25">
      <c r="B254" s="147" t="s">
        <v>880</v>
      </c>
    </row>
    <row r="255" spans="2:2" ht="15" x14ac:dyDescent="0.25">
      <c r="B255" s="147" t="s">
        <v>881</v>
      </c>
    </row>
    <row r="256" spans="2:2" ht="15" x14ac:dyDescent="0.25">
      <c r="B256" s="147" t="s">
        <v>882</v>
      </c>
    </row>
    <row r="257" spans="2:2" ht="15" x14ac:dyDescent="0.25">
      <c r="B257" s="147" t="s">
        <v>883</v>
      </c>
    </row>
    <row r="258" spans="2:2" ht="15" x14ac:dyDescent="0.25">
      <c r="B258" s="147" t="s">
        <v>884</v>
      </c>
    </row>
    <row r="259" spans="2:2" ht="15" x14ac:dyDescent="0.25">
      <c r="B259" s="147" t="s">
        <v>885</v>
      </c>
    </row>
    <row r="260" spans="2:2" ht="15" x14ac:dyDescent="0.25">
      <c r="B260" s="147" t="s">
        <v>886</v>
      </c>
    </row>
    <row r="261" spans="2:2" ht="15" x14ac:dyDescent="0.25">
      <c r="B261" s="147" t="s">
        <v>887</v>
      </c>
    </row>
    <row r="262" spans="2:2" ht="15" x14ac:dyDescent="0.25">
      <c r="B262" s="147" t="s">
        <v>888</v>
      </c>
    </row>
    <row r="263" spans="2:2" ht="15" x14ac:dyDescent="0.25">
      <c r="B263" s="147" t="s">
        <v>889</v>
      </c>
    </row>
    <row r="264" spans="2:2" ht="15" x14ac:dyDescent="0.25">
      <c r="B264" s="147" t="s">
        <v>890</v>
      </c>
    </row>
    <row r="265" spans="2:2" ht="15" x14ac:dyDescent="0.25">
      <c r="B265" s="147" t="s">
        <v>891</v>
      </c>
    </row>
    <row r="266" spans="2:2" ht="15" x14ac:dyDescent="0.25">
      <c r="B266" s="147" t="s">
        <v>892</v>
      </c>
    </row>
    <row r="267" spans="2:2" ht="15" x14ac:dyDescent="0.25">
      <c r="B267" s="147" t="s">
        <v>893</v>
      </c>
    </row>
    <row r="268" spans="2:2" ht="15" x14ac:dyDescent="0.25">
      <c r="B268" s="147" t="s">
        <v>894</v>
      </c>
    </row>
    <row r="269" spans="2:2" ht="15" x14ac:dyDescent="0.25">
      <c r="B269" s="147" t="s">
        <v>895</v>
      </c>
    </row>
    <row r="270" spans="2:2" ht="15" x14ac:dyDescent="0.25">
      <c r="B270" s="147" t="s">
        <v>896</v>
      </c>
    </row>
    <row r="271" spans="2:2" ht="15" x14ac:dyDescent="0.25">
      <c r="B271" s="147" t="s">
        <v>897</v>
      </c>
    </row>
    <row r="272" spans="2:2" ht="15" x14ac:dyDescent="0.25">
      <c r="B272" s="147" t="s">
        <v>898</v>
      </c>
    </row>
    <row r="273" spans="2:2" ht="15" x14ac:dyDescent="0.25">
      <c r="B273" s="147" t="s">
        <v>899</v>
      </c>
    </row>
    <row r="274" spans="2:2" ht="15" x14ac:dyDescent="0.25">
      <c r="B274" s="147" t="s">
        <v>900</v>
      </c>
    </row>
    <row r="275" spans="2:2" ht="15" x14ac:dyDescent="0.25">
      <c r="B275" s="147" t="s">
        <v>901</v>
      </c>
    </row>
    <row r="276" spans="2:2" ht="15" x14ac:dyDescent="0.25">
      <c r="B276" s="147" t="s">
        <v>902</v>
      </c>
    </row>
    <row r="277" spans="2:2" ht="15" x14ac:dyDescent="0.25">
      <c r="B277" s="147" t="s">
        <v>903</v>
      </c>
    </row>
    <row r="278" spans="2:2" ht="15" x14ac:dyDescent="0.25">
      <c r="B278" s="147" t="s">
        <v>904</v>
      </c>
    </row>
    <row r="279" spans="2:2" ht="15" x14ac:dyDescent="0.25">
      <c r="B279" s="147" t="s">
        <v>905</v>
      </c>
    </row>
    <row r="280" spans="2:2" ht="15" x14ac:dyDescent="0.25">
      <c r="B280" s="147" t="s">
        <v>906</v>
      </c>
    </row>
    <row r="281" spans="2:2" ht="15" x14ac:dyDescent="0.25">
      <c r="B281" s="147" t="s">
        <v>907</v>
      </c>
    </row>
    <row r="282" spans="2:2" ht="15" x14ac:dyDescent="0.25">
      <c r="B282" s="147" t="s">
        <v>908</v>
      </c>
    </row>
    <row r="283" spans="2:2" ht="15" x14ac:dyDescent="0.25">
      <c r="B283" s="147" t="s">
        <v>909</v>
      </c>
    </row>
    <row r="284" spans="2:2" ht="15" x14ac:dyDescent="0.25">
      <c r="B284" s="147" t="s">
        <v>910</v>
      </c>
    </row>
    <row r="285" spans="2:2" ht="15" x14ac:dyDescent="0.25">
      <c r="B285" s="147" t="s">
        <v>911</v>
      </c>
    </row>
    <row r="286" spans="2:2" ht="15" x14ac:dyDescent="0.25">
      <c r="B286" s="147" t="s">
        <v>912</v>
      </c>
    </row>
    <row r="287" spans="2:2" ht="15" x14ac:dyDescent="0.25">
      <c r="B287" s="147" t="s">
        <v>913</v>
      </c>
    </row>
    <row r="288" spans="2:2" ht="15" x14ac:dyDescent="0.25">
      <c r="B288" s="147" t="s">
        <v>914</v>
      </c>
    </row>
    <row r="289" spans="2:2" ht="15" x14ac:dyDescent="0.25">
      <c r="B289" s="147" t="s">
        <v>915</v>
      </c>
    </row>
    <row r="290" spans="2:2" ht="15" x14ac:dyDescent="0.25">
      <c r="B290" s="147" t="s">
        <v>916</v>
      </c>
    </row>
    <row r="291" spans="2:2" ht="15" x14ac:dyDescent="0.25">
      <c r="B291" s="147" t="s">
        <v>917</v>
      </c>
    </row>
    <row r="292" spans="2:2" ht="15" x14ac:dyDescent="0.25">
      <c r="B292" s="147" t="s">
        <v>918</v>
      </c>
    </row>
    <row r="293" spans="2:2" ht="15" x14ac:dyDescent="0.25">
      <c r="B293" s="147" t="s">
        <v>919</v>
      </c>
    </row>
    <row r="294" spans="2:2" ht="15" x14ac:dyDescent="0.25">
      <c r="B294" s="147" t="s">
        <v>920</v>
      </c>
    </row>
    <row r="295" spans="2:2" ht="15" x14ac:dyDescent="0.25">
      <c r="B295" s="147" t="s">
        <v>921</v>
      </c>
    </row>
    <row r="296" spans="2:2" ht="15" x14ac:dyDescent="0.25">
      <c r="B296" s="147" t="s">
        <v>922</v>
      </c>
    </row>
    <row r="297" spans="2:2" ht="15" x14ac:dyDescent="0.25">
      <c r="B297" s="147" t="s">
        <v>923</v>
      </c>
    </row>
    <row r="298" spans="2:2" ht="15" x14ac:dyDescent="0.25">
      <c r="B298" s="147" t="s">
        <v>924</v>
      </c>
    </row>
    <row r="299" spans="2:2" ht="15" x14ac:dyDescent="0.25">
      <c r="B299" s="147" t="s">
        <v>925</v>
      </c>
    </row>
    <row r="300" spans="2:2" ht="15" x14ac:dyDescent="0.25">
      <c r="B300" s="147" t="s">
        <v>926</v>
      </c>
    </row>
    <row r="301" spans="2:2" ht="15" x14ac:dyDescent="0.25">
      <c r="B301" s="147" t="s">
        <v>927</v>
      </c>
    </row>
    <row r="302" spans="2:2" ht="15" x14ac:dyDescent="0.25">
      <c r="B302" s="147" t="s">
        <v>928</v>
      </c>
    </row>
    <row r="303" spans="2:2" ht="15" x14ac:dyDescent="0.25">
      <c r="B303" s="147" t="s">
        <v>929</v>
      </c>
    </row>
    <row r="304" spans="2:2" ht="15" x14ac:dyDescent="0.25">
      <c r="B304" s="147" t="s">
        <v>930</v>
      </c>
    </row>
    <row r="305" spans="2:2" ht="15" x14ac:dyDescent="0.25">
      <c r="B305" s="147" t="s">
        <v>931</v>
      </c>
    </row>
    <row r="306" spans="2:2" ht="15" x14ac:dyDescent="0.25">
      <c r="B306" s="147" t="s">
        <v>932</v>
      </c>
    </row>
    <row r="307" spans="2:2" ht="15" x14ac:dyDescent="0.25">
      <c r="B307" s="147" t="s">
        <v>933</v>
      </c>
    </row>
    <row r="308" spans="2:2" ht="15" x14ac:dyDescent="0.25">
      <c r="B308" s="147" t="s">
        <v>934</v>
      </c>
    </row>
    <row r="309" spans="2:2" ht="15" x14ac:dyDescent="0.25">
      <c r="B309" s="147" t="s">
        <v>935</v>
      </c>
    </row>
    <row r="310" spans="2:2" ht="15" x14ac:dyDescent="0.25">
      <c r="B310" s="147" t="s">
        <v>936</v>
      </c>
    </row>
    <row r="311" spans="2:2" ht="15" x14ac:dyDescent="0.25">
      <c r="B311" s="147" t="s">
        <v>937</v>
      </c>
    </row>
    <row r="312" spans="2:2" ht="15" x14ac:dyDescent="0.25">
      <c r="B312" s="147" t="s">
        <v>938</v>
      </c>
    </row>
    <row r="313" spans="2:2" ht="15" x14ac:dyDescent="0.25">
      <c r="B313" s="147" t="s">
        <v>939</v>
      </c>
    </row>
    <row r="314" spans="2:2" ht="15" x14ac:dyDescent="0.25">
      <c r="B314" s="147" t="s">
        <v>940</v>
      </c>
    </row>
    <row r="315" spans="2:2" ht="15" x14ac:dyDescent="0.25">
      <c r="B315" s="147" t="s">
        <v>941</v>
      </c>
    </row>
    <row r="316" spans="2:2" ht="15" x14ac:dyDescent="0.25">
      <c r="B316" s="147" t="s">
        <v>942</v>
      </c>
    </row>
    <row r="317" spans="2:2" ht="15" x14ac:dyDescent="0.25">
      <c r="B317" s="147" t="s">
        <v>943</v>
      </c>
    </row>
    <row r="318" spans="2:2" ht="15" x14ac:dyDescent="0.25">
      <c r="B318" s="147" t="s">
        <v>944</v>
      </c>
    </row>
    <row r="319" spans="2:2" ht="15" x14ac:dyDescent="0.25">
      <c r="B319" s="147" t="s">
        <v>945</v>
      </c>
    </row>
    <row r="320" spans="2:2" ht="15" x14ac:dyDescent="0.25">
      <c r="B320" s="147" t="s">
        <v>946</v>
      </c>
    </row>
    <row r="321" spans="2:2" ht="15" x14ac:dyDescent="0.25">
      <c r="B321" s="147" t="s">
        <v>947</v>
      </c>
    </row>
    <row r="322" spans="2:2" ht="15" x14ac:dyDescent="0.25">
      <c r="B322" s="147" t="s">
        <v>948</v>
      </c>
    </row>
    <row r="323" spans="2:2" ht="15" x14ac:dyDescent="0.25">
      <c r="B323" s="147" t="s">
        <v>949</v>
      </c>
    </row>
    <row r="324" spans="2:2" ht="15" x14ac:dyDescent="0.25">
      <c r="B324" s="147" t="s">
        <v>950</v>
      </c>
    </row>
    <row r="325" spans="2:2" ht="15" x14ac:dyDescent="0.25">
      <c r="B325" s="147" t="s">
        <v>951</v>
      </c>
    </row>
    <row r="326" spans="2:2" ht="15" x14ac:dyDescent="0.25">
      <c r="B326" s="147" t="s">
        <v>952</v>
      </c>
    </row>
    <row r="327" spans="2:2" ht="15" x14ac:dyDescent="0.25">
      <c r="B327" s="147" t="s">
        <v>953</v>
      </c>
    </row>
    <row r="328" spans="2:2" ht="15" x14ac:dyDescent="0.25">
      <c r="B328" s="147" t="s">
        <v>954</v>
      </c>
    </row>
    <row r="329" spans="2:2" ht="15" x14ac:dyDescent="0.25">
      <c r="B329" s="147" t="s">
        <v>955</v>
      </c>
    </row>
    <row r="330" spans="2:2" ht="15" x14ac:dyDescent="0.25">
      <c r="B330" s="147" t="s">
        <v>956</v>
      </c>
    </row>
    <row r="331" spans="2:2" ht="15" x14ac:dyDescent="0.25">
      <c r="B331" s="147" t="s">
        <v>957</v>
      </c>
    </row>
    <row r="332" spans="2:2" ht="15" x14ac:dyDescent="0.25">
      <c r="B332" s="147" t="s">
        <v>958</v>
      </c>
    </row>
    <row r="333" spans="2:2" ht="15" x14ac:dyDescent="0.25">
      <c r="B333" s="147" t="s">
        <v>959</v>
      </c>
    </row>
    <row r="334" spans="2:2" ht="15" x14ac:dyDescent="0.25">
      <c r="B334" s="147" t="s">
        <v>960</v>
      </c>
    </row>
    <row r="335" spans="2:2" ht="15" x14ac:dyDescent="0.25">
      <c r="B335" s="147" t="s">
        <v>961</v>
      </c>
    </row>
    <row r="336" spans="2:2" ht="15" x14ac:dyDescent="0.25">
      <c r="B336" s="147" t="s">
        <v>962</v>
      </c>
    </row>
    <row r="337" spans="2:2" ht="15" x14ac:dyDescent="0.25">
      <c r="B337" s="147" t="s">
        <v>963</v>
      </c>
    </row>
    <row r="338" spans="2:2" ht="15" x14ac:dyDescent="0.25">
      <c r="B338" s="147" t="s">
        <v>964</v>
      </c>
    </row>
    <row r="339" spans="2:2" ht="15" x14ac:dyDescent="0.25">
      <c r="B339" s="147" t="s">
        <v>965</v>
      </c>
    </row>
    <row r="340" spans="2:2" ht="15" x14ac:dyDescent="0.25">
      <c r="B340" s="147" t="s">
        <v>966</v>
      </c>
    </row>
    <row r="341" spans="2:2" ht="15" x14ac:dyDescent="0.25">
      <c r="B341" s="147" t="s">
        <v>967</v>
      </c>
    </row>
    <row r="342" spans="2:2" ht="15" x14ac:dyDescent="0.25">
      <c r="B342" s="147" t="s">
        <v>968</v>
      </c>
    </row>
    <row r="343" spans="2:2" ht="15" x14ac:dyDescent="0.25">
      <c r="B343" s="147" t="s">
        <v>969</v>
      </c>
    </row>
    <row r="344" spans="2:2" ht="15" x14ac:dyDescent="0.25">
      <c r="B344" s="147" t="s">
        <v>970</v>
      </c>
    </row>
    <row r="345" spans="2:2" ht="15" x14ac:dyDescent="0.25">
      <c r="B345" s="147" t="s">
        <v>971</v>
      </c>
    </row>
    <row r="346" spans="2:2" ht="15" x14ac:dyDescent="0.25">
      <c r="B346" s="147" t="s">
        <v>972</v>
      </c>
    </row>
    <row r="347" spans="2:2" ht="15" x14ac:dyDescent="0.25">
      <c r="B347" s="147" t="s">
        <v>973</v>
      </c>
    </row>
    <row r="348" spans="2:2" ht="15" x14ac:dyDescent="0.25">
      <c r="B348" s="147" t="s">
        <v>974</v>
      </c>
    </row>
    <row r="349" spans="2:2" ht="15" x14ac:dyDescent="0.25">
      <c r="B349" s="147" t="s">
        <v>975</v>
      </c>
    </row>
  </sheetData>
  <sheetProtection insertRows="0" selectLockedCells="1"/>
  <mergeCells count="2">
    <mergeCell ref="A1:F1"/>
    <mergeCell ref="A2:G2"/>
  </mergeCells>
  <phoneticPr fontId="4" type="noConversion"/>
  <printOptions headings="1" gridLinesSet="0"/>
  <pageMargins left="0.35" right="0.25" top="0.43" bottom="0.21" header="0.22" footer="0.17"/>
  <pageSetup scale="77" orientation="landscape" r:id="rId1"/>
  <headerFooter scaleWithDoc="0">
    <oddHeader>&amp;L&amp;"-,Regular"&amp;8ASA 2023&amp;R&amp;"-,Regular"&amp;8Page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autoPageBreaks="0"/>
  </sheetPr>
  <dimension ref="A1:G228"/>
  <sheetViews>
    <sheetView showGridLines="0" zoomScaleNormal="100" workbookViewId="0">
      <pane ySplit="2" topLeftCell="A222" activePane="bottomLeft" state="frozen"/>
      <selection pane="bottomLeft" activeCell="E5" sqref="E5:F228"/>
    </sheetView>
  </sheetViews>
  <sheetFormatPr defaultColWidth="9.140625" defaultRowHeight="12.75" x14ac:dyDescent="0.2"/>
  <cols>
    <col min="1" max="1" width="3.140625" style="20" customWidth="1"/>
    <col min="2" max="2" width="38.85546875" style="20" customWidth="1"/>
    <col min="3" max="3" width="18.85546875" style="20" customWidth="1"/>
    <col min="4" max="4" width="2.5703125" style="20" customWidth="1"/>
    <col min="5" max="5" width="36.5703125" style="20" customWidth="1"/>
    <col min="6" max="6" width="18.85546875" style="20" customWidth="1"/>
    <col min="7" max="7" width="3" style="20" customWidth="1"/>
    <col min="8" max="15" width="8.85546875" style="20" customWidth="1"/>
    <col min="16" max="16384" width="9.140625" style="20"/>
  </cols>
  <sheetData>
    <row r="1" spans="1:7" x14ac:dyDescent="0.2">
      <c r="A1" s="119" t="s">
        <v>40</v>
      </c>
      <c r="B1" s="119"/>
      <c r="C1" s="119"/>
      <c r="D1" s="119"/>
      <c r="E1" s="119"/>
      <c r="F1" s="119"/>
    </row>
    <row r="2" spans="1:7" x14ac:dyDescent="0.2">
      <c r="A2" s="118" t="s">
        <v>60</v>
      </c>
      <c r="B2" s="118"/>
      <c r="C2" s="118"/>
      <c r="D2" s="118"/>
      <c r="E2" s="118"/>
      <c r="F2" s="118"/>
      <c r="G2" s="118"/>
    </row>
    <row r="3" spans="1:7" x14ac:dyDescent="0.2">
      <c r="B3" s="60"/>
      <c r="C3" s="21"/>
      <c r="D3" s="26"/>
      <c r="E3" s="21"/>
      <c r="F3" s="21"/>
      <c r="G3" s="27"/>
    </row>
    <row r="4" spans="1:7" x14ac:dyDescent="0.2">
      <c r="B4" s="6" t="s">
        <v>21</v>
      </c>
      <c r="C4" s="7" t="s">
        <v>20</v>
      </c>
      <c r="D4" s="28"/>
      <c r="E4" s="8" t="s">
        <v>21</v>
      </c>
      <c r="F4" s="9" t="s">
        <v>20</v>
      </c>
    </row>
    <row r="5" spans="1:7" ht="15" x14ac:dyDescent="0.25">
      <c r="B5" s="92" t="s">
        <v>183</v>
      </c>
      <c r="C5" s="93">
        <v>2520</v>
      </c>
      <c r="D5" s="22"/>
      <c r="E5" s="92" t="s">
        <v>407</v>
      </c>
      <c r="F5" s="93">
        <v>16789.57</v>
      </c>
    </row>
    <row r="6" spans="1:7" ht="15" x14ac:dyDescent="0.25">
      <c r="B6" s="92" t="s">
        <v>184</v>
      </c>
      <c r="C6" s="93">
        <v>2528</v>
      </c>
      <c r="D6" s="22"/>
      <c r="E6" s="92" t="s">
        <v>408</v>
      </c>
      <c r="F6" s="93">
        <v>16922.310000000001</v>
      </c>
    </row>
    <row r="7" spans="1:7" ht="15" x14ac:dyDescent="0.25">
      <c r="B7" s="92" t="s">
        <v>185</v>
      </c>
      <c r="C7" s="93">
        <v>2530</v>
      </c>
      <c r="D7" s="22"/>
      <c r="E7" s="92" t="s">
        <v>409</v>
      </c>
      <c r="F7" s="93">
        <v>16986.04</v>
      </c>
    </row>
    <row r="8" spans="1:7" ht="15" x14ac:dyDescent="0.25">
      <c r="B8" s="92" t="s">
        <v>186</v>
      </c>
      <c r="C8" s="93">
        <v>2547.5</v>
      </c>
      <c r="D8" s="22"/>
      <c r="E8" s="92" t="s">
        <v>410</v>
      </c>
      <c r="F8" s="93">
        <v>17096</v>
      </c>
    </row>
    <row r="9" spans="1:7" ht="15" x14ac:dyDescent="0.25">
      <c r="B9" s="92" t="s">
        <v>187</v>
      </c>
      <c r="C9" s="93">
        <v>2549</v>
      </c>
      <c r="D9" s="22"/>
      <c r="E9" s="92" t="s">
        <v>411</v>
      </c>
      <c r="F9" s="93">
        <v>17111.240000000002</v>
      </c>
    </row>
    <row r="10" spans="1:7" ht="15" x14ac:dyDescent="0.25">
      <c r="B10" s="92" t="s">
        <v>188</v>
      </c>
      <c r="C10" s="93">
        <v>2562.83</v>
      </c>
      <c r="D10" s="22"/>
      <c r="E10" s="92" t="s">
        <v>412</v>
      </c>
      <c r="F10" s="93">
        <v>17111.400000000001</v>
      </c>
    </row>
    <row r="11" spans="1:7" ht="15" x14ac:dyDescent="0.25">
      <c r="B11" s="92" t="s">
        <v>189</v>
      </c>
      <c r="C11" s="93">
        <v>2650</v>
      </c>
      <c r="D11" s="22"/>
      <c r="E11" s="92" t="s">
        <v>413</v>
      </c>
      <c r="F11" s="93">
        <v>17122.75</v>
      </c>
    </row>
    <row r="12" spans="1:7" ht="15" x14ac:dyDescent="0.25">
      <c r="B12" s="92" t="s">
        <v>190</v>
      </c>
      <c r="C12" s="93">
        <v>2705</v>
      </c>
      <c r="D12" s="22"/>
      <c r="E12" s="92" t="s">
        <v>414</v>
      </c>
      <c r="F12" s="93">
        <v>17220</v>
      </c>
    </row>
    <row r="13" spans="1:7" ht="15" x14ac:dyDescent="0.25">
      <c r="B13" s="92" t="s">
        <v>191</v>
      </c>
      <c r="C13" s="93">
        <v>2712.22</v>
      </c>
      <c r="D13" s="22"/>
      <c r="E13" s="92" t="s">
        <v>415</v>
      </c>
      <c r="F13" s="93">
        <v>17600</v>
      </c>
    </row>
    <row r="14" spans="1:7" ht="15" x14ac:dyDescent="0.25">
      <c r="B14" s="92" t="s">
        <v>192</v>
      </c>
      <c r="C14" s="93">
        <v>2733.28</v>
      </c>
      <c r="D14" s="22"/>
      <c r="E14" s="92" t="s">
        <v>416</v>
      </c>
      <c r="F14" s="93">
        <v>18011.580000000002</v>
      </c>
    </row>
    <row r="15" spans="1:7" ht="15" x14ac:dyDescent="0.25">
      <c r="B15" s="92" t="s">
        <v>193</v>
      </c>
      <c r="C15" s="93">
        <v>2743.12</v>
      </c>
      <c r="D15" s="22"/>
      <c r="E15" s="92" t="s">
        <v>417</v>
      </c>
      <c r="F15" s="93">
        <v>18747</v>
      </c>
    </row>
    <row r="16" spans="1:7" ht="15" x14ac:dyDescent="0.25">
      <c r="B16" s="92" t="s">
        <v>194</v>
      </c>
      <c r="C16" s="93">
        <v>2787.95</v>
      </c>
      <c r="D16" s="22"/>
      <c r="E16" s="92" t="s">
        <v>418</v>
      </c>
      <c r="F16" s="93">
        <v>18775</v>
      </c>
    </row>
    <row r="17" spans="2:6" ht="15" x14ac:dyDescent="0.25">
      <c r="B17" s="92" t="s">
        <v>195</v>
      </c>
      <c r="C17" s="93">
        <v>2796</v>
      </c>
      <c r="D17" s="22"/>
      <c r="E17" s="92" t="s">
        <v>419</v>
      </c>
      <c r="F17" s="93">
        <v>18960</v>
      </c>
    </row>
    <row r="18" spans="2:6" ht="15" x14ac:dyDescent="0.25">
      <c r="B18" s="92" t="s">
        <v>196</v>
      </c>
      <c r="C18" s="93">
        <v>2804.49</v>
      </c>
      <c r="D18" s="22"/>
      <c r="E18" s="92" t="s">
        <v>420</v>
      </c>
      <c r="F18" s="93">
        <v>19171.39</v>
      </c>
    </row>
    <row r="19" spans="2:6" ht="15" x14ac:dyDescent="0.25">
      <c r="B19" s="92" t="s">
        <v>197</v>
      </c>
      <c r="C19" s="93">
        <v>2834</v>
      </c>
      <c r="D19" s="22"/>
      <c r="E19" s="92" t="s">
        <v>421</v>
      </c>
      <c r="F19" s="93">
        <v>19335</v>
      </c>
    </row>
    <row r="20" spans="2:6" ht="15" x14ac:dyDescent="0.25">
      <c r="B20" s="92" t="s">
        <v>198</v>
      </c>
      <c r="C20" s="93">
        <v>2848</v>
      </c>
      <c r="D20" s="22"/>
      <c r="E20" s="92" t="s">
        <v>422</v>
      </c>
      <c r="F20" s="93">
        <v>19685.5</v>
      </c>
    </row>
    <row r="21" spans="2:6" ht="15" x14ac:dyDescent="0.25">
      <c r="B21" s="92" t="s">
        <v>199</v>
      </c>
      <c r="C21" s="93">
        <v>2918.51</v>
      </c>
      <c r="D21" s="22"/>
      <c r="E21" s="92" t="s">
        <v>423</v>
      </c>
      <c r="F21" s="93">
        <v>19985.32</v>
      </c>
    </row>
    <row r="22" spans="2:6" ht="15" x14ac:dyDescent="0.25">
      <c r="B22" s="92" t="s">
        <v>200</v>
      </c>
      <c r="C22" s="93">
        <v>2920.78</v>
      </c>
      <c r="D22" s="22"/>
      <c r="E22" s="92" t="s">
        <v>424</v>
      </c>
      <c r="F22" s="93">
        <v>20051.05</v>
      </c>
    </row>
    <row r="23" spans="2:6" ht="15" x14ac:dyDescent="0.25">
      <c r="B23" s="92" t="s">
        <v>201</v>
      </c>
      <c r="C23" s="93">
        <v>2940</v>
      </c>
      <c r="D23" s="22"/>
      <c r="E23" s="92" t="s">
        <v>425</v>
      </c>
      <c r="F23" s="93">
        <v>20118.96</v>
      </c>
    </row>
    <row r="24" spans="2:6" ht="15" x14ac:dyDescent="0.25">
      <c r="B24" s="92" t="s">
        <v>202</v>
      </c>
      <c r="C24" s="93">
        <v>3036.41</v>
      </c>
      <c r="D24" s="22"/>
      <c r="E24" s="92" t="s">
        <v>426</v>
      </c>
      <c r="F24" s="93">
        <v>20170</v>
      </c>
    </row>
    <row r="25" spans="2:6" ht="15" x14ac:dyDescent="0.25">
      <c r="B25" s="92" t="s">
        <v>203</v>
      </c>
      <c r="C25" s="93">
        <v>3065.88</v>
      </c>
      <c r="D25" s="22"/>
      <c r="E25" s="92" t="s">
        <v>427</v>
      </c>
      <c r="F25" s="93">
        <v>20300</v>
      </c>
    </row>
    <row r="26" spans="2:6" ht="15" x14ac:dyDescent="0.25">
      <c r="B26" s="92" t="s">
        <v>204</v>
      </c>
      <c r="C26" s="93">
        <v>3097.8</v>
      </c>
      <c r="D26" s="22"/>
      <c r="E26" s="92" t="s">
        <v>428</v>
      </c>
      <c r="F26" s="93">
        <v>20497.7</v>
      </c>
    </row>
    <row r="27" spans="2:6" ht="15" x14ac:dyDescent="0.25">
      <c r="B27" s="92" t="s">
        <v>205</v>
      </c>
      <c r="C27" s="93">
        <v>3126</v>
      </c>
      <c r="D27" s="22"/>
      <c r="E27" s="92" t="s">
        <v>429</v>
      </c>
      <c r="F27" s="93">
        <v>20625</v>
      </c>
    </row>
    <row r="28" spans="2:6" ht="15" x14ac:dyDescent="0.25">
      <c r="B28" s="92" t="s">
        <v>206</v>
      </c>
      <c r="C28" s="93">
        <v>3130.75</v>
      </c>
      <c r="D28" s="22"/>
      <c r="E28" s="92" t="s">
        <v>430</v>
      </c>
      <c r="F28" s="93">
        <v>20693.759999999998</v>
      </c>
    </row>
    <row r="29" spans="2:6" ht="15" x14ac:dyDescent="0.25">
      <c r="B29" s="92" t="s">
        <v>207</v>
      </c>
      <c r="C29" s="93">
        <v>3131.48</v>
      </c>
      <c r="D29" s="22"/>
      <c r="E29" s="92" t="s">
        <v>431</v>
      </c>
      <c r="F29" s="93">
        <v>20745.650000000001</v>
      </c>
    </row>
    <row r="30" spans="2:6" ht="15" x14ac:dyDescent="0.25">
      <c r="B30" s="92" t="s">
        <v>208</v>
      </c>
      <c r="C30" s="93">
        <v>3142.48</v>
      </c>
      <c r="D30" s="22"/>
      <c r="E30" s="92" t="s">
        <v>432</v>
      </c>
      <c r="F30" s="93">
        <v>20905.080000000002</v>
      </c>
    </row>
    <row r="31" spans="2:6" ht="15" x14ac:dyDescent="0.25">
      <c r="B31" s="92" t="s">
        <v>209</v>
      </c>
      <c r="C31" s="93">
        <v>3194.95</v>
      </c>
      <c r="D31" s="22"/>
      <c r="E31" s="92" t="s">
        <v>433</v>
      </c>
      <c r="F31" s="93">
        <v>21000</v>
      </c>
    </row>
    <row r="32" spans="2:6" ht="15" x14ac:dyDescent="0.25">
      <c r="B32" s="92" t="s">
        <v>210</v>
      </c>
      <c r="C32" s="93">
        <v>3200</v>
      </c>
      <c r="D32" s="22"/>
      <c r="E32" s="92" t="s">
        <v>434</v>
      </c>
      <c r="F32" s="93">
        <v>21037</v>
      </c>
    </row>
    <row r="33" spans="2:6" ht="15" x14ac:dyDescent="0.25">
      <c r="B33" s="92" t="s">
        <v>211</v>
      </c>
      <c r="C33" s="93">
        <v>3200</v>
      </c>
      <c r="D33" s="22"/>
      <c r="E33" s="92" t="s">
        <v>435</v>
      </c>
      <c r="F33" s="93">
        <v>21150.85</v>
      </c>
    </row>
    <row r="34" spans="2:6" ht="15" x14ac:dyDescent="0.25">
      <c r="B34" s="92" t="s">
        <v>212</v>
      </c>
      <c r="C34" s="93">
        <v>3215</v>
      </c>
      <c r="D34" s="22"/>
      <c r="E34" s="92" t="s">
        <v>436</v>
      </c>
      <c r="F34" s="93">
        <v>21190.63</v>
      </c>
    </row>
    <row r="35" spans="2:6" ht="15" x14ac:dyDescent="0.25">
      <c r="B35" s="92" t="s">
        <v>213</v>
      </c>
      <c r="C35" s="93">
        <v>3220</v>
      </c>
      <c r="D35" s="22"/>
      <c r="E35" s="92" t="s">
        <v>437</v>
      </c>
      <c r="F35" s="93">
        <v>21210</v>
      </c>
    </row>
    <row r="36" spans="2:6" ht="15" x14ac:dyDescent="0.25">
      <c r="B36" s="92" t="s">
        <v>214</v>
      </c>
      <c r="C36" s="93">
        <v>3275</v>
      </c>
      <c r="D36" s="22"/>
      <c r="E36" s="92" t="s">
        <v>438</v>
      </c>
      <c r="F36" s="93">
        <v>21525</v>
      </c>
    </row>
    <row r="37" spans="2:6" ht="15" x14ac:dyDescent="0.25">
      <c r="B37" s="92" t="s">
        <v>215</v>
      </c>
      <c r="C37" s="93">
        <v>3287</v>
      </c>
      <c r="D37" s="22"/>
      <c r="E37" s="92" t="s">
        <v>439</v>
      </c>
      <c r="F37" s="93">
        <v>21575.08</v>
      </c>
    </row>
    <row r="38" spans="2:6" ht="15" x14ac:dyDescent="0.25">
      <c r="B38" s="92" t="s">
        <v>216</v>
      </c>
      <c r="C38" s="93">
        <v>3349.7</v>
      </c>
      <c r="D38" s="22"/>
      <c r="E38" s="92" t="s">
        <v>440</v>
      </c>
      <c r="F38" s="93">
        <v>21588.6</v>
      </c>
    </row>
    <row r="39" spans="2:6" ht="15" x14ac:dyDescent="0.25">
      <c r="B39" s="92" t="s">
        <v>217</v>
      </c>
      <c r="C39" s="93">
        <v>3349.94</v>
      </c>
      <c r="D39" s="22"/>
      <c r="E39" s="92" t="s">
        <v>441</v>
      </c>
      <c r="F39" s="93">
        <v>21620</v>
      </c>
    </row>
    <row r="40" spans="2:6" ht="15" x14ac:dyDescent="0.25">
      <c r="B40" s="92" t="s">
        <v>218</v>
      </c>
      <c r="C40" s="93">
        <v>3350</v>
      </c>
      <c r="D40" s="22"/>
      <c r="E40" s="92" t="s">
        <v>442</v>
      </c>
      <c r="F40" s="93">
        <v>21733.05</v>
      </c>
    </row>
    <row r="41" spans="2:6" ht="15" x14ac:dyDescent="0.25">
      <c r="B41" s="92" t="s">
        <v>219</v>
      </c>
      <c r="C41" s="93">
        <v>3350</v>
      </c>
      <c r="D41" s="22"/>
      <c r="E41" s="92" t="s">
        <v>443</v>
      </c>
      <c r="F41" s="93">
        <v>21989</v>
      </c>
    </row>
    <row r="42" spans="2:6" ht="15" x14ac:dyDescent="0.25">
      <c r="B42" s="92" t="s">
        <v>220</v>
      </c>
      <c r="C42" s="93">
        <v>3371</v>
      </c>
      <c r="D42" s="22"/>
      <c r="E42" s="92" t="s">
        <v>444</v>
      </c>
      <c r="F42" s="93">
        <v>22135.4</v>
      </c>
    </row>
    <row r="43" spans="2:6" ht="15" x14ac:dyDescent="0.25">
      <c r="B43" s="92" t="s">
        <v>221</v>
      </c>
      <c r="C43" s="93">
        <v>3421.34</v>
      </c>
      <c r="E43" s="92" t="s">
        <v>445</v>
      </c>
      <c r="F43" s="93">
        <v>22232.01</v>
      </c>
    </row>
    <row r="44" spans="2:6" ht="15" x14ac:dyDescent="0.25">
      <c r="B44" s="92" t="s">
        <v>222</v>
      </c>
      <c r="C44" s="93">
        <v>3437.2</v>
      </c>
      <c r="E44" s="92" t="s">
        <v>446</v>
      </c>
      <c r="F44" s="93">
        <v>22476.58</v>
      </c>
    </row>
    <row r="45" spans="2:6" ht="15" x14ac:dyDescent="0.25">
      <c r="B45" s="92" t="s">
        <v>223</v>
      </c>
      <c r="C45" s="93">
        <v>3450.64</v>
      </c>
      <c r="E45" s="92" t="s">
        <v>447</v>
      </c>
      <c r="F45" s="93">
        <v>22625</v>
      </c>
    </row>
    <row r="46" spans="2:6" ht="15" x14ac:dyDescent="0.25">
      <c r="B46" s="92" t="s">
        <v>224</v>
      </c>
      <c r="C46" s="93">
        <v>3502.95</v>
      </c>
      <c r="E46" s="92" t="s">
        <v>448</v>
      </c>
      <c r="F46" s="93">
        <v>22780.77</v>
      </c>
    </row>
    <row r="47" spans="2:6" ht="15" x14ac:dyDescent="0.25">
      <c r="B47" s="92" t="s">
        <v>225</v>
      </c>
      <c r="C47" s="93">
        <v>3520.65</v>
      </c>
      <c r="E47" s="92" t="s">
        <v>449</v>
      </c>
      <c r="F47" s="93">
        <v>22856.6</v>
      </c>
    </row>
    <row r="48" spans="2:6" ht="15" x14ac:dyDescent="0.25">
      <c r="B48" s="92" t="s">
        <v>226</v>
      </c>
      <c r="C48" s="93">
        <v>3522.5</v>
      </c>
      <c r="E48" s="92" t="s">
        <v>450</v>
      </c>
      <c r="F48" s="93">
        <v>23370</v>
      </c>
    </row>
    <row r="49" spans="2:6" ht="15" x14ac:dyDescent="0.25">
      <c r="B49" s="92" t="s">
        <v>227</v>
      </c>
      <c r="C49" s="93">
        <v>3599</v>
      </c>
      <c r="E49" s="92" t="s">
        <v>451</v>
      </c>
      <c r="F49" s="93">
        <v>23500</v>
      </c>
    </row>
    <row r="50" spans="2:6" ht="15" x14ac:dyDescent="0.25">
      <c r="B50" s="92" t="s">
        <v>228</v>
      </c>
      <c r="C50" s="93">
        <v>3600</v>
      </c>
      <c r="E50" s="92" t="s">
        <v>452</v>
      </c>
      <c r="F50" s="93">
        <v>23896.03</v>
      </c>
    </row>
    <row r="51" spans="2:6" ht="15" x14ac:dyDescent="0.25">
      <c r="B51" s="92" t="s">
        <v>229</v>
      </c>
      <c r="C51" s="93">
        <v>3612.66</v>
      </c>
      <c r="E51" s="92" t="s">
        <v>453</v>
      </c>
      <c r="F51" s="93">
        <v>23925.119999999999</v>
      </c>
    </row>
    <row r="52" spans="2:6" ht="15" x14ac:dyDescent="0.25">
      <c r="B52" s="92" t="s">
        <v>230</v>
      </c>
      <c r="C52" s="93">
        <v>3627.73</v>
      </c>
      <c r="E52" s="92" t="s">
        <v>454</v>
      </c>
      <c r="F52" s="93">
        <v>24000</v>
      </c>
    </row>
    <row r="53" spans="2:6" ht="15" x14ac:dyDescent="0.25">
      <c r="B53" s="92" t="s">
        <v>231</v>
      </c>
      <c r="C53" s="93">
        <v>3648</v>
      </c>
      <c r="E53" s="92" t="s">
        <v>455</v>
      </c>
      <c r="F53" s="93">
        <v>24000</v>
      </c>
    </row>
    <row r="54" spans="2:6" ht="15" x14ac:dyDescent="0.25">
      <c r="B54" s="92" t="s">
        <v>232</v>
      </c>
      <c r="C54" s="93">
        <v>3661.73</v>
      </c>
      <c r="E54" s="92" t="s">
        <v>456</v>
      </c>
      <c r="F54" s="93">
        <v>24175.759999999998</v>
      </c>
    </row>
    <row r="55" spans="2:6" ht="15" x14ac:dyDescent="0.25">
      <c r="B55" s="92" t="s">
        <v>233</v>
      </c>
      <c r="C55" s="93">
        <v>3664</v>
      </c>
      <c r="E55" s="92" t="s">
        <v>457</v>
      </c>
      <c r="F55" s="93">
        <v>24488.04</v>
      </c>
    </row>
    <row r="56" spans="2:6" ht="15" x14ac:dyDescent="0.25">
      <c r="B56" s="92" t="s">
        <v>234</v>
      </c>
      <c r="C56" s="93">
        <v>3697</v>
      </c>
      <c r="E56" s="92" t="s">
        <v>458</v>
      </c>
      <c r="F56" s="93">
        <v>24569.51</v>
      </c>
    </row>
    <row r="57" spans="2:6" ht="15" x14ac:dyDescent="0.25">
      <c r="B57" s="92" t="s">
        <v>235</v>
      </c>
      <c r="C57" s="93">
        <v>3715.65</v>
      </c>
      <c r="E57" s="92" t="s">
        <v>459</v>
      </c>
      <c r="F57" s="93">
        <v>25018.25</v>
      </c>
    </row>
    <row r="58" spans="2:6" ht="15" x14ac:dyDescent="0.25">
      <c r="B58" s="92" t="s">
        <v>236</v>
      </c>
      <c r="C58" s="93">
        <v>3720.8</v>
      </c>
      <c r="E58" s="92" t="s">
        <v>460</v>
      </c>
      <c r="F58" s="93">
        <v>25055</v>
      </c>
    </row>
    <row r="59" spans="2:6" ht="15" x14ac:dyDescent="0.25">
      <c r="B59" s="92" t="s">
        <v>237</v>
      </c>
      <c r="C59" s="93">
        <v>3734.52</v>
      </c>
      <c r="E59" s="92" t="s">
        <v>461</v>
      </c>
      <c r="F59" s="93">
        <v>25704.07</v>
      </c>
    </row>
    <row r="60" spans="2:6" ht="15" x14ac:dyDescent="0.25">
      <c r="B60" s="92" t="s">
        <v>238</v>
      </c>
      <c r="C60" s="93">
        <v>3795.57</v>
      </c>
      <c r="E60" s="92" t="s">
        <v>462</v>
      </c>
      <c r="F60" s="93">
        <v>26123.95</v>
      </c>
    </row>
    <row r="61" spans="2:6" ht="15" x14ac:dyDescent="0.25">
      <c r="B61" s="92" t="s">
        <v>239</v>
      </c>
      <c r="C61" s="93">
        <v>3888.75</v>
      </c>
      <c r="E61" s="92" t="s">
        <v>463</v>
      </c>
      <c r="F61" s="93">
        <v>26264</v>
      </c>
    </row>
    <row r="62" spans="2:6" ht="15" x14ac:dyDescent="0.25">
      <c r="B62" s="92" t="s">
        <v>240</v>
      </c>
      <c r="C62" s="93">
        <v>3918</v>
      </c>
      <c r="E62" s="92" t="s">
        <v>464</v>
      </c>
      <c r="F62" s="93">
        <v>27400</v>
      </c>
    </row>
    <row r="63" spans="2:6" ht="15" x14ac:dyDescent="0.25">
      <c r="B63" s="92" t="s">
        <v>241</v>
      </c>
      <c r="C63" s="93">
        <v>3935.83</v>
      </c>
      <c r="E63" s="92" t="s">
        <v>465</v>
      </c>
      <c r="F63" s="93">
        <v>27566.13</v>
      </c>
    </row>
    <row r="64" spans="2:6" ht="15" x14ac:dyDescent="0.25">
      <c r="B64" s="92" t="s">
        <v>242</v>
      </c>
      <c r="C64" s="93">
        <v>3946</v>
      </c>
      <c r="E64" s="92" t="s">
        <v>466</v>
      </c>
      <c r="F64" s="93">
        <v>27794.05</v>
      </c>
    </row>
    <row r="65" spans="2:6" ht="15" x14ac:dyDescent="0.25">
      <c r="B65" s="92" t="s">
        <v>243</v>
      </c>
      <c r="C65" s="93">
        <v>3964.3</v>
      </c>
      <c r="E65" s="92" t="s">
        <v>467</v>
      </c>
      <c r="F65" s="93">
        <v>28135.8</v>
      </c>
    </row>
    <row r="66" spans="2:6" ht="15" x14ac:dyDescent="0.25">
      <c r="B66" s="92" t="s">
        <v>244</v>
      </c>
      <c r="C66" s="93">
        <v>3994</v>
      </c>
      <c r="E66" s="92" t="s">
        <v>468</v>
      </c>
      <c r="F66" s="93">
        <v>28832</v>
      </c>
    </row>
    <row r="67" spans="2:6" ht="15" x14ac:dyDescent="0.25">
      <c r="B67" s="92" t="s">
        <v>245</v>
      </c>
      <c r="C67" s="93">
        <v>4000</v>
      </c>
      <c r="E67" s="92" t="s">
        <v>469</v>
      </c>
      <c r="F67" s="93">
        <v>29120</v>
      </c>
    </row>
    <row r="68" spans="2:6" ht="15" x14ac:dyDescent="0.25">
      <c r="B68" s="92" t="s">
        <v>246</v>
      </c>
      <c r="C68" s="93">
        <v>4015.6</v>
      </c>
      <c r="E68" s="92" t="s">
        <v>470</v>
      </c>
      <c r="F68" s="93">
        <v>29205.360000000001</v>
      </c>
    </row>
    <row r="69" spans="2:6" ht="15" x14ac:dyDescent="0.25">
      <c r="B69" s="92" t="s">
        <v>247</v>
      </c>
      <c r="C69" s="93">
        <v>4100</v>
      </c>
      <c r="E69" s="92" t="s">
        <v>471</v>
      </c>
      <c r="F69" s="93">
        <v>30851.5</v>
      </c>
    </row>
    <row r="70" spans="2:6" ht="15" x14ac:dyDescent="0.25">
      <c r="B70" s="92" t="s">
        <v>248</v>
      </c>
      <c r="C70" s="93">
        <v>4102.5</v>
      </c>
      <c r="E70" s="92" t="s">
        <v>472</v>
      </c>
      <c r="F70" s="93">
        <v>30860</v>
      </c>
    </row>
    <row r="71" spans="2:6" ht="15" x14ac:dyDescent="0.25">
      <c r="B71" s="92" t="s">
        <v>249</v>
      </c>
      <c r="C71" s="93">
        <v>4144</v>
      </c>
      <c r="E71" s="92" t="s">
        <v>473</v>
      </c>
      <c r="F71" s="93">
        <v>31714.12</v>
      </c>
    </row>
    <row r="72" spans="2:6" ht="15" x14ac:dyDescent="0.25">
      <c r="B72" s="92" t="s">
        <v>250</v>
      </c>
      <c r="C72" s="93">
        <v>4222.75</v>
      </c>
      <c r="E72" s="92" t="s">
        <v>474</v>
      </c>
      <c r="F72" s="93">
        <v>31808.46</v>
      </c>
    </row>
    <row r="73" spans="2:6" ht="15" x14ac:dyDescent="0.25">
      <c r="B73" s="92" t="s">
        <v>251</v>
      </c>
      <c r="C73" s="93">
        <v>4240</v>
      </c>
      <c r="E73" s="92" t="s">
        <v>475</v>
      </c>
      <c r="F73" s="93">
        <v>32050.87</v>
      </c>
    </row>
    <row r="74" spans="2:6" ht="15" x14ac:dyDescent="0.25">
      <c r="B74" s="92" t="s">
        <v>252</v>
      </c>
      <c r="C74" s="93">
        <v>4250.37</v>
      </c>
      <c r="E74" s="92" t="s">
        <v>476</v>
      </c>
      <c r="F74" s="93">
        <v>33047.21</v>
      </c>
    </row>
    <row r="75" spans="2:6" ht="15" x14ac:dyDescent="0.25">
      <c r="B75" s="92" t="s">
        <v>253</v>
      </c>
      <c r="C75" s="93">
        <v>4272</v>
      </c>
      <c r="E75" s="92" t="s">
        <v>477</v>
      </c>
      <c r="F75" s="93">
        <v>33351.629999999997</v>
      </c>
    </row>
    <row r="76" spans="2:6" ht="15" x14ac:dyDescent="0.25">
      <c r="B76" s="92" t="s">
        <v>254</v>
      </c>
      <c r="C76" s="93">
        <v>4290</v>
      </c>
      <c r="E76" s="92" t="s">
        <v>478</v>
      </c>
      <c r="F76" s="93">
        <v>33599.949999999997</v>
      </c>
    </row>
    <row r="77" spans="2:6" ht="15" x14ac:dyDescent="0.25">
      <c r="B77" s="92" t="s">
        <v>255</v>
      </c>
      <c r="C77" s="93">
        <v>4333.6899999999996</v>
      </c>
      <c r="E77" s="92" t="s">
        <v>479</v>
      </c>
      <c r="F77" s="93">
        <v>34124</v>
      </c>
    </row>
    <row r="78" spans="2:6" ht="15" x14ac:dyDescent="0.25">
      <c r="B78" s="92" t="s">
        <v>256</v>
      </c>
      <c r="C78" s="93">
        <v>4376.0600000000004</v>
      </c>
      <c r="E78" s="92" t="s">
        <v>480</v>
      </c>
      <c r="F78" s="93">
        <v>35205.07</v>
      </c>
    </row>
    <row r="79" spans="2:6" ht="15" x14ac:dyDescent="0.25">
      <c r="B79" s="92" t="s">
        <v>257</v>
      </c>
      <c r="C79" s="93">
        <v>4421.9799999999996</v>
      </c>
      <c r="E79" s="92" t="s">
        <v>481</v>
      </c>
      <c r="F79" s="93">
        <v>36080</v>
      </c>
    </row>
    <row r="80" spans="2:6" ht="15" x14ac:dyDescent="0.25">
      <c r="B80" s="92" t="s">
        <v>258</v>
      </c>
      <c r="C80" s="93">
        <v>4440.42</v>
      </c>
      <c r="E80" s="92" t="s">
        <v>482</v>
      </c>
      <c r="F80" s="93">
        <v>36103.199999999997</v>
      </c>
    </row>
    <row r="81" spans="2:6" ht="15" x14ac:dyDescent="0.25">
      <c r="B81" s="92" t="s">
        <v>259</v>
      </c>
      <c r="C81" s="93">
        <v>4574.99</v>
      </c>
      <c r="E81" s="92" t="s">
        <v>483</v>
      </c>
      <c r="F81" s="93">
        <v>36357.9</v>
      </c>
    </row>
    <row r="82" spans="2:6" ht="15" x14ac:dyDescent="0.25">
      <c r="B82" s="92" t="s">
        <v>260</v>
      </c>
      <c r="C82" s="93">
        <v>4594</v>
      </c>
      <c r="E82" s="92" t="s">
        <v>484</v>
      </c>
      <c r="F82" s="93">
        <v>36505</v>
      </c>
    </row>
    <row r="83" spans="2:6" ht="15" x14ac:dyDescent="0.25">
      <c r="B83" s="92" t="s">
        <v>261</v>
      </c>
      <c r="C83" s="93">
        <v>4635</v>
      </c>
      <c r="E83" s="92" t="s">
        <v>485</v>
      </c>
      <c r="F83" s="93">
        <v>36512.5</v>
      </c>
    </row>
    <row r="84" spans="2:6" ht="15" x14ac:dyDescent="0.25">
      <c r="B84" s="92" t="s">
        <v>262</v>
      </c>
      <c r="C84" s="93">
        <v>4688.92</v>
      </c>
      <c r="E84" s="92" t="s">
        <v>486</v>
      </c>
      <c r="F84" s="93">
        <v>36729.64</v>
      </c>
    </row>
    <row r="85" spans="2:6" ht="15" x14ac:dyDescent="0.25">
      <c r="B85" s="92" t="s">
        <v>263</v>
      </c>
      <c r="C85" s="93">
        <v>4713.93</v>
      </c>
      <c r="E85" s="92" t="s">
        <v>487</v>
      </c>
      <c r="F85" s="93">
        <v>37025</v>
      </c>
    </row>
    <row r="86" spans="2:6" ht="15" x14ac:dyDescent="0.25">
      <c r="B86" s="92" t="s">
        <v>264</v>
      </c>
      <c r="C86" s="93">
        <v>4850</v>
      </c>
      <c r="E86" s="92" t="s">
        <v>488</v>
      </c>
      <c r="F86" s="93">
        <v>37196.79</v>
      </c>
    </row>
    <row r="87" spans="2:6" ht="15" x14ac:dyDescent="0.25">
      <c r="B87" s="92" t="s">
        <v>265</v>
      </c>
      <c r="C87" s="93">
        <v>4870</v>
      </c>
      <c r="E87" s="92" t="s">
        <v>489</v>
      </c>
      <c r="F87" s="93">
        <v>37227</v>
      </c>
    </row>
    <row r="88" spans="2:6" ht="15" x14ac:dyDescent="0.25">
      <c r="B88" s="92" t="s">
        <v>266</v>
      </c>
      <c r="C88" s="93">
        <v>4902.7</v>
      </c>
      <c r="E88" s="92" t="s">
        <v>490</v>
      </c>
      <c r="F88" s="93">
        <v>37989.97</v>
      </c>
    </row>
    <row r="89" spans="2:6" ht="15" x14ac:dyDescent="0.25">
      <c r="B89" s="92" t="s">
        <v>267</v>
      </c>
      <c r="C89" s="93">
        <v>4993.1000000000004</v>
      </c>
      <c r="E89" s="92" t="s">
        <v>491</v>
      </c>
      <c r="F89" s="93">
        <v>38272.550000000003</v>
      </c>
    </row>
    <row r="90" spans="2:6" ht="15" x14ac:dyDescent="0.25">
      <c r="B90" s="92" t="s">
        <v>268</v>
      </c>
      <c r="C90" s="93">
        <v>4993.5</v>
      </c>
      <c r="E90" s="92" t="s">
        <v>492</v>
      </c>
      <c r="F90" s="93">
        <v>38520</v>
      </c>
    </row>
    <row r="91" spans="2:6" ht="15" x14ac:dyDescent="0.25">
      <c r="B91" s="92" t="s">
        <v>269</v>
      </c>
      <c r="C91" s="93">
        <v>5000</v>
      </c>
      <c r="E91" s="92" t="s">
        <v>493</v>
      </c>
      <c r="F91" s="93">
        <v>39250.519999999997</v>
      </c>
    </row>
    <row r="92" spans="2:6" ht="15" x14ac:dyDescent="0.25">
      <c r="B92" s="92" t="s">
        <v>270</v>
      </c>
      <c r="C92" s="93">
        <v>5030</v>
      </c>
      <c r="E92" s="92" t="s">
        <v>494</v>
      </c>
      <c r="F92" s="93">
        <v>39375.599999999999</v>
      </c>
    </row>
    <row r="93" spans="2:6" ht="15" x14ac:dyDescent="0.25">
      <c r="B93" s="92" t="s">
        <v>271</v>
      </c>
      <c r="C93" s="93">
        <v>5090</v>
      </c>
      <c r="E93" s="92" t="s">
        <v>495</v>
      </c>
      <c r="F93" s="93">
        <v>40962.199999999997</v>
      </c>
    </row>
    <row r="94" spans="2:6" ht="15" x14ac:dyDescent="0.25">
      <c r="B94" s="92" t="s">
        <v>272</v>
      </c>
      <c r="C94" s="93">
        <v>5256.58</v>
      </c>
      <c r="E94" s="92" t="s">
        <v>496</v>
      </c>
      <c r="F94" s="93">
        <v>41185.96</v>
      </c>
    </row>
    <row r="95" spans="2:6" ht="15" x14ac:dyDescent="0.25">
      <c r="B95" s="92" t="s">
        <v>273</v>
      </c>
      <c r="C95" s="93">
        <v>5264.76</v>
      </c>
      <c r="E95" s="92" t="s">
        <v>497</v>
      </c>
      <c r="F95" s="93">
        <v>41591.4</v>
      </c>
    </row>
    <row r="96" spans="2:6" ht="15" x14ac:dyDescent="0.25">
      <c r="B96" s="92" t="s">
        <v>274</v>
      </c>
      <c r="C96" s="93">
        <v>5375</v>
      </c>
      <c r="E96" s="92" t="s">
        <v>498</v>
      </c>
      <c r="F96" s="93">
        <v>42347.75</v>
      </c>
    </row>
    <row r="97" spans="2:6" ht="15" x14ac:dyDescent="0.25">
      <c r="B97" s="92" t="s">
        <v>275</v>
      </c>
      <c r="C97" s="93">
        <v>5400</v>
      </c>
      <c r="E97" s="92" t="s">
        <v>499</v>
      </c>
      <c r="F97" s="93">
        <v>42572</v>
      </c>
    </row>
    <row r="98" spans="2:6" ht="15" x14ac:dyDescent="0.25">
      <c r="B98" s="92" t="s">
        <v>276</v>
      </c>
      <c r="C98" s="93">
        <v>5451.08</v>
      </c>
      <c r="E98" s="92" t="s">
        <v>500</v>
      </c>
      <c r="F98" s="93">
        <v>42650</v>
      </c>
    </row>
    <row r="99" spans="2:6" ht="15" x14ac:dyDescent="0.25">
      <c r="B99" s="92" t="s">
        <v>277</v>
      </c>
      <c r="C99" s="93">
        <v>5520</v>
      </c>
      <c r="E99" s="92" t="s">
        <v>501</v>
      </c>
      <c r="F99" s="93">
        <v>42941.279999999999</v>
      </c>
    </row>
    <row r="100" spans="2:6" ht="15" x14ac:dyDescent="0.25">
      <c r="B100" s="92" t="s">
        <v>278</v>
      </c>
      <c r="C100" s="93">
        <v>5535</v>
      </c>
      <c r="E100" s="92" t="s">
        <v>502</v>
      </c>
      <c r="F100" s="93">
        <v>43632.44</v>
      </c>
    </row>
    <row r="101" spans="2:6" ht="15" x14ac:dyDescent="0.25">
      <c r="B101" s="92" t="s">
        <v>279</v>
      </c>
      <c r="C101" s="93">
        <v>5555</v>
      </c>
      <c r="E101" s="92" t="s">
        <v>503</v>
      </c>
      <c r="F101" s="93">
        <v>44010</v>
      </c>
    </row>
    <row r="102" spans="2:6" ht="15" x14ac:dyDescent="0.25">
      <c r="B102" s="92" t="s">
        <v>280</v>
      </c>
      <c r="C102" s="93">
        <v>5557.24</v>
      </c>
      <c r="E102" s="92" t="s">
        <v>504</v>
      </c>
      <c r="F102" s="93">
        <v>44464.41</v>
      </c>
    </row>
    <row r="103" spans="2:6" ht="15" x14ac:dyDescent="0.25">
      <c r="B103" s="92" t="s">
        <v>281</v>
      </c>
      <c r="C103" s="93">
        <v>5562.66</v>
      </c>
      <c r="E103" s="92" t="s">
        <v>505</v>
      </c>
      <c r="F103" s="93">
        <v>45078.2</v>
      </c>
    </row>
    <row r="104" spans="2:6" ht="15" x14ac:dyDescent="0.25">
      <c r="B104" s="92" t="s">
        <v>282</v>
      </c>
      <c r="C104" s="93">
        <v>5581.76</v>
      </c>
      <c r="E104" s="92" t="s">
        <v>506</v>
      </c>
      <c r="F104" s="93">
        <v>45178</v>
      </c>
    </row>
    <row r="105" spans="2:6" ht="15" x14ac:dyDescent="0.25">
      <c r="B105" s="92" t="s">
        <v>283</v>
      </c>
      <c r="C105" s="93">
        <v>5653.36</v>
      </c>
      <c r="E105" s="92" t="s">
        <v>507</v>
      </c>
      <c r="F105" s="93">
        <v>46215</v>
      </c>
    </row>
    <row r="106" spans="2:6" ht="15" x14ac:dyDescent="0.25">
      <c r="B106" s="92" t="s">
        <v>284</v>
      </c>
      <c r="C106" s="93">
        <v>5670</v>
      </c>
      <c r="E106" s="92" t="s">
        <v>508</v>
      </c>
      <c r="F106" s="93">
        <v>46274.81</v>
      </c>
    </row>
    <row r="107" spans="2:6" ht="15" x14ac:dyDescent="0.25">
      <c r="B107" s="92" t="s">
        <v>285</v>
      </c>
      <c r="C107" s="93">
        <v>5705.21</v>
      </c>
      <c r="E107" s="92" t="s">
        <v>509</v>
      </c>
      <c r="F107" s="93">
        <v>46400</v>
      </c>
    </row>
    <row r="108" spans="2:6" ht="15" x14ac:dyDescent="0.25">
      <c r="B108" s="92" t="s">
        <v>286</v>
      </c>
      <c r="C108" s="93">
        <v>5767.76</v>
      </c>
      <c r="E108" s="92" t="s">
        <v>510</v>
      </c>
      <c r="F108" s="93">
        <v>47573.16</v>
      </c>
    </row>
    <row r="109" spans="2:6" ht="15" x14ac:dyDescent="0.25">
      <c r="B109" s="92" t="s">
        <v>287</v>
      </c>
      <c r="C109" s="93">
        <v>5800</v>
      </c>
      <c r="E109" s="92" t="s">
        <v>511</v>
      </c>
      <c r="F109" s="93">
        <v>47976.68</v>
      </c>
    </row>
    <row r="110" spans="2:6" ht="15" x14ac:dyDescent="0.25">
      <c r="B110" s="92" t="s">
        <v>288</v>
      </c>
      <c r="C110" s="93">
        <v>5921.93</v>
      </c>
      <c r="E110" s="92" t="s">
        <v>512</v>
      </c>
      <c r="F110" s="93">
        <v>48512.82</v>
      </c>
    </row>
    <row r="111" spans="2:6" ht="15" x14ac:dyDescent="0.25">
      <c r="B111" s="92" t="s">
        <v>289</v>
      </c>
      <c r="C111" s="93">
        <v>5946.85</v>
      </c>
      <c r="E111" s="92" t="s">
        <v>513</v>
      </c>
      <c r="F111" s="93">
        <v>49052.57</v>
      </c>
    </row>
    <row r="112" spans="2:6" ht="15" x14ac:dyDescent="0.25">
      <c r="B112" s="92" t="s">
        <v>290</v>
      </c>
      <c r="C112" s="93">
        <v>6073.68</v>
      </c>
      <c r="E112" s="92" t="s">
        <v>514</v>
      </c>
      <c r="F112" s="93">
        <v>49170</v>
      </c>
    </row>
    <row r="113" spans="2:6" ht="15" x14ac:dyDescent="0.25">
      <c r="B113" s="92" t="s">
        <v>291</v>
      </c>
      <c r="C113" s="93">
        <v>6098.8</v>
      </c>
      <c r="E113" s="92" t="s">
        <v>515</v>
      </c>
      <c r="F113" s="93">
        <v>50000</v>
      </c>
    </row>
    <row r="114" spans="2:6" ht="15" x14ac:dyDescent="0.25">
      <c r="B114" s="92" t="s">
        <v>292</v>
      </c>
      <c r="C114" s="93">
        <v>6165.17</v>
      </c>
      <c r="E114" s="92" t="s">
        <v>516</v>
      </c>
      <c r="F114" s="93">
        <v>50000</v>
      </c>
    </row>
    <row r="115" spans="2:6" ht="15" x14ac:dyDescent="0.25">
      <c r="B115" s="92" t="s">
        <v>293</v>
      </c>
      <c r="C115" s="93">
        <v>6218</v>
      </c>
      <c r="E115" s="92" t="s">
        <v>517</v>
      </c>
      <c r="F115" s="93">
        <v>50345</v>
      </c>
    </row>
    <row r="116" spans="2:6" ht="15" x14ac:dyDescent="0.25">
      <c r="B116" s="92" t="s">
        <v>294</v>
      </c>
      <c r="C116" s="93">
        <v>6228.5</v>
      </c>
      <c r="E116" s="92" t="s">
        <v>518</v>
      </c>
      <c r="F116" s="93">
        <v>50475.5</v>
      </c>
    </row>
    <row r="117" spans="2:6" ht="15" x14ac:dyDescent="0.25">
      <c r="B117" s="92" t="s">
        <v>295</v>
      </c>
      <c r="C117" s="93">
        <v>6291.19</v>
      </c>
      <c r="E117" s="92" t="s">
        <v>519</v>
      </c>
      <c r="F117" s="93">
        <v>51450.92</v>
      </c>
    </row>
    <row r="118" spans="2:6" ht="15" x14ac:dyDescent="0.25">
      <c r="B118" s="92" t="s">
        <v>296</v>
      </c>
      <c r="C118" s="93">
        <v>6335</v>
      </c>
      <c r="E118" s="92" t="s">
        <v>520</v>
      </c>
      <c r="F118" s="93">
        <v>51706.61</v>
      </c>
    </row>
    <row r="119" spans="2:6" ht="15" x14ac:dyDescent="0.25">
      <c r="B119" s="92" t="s">
        <v>297</v>
      </c>
      <c r="C119" s="93">
        <v>6438.02</v>
      </c>
      <c r="E119" s="92" t="s">
        <v>521</v>
      </c>
      <c r="F119" s="93">
        <v>51711.92</v>
      </c>
    </row>
    <row r="120" spans="2:6" ht="15" x14ac:dyDescent="0.25">
      <c r="B120" s="92" t="s">
        <v>298</v>
      </c>
      <c r="C120" s="93">
        <v>6500</v>
      </c>
      <c r="E120" s="92" t="s">
        <v>522</v>
      </c>
      <c r="F120" s="93">
        <v>52637.91</v>
      </c>
    </row>
    <row r="121" spans="2:6" ht="15" x14ac:dyDescent="0.25">
      <c r="B121" s="92" t="s">
        <v>299</v>
      </c>
      <c r="C121" s="93">
        <v>6521.16</v>
      </c>
      <c r="E121" s="92" t="s">
        <v>523</v>
      </c>
      <c r="F121" s="93">
        <v>52680</v>
      </c>
    </row>
    <row r="122" spans="2:6" ht="15" x14ac:dyDescent="0.25">
      <c r="B122" s="92" t="s">
        <v>300</v>
      </c>
      <c r="C122" s="93">
        <v>6544</v>
      </c>
      <c r="E122" s="92" t="s">
        <v>524</v>
      </c>
      <c r="F122" s="93">
        <v>54089.62</v>
      </c>
    </row>
    <row r="123" spans="2:6" ht="15" x14ac:dyDescent="0.25">
      <c r="B123" s="92" t="s">
        <v>301</v>
      </c>
      <c r="C123" s="93">
        <v>6600</v>
      </c>
      <c r="E123" s="92" t="s">
        <v>525</v>
      </c>
      <c r="F123" s="93">
        <v>55175.35</v>
      </c>
    </row>
    <row r="124" spans="2:6" ht="15" x14ac:dyDescent="0.25">
      <c r="B124" s="92" t="s">
        <v>302</v>
      </c>
      <c r="C124" s="93">
        <v>6620</v>
      </c>
      <c r="E124" s="92" t="s">
        <v>526</v>
      </c>
      <c r="F124" s="93">
        <v>56344.95</v>
      </c>
    </row>
    <row r="125" spans="2:6" ht="15" x14ac:dyDescent="0.25">
      <c r="B125" s="92" t="s">
        <v>303</v>
      </c>
      <c r="C125" s="93">
        <v>6634</v>
      </c>
      <c r="E125" s="92" t="s">
        <v>527</v>
      </c>
      <c r="F125" s="93">
        <v>56376.38</v>
      </c>
    </row>
    <row r="126" spans="2:6" ht="15" x14ac:dyDescent="0.25">
      <c r="B126" s="92" t="s">
        <v>304</v>
      </c>
      <c r="C126" s="93">
        <v>6641.94</v>
      </c>
      <c r="E126" s="92" t="s">
        <v>528</v>
      </c>
      <c r="F126" s="93">
        <v>56451.22</v>
      </c>
    </row>
    <row r="127" spans="2:6" ht="15" x14ac:dyDescent="0.25">
      <c r="B127" s="92" t="s">
        <v>305</v>
      </c>
      <c r="C127" s="93">
        <v>6727.83</v>
      </c>
      <c r="E127" s="92" t="s">
        <v>529</v>
      </c>
      <c r="F127" s="93">
        <v>56737.26</v>
      </c>
    </row>
    <row r="128" spans="2:6" ht="15" x14ac:dyDescent="0.25">
      <c r="B128" s="92" t="s">
        <v>306</v>
      </c>
      <c r="C128" s="93">
        <v>6772.09</v>
      </c>
      <c r="E128" s="92" t="s">
        <v>530</v>
      </c>
      <c r="F128" s="93">
        <v>56744.25</v>
      </c>
    </row>
    <row r="129" spans="2:6" ht="15" x14ac:dyDescent="0.25">
      <c r="B129" s="92" t="s">
        <v>307</v>
      </c>
      <c r="C129" s="93">
        <v>6850</v>
      </c>
      <c r="E129" s="92" t="s">
        <v>531</v>
      </c>
      <c r="F129" s="93">
        <v>57228.94</v>
      </c>
    </row>
    <row r="130" spans="2:6" ht="15" x14ac:dyDescent="0.25">
      <c r="B130" s="92" t="s">
        <v>308</v>
      </c>
      <c r="C130" s="93">
        <v>6860.5</v>
      </c>
      <c r="E130" s="92" t="s">
        <v>532</v>
      </c>
      <c r="F130" s="93">
        <v>59874.44</v>
      </c>
    </row>
    <row r="131" spans="2:6" ht="15" x14ac:dyDescent="0.25">
      <c r="B131" s="92" t="s">
        <v>309</v>
      </c>
      <c r="C131" s="93">
        <v>6906.71</v>
      </c>
      <c r="E131" s="92" t="s">
        <v>533</v>
      </c>
      <c r="F131" s="93">
        <v>60075.22</v>
      </c>
    </row>
    <row r="132" spans="2:6" ht="15" x14ac:dyDescent="0.25">
      <c r="B132" s="92" t="s">
        <v>310</v>
      </c>
      <c r="C132" s="93">
        <v>6969.6</v>
      </c>
      <c r="E132" s="92" t="s">
        <v>534</v>
      </c>
      <c r="F132" s="93">
        <v>63300</v>
      </c>
    </row>
    <row r="133" spans="2:6" ht="15" x14ac:dyDescent="0.25">
      <c r="B133" s="92" t="s">
        <v>311</v>
      </c>
      <c r="C133" s="93">
        <v>7000</v>
      </c>
      <c r="E133" s="92" t="s">
        <v>535</v>
      </c>
      <c r="F133" s="93">
        <v>63585.85</v>
      </c>
    </row>
    <row r="134" spans="2:6" ht="15" x14ac:dyDescent="0.25">
      <c r="B134" s="92" t="s">
        <v>312</v>
      </c>
      <c r="C134" s="93">
        <v>7073.88</v>
      </c>
      <c r="E134" s="92" t="s">
        <v>536</v>
      </c>
      <c r="F134" s="93">
        <v>64639.69</v>
      </c>
    </row>
    <row r="135" spans="2:6" ht="15" x14ac:dyDescent="0.25">
      <c r="B135" s="92" t="s">
        <v>313</v>
      </c>
      <c r="C135" s="93">
        <v>7100</v>
      </c>
      <c r="E135" s="92" t="s">
        <v>537</v>
      </c>
      <c r="F135" s="93">
        <v>66721.399999999994</v>
      </c>
    </row>
    <row r="136" spans="2:6" ht="15" x14ac:dyDescent="0.25">
      <c r="B136" s="92" t="s">
        <v>314</v>
      </c>
      <c r="C136" s="93">
        <v>7240.07</v>
      </c>
      <c r="E136" s="92" t="s">
        <v>538</v>
      </c>
      <c r="F136" s="93">
        <v>69160</v>
      </c>
    </row>
    <row r="137" spans="2:6" ht="15" x14ac:dyDescent="0.25">
      <c r="B137" s="92" t="s">
        <v>315</v>
      </c>
      <c r="C137" s="93">
        <v>7319.5</v>
      </c>
      <c r="E137" s="92" t="s">
        <v>539</v>
      </c>
      <c r="F137" s="93">
        <v>69457.75</v>
      </c>
    </row>
    <row r="138" spans="2:6" ht="15" x14ac:dyDescent="0.25">
      <c r="B138" s="92" t="s">
        <v>316</v>
      </c>
      <c r="C138" s="93">
        <v>7354.29</v>
      </c>
      <c r="E138" s="92" t="s">
        <v>540</v>
      </c>
      <c r="F138" s="93">
        <v>70354</v>
      </c>
    </row>
    <row r="139" spans="2:6" ht="15" x14ac:dyDescent="0.25">
      <c r="B139" s="92" t="s">
        <v>317</v>
      </c>
      <c r="C139" s="93">
        <v>7366.73</v>
      </c>
      <c r="E139" s="92" t="s">
        <v>541</v>
      </c>
      <c r="F139" s="93">
        <v>72050</v>
      </c>
    </row>
    <row r="140" spans="2:6" ht="15" x14ac:dyDescent="0.25">
      <c r="B140" s="92" t="s">
        <v>318</v>
      </c>
      <c r="C140" s="93">
        <v>7383.29</v>
      </c>
      <c r="E140" s="92" t="s">
        <v>542</v>
      </c>
      <c r="F140" s="93">
        <v>74542.73</v>
      </c>
    </row>
    <row r="141" spans="2:6" ht="15" x14ac:dyDescent="0.25">
      <c r="B141" s="92" t="s">
        <v>319</v>
      </c>
      <c r="C141" s="93">
        <v>7432.95</v>
      </c>
      <c r="E141" s="92" t="s">
        <v>543</v>
      </c>
      <c r="F141" s="93">
        <v>75086.16</v>
      </c>
    </row>
    <row r="142" spans="2:6" ht="15" x14ac:dyDescent="0.25">
      <c r="B142" s="92" t="s">
        <v>320</v>
      </c>
      <c r="C142" s="93">
        <v>7436.76</v>
      </c>
      <c r="E142" s="92" t="s">
        <v>544</v>
      </c>
      <c r="F142" s="93">
        <v>77976.59</v>
      </c>
    </row>
    <row r="143" spans="2:6" ht="15" x14ac:dyDescent="0.25">
      <c r="B143" s="92" t="s">
        <v>321</v>
      </c>
      <c r="C143" s="93">
        <v>7471.27</v>
      </c>
      <c r="E143" s="92" t="s">
        <v>545</v>
      </c>
      <c r="F143" s="93">
        <v>79238.86</v>
      </c>
    </row>
    <row r="144" spans="2:6" ht="15" x14ac:dyDescent="0.25">
      <c r="B144" s="92" t="s">
        <v>322</v>
      </c>
      <c r="C144" s="93">
        <v>7500</v>
      </c>
      <c r="E144" s="92" t="s">
        <v>546</v>
      </c>
      <c r="F144" s="93">
        <v>80030.25</v>
      </c>
    </row>
    <row r="145" spans="2:6" ht="15" x14ac:dyDescent="0.25">
      <c r="B145" s="92" t="s">
        <v>323</v>
      </c>
      <c r="C145" s="93">
        <v>7500</v>
      </c>
      <c r="E145" s="92" t="s">
        <v>547</v>
      </c>
      <c r="F145" s="93">
        <v>80256.429999999993</v>
      </c>
    </row>
    <row r="146" spans="2:6" ht="15" x14ac:dyDescent="0.25">
      <c r="B146" s="92" t="s">
        <v>324</v>
      </c>
      <c r="C146" s="93">
        <v>7620</v>
      </c>
      <c r="E146" s="92" t="s">
        <v>548</v>
      </c>
      <c r="F146" s="93">
        <v>81328</v>
      </c>
    </row>
    <row r="147" spans="2:6" ht="15" x14ac:dyDescent="0.25">
      <c r="B147" s="92" t="s">
        <v>325</v>
      </c>
      <c r="C147" s="93">
        <v>7722.7</v>
      </c>
      <c r="E147" s="92" t="s">
        <v>549</v>
      </c>
      <c r="F147" s="93">
        <v>83368.399999999994</v>
      </c>
    </row>
    <row r="148" spans="2:6" ht="15" x14ac:dyDescent="0.25">
      <c r="B148" s="92" t="s">
        <v>326</v>
      </c>
      <c r="C148" s="93">
        <v>7736.76</v>
      </c>
      <c r="E148" s="92" t="s">
        <v>550</v>
      </c>
      <c r="F148" s="93">
        <v>83480.5</v>
      </c>
    </row>
    <row r="149" spans="2:6" ht="15" x14ac:dyDescent="0.25">
      <c r="B149" s="92" t="s">
        <v>327</v>
      </c>
      <c r="C149" s="93">
        <v>7752.25</v>
      </c>
      <c r="E149" s="92" t="s">
        <v>551</v>
      </c>
      <c r="F149" s="93">
        <v>84110.5</v>
      </c>
    </row>
    <row r="150" spans="2:6" ht="15" x14ac:dyDescent="0.25">
      <c r="B150" s="92" t="s">
        <v>328</v>
      </c>
      <c r="C150" s="93">
        <v>7839.8</v>
      </c>
      <c r="E150" s="92" t="s">
        <v>552</v>
      </c>
      <c r="F150" s="93">
        <v>84364.58</v>
      </c>
    </row>
    <row r="151" spans="2:6" ht="15" x14ac:dyDescent="0.25">
      <c r="B151" s="92" t="s">
        <v>329</v>
      </c>
      <c r="C151" s="93">
        <v>7890</v>
      </c>
      <c r="E151" s="92" t="s">
        <v>553</v>
      </c>
      <c r="F151" s="93">
        <v>84501</v>
      </c>
    </row>
    <row r="152" spans="2:6" ht="15" x14ac:dyDescent="0.25">
      <c r="B152" s="92" t="s">
        <v>330</v>
      </c>
      <c r="C152" s="93">
        <v>7909</v>
      </c>
      <c r="E152" s="92" t="s">
        <v>554</v>
      </c>
      <c r="F152" s="93">
        <v>84585.600000000006</v>
      </c>
    </row>
    <row r="153" spans="2:6" ht="15" x14ac:dyDescent="0.25">
      <c r="B153" s="92" t="s">
        <v>331</v>
      </c>
      <c r="C153" s="93">
        <v>7960</v>
      </c>
      <c r="E153" s="92" t="s">
        <v>555</v>
      </c>
      <c r="F153" s="93">
        <v>84610</v>
      </c>
    </row>
    <row r="154" spans="2:6" ht="15" x14ac:dyDescent="0.25">
      <c r="B154" s="92" t="s">
        <v>332</v>
      </c>
      <c r="C154" s="93">
        <v>7984</v>
      </c>
      <c r="E154" s="92" t="s">
        <v>556</v>
      </c>
      <c r="F154" s="93">
        <v>85383.74</v>
      </c>
    </row>
    <row r="155" spans="2:6" ht="15" x14ac:dyDescent="0.25">
      <c r="B155" s="92" t="s">
        <v>333</v>
      </c>
      <c r="C155" s="93">
        <v>8047.3</v>
      </c>
      <c r="E155" s="92" t="s">
        <v>557</v>
      </c>
      <c r="F155" s="93">
        <v>85654</v>
      </c>
    </row>
    <row r="156" spans="2:6" ht="15" x14ac:dyDescent="0.25">
      <c r="B156" s="92" t="s">
        <v>334</v>
      </c>
      <c r="C156" s="93">
        <v>8101</v>
      </c>
      <c r="E156" s="92" t="s">
        <v>558</v>
      </c>
      <c r="F156" s="93">
        <v>86035.57</v>
      </c>
    </row>
    <row r="157" spans="2:6" ht="15" x14ac:dyDescent="0.25">
      <c r="B157" s="92" t="s">
        <v>335</v>
      </c>
      <c r="C157" s="93">
        <v>8327.02</v>
      </c>
      <c r="E157" s="92" t="s">
        <v>559</v>
      </c>
      <c r="F157" s="93">
        <v>88761.83</v>
      </c>
    </row>
    <row r="158" spans="2:6" ht="15" x14ac:dyDescent="0.25">
      <c r="B158" s="92" t="s">
        <v>336</v>
      </c>
      <c r="C158" s="93">
        <v>8331</v>
      </c>
      <c r="E158" s="92" t="s">
        <v>560</v>
      </c>
      <c r="F158" s="93">
        <v>95979.39</v>
      </c>
    </row>
    <row r="159" spans="2:6" ht="15" x14ac:dyDescent="0.25">
      <c r="B159" s="92" t="s">
        <v>337</v>
      </c>
      <c r="C159" s="93">
        <v>8464</v>
      </c>
      <c r="E159" s="92" t="s">
        <v>561</v>
      </c>
      <c r="F159" s="93">
        <v>96000</v>
      </c>
    </row>
    <row r="160" spans="2:6" ht="15" x14ac:dyDescent="0.25">
      <c r="B160" s="92" t="s">
        <v>338</v>
      </c>
      <c r="C160" s="93">
        <v>8640</v>
      </c>
      <c r="E160" s="92" t="s">
        <v>562</v>
      </c>
      <c r="F160" s="93">
        <v>96772.06</v>
      </c>
    </row>
    <row r="161" spans="2:6" ht="15" x14ac:dyDescent="0.25">
      <c r="B161" s="92" t="s">
        <v>339</v>
      </c>
      <c r="C161" s="93">
        <v>8817.06</v>
      </c>
      <c r="E161" s="92" t="s">
        <v>563</v>
      </c>
      <c r="F161" s="93">
        <v>96782.93</v>
      </c>
    </row>
    <row r="162" spans="2:6" ht="15" x14ac:dyDescent="0.25">
      <c r="B162" s="92" t="s">
        <v>340</v>
      </c>
      <c r="C162" s="93">
        <v>8818.18</v>
      </c>
      <c r="E162" s="92" t="s">
        <v>564</v>
      </c>
      <c r="F162" s="93">
        <v>97090</v>
      </c>
    </row>
    <row r="163" spans="2:6" ht="15" x14ac:dyDescent="0.25">
      <c r="B163" s="92" t="s">
        <v>341</v>
      </c>
      <c r="C163" s="93">
        <v>8869.5</v>
      </c>
      <c r="E163" s="92" t="s">
        <v>565</v>
      </c>
      <c r="F163" s="93">
        <v>97715.13</v>
      </c>
    </row>
    <row r="164" spans="2:6" ht="15" x14ac:dyDescent="0.25">
      <c r="B164" s="92" t="s">
        <v>342</v>
      </c>
      <c r="C164" s="93">
        <v>8901.9</v>
      </c>
      <c r="E164" s="92" t="s">
        <v>566</v>
      </c>
      <c r="F164" s="93">
        <v>97790.33</v>
      </c>
    </row>
    <row r="165" spans="2:6" ht="15" x14ac:dyDescent="0.25">
      <c r="B165" s="92" t="s">
        <v>343</v>
      </c>
      <c r="C165" s="93">
        <v>8968.2800000000007</v>
      </c>
      <c r="E165" s="92" t="s">
        <v>567</v>
      </c>
      <c r="F165" s="93">
        <v>99770.6</v>
      </c>
    </row>
    <row r="166" spans="2:6" ht="15" x14ac:dyDescent="0.25">
      <c r="B166" s="92" t="s">
        <v>344</v>
      </c>
      <c r="C166" s="93">
        <v>8990</v>
      </c>
      <c r="E166" s="92" t="s">
        <v>568</v>
      </c>
      <c r="F166" s="93">
        <v>101036.42</v>
      </c>
    </row>
    <row r="167" spans="2:6" ht="15" x14ac:dyDescent="0.25">
      <c r="B167" s="92" t="s">
        <v>345</v>
      </c>
      <c r="C167" s="93">
        <v>9000</v>
      </c>
      <c r="E167" s="92" t="s">
        <v>569</v>
      </c>
      <c r="F167" s="93">
        <v>102557.5</v>
      </c>
    </row>
    <row r="168" spans="2:6" ht="15" x14ac:dyDescent="0.25">
      <c r="B168" s="92" t="s">
        <v>346</v>
      </c>
      <c r="C168" s="93">
        <v>9015.9500000000007</v>
      </c>
      <c r="E168" s="92" t="s">
        <v>570</v>
      </c>
      <c r="F168" s="93">
        <v>103465.58</v>
      </c>
    </row>
    <row r="169" spans="2:6" ht="15" x14ac:dyDescent="0.25">
      <c r="B169" s="92" t="s">
        <v>347</v>
      </c>
      <c r="C169" s="93">
        <v>9031</v>
      </c>
      <c r="E169" s="92" t="s">
        <v>571</v>
      </c>
      <c r="F169" s="93">
        <v>103605.69</v>
      </c>
    </row>
    <row r="170" spans="2:6" ht="15" x14ac:dyDescent="0.25">
      <c r="B170" s="92" t="s">
        <v>348</v>
      </c>
      <c r="C170" s="93">
        <v>9068.85</v>
      </c>
      <c r="E170" s="92" t="s">
        <v>572</v>
      </c>
      <c r="F170" s="93">
        <v>110383.57</v>
      </c>
    </row>
    <row r="171" spans="2:6" ht="15" x14ac:dyDescent="0.25">
      <c r="B171" s="92" t="s">
        <v>349</v>
      </c>
      <c r="C171" s="93">
        <v>9098.9</v>
      </c>
      <c r="E171" s="92" t="s">
        <v>573</v>
      </c>
      <c r="F171" s="93">
        <v>111704</v>
      </c>
    </row>
    <row r="172" spans="2:6" ht="15" x14ac:dyDescent="0.25">
      <c r="B172" s="92" t="s">
        <v>350</v>
      </c>
      <c r="C172" s="93">
        <v>9194.2800000000007</v>
      </c>
      <c r="E172" s="92" t="s">
        <v>574</v>
      </c>
      <c r="F172" s="93">
        <v>117202</v>
      </c>
    </row>
    <row r="173" spans="2:6" ht="15" x14ac:dyDescent="0.25">
      <c r="B173" s="92" t="s">
        <v>351</v>
      </c>
      <c r="C173" s="93">
        <v>9233.2099999999991</v>
      </c>
      <c r="E173" s="92" t="s">
        <v>575</v>
      </c>
      <c r="F173" s="93">
        <v>118360.5</v>
      </c>
    </row>
    <row r="174" spans="2:6" ht="15" x14ac:dyDescent="0.25">
      <c r="B174" s="92" t="s">
        <v>352</v>
      </c>
      <c r="C174" s="93">
        <v>9300</v>
      </c>
      <c r="E174" s="92" t="s">
        <v>576</v>
      </c>
      <c r="F174" s="93">
        <v>118511.17</v>
      </c>
    </row>
    <row r="175" spans="2:6" ht="15" x14ac:dyDescent="0.25">
      <c r="B175" s="92" t="s">
        <v>353</v>
      </c>
      <c r="C175" s="93">
        <v>9467</v>
      </c>
      <c r="E175" s="92" t="s">
        <v>577</v>
      </c>
      <c r="F175" s="93">
        <v>119486.54</v>
      </c>
    </row>
    <row r="176" spans="2:6" ht="15" x14ac:dyDescent="0.25">
      <c r="B176" s="92" t="s">
        <v>354</v>
      </c>
      <c r="C176" s="93">
        <v>9503.5</v>
      </c>
      <c r="E176" s="92" t="s">
        <v>578</v>
      </c>
      <c r="F176" s="93">
        <v>120536.77</v>
      </c>
    </row>
    <row r="177" spans="2:6" ht="15" x14ac:dyDescent="0.25">
      <c r="B177" s="92" t="s">
        <v>355</v>
      </c>
      <c r="C177" s="93">
        <v>9516.85</v>
      </c>
      <c r="E177" s="92" t="s">
        <v>579</v>
      </c>
      <c r="F177" s="93">
        <v>121302.76</v>
      </c>
    </row>
    <row r="178" spans="2:6" ht="15" x14ac:dyDescent="0.25">
      <c r="B178" s="92" t="s">
        <v>356</v>
      </c>
      <c r="C178" s="93">
        <v>9600</v>
      </c>
      <c r="E178" s="92" t="s">
        <v>580</v>
      </c>
      <c r="F178" s="93">
        <v>122916.2</v>
      </c>
    </row>
    <row r="179" spans="2:6" ht="15" x14ac:dyDescent="0.25">
      <c r="B179" s="92" t="s">
        <v>357</v>
      </c>
      <c r="C179" s="93">
        <v>9608</v>
      </c>
      <c r="E179" s="92" t="s">
        <v>581</v>
      </c>
      <c r="F179" s="93">
        <v>123036.37</v>
      </c>
    </row>
    <row r="180" spans="2:6" ht="15" x14ac:dyDescent="0.25">
      <c r="B180" s="92" t="s">
        <v>358</v>
      </c>
      <c r="C180" s="93">
        <v>9637.1</v>
      </c>
      <c r="E180" s="92" t="s">
        <v>582</v>
      </c>
      <c r="F180" s="93">
        <v>127940</v>
      </c>
    </row>
    <row r="181" spans="2:6" ht="15" x14ac:dyDescent="0.25">
      <c r="B181" s="92" t="s">
        <v>359</v>
      </c>
      <c r="C181" s="93">
        <v>9815.6200000000008</v>
      </c>
      <c r="E181" s="92" t="s">
        <v>583</v>
      </c>
      <c r="F181" s="93">
        <v>128742.48</v>
      </c>
    </row>
    <row r="182" spans="2:6" ht="15" x14ac:dyDescent="0.25">
      <c r="B182" s="92" t="s">
        <v>360</v>
      </c>
      <c r="C182" s="93">
        <v>10126.85</v>
      </c>
      <c r="E182" s="92" t="s">
        <v>584</v>
      </c>
      <c r="F182" s="93">
        <v>132114.79999999999</v>
      </c>
    </row>
    <row r="183" spans="2:6" ht="15" x14ac:dyDescent="0.25">
      <c r="B183" s="92" t="s">
        <v>361</v>
      </c>
      <c r="C183" s="93">
        <v>10171.11</v>
      </c>
      <c r="E183" s="92" t="s">
        <v>585</v>
      </c>
      <c r="F183" s="93">
        <v>143694.1</v>
      </c>
    </row>
    <row r="184" spans="2:6" ht="15" x14ac:dyDescent="0.25">
      <c r="B184" s="92" t="s">
        <v>362</v>
      </c>
      <c r="C184" s="93">
        <v>10449</v>
      </c>
      <c r="E184" s="92" t="s">
        <v>586</v>
      </c>
      <c r="F184" s="93">
        <v>149508.9</v>
      </c>
    </row>
    <row r="185" spans="2:6" ht="15" x14ac:dyDescent="0.25">
      <c r="B185" s="92" t="s">
        <v>363</v>
      </c>
      <c r="C185" s="93">
        <v>10545.6</v>
      </c>
      <c r="E185" s="92" t="s">
        <v>587</v>
      </c>
      <c r="F185" s="93">
        <v>150487.19</v>
      </c>
    </row>
    <row r="186" spans="2:6" ht="15" x14ac:dyDescent="0.25">
      <c r="B186" s="92" t="s">
        <v>364</v>
      </c>
      <c r="C186" s="93">
        <v>10774.11</v>
      </c>
      <c r="E186" s="92" t="s">
        <v>588</v>
      </c>
      <c r="F186" s="93">
        <v>154425</v>
      </c>
    </row>
    <row r="187" spans="2:6" ht="15" x14ac:dyDescent="0.25">
      <c r="B187" s="92" t="s">
        <v>365</v>
      </c>
      <c r="C187" s="93">
        <v>10989.23</v>
      </c>
      <c r="E187" s="92" t="s">
        <v>589</v>
      </c>
      <c r="F187" s="93">
        <v>161106.29999999999</v>
      </c>
    </row>
    <row r="188" spans="2:6" ht="15" x14ac:dyDescent="0.25">
      <c r="B188" s="92" t="s">
        <v>366</v>
      </c>
      <c r="C188" s="93">
        <v>11000</v>
      </c>
      <c r="E188" s="92" t="s">
        <v>590</v>
      </c>
      <c r="F188" s="93">
        <v>165822.95000000001</v>
      </c>
    </row>
    <row r="189" spans="2:6" ht="15" x14ac:dyDescent="0.25">
      <c r="B189" s="92" t="s">
        <v>367</v>
      </c>
      <c r="C189" s="93">
        <v>11325.01</v>
      </c>
      <c r="E189" s="92" t="s">
        <v>591</v>
      </c>
      <c r="F189" s="93">
        <v>190830</v>
      </c>
    </row>
    <row r="190" spans="2:6" ht="15" x14ac:dyDescent="0.25">
      <c r="B190" s="92" t="s">
        <v>368</v>
      </c>
      <c r="C190" s="93">
        <v>11757</v>
      </c>
      <c r="E190" s="92" t="s">
        <v>592</v>
      </c>
      <c r="F190" s="93">
        <v>192360.59</v>
      </c>
    </row>
    <row r="191" spans="2:6" ht="15" x14ac:dyDescent="0.25">
      <c r="B191" s="92" t="s">
        <v>369</v>
      </c>
      <c r="C191" s="93">
        <v>11844.42</v>
      </c>
      <c r="E191" s="92" t="s">
        <v>593</v>
      </c>
      <c r="F191" s="93">
        <v>201146</v>
      </c>
    </row>
    <row r="192" spans="2:6" ht="15" x14ac:dyDescent="0.25">
      <c r="B192" s="92" t="s">
        <v>370</v>
      </c>
      <c r="C192" s="93">
        <v>11960</v>
      </c>
      <c r="E192" s="92" t="s">
        <v>594</v>
      </c>
      <c r="F192" s="93">
        <v>221184.4</v>
      </c>
    </row>
    <row r="193" spans="2:6" ht="15" x14ac:dyDescent="0.25">
      <c r="B193" s="92" t="s">
        <v>371</v>
      </c>
      <c r="C193" s="93">
        <v>12000</v>
      </c>
      <c r="E193" s="92" t="s">
        <v>595</v>
      </c>
      <c r="F193" s="93">
        <v>255112.59</v>
      </c>
    </row>
    <row r="194" spans="2:6" ht="15" x14ac:dyDescent="0.25">
      <c r="B194" s="92" t="s">
        <v>372</v>
      </c>
      <c r="C194" s="93">
        <v>12075.2</v>
      </c>
      <c r="E194" s="92" t="s">
        <v>596</v>
      </c>
      <c r="F194" s="93">
        <v>262153.53000000003</v>
      </c>
    </row>
    <row r="195" spans="2:6" ht="15" x14ac:dyDescent="0.25">
      <c r="B195" s="92" t="s">
        <v>373</v>
      </c>
      <c r="C195" s="93">
        <v>12283.33</v>
      </c>
      <c r="E195" s="92" t="s">
        <v>597</v>
      </c>
      <c r="F195" s="93">
        <v>263833.69</v>
      </c>
    </row>
    <row r="196" spans="2:6" ht="15" x14ac:dyDescent="0.25">
      <c r="B196" s="92" t="s">
        <v>374</v>
      </c>
      <c r="C196" s="93">
        <v>12436.48</v>
      </c>
      <c r="E196" s="92" t="s">
        <v>598</v>
      </c>
      <c r="F196" s="93">
        <v>298894.98</v>
      </c>
    </row>
    <row r="197" spans="2:6" ht="15" x14ac:dyDescent="0.25">
      <c r="B197" s="92" t="s">
        <v>375</v>
      </c>
      <c r="C197" s="93">
        <v>12446.55</v>
      </c>
      <c r="E197" s="92" t="s">
        <v>599</v>
      </c>
      <c r="F197" s="93">
        <v>300759.93</v>
      </c>
    </row>
    <row r="198" spans="2:6" ht="15" x14ac:dyDescent="0.25">
      <c r="B198" s="92" t="s">
        <v>376</v>
      </c>
      <c r="C198" s="93">
        <v>12460</v>
      </c>
      <c r="E198" s="92" t="s">
        <v>600</v>
      </c>
      <c r="F198" s="93">
        <v>301063.87</v>
      </c>
    </row>
    <row r="199" spans="2:6" ht="15" x14ac:dyDescent="0.25">
      <c r="B199" s="92" t="s">
        <v>377</v>
      </c>
      <c r="C199" s="93">
        <v>12718.97</v>
      </c>
      <c r="E199" s="92" t="s">
        <v>601</v>
      </c>
      <c r="F199" s="93">
        <v>311128.86</v>
      </c>
    </row>
    <row r="200" spans="2:6" ht="15" x14ac:dyDescent="0.25">
      <c r="B200" s="92" t="s">
        <v>378</v>
      </c>
      <c r="C200" s="93">
        <v>12745</v>
      </c>
      <c r="E200" s="92" t="s">
        <v>602</v>
      </c>
      <c r="F200" s="93">
        <v>322786.38</v>
      </c>
    </row>
    <row r="201" spans="2:6" ht="15" x14ac:dyDescent="0.25">
      <c r="B201" s="92" t="s">
        <v>379</v>
      </c>
      <c r="C201" s="93">
        <v>12845</v>
      </c>
      <c r="E201" s="92" t="s">
        <v>603</v>
      </c>
      <c r="F201" s="93">
        <v>324722.65000000002</v>
      </c>
    </row>
    <row r="202" spans="2:6" ht="15" x14ac:dyDescent="0.25">
      <c r="B202" s="92" t="s">
        <v>380</v>
      </c>
      <c r="C202" s="93">
        <v>12994</v>
      </c>
      <c r="E202" s="92" t="s">
        <v>604</v>
      </c>
      <c r="F202" s="93">
        <v>327085.33</v>
      </c>
    </row>
    <row r="203" spans="2:6" ht="15" x14ac:dyDescent="0.25">
      <c r="B203" s="92" t="s">
        <v>381</v>
      </c>
      <c r="C203" s="93">
        <v>13000</v>
      </c>
      <c r="E203" s="92" t="s">
        <v>605</v>
      </c>
      <c r="F203" s="93">
        <v>341226.13</v>
      </c>
    </row>
    <row r="204" spans="2:6" ht="15" x14ac:dyDescent="0.25">
      <c r="B204" s="92" t="s">
        <v>382</v>
      </c>
      <c r="C204" s="93">
        <v>13202</v>
      </c>
      <c r="E204" s="92" t="s">
        <v>606</v>
      </c>
      <c r="F204" s="93">
        <v>450403.18</v>
      </c>
    </row>
    <row r="205" spans="2:6" ht="15" x14ac:dyDescent="0.25">
      <c r="B205" s="92" t="s">
        <v>383</v>
      </c>
      <c r="C205" s="93">
        <v>13291.03</v>
      </c>
      <c r="E205" s="92" t="s">
        <v>607</v>
      </c>
      <c r="F205" s="93">
        <v>466952</v>
      </c>
    </row>
    <row r="206" spans="2:6" ht="15" x14ac:dyDescent="0.25">
      <c r="B206" s="92" t="s">
        <v>384</v>
      </c>
      <c r="C206" s="93">
        <v>13299</v>
      </c>
      <c r="E206" s="92" t="s">
        <v>608</v>
      </c>
      <c r="F206" s="93">
        <v>478464.64</v>
      </c>
    </row>
    <row r="207" spans="2:6" ht="15" x14ac:dyDescent="0.25">
      <c r="B207" s="92" t="s">
        <v>385</v>
      </c>
      <c r="C207" s="93">
        <v>13312.78</v>
      </c>
      <c r="E207" s="92" t="s">
        <v>609</v>
      </c>
      <c r="F207" s="93">
        <v>508022.67</v>
      </c>
    </row>
    <row r="208" spans="2:6" ht="15" x14ac:dyDescent="0.25">
      <c r="B208" s="92" t="s">
        <v>386</v>
      </c>
      <c r="C208" s="93">
        <v>13422</v>
      </c>
      <c r="E208" s="92" t="s">
        <v>610</v>
      </c>
      <c r="F208" s="93">
        <v>510378.51</v>
      </c>
    </row>
    <row r="209" spans="2:6" ht="15" x14ac:dyDescent="0.25">
      <c r="B209" s="92" t="s">
        <v>387</v>
      </c>
      <c r="C209" s="93">
        <v>13466.36</v>
      </c>
      <c r="E209" s="92" t="s">
        <v>611</v>
      </c>
      <c r="F209" s="93">
        <v>521419.63</v>
      </c>
    </row>
    <row r="210" spans="2:6" ht="15" x14ac:dyDescent="0.25">
      <c r="B210" s="92" t="s">
        <v>388</v>
      </c>
      <c r="C210" s="93">
        <v>13844.75</v>
      </c>
      <c r="E210" s="92" t="s">
        <v>612</v>
      </c>
      <c r="F210" s="93">
        <v>524217.93</v>
      </c>
    </row>
    <row r="211" spans="2:6" ht="15" x14ac:dyDescent="0.25">
      <c r="B211" s="92" t="s">
        <v>389</v>
      </c>
      <c r="C211" s="93">
        <v>13880</v>
      </c>
      <c r="E211" s="92" t="s">
        <v>613</v>
      </c>
      <c r="F211" s="93">
        <v>560089</v>
      </c>
    </row>
    <row r="212" spans="2:6" ht="15" x14ac:dyDescent="0.25">
      <c r="B212" s="92" t="s">
        <v>390</v>
      </c>
      <c r="C212" s="93">
        <v>13887</v>
      </c>
      <c r="E212" s="92" t="s">
        <v>614</v>
      </c>
      <c r="F212" s="93">
        <v>563924.4</v>
      </c>
    </row>
    <row r="213" spans="2:6" ht="15" x14ac:dyDescent="0.25">
      <c r="B213" s="92" t="s">
        <v>391</v>
      </c>
      <c r="C213" s="93">
        <v>14200</v>
      </c>
      <c r="E213" s="92" t="s">
        <v>615</v>
      </c>
      <c r="F213" s="93">
        <v>578202.84</v>
      </c>
    </row>
    <row r="214" spans="2:6" ht="15" x14ac:dyDescent="0.25">
      <c r="B214" s="92" t="s">
        <v>392</v>
      </c>
      <c r="C214" s="93">
        <v>14396</v>
      </c>
      <c r="E214" s="92" t="s">
        <v>616</v>
      </c>
      <c r="F214" s="93">
        <v>639557.32999999996</v>
      </c>
    </row>
    <row r="215" spans="2:6" ht="15" x14ac:dyDescent="0.25">
      <c r="B215" s="92" t="s">
        <v>393</v>
      </c>
      <c r="C215" s="93">
        <v>14449.87</v>
      </c>
      <c r="E215" s="92" t="s">
        <v>617</v>
      </c>
      <c r="F215" s="93">
        <v>645756.67000000004</v>
      </c>
    </row>
    <row r="216" spans="2:6" ht="15" x14ac:dyDescent="0.25">
      <c r="B216" s="92" t="s">
        <v>394</v>
      </c>
      <c r="C216" s="93">
        <v>14491.83</v>
      </c>
      <c r="E216" s="92" t="s">
        <v>618</v>
      </c>
      <c r="F216" s="93">
        <v>672776.74</v>
      </c>
    </row>
    <row r="217" spans="2:6" ht="15" x14ac:dyDescent="0.25">
      <c r="B217" s="92" t="s">
        <v>395</v>
      </c>
      <c r="C217" s="93">
        <v>14600</v>
      </c>
      <c r="E217" s="92" t="s">
        <v>619</v>
      </c>
      <c r="F217" s="93">
        <v>694640.04</v>
      </c>
    </row>
    <row r="218" spans="2:6" ht="15" x14ac:dyDescent="0.25">
      <c r="B218" s="92" t="s">
        <v>396</v>
      </c>
      <c r="C218" s="93">
        <v>14860.83</v>
      </c>
      <c r="E218" s="92" t="s">
        <v>620</v>
      </c>
      <c r="F218" s="93">
        <v>725795.45</v>
      </c>
    </row>
    <row r="219" spans="2:6" ht="15" x14ac:dyDescent="0.25">
      <c r="B219" s="92" t="s">
        <v>397</v>
      </c>
      <c r="C219" s="93">
        <v>15012</v>
      </c>
      <c r="E219" s="92" t="s">
        <v>621</v>
      </c>
      <c r="F219" s="93">
        <v>756158.27</v>
      </c>
    </row>
    <row r="220" spans="2:6" ht="15" x14ac:dyDescent="0.25">
      <c r="B220" s="92" t="s">
        <v>398</v>
      </c>
      <c r="C220" s="93">
        <v>15225</v>
      </c>
      <c r="E220" s="92" t="s">
        <v>622</v>
      </c>
      <c r="F220" s="93">
        <v>781446</v>
      </c>
    </row>
    <row r="221" spans="2:6" ht="15" x14ac:dyDescent="0.25">
      <c r="B221" s="92" t="s">
        <v>399</v>
      </c>
      <c r="C221" s="93">
        <v>15297.42</v>
      </c>
      <c r="E221" s="92" t="s">
        <v>623</v>
      </c>
      <c r="F221" s="93">
        <v>890557.66</v>
      </c>
    </row>
    <row r="222" spans="2:6" ht="15" x14ac:dyDescent="0.25">
      <c r="B222" s="92" t="s">
        <v>400</v>
      </c>
      <c r="C222" s="93">
        <v>15323.7</v>
      </c>
      <c r="E222" s="92" t="s">
        <v>624</v>
      </c>
      <c r="F222" s="93">
        <v>970690.76</v>
      </c>
    </row>
    <row r="223" spans="2:6" ht="15" x14ac:dyDescent="0.25">
      <c r="B223" s="92" t="s">
        <v>401</v>
      </c>
      <c r="C223" s="93">
        <v>16300</v>
      </c>
      <c r="E223" s="92" t="s">
        <v>625</v>
      </c>
      <c r="F223" s="93">
        <v>1095729.32</v>
      </c>
    </row>
    <row r="224" spans="2:6" ht="15" x14ac:dyDescent="0.25">
      <c r="B224" s="92" t="s">
        <v>402</v>
      </c>
      <c r="C224" s="93">
        <v>16394.64</v>
      </c>
      <c r="E224" s="92" t="s">
        <v>626</v>
      </c>
      <c r="F224" s="93">
        <v>1440816.8</v>
      </c>
    </row>
    <row r="225" spans="2:6" ht="15" x14ac:dyDescent="0.25">
      <c r="B225" s="92" t="s">
        <v>403</v>
      </c>
      <c r="C225" s="93">
        <v>16600</v>
      </c>
      <c r="E225" s="92" t="s">
        <v>627</v>
      </c>
      <c r="F225" s="93">
        <v>1708849.08</v>
      </c>
    </row>
    <row r="226" spans="2:6" ht="15" x14ac:dyDescent="0.25">
      <c r="B226" s="92" t="s">
        <v>404</v>
      </c>
      <c r="C226" s="93">
        <v>16621.14</v>
      </c>
      <c r="E226" s="92" t="s">
        <v>628</v>
      </c>
      <c r="F226" s="93">
        <v>1978357.93</v>
      </c>
    </row>
    <row r="227" spans="2:6" ht="15" x14ac:dyDescent="0.25">
      <c r="B227" s="92" t="s">
        <v>405</v>
      </c>
      <c r="C227" s="93">
        <v>16700</v>
      </c>
      <c r="E227" s="92" t="s">
        <v>629</v>
      </c>
      <c r="F227" s="93">
        <v>2280255</v>
      </c>
    </row>
    <row r="228" spans="2:6" ht="15" x14ac:dyDescent="0.25">
      <c r="B228" s="92" t="s">
        <v>406</v>
      </c>
      <c r="C228" s="93">
        <v>16743</v>
      </c>
      <c r="E228" s="92" t="s">
        <v>630</v>
      </c>
      <c r="F228" s="93">
        <v>14838853.529999999</v>
      </c>
    </row>
  </sheetData>
  <sheetProtection insertRows="0"/>
  <mergeCells count="2">
    <mergeCell ref="A1:F1"/>
    <mergeCell ref="A2:G2"/>
  </mergeCells>
  <phoneticPr fontId="4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autoPageBreaks="0"/>
  </sheetPr>
  <dimension ref="A1:G54"/>
  <sheetViews>
    <sheetView showGridLines="0" zoomScaleNormal="100" workbookViewId="0">
      <pane ySplit="2" topLeftCell="A36" activePane="bottomLeft" state="frozen"/>
      <selection activeCell="A5" sqref="A5:K5"/>
      <selection pane="bottomLeft" activeCell="E5" sqref="E5:F53"/>
    </sheetView>
  </sheetViews>
  <sheetFormatPr defaultColWidth="9.140625" defaultRowHeight="12.75" x14ac:dyDescent="0.2"/>
  <cols>
    <col min="1" max="1" width="3.140625" style="20" customWidth="1"/>
    <col min="2" max="2" width="36.5703125" style="20" customWidth="1"/>
    <col min="3" max="3" width="18.85546875" style="20" customWidth="1"/>
    <col min="4" max="4" width="2.5703125" style="20" customWidth="1"/>
    <col min="5" max="5" width="36.5703125" style="20" customWidth="1"/>
    <col min="6" max="6" width="18.85546875" style="20" customWidth="1"/>
    <col min="7" max="7" width="3.5703125" style="20" customWidth="1"/>
    <col min="8" max="16384" width="9.140625" style="20"/>
  </cols>
  <sheetData>
    <row r="1" spans="1:7" x14ac:dyDescent="0.2">
      <c r="B1" s="119" t="s">
        <v>77</v>
      </c>
      <c r="C1" s="119"/>
      <c r="D1" s="119"/>
      <c r="E1" s="119"/>
      <c r="F1" s="119"/>
      <c r="G1" s="119"/>
    </row>
    <row r="2" spans="1:7" x14ac:dyDescent="0.2">
      <c r="A2" s="118" t="s">
        <v>60</v>
      </c>
      <c r="B2" s="118"/>
      <c r="C2" s="118"/>
      <c r="D2" s="118"/>
      <c r="E2" s="118"/>
      <c r="F2" s="118"/>
      <c r="G2" s="118"/>
    </row>
    <row r="3" spans="1:7" x14ac:dyDescent="0.2">
      <c r="B3" s="60"/>
      <c r="C3" s="21"/>
      <c r="D3" s="26"/>
      <c r="E3" s="21"/>
      <c r="F3" s="21"/>
      <c r="G3" s="27"/>
    </row>
    <row r="4" spans="1:7" x14ac:dyDescent="0.2">
      <c r="B4" s="6" t="s">
        <v>21</v>
      </c>
      <c r="C4" s="7" t="s">
        <v>20</v>
      </c>
      <c r="D4" s="28"/>
      <c r="E4" s="8" t="s">
        <v>21</v>
      </c>
      <c r="F4" s="9" t="s">
        <v>20</v>
      </c>
    </row>
    <row r="5" spans="1:7" ht="15" x14ac:dyDescent="0.25">
      <c r="B5" s="92" t="s">
        <v>84</v>
      </c>
      <c r="C5" s="93">
        <v>1000</v>
      </c>
      <c r="D5" s="22"/>
      <c r="E5" s="92" t="s">
        <v>134</v>
      </c>
      <c r="F5" s="93">
        <v>1726.19</v>
      </c>
    </row>
    <row r="6" spans="1:7" ht="15" x14ac:dyDescent="0.25">
      <c r="B6" s="92" t="s">
        <v>85</v>
      </c>
      <c r="C6" s="93">
        <v>1000</v>
      </c>
      <c r="D6" s="22"/>
      <c r="E6" s="92" t="s">
        <v>135</v>
      </c>
      <c r="F6" s="93">
        <v>1732.33</v>
      </c>
    </row>
    <row r="7" spans="1:7" ht="15" x14ac:dyDescent="0.25">
      <c r="B7" s="92" t="s">
        <v>86</v>
      </c>
      <c r="C7" s="93">
        <v>1015.81</v>
      </c>
      <c r="D7" s="22"/>
      <c r="E7" s="92" t="s">
        <v>136</v>
      </c>
      <c r="F7" s="93">
        <v>1775</v>
      </c>
    </row>
    <row r="8" spans="1:7" ht="15" x14ac:dyDescent="0.25">
      <c r="B8" s="92" t="s">
        <v>87</v>
      </c>
      <c r="C8" s="93">
        <v>1020</v>
      </c>
      <c r="D8" s="22"/>
      <c r="E8" s="92" t="s">
        <v>137</v>
      </c>
      <c r="F8" s="93">
        <v>1785</v>
      </c>
    </row>
    <row r="9" spans="1:7" ht="15" x14ac:dyDescent="0.25">
      <c r="B9" s="92" t="s">
        <v>88</v>
      </c>
      <c r="C9" s="93">
        <v>1041.3</v>
      </c>
      <c r="D9" s="22"/>
      <c r="E9" s="92" t="s">
        <v>138</v>
      </c>
      <c r="F9" s="93">
        <v>1785</v>
      </c>
    </row>
    <row r="10" spans="1:7" ht="15" x14ac:dyDescent="0.25">
      <c r="B10" s="92" t="s">
        <v>89</v>
      </c>
      <c r="C10" s="93">
        <v>1050</v>
      </c>
      <c r="D10" s="22"/>
      <c r="E10" s="92" t="s">
        <v>139</v>
      </c>
      <c r="F10" s="93">
        <v>1788</v>
      </c>
    </row>
    <row r="11" spans="1:7" ht="15" x14ac:dyDescent="0.25">
      <c r="B11" s="92" t="s">
        <v>90</v>
      </c>
      <c r="C11" s="93">
        <v>1057.01</v>
      </c>
      <c r="D11" s="22"/>
      <c r="E11" s="92" t="s">
        <v>140</v>
      </c>
      <c r="F11" s="93">
        <v>1807.83</v>
      </c>
    </row>
    <row r="12" spans="1:7" ht="15" x14ac:dyDescent="0.25">
      <c r="B12" s="92" t="s">
        <v>91</v>
      </c>
      <c r="C12" s="93">
        <v>1093.3800000000001</v>
      </c>
      <c r="D12" s="22"/>
      <c r="E12" s="92" t="s">
        <v>141</v>
      </c>
      <c r="F12" s="93">
        <v>1840</v>
      </c>
    </row>
    <row r="13" spans="1:7" ht="15" x14ac:dyDescent="0.25">
      <c r="B13" s="92" t="s">
        <v>92</v>
      </c>
      <c r="C13" s="93">
        <v>1134.8800000000001</v>
      </c>
      <c r="D13" s="22"/>
      <c r="E13" s="92" t="s">
        <v>142</v>
      </c>
      <c r="F13" s="93">
        <v>1850</v>
      </c>
    </row>
    <row r="14" spans="1:7" ht="15" x14ac:dyDescent="0.25">
      <c r="B14" s="92" t="s">
        <v>93</v>
      </c>
      <c r="C14" s="93">
        <v>1140</v>
      </c>
      <c r="D14" s="22"/>
      <c r="E14" s="92" t="s">
        <v>143</v>
      </c>
      <c r="F14" s="93">
        <v>1860</v>
      </c>
    </row>
    <row r="15" spans="1:7" ht="15" x14ac:dyDescent="0.25">
      <c r="B15" s="92" t="s">
        <v>94</v>
      </c>
      <c r="C15" s="93">
        <v>1164.58</v>
      </c>
      <c r="D15" s="22"/>
      <c r="E15" s="92" t="s">
        <v>144</v>
      </c>
      <c r="F15" s="93">
        <v>1870</v>
      </c>
    </row>
    <row r="16" spans="1:7" ht="15" x14ac:dyDescent="0.25">
      <c r="B16" s="92" t="s">
        <v>95</v>
      </c>
      <c r="C16" s="93">
        <v>1165.01</v>
      </c>
      <c r="D16" s="22"/>
      <c r="E16" s="92" t="s">
        <v>145</v>
      </c>
      <c r="F16" s="93">
        <v>1881</v>
      </c>
    </row>
    <row r="17" spans="2:6" ht="15" x14ac:dyDescent="0.25">
      <c r="B17" s="92" t="s">
        <v>96</v>
      </c>
      <c r="C17" s="93">
        <v>1177.27</v>
      </c>
      <c r="D17" s="22"/>
      <c r="E17" s="92" t="s">
        <v>146</v>
      </c>
      <c r="F17" s="93">
        <v>1885.31</v>
      </c>
    </row>
    <row r="18" spans="2:6" ht="15" x14ac:dyDescent="0.25">
      <c r="B18" s="92" t="s">
        <v>97</v>
      </c>
      <c r="C18" s="93">
        <v>1184.6400000000001</v>
      </c>
      <c r="D18" s="22"/>
      <c r="E18" s="92" t="s">
        <v>147</v>
      </c>
      <c r="F18" s="93">
        <v>1888.71</v>
      </c>
    </row>
    <row r="19" spans="2:6" ht="15" x14ac:dyDescent="0.25">
      <c r="B19" s="92" t="s">
        <v>98</v>
      </c>
      <c r="C19" s="93">
        <v>1185.32</v>
      </c>
      <c r="D19" s="22"/>
      <c r="E19" s="92" t="s">
        <v>148</v>
      </c>
      <c r="F19" s="93">
        <v>1899</v>
      </c>
    </row>
    <row r="20" spans="2:6" ht="15" x14ac:dyDescent="0.25">
      <c r="B20" s="92" t="s">
        <v>99</v>
      </c>
      <c r="C20" s="93">
        <v>1197.25</v>
      </c>
      <c r="D20" s="22"/>
      <c r="E20" s="92" t="s">
        <v>149</v>
      </c>
      <c r="F20" s="93">
        <v>1900</v>
      </c>
    </row>
    <row r="21" spans="2:6" ht="15" x14ac:dyDescent="0.25">
      <c r="B21" s="92" t="s">
        <v>100</v>
      </c>
      <c r="C21" s="93">
        <v>1198</v>
      </c>
      <c r="D21" s="22"/>
      <c r="E21" s="92" t="s">
        <v>150</v>
      </c>
      <c r="F21" s="93">
        <v>1935</v>
      </c>
    </row>
    <row r="22" spans="2:6" ht="15" x14ac:dyDescent="0.25">
      <c r="B22" s="92" t="s">
        <v>101</v>
      </c>
      <c r="C22" s="93">
        <v>1198.3599999999999</v>
      </c>
      <c r="D22" s="22"/>
      <c r="E22" s="92" t="s">
        <v>151</v>
      </c>
      <c r="F22" s="93">
        <v>1950</v>
      </c>
    </row>
    <row r="23" spans="2:6" ht="15" x14ac:dyDescent="0.25">
      <c r="B23" s="92" t="s">
        <v>102</v>
      </c>
      <c r="C23" s="93">
        <v>1200</v>
      </c>
      <c r="D23" s="22"/>
      <c r="E23" s="92" t="s">
        <v>152</v>
      </c>
      <c r="F23" s="93">
        <v>1960</v>
      </c>
    </row>
    <row r="24" spans="2:6" ht="15" x14ac:dyDescent="0.25">
      <c r="B24" s="92" t="s">
        <v>103</v>
      </c>
      <c r="C24" s="93">
        <v>1235</v>
      </c>
      <c r="D24" s="22"/>
      <c r="E24" s="92" t="s">
        <v>153</v>
      </c>
      <c r="F24" s="93">
        <v>1980.99</v>
      </c>
    </row>
    <row r="25" spans="2:6" ht="15" x14ac:dyDescent="0.25">
      <c r="B25" s="92" t="s">
        <v>104</v>
      </c>
      <c r="C25" s="93">
        <v>1237.2</v>
      </c>
      <c r="D25" s="22"/>
      <c r="E25" s="92" t="s">
        <v>154</v>
      </c>
      <c r="F25" s="93">
        <v>2007</v>
      </c>
    </row>
    <row r="26" spans="2:6" ht="15" x14ac:dyDescent="0.25">
      <c r="B26" s="92" t="s">
        <v>105</v>
      </c>
      <c r="C26" s="93">
        <v>1250</v>
      </c>
      <c r="D26" s="22"/>
      <c r="E26" s="92" t="s">
        <v>155</v>
      </c>
      <c r="F26" s="93">
        <v>2080</v>
      </c>
    </row>
    <row r="27" spans="2:6" ht="15" x14ac:dyDescent="0.25">
      <c r="B27" s="92" t="s">
        <v>106</v>
      </c>
      <c r="C27" s="93">
        <v>1250</v>
      </c>
      <c r="D27" s="22"/>
      <c r="E27" s="92" t="s">
        <v>156</v>
      </c>
      <c r="F27" s="93">
        <v>2080.4</v>
      </c>
    </row>
    <row r="28" spans="2:6" ht="15" x14ac:dyDescent="0.25">
      <c r="B28" s="92" t="s">
        <v>107</v>
      </c>
      <c r="C28" s="93">
        <v>1286.8900000000001</v>
      </c>
      <c r="D28" s="22"/>
      <c r="E28" s="92" t="s">
        <v>157</v>
      </c>
      <c r="F28" s="93">
        <v>2089.6999999999998</v>
      </c>
    </row>
    <row r="29" spans="2:6" ht="15" x14ac:dyDescent="0.25">
      <c r="B29" s="92" t="s">
        <v>108</v>
      </c>
      <c r="C29" s="93">
        <v>1290.24</v>
      </c>
      <c r="D29" s="22"/>
      <c r="E29" s="92" t="s">
        <v>158</v>
      </c>
      <c r="F29" s="93">
        <v>2102.85</v>
      </c>
    </row>
    <row r="30" spans="2:6" ht="15" x14ac:dyDescent="0.25">
      <c r="B30" s="92" t="s">
        <v>109</v>
      </c>
      <c r="C30" s="93">
        <v>1300</v>
      </c>
      <c r="D30" s="22"/>
      <c r="E30" s="92" t="s">
        <v>159</v>
      </c>
      <c r="F30" s="93">
        <v>2107</v>
      </c>
    </row>
    <row r="31" spans="2:6" ht="15" x14ac:dyDescent="0.25">
      <c r="B31" s="92" t="s">
        <v>110</v>
      </c>
      <c r="C31" s="93">
        <v>1306.48</v>
      </c>
      <c r="D31" s="22"/>
      <c r="E31" s="92" t="s">
        <v>160</v>
      </c>
      <c r="F31" s="93">
        <v>2109</v>
      </c>
    </row>
    <row r="32" spans="2:6" ht="15" x14ac:dyDescent="0.25">
      <c r="B32" s="92" t="s">
        <v>111</v>
      </c>
      <c r="C32" s="93">
        <v>1316.61</v>
      </c>
      <c r="D32" s="22"/>
      <c r="E32" s="92" t="s">
        <v>161</v>
      </c>
      <c r="F32" s="93">
        <v>2118</v>
      </c>
    </row>
    <row r="33" spans="2:6" ht="15" x14ac:dyDescent="0.25">
      <c r="B33" s="92" t="s">
        <v>112</v>
      </c>
      <c r="C33" s="93">
        <v>1320</v>
      </c>
      <c r="D33" s="22"/>
      <c r="E33" s="92" t="s">
        <v>162</v>
      </c>
      <c r="F33" s="93">
        <v>2150.4</v>
      </c>
    </row>
    <row r="34" spans="2:6" ht="15" x14ac:dyDescent="0.25">
      <c r="B34" s="92" t="s">
        <v>113</v>
      </c>
      <c r="C34" s="93">
        <v>1325</v>
      </c>
      <c r="D34" s="22"/>
      <c r="E34" s="92" t="s">
        <v>163</v>
      </c>
      <c r="F34" s="93">
        <v>2200.4</v>
      </c>
    </row>
    <row r="35" spans="2:6" ht="15" x14ac:dyDescent="0.25">
      <c r="B35" s="92" t="s">
        <v>114</v>
      </c>
      <c r="C35" s="93">
        <v>1331.45</v>
      </c>
      <c r="D35" s="22"/>
      <c r="E35" s="92" t="s">
        <v>164</v>
      </c>
      <c r="F35" s="93">
        <v>2212</v>
      </c>
    </row>
    <row r="36" spans="2:6" ht="15" x14ac:dyDescent="0.25">
      <c r="B36" s="92" t="s">
        <v>115</v>
      </c>
      <c r="C36" s="93">
        <v>1366.78</v>
      </c>
      <c r="D36" s="22"/>
      <c r="E36" s="92" t="s">
        <v>165</v>
      </c>
      <c r="F36" s="93">
        <v>2233.83</v>
      </c>
    </row>
    <row r="37" spans="2:6" ht="15" x14ac:dyDescent="0.25">
      <c r="B37" s="92" t="s">
        <v>116</v>
      </c>
      <c r="C37" s="93">
        <v>1385.6</v>
      </c>
      <c r="D37" s="22"/>
      <c r="E37" s="92" t="s">
        <v>166</v>
      </c>
      <c r="F37" s="93">
        <v>2235.3200000000002</v>
      </c>
    </row>
    <row r="38" spans="2:6" ht="15" x14ac:dyDescent="0.25">
      <c r="B38" s="92" t="s">
        <v>117</v>
      </c>
      <c r="C38" s="93">
        <v>1395</v>
      </c>
      <c r="D38" s="22"/>
      <c r="E38" s="92" t="s">
        <v>167</v>
      </c>
      <c r="F38" s="93">
        <v>2252.73</v>
      </c>
    </row>
    <row r="39" spans="2:6" ht="15" x14ac:dyDescent="0.25">
      <c r="B39" s="92" t="s">
        <v>118</v>
      </c>
      <c r="C39" s="93">
        <v>1408</v>
      </c>
      <c r="D39" s="22"/>
      <c r="E39" s="92" t="s">
        <v>168</v>
      </c>
      <c r="F39" s="93">
        <v>2285</v>
      </c>
    </row>
    <row r="40" spans="2:6" ht="15" x14ac:dyDescent="0.25">
      <c r="B40" s="92" t="s">
        <v>119</v>
      </c>
      <c r="C40" s="93">
        <v>1421.45</v>
      </c>
      <c r="D40" s="22"/>
      <c r="E40" s="92" t="s">
        <v>169</v>
      </c>
      <c r="F40" s="93">
        <v>2300</v>
      </c>
    </row>
    <row r="41" spans="2:6" ht="15" x14ac:dyDescent="0.25">
      <c r="B41" s="92" t="s">
        <v>120</v>
      </c>
      <c r="C41" s="93">
        <v>1430.5</v>
      </c>
      <c r="D41" s="22"/>
      <c r="E41" s="92" t="s">
        <v>170</v>
      </c>
      <c r="F41" s="93">
        <v>2340</v>
      </c>
    </row>
    <row r="42" spans="2:6" ht="15" x14ac:dyDescent="0.25">
      <c r="B42" s="92" t="s">
        <v>121</v>
      </c>
      <c r="C42" s="93">
        <v>1455.64</v>
      </c>
      <c r="D42" s="22"/>
      <c r="E42" s="92" t="s">
        <v>171</v>
      </c>
      <c r="F42" s="93">
        <v>2345</v>
      </c>
    </row>
    <row r="43" spans="2:6" ht="15" x14ac:dyDescent="0.25">
      <c r="B43" s="92" t="s">
        <v>122</v>
      </c>
      <c r="C43" s="93">
        <v>1457.56</v>
      </c>
      <c r="D43" s="22"/>
      <c r="E43" s="92" t="s">
        <v>172</v>
      </c>
      <c r="F43" s="93">
        <v>2380</v>
      </c>
    </row>
    <row r="44" spans="2:6" ht="15" x14ac:dyDescent="0.25">
      <c r="B44" s="92" t="s">
        <v>123</v>
      </c>
      <c r="C44" s="93">
        <v>1468.45</v>
      </c>
      <c r="E44" s="92" t="s">
        <v>173</v>
      </c>
      <c r="F44" s="93">
        <v>2385</v>
      </c>
    </row>
    <row r="45" spans="2:6" ht="15" x14ac:dyDescent="0.25">
      <c r="B45" s="92" t="s">
        <v>124</v>
      </c>
      <c r="C45" s="93">
        <v>1498.5</v>
      </c>
      <c r="E45" s="92" t="s">
        <v>174</v>
      </c>
      <c r="F45" s="93">
        <v>2400</v>
      </c>
    </row>
    <row r="46" spans="2:6" ht="15" x14ac:dyDescent="0.25">
      <c r="B46" s="92" t="s">
        <v>125</v>
      </c>
      <c r="C46" s="93">
        <v>1500</v>
      </c>
      <c r="E46" s="92" t="s">
        <v>175</v>
      </c>
      <c r="F46" s="93">
        <v>2400</v>
      </c>
    </row>
    <row r="47" spans="2:6" ht="15" x14ac:dyDescent="0.25">
      <c r="B47" s="92" t="s">
        <v>126</v>
      </c>
      <c r="C47" s="93">
        <v>1503</v>
      </c>
      <c r="E47" s="92" t="s">
        <v>176</v>
      </c>
      <c r="F47" s="93">
        <v>2408</v>
      </c>
    </row>
    <row r="48" spans="2:6" ht="15" x14ac:dyDescent="0.25">
      <c r="B48" s="92" t="s">
        <v>127</v>
      </c>
      <c r="C48" s="93">
        <v>1539.8</v>
      </c>
      <c r="E48" s="92" t="s">
        <v>177</v>
      </c>
      <c r="F48" s="93">
        <v>2408</v>
      </c>
    </row>
    <row r="49" spans="2:6" ht="15" x14ac:dyDescent="0.25">
      <c r="B49" s="92" t="s">
        <v>128</v>
      </c>
      <c r="C49" s="93">
        <v>1546.86</v>
      </c>
      <c r="E49" s="92" t="s">
        <v>178</v>
      </c>
      <c r="F49" s="93">
        <v>2473.36</v>
      </c>
    </row>
    <row r="50" spans="2:6" ht="15" x14ac:dyDescent="0.25">
      <c r="B50" s="92" t="s">
        <v>129</v>
      </c>
      <c r="C50" s="93">
        <v>1558</v>
      </c>
      <c r="E50" s="92" t="s">
        <v>179</v>
      </c>
      <c r="F50" s="93">
        <v>2481</v>
      </c>
    </row>
    <row r="51" spans="2:6" ht="15" x14ac:dyDescent="0.25">
      <c r="B51" s="92" t="s">
        <v>130</v>
      </c>
      <c r="C51" s="93">
        <v>1587.5</v>
      </c>
      <c r="E51" s="92" t="s">
        <v>180</v>
      </c>
      <c r="F51" s="93">
        <v>2490</v>
      </c>
    </row>
    <row r="52" spans="2:6" ht="15" x14ac:dyDescent="0.25">
      <c r="B52" s="92" t="s">
        <v>131</v>
      </c>
      <c r="C52" s="93">
        <v>1595.18</v>
      </c>
      <c r="E52" s="92" t="s">
        <v>181</v>
      </c>
      <c r="F52" s="93">
        <v>2499</v>
      </c>
    </row>
    <row r="53" spans="2:6" ht="15" x14ac:dyDescent="0.25">
      <c r="B53" s="92" t="s">
        <v>132</v>
      </c>
      <c r="C53" s="93">
        <v>1602.99</v>
      </c>
      <c r="E53" s="92" t="s">
        <v>182</v>
      </c>
      <c r="F53" s="93">
        <v>2500</v>
      </c>
    </row>
    <row r="54" spans="2:6" ht="15" x14ac:dyDescent="0.25">
      <c r="B54" s="92" t="s">
        <v>133</v>
      </c>
      <c r="C54" s="93">
        <v>1609.48</v>
      </c>
    </row>
  </sheetData>
  <sheetProtection formatCells="0" insertRows="0"/>
  <mergeCells count="2">
    <mergeCell ref="A2:G2"/>
    <mergeCell ref="B1:G1"/>
  </mergeCells>
  <phoneticPr fontId="4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autoPageBreaks="0"/>
  </sheetPr>
  <dimension ref="A1:F30"/>
  <sheetViews>
    <sheetView showGridLines="0" topLeftCell="A10" zoomScaleNormal="100" workbookViewId="0">
      <selection activeCell="D30" sqref="D30"/>
    </sheetView>
  </sheetViews>
  <sheetFormatPr defaultColWidth="9.140625" defaultRowHeight="12.75" x14ac:dyDescent="0.2"/>
  <cols>
    <col min="1" max="1" width="31.7109375" style="11" customWidth="1"/>
    <col min="2" max="2" width="44.7109375" style="11" customWidth="1"/>
    <col min="3" max="3" width="22.7109375" style="11" customWidth="1"/>
    <col min="4" max="4" width="22" style="1" customWidth="1"/>
    <col min="5" max="5" width="4.140625" style="1" customWidth="1"/>
    <col min="6" max="6" width="7.7109375" style="1" customWidth="1"/>
    <col min="7" max="16384" width="9.140625" style="1"/>
  </cols>
  <sheetData>
    <row r="1" spans="1:6" ht="15.75" x14ac:dyDescent="0.2">
      <c r="A1" s="120" t="str">
        <f>"REPORT ON CONTRACTS EXCEEDING $25,000 AWARDED DURING FY"&amp;'Cover Page'!F8</f>
        <v>REPORT ON CONTRACTS EXCEEDING $25,000 AWARDED DURING FY2025</v>
      </c>
      <c r="B1" s="120"/>
      <c r="C1" s="120"/>
      <c r="D1" s="121"/>
      <c r="E1" s="10"/>
      <c r="F1" s="10"/>
    </row>
    <row r="2" spans="1:6" ht="4.5" customHeight="1" x14ac:dyDescent="0.2"/>
    <row r="3" spans="1:6" ht="7.5" customHeight="1" x14ac:dyDescent="0.2"/>
    <row r="4" spans="1:6" ht="39" customHeight="1" x14ac:dyDescent="0.2">
      <c r="A4" s="122" t="s">
        <v>63</v>
      </c>
      <c r="B4" s="122"/>
      <c r="C4" s="122"/>
      <c r="D4" s="124"/>
      <c r="E4" s="11"/>
      <c r="F4" s="11"/>
    </row>
    <row r="5" spans="1:6" ht="9.75" customHeight="1" x14ac:dyDescent="0.2">
      <c r="A5" s="127"/>
      <c r="B5" s="127"/>
      <c r="C5" s="127"/>
      <c r="D5" s="128"/>
    </row>
    <row r="6" spans="1:6" ht="25.5" customHeight="1" x14ac:dyDescent="0.2">
      <c r="A6" s="131" t="s">
        <v>36</v>
      </c>
      <c r="B6" s="131"/>
      <c r="C6" s="131"/>
      <c r="D6" s="131"/>
    </row>
    <row r="7" spans="1:6" ht="87" customHeight="1" x14ac:dyDescent="0.2">
      <c r="A7" s="12"/>
      <c r="B7" s="12"/>
      <c r="C7" s="12"/>
      <c r="D7" s="13"/>
    </row>
    <row r="8" spans="1:6" ht="17.25" x14ac:dyDescent="0.2">
      <c r="A8" s="129" t="s">
        <v>39</v>
      </c>
      <c r="B8" s="129"/>
      <c r="C8" s="129"/>
      <c r="D8" s="129"/>
    </row>
    <row r="9" spans="1:6" ht="14.25" x14ac:dyDescent="0.2">
      <c r="A9" s="130" t="s">
        <v>50</v>
      </c>
      <c r="B9" s="130"/>
      <c r="C9" s="130"/>
      <c r="D9" s="130"/>
      <c r="E9"/>
    </row>
    <row r="10" spans="1:6" ht="17.25" x14ac:dyDescent="0.2">
      <c r="A10" s="14"/>
      <c r="B10" s="14"/>
      <c r="C10" s="14"/>
      <c r="D10" s="14"/>
      <c r="E10"/>
    </row>
    <row r="11" spans="1:6" ht="18.75" customHeight="1" x14ac:dyDescent="0.2">
      <c r="A11" s="125" t="str">
        <f>"ITEM 1. – Count only contracts where the consideration exceeds $25,000 over the life of the contract and that were awarded during FY"&amp;'Cover Page'!F8</f>
        <v>ITEM 1. – Count only contracts where the consideration exceeds $25,000 over the life of the contract and that were awarded during FY2025</v>
      </c>
      <c r="B11" s="125"/>
      <c r="C11" s="125"/>
      <c r="D11" s="126"/>
      <c r="E11" s="11"/>
      <c r="F11" s="11"/>
    </row>
    <row r="12" spans="1:6" x14ac:dyDescent="0.2">
      <c r="A12" s="132" t="str">
        <f>"and record the number below in the space provided. Do not include: (1) multi-year contracts awarded prior to FY"&amp;'Cover Page'!F8</f>
        <v>and record the number below in the space provided. Do not include: (1) multi-year contracts awarded prior to FY2025</v>
      </c>
      <c r="B12" s="132"/>
      <c r="C12" s="132"/>
      <c r="D12" s="15" t="s">
        <v>43</v>
      </c>
      <c r="E12" s="11"/>
      <c r="F12" s="11"/>
    </row>
    <row r="13" spans="1:6" x14ac:dyDescent="0.2">
      <c r="A13" s="16" t="s">
        <v>44</v>
      </c>
      <c r="B13" s="12"/>
      <c r="C13" s="12"/>
      <c r="D13" s="13"/>
    </row>
    <row r="14" spans="1:6" ht="6" customHeight="1" x14ac:dyDescent="0.2">
      <c r="A14" s="12"/>
      <c r="B14" s="12"/>
      <c r="C14" s="12"/>
      <c r="D14" s="13"/>
    </row>
    <row r="15" spans="1:6" ht="30.75" customHeight="1" x14ac:dyDescent="0.2">
      <c r="A15" s="122" t="s">
        <v>45</v>
      </c>
      <c r="B15" s="123"/>
      <c r="C15" s="123"/>
      <c r="D15" s="124"/>
    </row>
    <row r="16" spans="1:6" ht="4.5" customHeight="1" x14ac:dyDescent="0.2">
      <c r="A16" s="12"/>
      <c r="B16" s="12"/>
      <c r="C16" s="12"/>
      <c r="D16" s="13"/>
    </row>
    <row r="17" spans="1:4" x14ac:dyDescent="0.2">
      <c r="A17" s="122" t="str">
        <f>"ITEM 3. – Count only contracts where the consideration exceeds $25,000 over the life of the contract that were awarded during FY"&amp;'Cover Page'!F8</f>
        <v>ITEM 3. – Count only contracts where the consideration exceeds $25,000 over the life of the contract that were awarded during FY2025</v>
      </c>
      <c r="B17" s="123"/>
      <c r="C17" s="123"/>
      <c r="D17" s="124"/>
    </row>
    <row r="18" spans="1:4" x14ac:dyDescent="0.2">
      <c r="A18" s="122" t="s">
        <v>46</v>
      </c>
      <c r="B18" s="122"/>
      <c r="C18" s="122"/>
      <c r="D18" s="122"/>
    </row>
    <row r="19" spans="1:4" ht="12.75" customHeight="1" x14ac:dyDescent="0.2">
      <c r="A19" s="17" t="str">
        <f>"contracts awarded prior to FY"&amp;'Cover Page'!F8</f>
        <v>contracts awarded prior to FY2025</v>
      </c>
      <c r="B19" s="18" t="s">
        <v>48</v>
      </c>
      <c r="C19" s="18"/>
      <c r="D19" s="18"/>
    </row>
    <row r="20" spans="1:4" ht="12.75" customHeight="1" x14ac:dyDescent="0.2">
      <c r="A20" s="139" t="s">
        <v>49</v>
      </c>
      <c r="B20" s="139"/>
      <c r="C20" s="139"/>
      <c r="D20" s="139"/>
    </row>
    <row r="21" spans="1:4" ht="3" customHeight="1" x14ac:dyDescent="0.2">
      <c r="A21" s="12"/>
      <c r="B21" s="12"/>
      <c r="C21" s="12"/>
      <c r="D21" s="13"/>
    </row>
    <row r="22" spans="1:4" ht="29.25" customHeight="1" x14ac:dyDescent="0.2">
      <c r="A22" s="122" t="s">
        <v>42</v>
      </c>
      <c r="B22" s="123"/>
      <c r="C22" s="123"/>
      <c r="D22" s="124"/>
    </row>
    <row r="23" spans="1:4" ht="6.75" customHeight="1" x14ac:dyDescent="0.2"/>
    <row r="24" spans="1:4" ht="13.5" customHeight="1" x14ac:dyDescent="0.2">
      <c r="A24" s="140" t="s">
        <v>23</v>
      </c>
      <c r="B24" s="141"/>
      <c r="C24" s="142"/>
      <c r="D24" s="2">
        <v>23</v>
      </c>
    </row>
    <row r="25" spans="1:4" ht="13.5" customHeight="1" x14ac:dyDescent="0.2">
      <c r="A25" s="140" t="s">
        <v>24</v>
      </c>
      <c r="B25" s="141"/>
      <c r="C25" s="142"/>
      <c r="D25" s="3">
        <v>12078387</v>
      </c>
    </row>
    <row r="26" spans="1:4" ht="31.5" customHeight="1" x14ac:dyDescent="0.2">
      <c r="A26" s="133" t="s">
        <v>26</v>
      </c>
      <c r="B26" s="134"/>
      <c r="C26" s="135"/>
      <c r="D26" s="143">
        <v>0</v>
      </c>
    </row>
    <row r="27" spans="1:4" ht="17.25" customHeight="1" x14ac:dyDescent="0.2">
      <c r="A27" s="136" t="s">
        <v>47</v>
      </c>
      <c r="B27" s="137"/>
      <c r="C27" s="138"/>
      <c r="D27" s="144"/>
    </row>
    <row r="28" spans="1:4" ht="31.5" customHeight="1" x14ac:dyDescent="0.2">
      <c r="A28" s="133" t="s">
        <v>25</v>
      </c>
      <c r="B28" s="134"/>
      <c r="C28" s="135"/>
      <c r="D28" s="145">
        <v>0</v>
      </c>
    </row>
    <row r="29" spans="1:4" ht="17.25" customHeight="1" x14ac:dyDescent="0.2">
      <c r="A29" s="136" t="s">
        <v>47</v>
      </c>
      <c r="B29" s="137"/>
      <c r="C29" s="138"/>
      <c r="D29" s="146"/>
    </row>
    <row r="30" spans="1:4" x14ac:dyDescent="0.2">
      <c r="D30" s="19"/>
    </row>
  </sheetData>
  <mergeCells count="21">
    <mergeCell ref="A28:C28"/>
    <mergeCell ref="A29:C29"/>
    <mergeCell ref="A20:D20"/>
    <mergeCell ref="A24:C24"/>
    <mergeCell ref="A25:C25"/>
    <mergeCell ref="A26:C26"/>
    <mergeCell ref="A27:C27"/>
    <mergeCell ref="D26:D27"/>
    <mergeCell ref="D28:D29"/>
    <mergeCell ref="A1:D1"/>
    <mergeCell ref="A15:D15"/>
    <mergeCell ref="A17:D17"/>
    <mergeCell ref="A22:D22"/>
    <mergeCell ref="A4:D4"/>
    <mergeCell ref="A11:D11"/>
    <mergeCell ref="A5:D5"/>
    <mergeCell ref="A8:D8"/>
    <mergeCell ref="A9:D9"/>
    <mergeCell ref="A6:D6"/>
    <mergeCell ref="A12:C12"/>
    <mergeCell ref="A18:D18"/>
  </mergeCells>
  <phoneticPr fontId="4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drawing r:id="rId2"/>
  <legacyDrawing r:id="rId3"/>
  <oleObjects>
    <mc:AlternateContent xmlns:mc="http://schemas.openxmlformats.org/markup-compatibility/2006">
      <mc:Choice Requires="x14">
        <oleObject progId="Acrobat.Document.DC" dvAspect="DVASPECT_ICON" shapeId="16395" r:id="rId4">
          <objectPr defaultSize="0" r:id="rId5">
            <anchor moveWithCells="1">
              <from>
                <xdr:col>1</xdr:col>
                <xdr:colOff>1133475</xdr:colOff>
                <xdr:row>6</xdr:row>
                <xdr:rowOff>152400</xdr:rowOff>
              </from>
              <to>
                <xdr:col>1</xdr:col>
                <xdr:colOff>2047875</xdr:colOff>
                <xdr:row>6</xdr:row>
                <xdr:rowOff>838200</xdr:rowOff>
              </to>
            </anchor>
          </objectPr>
        </oleObject>
      </mc:Choice>
      <mc:Fallback>
        <oleObject progId="Acrobat.Document.DC" dvAspect="DVASPECT_ICON" shapeId="1639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ed_x0020_on_x0020_Page xmlns="d21dc803-237d-4c68-8692-8d731fd29118">true</Linked_x0020_on_x0020_Page>
    <ParagraphAfterLink xmlns="d21dc803-237d-4c68-8692-8d731fd29118" xsi:nil="true"/>
    <TaxKeywordTaxHTField xmlns="6ce3111e-7420-4802-b50a-75d4e9a0b980">
      <Terms xmlns="http://schemas.microsoft.com/office/infopath/2007/PartnerControls"/>
    </TaxKeywordTaxHTField>
    <Archive_x0020_Date xmlns="6ce3111e-7420-4802-b50a-75d4e9a0b980" xsi:nil="true"/>
    <Subgroup xmlns="d21dc803-237d-4c68-8692-8d731fd29118" xsi:nil="true"/>
    <OriginalModifiedDate xmlns="d21dc803-237d-4c68-8692-8d731fd29118" xsi:nil="true"/>
    <Grouping xmlns="d21dc803-237d-4c68-8692-8d731fd29118" xsi:nil="true"/>
    <Heading xmlns="6ce3111e-7420-4802-b50a-75d4e9a0b980" xsi:nil="true"/>
    <Sort_x0020_Order xmlns="6ce3111e-7420-4802-b50a-75d4e9a0b980">999</Sort_x0020_Order>
    <Year xmlns="d21dc803-237d-4c68-8692-8d731fd29118" xsi:nil="true"/>
    <ModifiedBeforeRun xmlns="d21dc803-237d-4c68-8692-8d731fd29118" xsi:nil="true"/>
    <ParagraphBeforeLink xmlns="d21dc803-237d-4c68-8692-8d731fd29118" xsi:nil="true"/>
    <Archive xmlns="6ce3111e-7420-4802-b50a-75d4e9a0b980">false</Archive>
    <AdditionalPageInfo xmlns="d21dc803-237d-4c68-8692-8d731fd29118" xsi:nil="true"/>
    <LifetimeViews xmlns="d21dc803-237d-4c68-8692-8d731fd29118" xsi:nil="true"/>
    <Subbullet xmlns="d21dc803-237d-4c68-8692-8d731fd29118" xsi:nil="true"/>
    <Language xmlns="d21dc803-237d-4c68-8692-8d731fd29118" xsi:nil="true"/>
    <PublishingExpirationDate xmlns="http://schemas.microsoft.com/sharepoint/v3" xsi:nil="true"/>
    <ActiveInactive xmlns="d21dc803-237d-4c68-8692-8d731fd29118">true</ActiveInactive>
    <Divisions xmlns="4d435f69-8686-490b-bd6d-b153bf22ab50">40</Divisions>
    <PublishingStartDate xmlns="http://schemas.microsoft.com/sharepoint/v3" xsi:nil="true"/>
    <TargetAudience xmlns="6ce3111e-7420-4802-b50a-75d4e9a0b980">
      <Value>1</Value>
    </TargetAudience>
    <MediaType xmlns="6ce3111e-7420-4802-b50a-75d4e9a0b980"/>
    <DisplayPage xmlns="d21dc803-237d-4c68-8692-8d731fd29118" xsi:nil="true"/>
    <Subheading xmlns="d21dc803-237d-4c68-8692-8d731fd29118" xsi:nil="true"/>
    <TaxCatchAll xmlns="6ce3111e-7420-4802-b50a-75d4e9a0b980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988822C20F24E83D1DD5E4C131AA0" ma:contentTypeVersion="34" ma:contentTypeDescription="Create a new document." ma:contentTypeScope="" ma:versionID="510b8621ca45b380240d45fcf3ee2da5">
  <xsd:schema xmlns:xsd="http://www.w3.org/2001/XMLSchema" xmlns:xs="http://www.w3.org/2001/XMLSchema" xmlns:p="http://schemas.microsoft.com/office/2006/metadata/properties" xmlns:ns1="http://schemas.microsoft.com/sharepoint/v3" xmlns:ns2="6ce3111e-7420-4802-b50a-75d4e9a0b980" xmlns:ns3="d21dc803-237d-4c68-8692-8d731fd29118" xmlns:ns4="4d435f69-8686-490b-bd6d-b153bf22ab50" targetNamespace="http://schemas.microsoft.com/office/2006/metadata/properties" ma:root="true" ma:fieldsID="f5b7d2c1aa74e6ba3f7180c2fcc7e0c0" ns1:_="" ns2:_="" ns3:_="" ns4:_="">
    <xsd:import namespace="http://schemas.microsoft.com/sharepoint/v3"/>
    <xsd:import namespace="6ce3111e-7420-4802-b50a-75d4e9a0b980"/>
    <xsd:import namespace="d21dc803-237d-4c68-8692-8d731fd29118"/>
    <xsd:import namespace="4d435f69-8686-490b-bd6d-b153bf22ab50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Sort_x0020_Order" minOccurs="0"/>
                <xsd:element ref="ns3:DisplayPage" minOccurs="0"/>
                <xsd:element ref="ns3:ParagraphBeforeLink" minOccurs="0"/>
                <xsd:element ref="ns3:ParagraphAfterLink" minOccurs="0"/>
                <xsd:element ref="ns4:Divisions" minOccurs="0"/>
                <xsd:element ref="ns2:TargetAudience" minOccurs="0"/>
                <xsd:element ref="ns2:Archive" minOccurs="0"/>
                <xsd:element ref="ns2:Archive_x0020_Date" minOccurs="0"/>
                <xsd:element ref="ns3:Grouping" minOccurs="0"/>
                <xsd:element ref="ns3:Subgroup" minOccurs="0"/>
                <xsd:element ref="ns3:Linked_x0020_on_x0020_Page" minOccurs="0"/>
                <xsd:element ref="ns3:Year" minOccurs="0"/>
                <xsd:element ref="ns2:MediaType" minOccurs="0"/>
                <xsd:element ref="ns1:PublishingStartDate" minOccurs="0"/>
                <xsd:element ref="ns1:PublishingExpirationDate" minOccurs="0"/>
                <xsd:element ref="ns2:TaxKeywordTaxHTField" minOccurs="0"/>
                <xsd:element ref="ns2:TaxCatchAll" minOccurs="0"/>
                <xsd:element ref="ns3:OriginalModifiedDate" minOccurs="0"/>
                <xsd:element ref="ns3:AdditionalPageInfo" minOccurs="0"/>
                <xsd:element ref="ns2:SharedWithUsers" minOccurs="0"/>
                <xsd:element ref="ns3:ActiveInactive" minOccurs="0"/>
                <xsd:element ref="ns3:Subbullet" minOccurs="0"/>
                <xsd:element ref="ns3:Subheading" minOccurs="0"/>
                <xsd:element ref="ns3:LifetimeViews" minOccurs="0"/>
                <xsd:element ref="ns3:ModifiedBeforeRun" minOccurs="0"/>
                <xsd:element ref="ns3:Langu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3111e-7420-4802-b50a-75d4e9a0b980" elementFormDefault="qualified">
    <xsd:import namespace="http://schemas.microsoft.com/office/2006/documentManagement/types"/>
    <xsd:import namespace="http://schemas.microsoft.com/office/infopath/2007/PartnerControls"/>
    <xsd:element name="Heading" ma:index="1" nillable="true" ma:displayName="Heading" ma:internalName="Heading">
      <xsd:simpleType>
        <xsd:restriction base="dms:Text">
          <xsd:maxLength value="255"/>
        </xsd:restriction>
      </xsd:simpleType>
    </xsd:element>
    <xsd:element name="Sort_x0020_Order" ma:index="2" nillable="true" ma:displayName="Sort Order" ma:default="999" ma:internalName="Sort_x0020_Order" ma:percentage="FALSE">
      <xsd:simpleType>
        <xsd:restriction base="dms:Number"/>
      </xsd:simpleType>
    </xsd:element>
    <xsd:element name="TargetAudience" ma:index="7" nillable="true" ma:displayName="TargetAudience" ma:list="{5bf691bb-db4f-476f-a3f6-6f31e5686cd3}" ma:internalName="TargetAudience" ma:readOnly="false" ma:showField="Titl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" ma:index="9" nillable="true" ma:displayName="Archive" ma:default="0" ma:indexed="true" ma:internalName="Archive">
      <xsd:simpleType>
        <xsd:restriction base="dms:Boolean"/>
      </xsd:simpleType>
    </xsd:element>
    <xsd:element name="Archive_x0020_Date" ma:index="10" nillable="true" ma:displayName="Archive Date" ma:format="DateOnly" ma:internalName="Archive_x0020_Date">
      <xsd:simpleType>
        <xsd:restriction base="dms:DateTime"/>
      </xsd:simpleType>
    </xsd:element>
    <xsd:element name="MediaType" ma:index="15" nillable="true" ma:displayName="MediaType" ma:list="{bc78f13e-3434-4b26-85f6-c5eb735f129d}" ma:internalName="MediaType" ma:readOnly="false" ma:showField="MediaTyp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Enterprise Keywords" ma:fieldId="{23f27201-bee3-471e-b2e7-b64fd8b7ca38}" ma:taxonomyMulti="true" ma:sspId="038a83e2-3cab-4ab1-90e8-f44282484cb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579831f0-4889-4cf1-9c1b-f4e5c0970170}" ma:internalName="TaxCatchAll" ma:showField="CatchAllData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dc803-237d-4c68-8692-8d731fd29118" elementFormDefault="qualified">
    <xsd:import namespace="http://schemas.microsoft.com/office/2006/documentManagement/types"/>
    <xsd:import namespace="http://schemas.microsoft.com/office/infopath/2007/PartnerControls"/>
    <xsd:element name="DisplayPage" ma:index="3" nillable="true" ma:displayName="DisplayPage" ma:indexed="true" ma:internalName="DisplayPage">
      <xsd:simpleType>
        <xsd:restriction base="dms:Text">
          <xsd:maxLength value="255"/>
        </xsd:restriction>
      </xsd:simpleType>
    </xsd:element>
    <xsd:element name="ParagraphBeforeLink" ma:index="4" nillable="true" ma:displayName="ParagraphBeforeLink" ma:internalName="ParagraphBeforeLink">
      <xsd:simpleType>
        <xsd:restriction base="dms:Note"/>
      </xsd:simpleType>
    </xsd:element>
    <xsd:element name="ParagraphAfterLink" ma:index="5" nillable="true" ma:displayName="ParagraphAfterLink" ma:internalName="ParagraphAfterLink">
      <xsd:simpleType>
        <xsd:restriction base="dms:Note"/>
      </xsd:simpleType>
    </xsd:element>
    <xsd:element name="Grouping" ma:index="11" nillable="true" ma:displayName="Grouping" ma:indexed="true" ma:internalName="Grouping">
      <xsd:simpleType>
        <xsd:restriction base="dms:Text">
          <xsd:maxLength value="255"/>
        </xsd:restriction>
      </xsd:simpleType>
    </xsd:element>
    <xsd:element name="Subgroup" ma:index="12" nillable="true" ma:displayName="Subgroup" ma:internalName="Subgroup">
      <xsd:simpleType>
        <xsd:restriction base="dms:Text">
          <xsd:maxLength value="255"/>
        </xsd:restriction>
      </xsd:simpleType>
    </xsd:element>
    <xsd:element name="Linked_x0020_on_x0020_Page" ma:index="13" nillable="true" ma:displayName="Linked on Page" ma:default="1" ma:indexed="true" ma:internalName="Linked_x0020_on_x0020_Page">
      <xsd:simpleType>
        <xsd:restriction base="dms:Boolean"/>
      </xsd:simpleType>
    </xsd:element>
    <xsd:element name="Year" ma:index="14" nillable="true" ma:displayName="Year" ma:internalName="Year">
      <xsd:simpleType>
        <xsd:restriction base="dms:Text">
          <xsd:maxLength value="255"/>
        </xsd:restriction>
      </xsd:simpleType>
    </xsd:element>
    <xsd:element name="OriginalModifiedDate" ma:index="27" nillable="true" ma:displayName="OriginalModifiedDate" ma:format="DateOnly" ma:internalName="OriginalModifiedDate">
      <xsd:simpleType>
        <xsd:restriction base="dms:DateTime"/>
      </xsd:simpleType>
    </xsd:element>
    <xsd:element name="AdditionalPageInfo" ma:index="28" nillable="true" ma:displayName="AdditionalPageInfo" ma:internalName="AdditionalPageInfo">
      <xsd:simpleType>
        <xsd:restriction base="dms:Note">
          <xsd:maxLength value="255"/>
        </xsd:restriction>
      </xsd:simpleType>
    </xsd:element>
    <xsd:element name="ActiveInactive" ma:index="30" nillable="true" ma:displayName="Active/Inactive" ma:default="1" ma:internalName="ActiveInactive">
      <xsd:simpleType>
        <xsd:restriction base="dms:Boolean"/>
      </xsd:simpleType>
    </xsd:element>
    <xsd:element name="Subbullet" ma:index="31" nillable="true" ma:displayName="Subbullet" ma:internalName="Subbullet">
      <xsd:simpleType>
        <xsd:restriction base="dms:Note">
          <xsd:maxLength value="255"/>
        </xsd:restriction>
      </xsd:simpleType>
    </xsd:element>
    <xsd:element name="Subheading" ma:index="32" nillable="true" ma:displayName="Subheading" ma:internalName="Subheading">
      <xsd:simpleType>
        <xsd:restriction base="dms:Text">
          <xsd:maxLength value="255"/>
        </xsd:restriction>
      </xsd:simpleType>
    </xsd:element>
    <xsd:element name="LifetimeViews" ma:index="33" nillable="true" ma:displayName="LifetimeViews" ma:internalName="LifetimeViews">
      <xsd:simpleType>
        <xsd:restriction base="dms:Number"/>
      </xsd:simpleType>
    </xsd:element>
    <xsd:element name="ModifiedBeforeRun" ma:index="34" nillable="true" ma:displayName="ModifiedBeforeRun" ma:format="DateOnly" ma:internalName="ModifiedBeforeRun">
      <xsd:simpleType>
        <xsd:restriction base="dms:DateTime"/>
      </xsd:simpleType>
    </xsd:element>
    <xsd:element name="Language" ma:index="35" nillable="true" ma:displayName="Language" ma:format="Dropdown" ma:internalName="Language">
      <xsd:simpleType>
        <xsd:restriction base="dms:Choice">
          <xsd:enumeration value="Albanian"/>
          <xsd:enumeration value="Amharic"/>
          <xsd:enumeration value="Arabic"/>
          <xsd:enumeration value="Assyrian"/>
          <xsd:enumeration value="Bengali"/>
          <xsd:enumeration value="Bosnian"/>
          <xsd:enumeration value="Bulgarian"/>
          <xsd:enumeration value="Burmese"/>
          <xsd:enumeration value="Cambodian"/>
          <xsd:enumeration value="Cantonese"/>
          <xsd:enumeration value="Chinese"/>
          <xsd:enumeration value="Chinese (Simplified)"/>
          <xsd:enumeration value="Chinese (Traditional)"/>
          <xsd:enumeration value="Czech"/>
          <xsd:enumeration value="Farsi"/>
          <xsd:enumeration value="French"/>
          <xsd:enumeration value="German"/>
          <xsd:enumeration value="Greek"/>
          <xsd:enumeration value="Gujarati"/>
          <xsd:enumeration value="Haitian-Creole"/>
          <xsd:enumeration value="Haka Chin"/>
          <xsd:enumeration value="Hindi"/>
          <xsd:enumeration value="Italian"/>
          <xsd:enumeration value="Japanese"/>
          <xsd:enumeration value="Karen"/>
          <xsd:enumeration value="Khmer"/>
          <xsd:enumeration value="Kirundi"/>
          <xsd:enumeration value="Korean"/>
          <xsd:enumeration value="Lao"/>
          <xsd:enumeration value="Lithuanian"/>
          <xsd:enumeration value="Malayalam"/>
          <xsd:enumeration value="Marathi"/>
          <xsd:enumeration value="Mongolian"/>
          <xsd:enumeration value="Nepali"/>
          <xsd:enumeration value="Pashto"/>
          <xsd:enumeration value="Pilipino (Tagalog)"/>
          <xsd:enumeration value="Polish"/>
          <xsd:enumeration value="Portuguese"/>
          <xsd:enumeration value="Punjabi"/>
          <xsd:enumeration value="Romanian"/>
          <xsd:enumeration value="Russian"/>
          <xsd:enumeration value="Serbian"/>
          <xsd:enumeration value="Serbian (Cyrillic)"/>
          <xsd:enumeration value="Serbian (Latin)"/>
          <xsd:enumeration value="Somali"/>
          <xsd:enumeration value="Spanish"/>
          <xsd:enumeration value="Swahili"/>
          <xsd:enumeration value="Tamil"/>
          <xsd:enumeration value="Telugu"/>
          <xsd:enumeration value="Thai"/>
          <xsd:enumeration value="Turkish"/>
          <xsd:enumeration value="Ukrainian"/>
          <xsd:enumeration value="Urdu"/>
          <xsd:enumeration value="Uzbek"/>
          <xsd:enumeration value="Vietnamese"/>
          <xsd:enumeration value="Yorub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35f69-8686-490b-bd6d-b153bf22ab50" elementFormDefault="qualified">
    <xsd:import namespace="http://schemas.microsoft.com/office/2006/documentManagement/types"/>
    <xsd:import namespace="http://schemas.microsoft.com/office/infopath/2007/PartnerControls"/>
    <xsd:element name="Divisions" ma:index="6" nillable="true" ma:displayName="Divisions" ma:indexed="true" ma:list="{28f31edd-5ed1-4c97-b76f-e04153e47842}" ma:internalName="Divisions" ma:showField="Title" ma:web="6ce3111e-7420-4802-b50a-75d4e9a0b980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E4C547-7711-4340-9C3C-011563C596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6B1D56-EA82-469A-9BB2-87F49CC1999A}">
  <ds:schemaRefs>
    <ds:schemaRef ds:uri="http://schemas.openxmlformats.org/package/2006/metadata/core-properties"/>
    <ds:schemaRef ds:uri="http://schemas.microsoft.com/office/2006/documentManagement/types"/>
    <ds:schemaRef ds:uri="32161f05-83f6-4fea-b805-ba1f5854d304"/>
    <ds:schemaRef ds:uri="http://purl.org/dc/dcmitype/"/>
    <ds:schemaRef ds:uri="bea92097-1ed7-4821-b721-f1cc4a6e9d01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  <ds:schemaRef ds:uri="d21dc803-237d-4c68-8692-8d731fd29118"/>
    <ds:schemaRef ds:uri="6ce3111e-7420-4802-b50a-75d4e9a0b980"/>
    <ds:schemaRef ds:uri="http://schemas.microsoft.com/sharepoint/v3"/>
    <ds:schemaRef ds:uri="4d435f69-8686-490b-bd6d-b153bf22ab50"/>
  </ds:schemaRefs>
</ds:datastoreItem>
</file>

<file path=customXml/itemProps3.xml><?xml version="1.0" encoding="utf-8"?>
<ds:datastoreItem xmlns:ds="http://schemas.openxmlformats.org/officeDocument/2006/customXml" ds:itemID="{1CB84D6D-6A1B-4FB1-90DE-ACBF3900F0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e3111e-7420-4802-b50a-75d4e9a0b980"/>
    <ds:schemaRef ds:uri="d21dc803-237d-4c68-8692-8d731fd29118"/>
    <ds:schemaRef ds:uri="4d435f69-8686-490b-bd6d-b153bf22a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Cover Page</vt:lpstr>
      <vt:lpstr>Salary Schedule</vt:lpstr>
      <vt:lpstr>Paym Over $2,500</vt:lpstr>
      <vt:lpstr>Paym $1,000 to $2,500</vt:lpstr>
      <vt:lpstr>Contracts Exceeding $25,000</vt:lpstr>
      <vt:lpstr>ADDRESS</vt:lpstr>
      <vt:lpstr>COUNTY</vt:lpstr>
      <vt:lpstr>NAME_OF_NEWSPAPER__WHERE_PUBLISHED</vt:lpstr>
      <vt:lpstr>'Cover Page'!Print_Area</vt:lpstr>
      <vt:lpstr>'Salary Schedule'!Print_Area</vt:lpstr>
      <vt:lpstr>RCDT_NUMBER</vt:lpstr>
      <vt:lpstr>SCHOOL_DISTRICT_JOINT_AGREEMENT_NAME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FY25 ASA Form - final.xlsx</dc:title>
  <dc:creator>KOLAZ CHRISTINE</dc:creator>
  <cp:keywords/>
  <cp:lastModifiedBy>Amy Gomez</cp:lastModifiedBy>
  <cp:lastPrinted>2023-06-08T15:56:29Z</cp:lastPrinted>
  <dcterms:created xsi:type="dcterms:W3CDTF">2001-07-03T18:32:58Z</dcterms:created>
  <dcterms:modified xsi:type="dcterms:W3CDTF">2025-11-20T15:06:41Z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0x010100552988822C20F24E83D1DD5E4C131AA0</vt:lpwstr>
  </property>
  <property fmtid="{D5CDD505-2E9C-101B-9397-08002B2CF9AE}" pid="3" name="TaxKeyword">
    <vt:lpwstr/>
  </property>
  <property fmtid="{D5CDD505-2E9C-101B-9397-08002B2CF9AE}" pid="4" name="_NewReviewCycle">
    <vt:lpwstr/>
  </property>
</Properties>
</file>