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/>
  <mc:AlternateContent xmlns:mc="http://schemas.openxmlformats.org/markup-compatibility/2006">
    <mc:Choice Requires="x15">
      <x15ac:absPath xmlns:x15ac="http://schemas.microsoft.com/office/spreadsheetml/2010/11/ac" url="C:\Users\pbutler\Documents\Comptroller Award\"/>
    </mc:Choice>
  </mc:AlternateContent>
  <xr:revisionPtr revIDLastSave="0" documentId="13_ncr:1_{8CF51C02-63F4-42D3-A5B5-809CDE892C70}" xr6:coauthVersionLast="36" xr6:coauthVersionMax="36" xr10:uidLastSave="{00000000-0000-0000-0000-000000000000}"/>
  <bookViews>
    <workbookView xWindow="0" yWindow="0" windowWidth="30720" windowHeight="9924" activeTab="2" xr2:uid="{00000000-000D-0000-FFFF-FFFF00000000}"/>
  </bookViews>
  <sheets>
    <sheet name="Summary" sheetId="1" r:id="rId1"/>
    <sheet name="Debt Per Capita" sheetId="2" r:id="rId2"/>
    <sheet name="Debt Per Student" sheetId="3" r:id="rId3"/>
  </sheets>
  <calcPr calcId="191029"/>
  <extLst>
    <ext uri="GoogleSheetsCustomDataVersion1">
      <go:sheetsCustomData xmlns:go="http://customooxmlschemas.google.com/" r:id="rId8" roundtripDataSignature="AMtx7mgXPiCZd28qXMJcZFgHBAdZPKC/kA=="/>
    </ext>
  </extLst>
</workbook>
</file>

<file path=xl/calcChain.xml><?xml version="1.0" encoding="utf-8"?>
<calcChain xmlns="http://schemas.openxmlformats.org/spreadsheetml/2006/main">
  <c r="F13" i="1" l="1"/>
  <c r="D13" i="1"/>
  <c r="F12" i="1"/>
  <c r="D12" i="1"/>
  <c r="D11" i="1"/>
  <c r="F10" i="1"/>
  <c r="D10" i="1"/>
  <c r="F5" i="1"/>
  <c r="D5" i="1"/>
  <c r="F4" i="1"/>
  <c r="D4" i="1"/>
  <c r="F3" i="1"/>
  <c r="D3" i="1"/>
  <c r="F2" i="1"/>
  <c r="D2" i="1"/>
  <c r="D14" i="1" l="1"/>
  <c r="F14" i="1"/>
  <c r="C5" i="3" l="1"/>
  <c r="B5" i="3"/>
  <c r="C4" i="3"/>
  <c r="B4" i="3"/>
  <c r="C3" i="3"/>
  <c r="B3" i="3"/>
  <c r="C2" i="3"/>
  <c r="B2" i="3"/>
  <c r="C5" i="2"/>
  <c r="C4" i="2"/>
  <c r="C3" i="2"/>
  <c r="C2" i="2"/>
  <c r="B5" i="2"/>
  <c r="B4" i="2"/>
  <c r="B3" i="2"/>
  <c r="B2" i="2"/>
  <c r="C6" i="3" l="1"/>
  <c r="C6" i="2"/>
  <c r="F6" i="1"/>
  <c r="B6" i="3" s="1"/>
  <c r="D6" i="1"/>
  <c r="B6" i="2" s="1"/>
</calcChain>
</file>

<file path=xl/sharedStrings.xml><?xml version="1.0" encoding="utf-8"?>
<sst xmlns="http://schemas.openxmlformats.org/spreadsheetml/2006/main" count="22" uniqueCount="11">
  <si>
    <t>Fiscal Year</t>
  </si>
  <si>
    <t>Outstanding Debt*</t>
  </si>
  <si>
    <t>Population*</t>
  </si>
  <si>
    <t>Debt Per Capita</t>
  </si>
  <si>
    <t>Student Enrollment*</t>
  </si>
  <si>
    <t xml:space="preserve">Debt Per Student </t>
  </si>
  <si>
    <t>*Souce: District Audit</t>
  </si>
  <si>
    <t>Note: Inflation adjustment calculated using usinflationcalculator.com</t>
  </si>
  <si>
    <t>Adjusted Debt Per Capita</t>
  </si>
  <si>
    <t>Instructions:</t>
  </si>
  <si>
    <t>Inflation Adjusted (2025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</si>
</sst>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2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44" fontId="3" fillId="0" borderId="0" xfId="0" applyNumberFormat="1" applyFont="1"/>
    <xf numFmtId="164" fontId="3" fillId="0" borderId="0" xfId="0" applyNumberFormat="1" applyFont="1" applyAlignment="1"/>
    <xf numFmtId="0" fontId="2" fillId="0" borderId="0" xfId="0" applyFont="1" applyAlignment="1"/>
    <xf numFmtId="0" fontId="1" fillId="0" borderId="0" xfId="0" applyFont="1"/>
    <xf numFmtId="43" fontId="3" fillId="0" borderId="0" xfId="0" applyNumberFormat="1" applyFont="1"/>
    <xf numFmtId="164" fontId="3" fillId="0" borderId="0" xfId="0" applyNumberFormat="1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Debt per Capita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1244809187583945E-2"/>
          <c:y val="0.23708654065300661"/>
          <c:w val="0.95438049117099799"/>
          <c:h val="0.55124962320886361"/>
        </c:manualLayout>
      </c:layout>
      <c:barChart>
        <c:barDir val="col"/>
        <c:grouping val="clustered"/>
        <c:varyColors val="1"/>
        <c:ser>
          <c:idx val="0"/>
          <c:order val="0"/>
          <c:tx>
            <c:v>Debt Per Capita</c:v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numFmt formatCode="_(&quot;$&quot;* #,##0.00_);_(&quot;$&quot;* \(#,##0.00\);_(&quot;$&quot;* &quot;-&quot;??_);_(@_)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'Debt Per Capita'!$A$2:$A$6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'Debt Per Capita'!$B$2:$B$6</c:f>
              <c:numCache>
                <c:formatCode>_(* #,##0.00_);_(* \(#,##0.00\);_(* "-"??_);_(@_)</c:formatCode>
                <c:ptCount val="5"/>
                <c:pt idx="0">
                  <c:v>6657.5951183741881</c:v>
                </c:pt>
                <c:pt idx="1">
                  <c:v>6168.6237602071296</c:v>
                </c:pt>
                <c:pt idx="2">
                  <c:v>5503.7889434604376</c:v>
                </c:pt>
                <c:pt idx="3">
                  <c:v>5002.9631055622012</c:v>
                </c:pt>
                <c:pt idx="4">
                  <c:v>4223.1249093283041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22BC-4393-B3BE-9BDFB2045176}"/>
            </c:ext>
          </c:extLst>
        </c:ser>
        <c:ser>
          <c:idx val="1"/>
          <c:order val="1"/>
          <c:tx>
            <c:v>Adjusted Debt Per Capita</c:v>
          </c:tx>
          <c:spPr>
            <a:solidFill>
              <a:srgbClr val="ED7D31"/>
            </a:solidFill>
            <a:ln>
              <a:noFill/>
            </a:ln>
            <a:effectLst/>
          </c:spPr>
          <c:invertIfNegative val="1"/>
          <c:dLbls>
            <c:numFmt formatCode="_(&quot;$&quot;* #,##0.00_);_(&quot;$&quot;* \(#,##0.00\);_(&quot;$&quot;* &quot;-&quot;??_);_(@_)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'Debt Per Capita'!$A$2:$A$6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'Debt Per Capita'!$C$2:$C$6</c:f>
              <c:numCache>
                <c:formatCode>_(* #,##0.00_);_(* \(#,##0.00\);_(* "-"??_);_(@_)</c:formatCode>
                <c:ptCount val="5"/>
                <c:pt idx="0">
                  <c:v>7980.1708470563581</c:v>
                </c:pt>
                <c:pt idx="1">
                  <c:v>6846.1806472814187</c:v>
                </c:pt>
                <c:pt idx="2">
                  <c:v>5866.8162624719616</c:v>
                </c:pt>
                <c:pt idx="3">
                  <c:v>5180.1702216656704</c:v>
                </c:pt>
                <c:pt idx="4">
                  <c:v>4223.1249093283041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22BC-4393-B3BE-9BDFB20451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66503618"/>
        <c:axId val="1790759222"/>
      </c:barChart>
      <c:catAx>
        <c:axId val="186650361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0759222"/>
        <c:crosses val="autoZero"/>
        <c:auto val="1"/>
        <c:lblAlgn val="ctr"/>
        <c:lblOffset val="100"/>
        <c:noMultiLvlLbl val="1"/>
      </c:catAx>
      <c:valAx>
        <c:axId val="1790759222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_(* #,##0.00_);_(* \(#,##0.00\);_(* &quot;-&quot;??_);_(@_)" sourceLinked="1"/>
        <c:majorTickMark val="none"/>
        <c:minorTickMark val="none"/>
        <c:tickLblPos val="nextTo"/>
        <c:crossAx val="186650361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Debt per student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Debt Per Capita</c:v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'Debt Per Student'!$A$2:$A$6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'Debt Per Student'!$B$2:$B$6</c:f>
              <c:numCache>
                <c:formatCode>_("$"* #,##0.00_);_("$"* \(#,##0.00\);_("$"* "-"??_);_(@_)</c:formatCode>
                <c:ptCount val="5"/>
                <c:pt idx="0">
                  <c:v>25474.347843514512</c:v>
                </c:pt>
                <c:pt idx="1">
                  <c:v>24714.857883817429</c:v>
                </c:pt>
                <c:pt idx="2">
                  <c:v>22534.55379621566</c:v>
                </c:pt>
                <c:pt idx="3">
                  <c:v>21427.996958053154</c:v>
                </c:pt>
                <c:pt idx="4">
                  <c:v>18252.214123363901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D5AA-48F5-9E34-384FF0ACB715}"/>
            </c:ext>
          </c:extLst>
        </c:ser>
        <c:ser>
          <c:idx val="1"/>
          <c:order val="1"/>
          <c:tx>
            <c:v>Adjusted Debt Per Capita</c:v>
          </c:tx>
          <c:spPr>
            <a:solidFill>
              <a:srgbClr val="ED7D3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'Debt Per Student'!$A$2:$A$6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'Debt Per Student'!$C$2:$C$6</c:f>
              <c:numCache>
                <c:formatCode>_("$"* #,##0.00_);_("$"* \(#,##0.00\);_("$"* "-"??_);_(@_)</c:formatCode>
                <c:ptCount val="5"/>
                <c:pt idx="0">
                  <c:v>30534.997156485486</c:v>
                </c:pt>
                <c:pt idx="1">
                  <c:v>25982.97</c:v>
                </c:pt>
                <c:pt idx="2">
                  <c:v>24020.922320481353</c:v>
                </c:pt>
                <c:pt idx="3">
                  <c:v>22186.985874159465</c:v>
                </c:pt>
                <c:pt idx="4">
                  <c:v>18252.214123363901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D5AA-48F5-9E34-384FF0ACB71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647697285"/>
        <c:axId val="1424357522"/>
      </c:barChart>
      <c:catAx>
        <c:axId val="64769728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4357522"/>
        <c:crosses val="autoZero"/>
        <c:auto val="1"/>
        <c:lblAlgn val="ctr"/>
        <c:lblOffset val="100"/>
        <c:noMultiLvlLbl val="1"/>
      </c:catAx>
      <c:valAx>
        <c:axId val="1424357522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64769728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121920</xdr:rowOff>
    </xdr:from>
    <xdr:ext cx="8115300" cy="3400425"/>
    <xdr:graphicFrame macro="">
      <xdr:nvGraphicFramePr>
        <xdr:cNvPr id="1452270892" name="Chart 1">
          <a:extLst>
            <a:ext uri="{FF2B5EF4-FFF2-40B4-BE49-F238E27FC236}">
              <a16:creationId xmlns:a16="http://schemas.microsoft.com/office/drawing/2014/main" id="{00000000-0008-0000-0100-00002CE58F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68580</xdr:rowOff>
    </xdr:from>
    <xdr:ext cx="7886700" cy="3571875"/>
    <xdr:graphicFrame macro="">
      <xdr:nvGraphicFramePr>
        <xdr:cNvPr id="2043321667" name="Chart 2">
          <a:extLst>
            <a:ext uri="{FF2B5EF4-FFF2-40B4-BE49-F238E27FC236}">
              <a16:creationId xmlns:a16="http://schemas.microsoft.com/office/drawing/2014/main" id="{00000000-0008-0000-0200-0000439DCA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workbookViewId="0">
      <selection activeCell="H2" sqref="H2:H6"/>
    </sheetView>
  </sheetViews>
  <sheetFormatPr defaultColWidth="14.44140625" defaultRowHeight="15" customHeight="1" x14ac:dyDescent="0.3"/>
  <cols>
    <col min="1" max="1" width="14" customWidth="1"/>
    <col min="2" max="2" width="17.6640625" customWidth="1"/>
    <col min="3" max="3" width="17.33203125" customWidth="1"/>
    <col min="4" max="4" width="14.88671875" customWidth="1"/>
    <col min="5" max="5" width="12.5546875" customWidth="1"/>
    <col min="6" max="6" width="11.5546875" customWidth="1"/>
    <col min="7" max="26" width="8.6640625" customWidth="1"/>
  </cols>
  <sheetData>
    <row r="1" spans="1:8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8" ht="14.4" x14ac:dyDescent="0.3">
      <c r="A2" s="2">
        <v>2021</v>
      </c>
      <c r="B2" s="6">
        <v>317767015</v>
      </c>
      <c r="C2" s="4">
        <v>47730</v>
      </c>
      <c r="D2" s="5">
        <f t="shared" ref="D2:D5" si="0">+B2/C2</f>
        <v>6657.5951183741881</v>
      </c>
      <c r="E2" s="3">
        <v>12474</v>
      </c>
      <c r="F2" s="5">
        <f t="shared" ref="F2:F5" si="1">+B2/E2</f>
        <v>25474.347843514512</v>
      </c>
      <c r="H2" s="2">
        <v>2021</v>
      </c>
    </row>
    <row r="3" spans="1:8" ht="14.4" x14ac:dyDescent="0.3">
      <c r="A3" s="2">
        <v>2022</v>
      </c>
      <c r="B3" s="3">
        <v>309726599</v>
      </c>
      <c r="C3" s="4">
        <v>50210</v>
      </c>
      <c r="D3" s="5">
        <f t="shared" si="0"/>
        <v>6168.6237602071296</v>
      </c>
      <c r="E3" s="3">
        <v>12532</v>
      </c>
      <c r="F3" s="5">
        <f t="shared" si="1"/>
        <v>24714.857883817429</v>
      </c>
      <c r="H3" s="2">
        <v>2022</v>
      </c>
    </row>
    <row r="4" spans="1:8" ht="14.4" x14ac:dyDescent="0.3">
      <c r="A4" s="7">
        <v>2023</v>
      </c>
      <c r="B4" s="6">
        <v>284633949</v>
      </c>
      <c r="C4" s="4">
        <v>51716</v>
      </c>
      <c r="D4" s="5">
        <f t="shared" si="0"/>
        <v>5503.7889434604376</v>
      </c>
      <c r="E4" s="6">
        <v>12631</v>
      </c>
      <c r="F4" s="5">
        <f t="shared" si="1"/>
        <v>22534.55379621566</v>
      </c>
      <c r="H4" s="7">
        <v>2023</v>
      </c>
    </row>
    <row r="5" spans="1:8" ht="14.4" x14ac:dyDescent="0.3">
      <c r="A5" s="7">
        <v>2024</v>
      </c>
      <c r="B5" s="6">
        <v>267678538</v>
      </c>
      <c r="C5" s="4">
        <v>53504</v>
      </c>
      <c r="D5" s="5">
        <f t="shared" si="0"/>
        <v>5002.9631055622012</v>
      </c>
      <c r="E5" s="6">
        <v>12492</v>
      </c>
      <c r="F5" s="5">
        <f t="shared" si="1"/>
        <v>21427.996958053154</v>
      </c>
      <c r="H5" s="7">
        <v>2024</v>
      </c>
    </row>
    <row r="6" spans="1:8" ht="14.4" x14ac:dyDescent="0.3">
      <c r="A6" s="7">
        <v>2025</v>
      </c>
      <c r="B6" s="6">
        <v>232880000</v>
      </c>
      <c r="C6" s="4">
        <v>55144</v>
      </c>
      <c r="D6" s="5">
        <f t="shared" ref="D6" si="2">+B6/C6</f>
        <v>4223.1249093283041</v>
      </c>
      <c r="E6" s="6">
        <v>12759</v>
      </c>
      <c r="F6" s="5">
        <f t="shared" ref="F6" si="3">+B6/E6</f>
        <v>18252.214123363901</v>
      </c>
      <c r="H6" s="7">
        <v>2025</v>
      </c>
    </row>
    <row r="7" spans="1:8" ht="14.4" x14ac:dyDescent="0.3">
      <c r="B7" s="3"/>
      <c r="C7" s="4"/>
      <c r="D7" s="5"/>
      <c r="E7" s="3"/>
      <c r="F7" s="5"/>
    </row>
    <row r="8" spans="1:8" ht="14.4" x14ac:dyDescent="0.3">
      <c r="A8" t="s">
        <v>10</v>
      </c>
      <c r="B8" s="3"/>
      <c r="C8" s="4"/>
      <c r="D8" s="5"/>
      <c r="E8" s="3"/>
      <c r="F8" s="5"/>
    </row>
    <row r="9" spans="1:8" ht="28.8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</row>
    <row r="10" spans="1:8" ht="14.4" x14ac:dyDescent="0.3">
      <c r="A10" s="2">
        <v>2021</v>
      </c>
      <c r="B10" s="3">
        <v>380893554.52999997</v>
      </c>
      <c r="C10" s="4">
        <v>47730</v>
      </c>
      <c r="D10" s="5">
        <f t="shared" ref="D10:D13" si="4">+B10/C10</f>
        <v>7980.1708470563581</v>
      </c>
      <c r="E10" s="3">
        <v>12474</v>
      </c>
      <c r="F10" s="5">
        <f t="shared" ref="F10" si="5">+B10/E10</f>
        <v>30534.997156485486</v>
      </c>
      <c r="H10" s="2">
        <v>2021</v>
      </c>
    </row>
    <row r="11" spans="1:8" ht="14.4" x14ac:dyDescent="0.3">
      <c r="A11" s="2">
        <v>2022</v>
      </c>
      <c r="B11" s="3">
        <v>343746730.30000001</v>
      </c>
      <c r="C11" s="4">
        <v>50210</v>
      </c>
      <c r="D11" s="5">
        <f t="shared" si="4"/>
        <v>6846.1806472814187</v>
      </c>
      <c r="E11" s="3">
        <v>12532</v>
      </c>
      <c r="F11" s="5">
        <v>25982.97</v>
      </c>
      <c r="H11" s="2">
        <v>2022</v>
      </c>
    </row>
    <row r="12" spans="1:8" ht="14.4" x14ac:dyDescent="0.3">
      <c r="A12" s="2">
        <v>2023</v>
      </c>
      <c r="B12" s="3">
        <v>303408269.82999998</v>
      </c>
      <c r="C12" s="4">
        <v>51716</v>
      </c>
      <c r="D12" s="5">
        <f t="shared" si="4"/>
        <v>5866.8162624719616</v>
      </c>
      <c r="E12" s="3">
        <v>12631</v>
      </c>
      <c r="F12" s="5">
        <f t="shared" ref="F12:F13" si="6">+B12/E12</f>
        <v>24020.922320481353</v>
      </c>
      <c r="H12" s="7">
        <v>2023</v>
      </c>
    </row>
    <row r="13" spans="1:8" ht="14.4" x14ac:dyDescent="0.3">
      <c r="A13" s="2">
        <v>2024</v>
      </c>
      <c r="B13" s="10">
        <v>277159827.54000002</v>
      </c>
      <c r="C13" s="4">
        <v>53504</v>
      </c>
      <c r="D13" s="5">
        <f t="shared" si="4"/>
        <v>5180.1702216656704</v>
      </c>
      <c r="E13" s="3">
        <v>12492</v>
      </c>
      <c r="F13" s="5">
        <f t="shared" si="6"/>
        <v>22186.985874159465</v>
      </c>
      <c r="H13" s="7">
        <v>2024</v>
      </c>
    </row>
    <row r="14" spans="1:8" ht="14.4" x14ac:dyDescent="0.3">
      <c r="A14" s="2">
        <v>2025</v>
      </c>
      <c r="B14" s="10">
        <v>232880000</v>
      </c>
      <c r="C14" s="4">
        <v>55144</v>
      </c>
      <c r="D14" s="5">
        <f t="shared" ref="D14" si="7">+B14/C14</f>
        <v>4223.1249093283041</v>
      </c>
      <c r="E14" s="3">
        <v>12759</v>
      </c>
      <c r="F14" s="5">
        <f t="shared" ref="F14" si="8">+B14/E14</f>
        <v>18252.214123363901</v>
      </c>
      <c r="H14" s="7">
        <v>2025</v>
      </c>
    </row>
    <row r="15" spans="1:8" ht="14.4" x14ac:dyDescent="0.3">
      <c r="B15" s="3"/>
      <c r="C15" s="4"/>
      <c r="D15" s="5"/>
      <c r="E15" s="3"/>
      <c r="F15" s="5"/>
    </row>
    <row r="16" spans="1:8" ht="14.4" x14ac:dyDescent="0.3">
      <c r="A16" s="2" t="s">
        <v>6</v>
      </c>
    </row>
    <row r="18" spans="1:1" ht="14.4" x14ac:dyDescent="0.3">
      <c r="A18" s="11" t="s">
        <v>7</v>
      </c>
    </row>
    <row r="21" spans="1:1" ht="15.75" customHeight="1" x14ac:dyDescent="0.3"/>
    <row r="22" spans="1:1" ht="15.75" customHeight="1" x14ac:dyDescent="0.3">
      <c r="A22" t="s">
        <v>9</v>
      </c>
    </row>
    <row r="23" spans="1:1" ht="15.75" customHeight="1" x14ac:dyDescent="0.3"/>
    <row r="24" spans="1:1" ht="15.75" customHeight="1" x14ac:dyDescent="0.3"/>
    <row r="25" spans="1:1" ht="15.75" customHeight="1" x14ac:dyDescent="0.3"/>
    <row r="26" spans="1:1" ht="15.75" customHeight="1" x14ac:dyDescent="0.3"/>
    <row r="27" spans="1:1" ht="15.75" customHeight="1" x14ac:dyDescent="0.3"/>
    <row r="28" spans="1:1" ht="15.75" customHeight="1" x14ac:dyDescent="0.3"/>
    <row r="29" spans="1:1" ht="15.75" customHeight="1" x14ac:dyDescent="0.3"/>
    <row r="30" spans="1:1" ht="15.75" customHeight="1" x14ac:dyDescent="0.3"/>
    <row r="31" spans="1:1" ht="15.75" customHeight="1" x14ac:dyDescent="0.3"/>
    <row r="32" spans="1:1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>
      <selection activeCell="A2" sqref="A2:A6"/>
    </sheetView>
  </sheetViews>
  <sheetFormatPr defaultColWidth="14.44140625" defaultRowHeight="15" customHeight="1" x14ac:dyDescent="0.3"/>
  <cols>
    <col min="1" max="1" width="8.6640625" customWidth="1"/>
    <col min="2" max="2" width="15" customWidth="1"/>
    <col min="3" max="3" width="14.88671875" customWidth="1"/>
    <col min="4" max="26" width="8.6640625" customWidth="1"/>
  </cols>
  <sheetData>
    <row r="1" spans="1:3" ht="28.8" x14ac:dyDescent="0.3">
      <c r="A1" s="1" t="s">
        <v>0</v>
      </c>
      <c r="B1" s="8" t="s">
        <v>3</v>
      </c>
      <c r="C1" s="8" t="s">
        <v>8</v>
      </c>
    </row>
    <row r="2" spans="1:3" ht="14.4" x14ac:dyDescent="0.3">
      <c r="A2" s="2">
        <v>2021</v>
      </c>
      <c r="B2" s="9">
        <f>+Summary!D2</f>
        <v>6657.5951183741881</v>
      </c>
      <c r="C2" s="9">
        <f>+Summary!D10</f>
        <v>7980.1708470563581</v>
      </c>
    </row>
    <row r="3" spans="1:3" ht="14.4" x14ac:dyDescent="0.3">
      <c r="A3" s="2">
        <v>2022</v>
      </c>
      <c r="B3" s="9">
        <f>+Summary!D3</f>
        <v>6168.6237602071296</v>
      </c>
      <c r="C3" s="9">
        <f>+Summary!D11</f>
        <v>6846.1806472814187</v>
      </c>
    </row>
    <row r="4" spans="1:3" ht="14.4" x14ac:dyDescent="0.3">
      <c r="A4" s="7">
        <v>2023</v>
      </c>
      <c r="B4" s="9">
        <f>+Summary!D4</f>
        <v>5503.7889434604376</v>
      </c>
      <c r="C4" s="9">
        <f>+Summary!D12</f>
        <v>5866.8162624719616</v>
      </c>
    </row>
    <row r="5" spans="1:3" ht="14.4" x14ac:dyDescent="0.3">
      <c r="A5" s="7">
        <v>2024</v>
      </c>
      <c r="B5" s="9">
        <f>+Summary!D5</f>
        <v>5002.9631055622012</v>
      </c>
      <c r="C5" s="9">
        <f>+Summary!D13</f>
        <v>5180.1702216656704</v>
      </c>
    </row>
    <row r="6" spans="1:3" ht="14.4" x14ac:dyDescent="0.3">
      <c r="A6" s="7">
        <v>2025</v>
      </c>
      <c r="B6" s="9">
        <f>+Summary!D6</f>
        <v>4223.1249093283041</v>
      </c>
      <c r="C6" s="9">
        <f>+Summary!D14</f>
        <v>4223.1249093283041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tabSelected="1" workbookViewId="0">
      <selection activeCell="I8" sqref="I8"/>
    </sheetView>
  </sheetViews>
  <sheetFormatPr defaultColWidth="14.44140625" defaultRowHeight="15" customHeight="1" x14ac:dyDescent="0.3"/>
  <cols>
    <col min="1" max="1" width="10.33203125" customWidth="1"/>
    <col min="2" max="3" width="14.88671875" customWidth="1"/>
    <col min="4" max="26" width="8.6640625" customWidth="1"/>
  </cols>
  <sheetData>
    <row r="1" spans="1:3" ht="14.4" x14ac:dyDescent="0.3">
      <c r="A1" s="8" t="s">
        <v>0</v>
      </c>
      <c r="B1" s="8" t="s">
        <v>3</v>
      </c>
      <c r="C1" s="8" t="s">
        <v>8</v>
      </c>
    </row>
    <row r="2" spans="1:3" ht="14.4" x14ac:dyDescent="0.3">
      <c r="A2" s="2">
        <v>2021</v>
      </c>
      <c r="B2" s="5">
        <f>+Summary!F2</f>
        <v>25474.347843514512</v>
      </c>
      <c r="C2" s="5">
        <f>+Summary!F10</f>
        <v>30534.997156485486</v>
      </c>
    </row>
    <row r="3" spans="1:3" ht="14.4" x14ac:dyDescent="0.3">
      <c r="A3" s="2">
        <v>2022</v>
      </c>
      <c r="B3" s="5">
        <f>+Summary!F3</f>
        <v>24714.857883817429</v>
      </c>
      <c r="C3" s="5">
        <f>+Summary!F11</f>
        <v>25982.97</v>
      </c>
    </row>
    <row r="4" spans="1:3" ht="14.4" x14ac:dyDescent="0.3">
      <c r="A4" s="7">
        <v>2023</v>
      </c>
      <c r="B4" s="5">
        <f>+Summary!F4</f>
        <v>22534.55379621566</v>
      </c>
      <c r="C4" s="5">
        <f>+Summary!F12</f>
        <v>24020.922320481353</v>
      </c>
    </row>
    <row r="5" spans="1:3" ht="14.4" x14ac:dyDescent="0.3">
      <c r="A5" s="7">
        <v>2024</v>
      </c>
      <c r="B5" s="5">
        <f>+Summary!F5</f>
        <v>21427.996958053154</v>
      </c>
      <c r="C5" s="5">
        <f>+Summary!F13</f>
        <v>22186.985874159465</v>
      </c>
    </row>
    <row r="6" spans="1:3" ht="14.4" x14ac:dyDescent="0.3">
      <c r="A6" s="7">
        <v>2025</v>
      </c>
      <c r="B6" s="5">
        <f>+Summary!F6</f>
        <v>18252.214123363901</v>
      </c>
      <c r="C6" s="5">
        <f>+Summary!F14</f>
        <v>18252.214123363901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Debt Per Capita</vt:lpstr>
      <vt:lpstr>Debt Per Student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Butler</dc:creator>
  <cp:lastModifiedBy>Paula Butler</cp:lastModifiedBy>
  <dcterms:created xsi:type="dcterms:W3CDTF">2023-08-18T13:40:44Z</dcterms:created>
  <dcterms:modified xsi:type="dcterms:W3CDTF">2025-11-12T20:41:31Z</dcterms:modified>
</cp:coreProperties>
</file>