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D-RFP\2023-24\"/>
    </mc:Choice>
  </mc:AlternateContent>
  <bookViews>
    <workbookView xWindow="0" yWindow="0" windowWidth="28800" windowHeight="12330"/>
  </bookViews>
  <sheets>
    <sheet name="02-23 Commerical Food" sheetId="8" r:id="rId1"/>
    <sheet name="02-23 Paper " sheetId="11" r:id="rId2"/>
    <sheet name="Sheet3" sheetId="4" state="hidden" r:id="rId3"/>
  </sheets>
  <definedNames>
    <definedName name="_xlnm._FilterDatabase" localSheetId="0" hidden="1">'02-23 Commerical Food'!$I$1:$I$130</definedName>
    <definedName name="_xlnm._FilterDatabase" localSheetId="1" hidden="1">'02-23 Paper '!$G$1:$G$61</definedName>
    <definedName name="Category">Sheet3!$A$1:$A$31</definedName>
    <definedName name="Description" localSheetId="1">#REF!</definedName>
    <definedName name="Description">#REF!</definedName>
    <definedName name="_xlnm.Print_Area" localSheetId="0">'02-23 Commerical Food'!$A$7:$P$247</definedName>
    <definedName name="_xlnm.Print_Area" localSheetId="1">'02-23 Paper '!$A$7:$N$61</definedName>
    <definedName name="_xlnm.Print_Titles" localSheetId="0">'02-23 Commerical Food'!$7:$7</definedName>
    <definedName name="_xlnm.Print_Titles" localSheetId="1">'02-23 Paper '!$7:$7</definedName>
    <definedName name="Quantity" localSheetId="1">#REF!</definedName>
    <definedName name="Quantity">#REF!</definedName>
  </definedNames>
  <calcPr calcId="162913"/>
</workbook>
</file>

<file path=xl/calcChain.xml><?xml version="1.0" encoding="utf-8"?>
<calcChain xmlns="http://schemas.openxmlformats.org/spreadsheetml/2006/main">
  <c r="G253" i="8" l="1"/>
  <c r="G252" i="8"/>
  <c r="G251" i="8"/>
  <c r="G249" i="8"/>
  <c r="G248" i="8"/>
  <c r="O244" i="8"/>
  <c r="O243" i="8"/>
  <c r="O242" i="8"/>
  <c r="O241" i="8"/>
  <c r="O240" i="8"/>
  <c r="O239" i="8"/>
  <c r="O218" i="8"/>
  <c r="O217" i="8"/>
  <c r="O216" i="8"/>
  <c r="O215" i="8"/>
  <c r="O213" i="8"/>
  <c r="O211" i="8"/>
  <c r="O210" i="8"/>
  <c r="O209" i="8"/>
  <c r="O205" i="8"/>
  <c r="O195" i="8"/>
  <c r="O194" i="8"/>
  <c r="O181" i="8"/>
  <c r="O179" i="8"/>
  <c r="O178" i="8"/>
  <c r="O177" i="8"/>
  <c r="O176" i="8"/>
  <c r="O175" i="8"/>
  <c r="G150" i="8"/>
  <c r="G149" i="8"/>
  <c r="O147" i="8"/>
  <c r="O146" i="8"/>
  <c r="O133" i="8"/>
  <c r="O132" i="8"/>
  <c r="O131" i="8"/>
  <c r="O130" i="8"/>
  <c r="O129" i="8"/>
  <c r="O128" i="8"/>
  <c r="O127" i="8"/>
  <c r="O126" i="8"/>
  <c r="O125" i="8"/>
  <c r="O124" i="8"/>
  <c r="O123" i="8"/>
  <c r="O122" i="8"/>
  <c r="O121" i="8"/>
  <c r="O120" i="8"/>
  <c r="O119" i="8"/>
  <c r="O118" i="8"/>
  <c r="O96" i="8"/>
</calcChain>
</file>

<file path=xl/sharedStrings.xml><?xml version="1.0" encoding="utf-8"?>
<sst xmlns="http://schemas.openxmlformats.org/spreadsheetml/2006/main" count="1329" uniqueCount="1058">
  <si>
    <t>ASIAN</t>
  </si>
  <si>
    <t>BAKERY</t>
  </si>
  <si>
    <t>BREAKFAST</t>
  </si>
  <si>
    <t>BURRITOS</t>
  </si>
  <si>
    <t>BOXED MEALS</t>
  </si>
  <si>
    <t>CHEESE</t>
  </si>
  <si>
    <t>CANNED GOODS</t>
  </si>
  <si>
    <t>CONDIMENTS</t>
  </si>
  <si>
    <t>COOKIES</t>
  </si>
  <si>
    <t>DRESSING</t>
  </si>
  <si>
    <t>EGGS</t>
  </si>
  <si>
    <t>FISH</t>
  </si>
  <si>
    <t>HISPANIC</t>
  </si>
  <si>
    <t>ITALIAN</t>
  </si>
  <si>
    <t>MUFFIN</t>
  </si>
  <si>
    <t>NUTS</t>
  </si>
  <si>
    <t>PASTA</t>
  </si>
  <si>
    <t>PIZZA</t>
  </si>
  <si>
    <t>POCKETS</t>
  </si>
  <si>
    <t>POTATOES</t>
  </si>
  <si>
    <t>SANDWICHES</t>
  </si>
  <si>
    <t>SAUCES</t>
  </si>
  <si>
    <t>SNACKS</t>
  </si>
  <si>
    <t>SOUPS</t>
  </si>
  <si>
    <t>VEGETARIAN</t>
  </si>
  <si>
    <t>BEEF</t>
  </si>
  <si>
    <t>CHICKEN</t>
  </si>
  <si>
    <t>TURKEY</t>
  </si>
  <si>
    <t>PORK</t>
  </si>
  <si>
    <t>FRUIT</t>
  </si>
  <si>
    <t>TOMATO</t>
  </si>
  <si>
    <t>6/5LB</t>
  </si>
  <si>
    <t>6/10#</t>
  </si>
  <si>
    <t>Tyson</t>
  </si>
  <si>
    <t>Mccain</t>
  </si>
  <si>
    <t>Super Bakery</t>
  </si>
  <si>
    <t>BEACON STREET</t>
  </si>
  <si>
    <t>INTEGRATED</t>
  </si>
  <si>
    <t>DON LEE FARMS</t>
  </si>
  <si>
    <t>JTM</t>
  </si>
  <si>
    <t>FOSTER FARMS</t>
  </si>
  <si>
    <t>ADVANCE PIERRE</t>
  </si>
  <si>
    <t>MCI FOODS/LOS CABOS</t>
  </si>
  <si>
    <t>GOLD KIST</t>
  </si>
  <si>
    <t>BAKE CRAFTERS</t>
  </si>
  <si>
    <t>BUENA VISTA</t>
  </si>
  <si>
    <t>TRIDENT SEAFOODS</t>
  </si>
  <si>
    <t>KRAFT HEINZ FOODS CO</t>
  </si>
  <si>
    <t>60/4.5OZ</t>
  </si>
  <si>
    <t>2/5LB</t>
  </si>
  <si>
    <t>6/#10</t>
  </si>
  <si>
    <t>60/4OZ</t>
  </si>
  <si>
    <t>100/1.5OZ</t>
  </si>
  <si>
    <t>4/5LB</t>
  </si>
  <si>
    <t>Item Description</t>
  </si>
  <si>
    <t>South San Francisco Unified School District</t>
  </si>
  <si>
    <t>Tier</t>
  </si>
  <si>
    <t># Site Delv</t>
  </si>
  <si>
    <t>Reference
Pack Size</t>
  </si>
  <si>
    <t>Reference Pack Size</t>
  </si>
  <si>
    <t>Servings/ case</t>
  </si>
  <si>
    <t>EST USAGE 2023-24</t>
  </si>
  <si>
    <t>Vendor #</t>
  </si>
  <si>
    <t>Manufacturer #</t>
  </si>
  <si>
    <t>USDA meal pattern contribution per serving (MMA/G/F/V)</t>
  </si>
  <si>
    <t>Meets Buy American provision  Y/N</t>
  </si>
  <si>
    <t>Price per Case</t>
  </si>
  <si>
    <t>Equivalent cases # if other pack size</t>
  </si>
  <si>
    <t>Extended Cost $</t>
  </si>
  <si>
    <t xml:space="preserve"> </t>
  </si>
  <si>
    <t>Category 1</t>
  </si>
  <si>
    <t>Beverages-Shelf Stable</t>
  </si>
  <si>
    <t>F1-1</t>
  </si>
  <si>
    <t xml:space="preserve">JUICE FRUITBLS PWR PUNCH PLUS                                                                              </t>
  </si>
  <si>
    <t>APPLE AND EVE</t>
  </si>
  <si>
    <t>36/6.75OZ</t>
  </si>
  <si>
    <t>F1-2</t>
  </si>
  <si>
    <t xml:space="preserve">JUICE FRUITBLS TRPCAL TWST PLU                                                                          </t>
  </si>
  <si>
    <t>F1-3</t>
  </si>
  <si>
    <t xml:space="preserve">JUICE ORANGE TAN 100% BX W STRAW                                                                       </t>
  </si>
  <si>
    <t>SUNCUP</t>
  </si>
  <si>
    <t>40/4.23OZ</t>
  </si>
  <si>
    <t>F1-4</t>
  </si>
  <si>
    <t xml:space="preserve">JUICE APPLE 100% BOX W STRAW                                                                                 </t>
  </si>
  <si>
    <t>F1-5</t>
  </si>
  <si>
    <t xml:space="preserve">JUICE FRUIT PUNCH BOX W STRAW                                                            </t>
  </si>
  <si>
    <t>F1-6</t>
  </si>
  <si>
    <t xml:space="preserve">JUICE 100% FRUITBLS GOLD RUSH                                                                                    </t>
  </si>
  <si>
    <t>F1-7</t>
  </si>
  <si>
    <t xml:space="preserve">JUICE 100% ORANGE TANGERINE                                                                              </t>
  </si>
  <si>
    <t>F1-8</t>
  </si>
  <si>
    <t>Juice Blend Paradise Punch 4.23 oz</t>
  </si>
  <si>
    <t>Farm &amp; Orchard</t>
  </si>
  <si>
    <t>40-4.23 oz</t>
  </si>
  <si>
    <t>F1-9</t>
  </si>
  <si>
    <t>Juice Fruit Punch 100% 4.23oz Carton Dry</t>
  </si>
  <si>
    <t>F1-10</t>
  </si>
  <si>
    <t xml:space="preserve">100% APPLE JUICE                                                                                            </t>
  </si>
  <si>
    <t>40/6.75OZ</t>
  </si>
  <si>
    <t>F1-11</t>
  </si>
  <si>
    <t xml:space="preserve">100% FRUIT PUNCH JUICE                                                                                        </t>
  </si>
  <si>
    <t>F1-13</t>
  </si>
  <si>
    <t>100% ORANGE TANGERINE JUICE</t>
  </si>
  <si>
    <t>F1-15</t>
  </si>
  <si>
    <t>Juice Fruit Punch 100% 6.75oz Carton Dry</t>
  </si>
  <si>
    <t>40/6.75 oz</t>
  </si>
  <si>
    <t>Category 2</t>
  </si>
  <si>
    <t>Bread Products=
All bread products need to be WG Rich</t>
  </si>
  <si>
    <t>F2-1</t>
  </si>
  <si>
    <t>ROLL DINNER GF WG IW</t>
  </si>
  <si>
    <t>UDIS</t>
  </si>
  <si>
    <t>36/1.4OZ</t>
  </si>
  <si>
    <t>F2-2</t>
  </si>
  <si>
    <t>WHOLE GRAIN DINNER ROLL IW</t>
  </si>
  <si>
    <t>SHANNONS</t>
  </si>
  <si>
    <t>120/1OZ</t>
  </si>
  <si>
    <t>F2-3</t>
  </si>
  <si>
    <t>6" HOAGIE ROLL WW</t>
  </si>
  <si>
    <t>108/2.5OZ</t>
  </si>
  <si>
    <t>F2-4</t>
  </si>
  <si>
    <t>ROLL DINNER ALOHA WG</t>
  </si>
  <si>
    <t>192/1OZ</t>
  </si>
  <si>
    <t>F2-5</t>
  </si>
  <si>
    <t>8" FLOUR TORTILLAS WW</t>
  </si>
  <si>
    <t>ROMEROS</t>
  </si>
  <si>
    <t>12/ 2DZ</t>
  </si>
  <si>
    <t>F2-6</t>
  </si>
  <si>
    <t>BISCUIT RICH MINI BAKED WG</t>
  </si>
  <si>
    <t>PILLSBURY</t>
  </si>
  <si>
    <t>175/1OZ</t>
  </si>
  <si>
    <t>F2-8</t>
  </si>
  <si>
    <t>BISCUIT SIMPLE SPLIT WG</t>
  </si>
  <si>
    <t>CH GUENTHER &amp; SON</t>
  </si>
  <si>
    <t>144/2.25OZ</t>
  </si>
  <si>
    <t>F2-9</t>
  </si>
  <si>
    <t>Biscuit Baked EZ Split WG</t>
  </si>
  <si>
    <t>Pillbury</t>
  </si>
  <si>
    <t>120-2 oz</t>
  </si>
  <si>
    <t>F2-10</t>
  </si>
  <si>
    <t>CONCHA VARIETY PACK WG IW</t>
  </si>
  <si>
    <t>LUPITAS</t>
  </si>
  <si>
    <t>84/2.25OZ</t>
  </si>
  <si>
    <t>F2-11</t>
  </si>
  <si>
    <t>CONCHA WHITE WG IW</t>
  </si>
  <si>
    <t>F2-12</t>
  </si>
  <si>
    <t>3" 51% HAMBURGER BUNS WWW</t>
  </si>
  <si>
    <t>GOLD STAR FOODS</t>
  </si>
  <si>
    <t>4/24CT</t>
  </si>
  <si>
    <t>F2-13</t>
  </si>
  <si>
    <t>3.5"51% HAMBRGR BNS 144 WWW</t>
  </si>
  <si>
    <t>144/1.58OZ</t>
  </si>
  <si>
    <t>F2-14</t>
  </si>
  <si>
    <t>4" 51% HAMBURGER BUNS WWW</t>
  </si>
  <si>
    <t>144CT</t>
  </si>
  <si>
    <t>F2-15</t>
  </si>
  <si>
    <t>5" 51% WWW HINGE HOAGIE ROLLS</t>
  </si>
  <si>
    <t>120/2OZ</t>
  </si>
  <si>
    <t>F2-16</t>
  </si>
  <si>
    <t>4" 51% BUN KNOT UNSEEDED WG</t>
  </si>
  <si>
    <t>F2-17</t>
  </si>
  <si>
    <t>5" BUN HOTDOG 51% WG</t>
  </si>
  <si>
    <t>F2-18</t>
  </si>
  <si>
    <t>6" BUNS WHEAT HOT DOG WG</t>
  </si>
  <si>
    <t>108CT</t>
  </si>
  <si>
    <t>F2-19</t>
  </si>
  <si>
    <t>PITA WG</t>
  </si>
  <si>
    <t>CALIFORNIA LAVASH</t>
  </si>
  <si>
    <t>180/2OZ</t>
  </si>
  <si>
    <t>F2-20</t>
  </si>
  <si>
    <t>BUN HMBRGR 4" 51% WWW</t>
  </si>
  <si>
    <t>PAPAPITA BAKERY</t>
  </si>
  <si>
    <t>12/12CT</t>
  </si>
  <si>
    <t>F2-21</t>
  </si>
  <si>
    <t>Bun Kaiser WG Sliced 3.75"</t>
  </si>
  <si>
    <t>Bake crafters</t>
  </si>
  <si>
    <t>96-2 oz</t>
  </si>
  <si>
    <t>F2-22</t>
  </si>
  <si>
    <t>Bun Hamburger Gluten Free IW</t>
  </si>
  <si>
    <t>Udi's</t>
  </si>
  <si>
    <t>24-3.2 oz</t>
  </si>
  <si>
    <t>F2-23</t>
  </si>
  <si>
    <t>Bun Burger Honey WG 4"</t>
  </si>
  <si>
    <t>Shannon's</t>
  </si>
  <si>
    <t>144-1.8 OZ</t>
  </si>
  <si>
    <t>F2-24</t>
  </si>
  <si>
    <t>Bun Hot Dog WG 6"</t>
  </si>
  <si>
    <t>192-1.8 oz</t>
  </si>
  <si>
    <t>F2-25</t>
  </si>
  <si>
    <t>Breakfast Bun WG IW</t>
  </si>
  <si>
    <t>Sky Blue</t>
  </si>
  <si>
    <t>60-2.6 oz</t>
  </si>
  <si>
    <t>Category 3</t>
  </si>
  <si>
    <t>Breakfast: Center of the plate</t>
  </si>
  <si>
    <t>F3-1</t>
  </si>
  <si>
    <t>BAGELS SLICED WHEAT WG WW IW</t>
  </si>
  <si>
    <t>TONY ROBERTS</t>
  </si>
  <si>
    <t>72/2.24OZ</t>
  </si>
  <si>
    <t>F3-2</t>
  </si>
  <si>
    <t>BAGELS MINI STRWBRRY CRMY CHS IW</t>
  </si>
  <si>
    <t>72/2.43OZ</t>
  </si>
  <si>
    <t>F3-3</t>
  </si>
  <si>
    <t>Bagel White Wheat Plain WG Sliced IW</t>
  </si>
  <si>
    <t>Western Bagel</t>
  </si>
  <si>
    <t>72-2.24 oz</t>
  </si>
  <si>
    <t>F3-4</t>
  </si>
  <si>
    <t>51% BREAD BANANA SLICE WW IW</t>
  </si>
  <si>
    <t>SUPER BAKERY</t>
  </si>
  <si>
    <t>70/3.4OZ</t>
  </si>
  <si>
    <t>F3-5</t>
  </si>
  <si>
    <t>DONUT MINI POWDERED IW WG</t>
  </si>
  <si>
    <t>72/3.3OZ</t>
  </si>
  <si>
    <t>F3-6</t>
  </si>
  <si>
    <t>BREAKFAST CLUSTER MINI WG</t>
  </si>
  <si>
    <t>SKY BLUE FOODS</t>
  </si>
  <si>
    <t>72/2.75OZ</t>
  </si>
  <si>
    <t>F3-7</t>
  </si>
  <si>
    <t>TOAST FRENCH STICKS 1.2OZ WG</t>
  </si>
  <si>
    <t>RICHS</t>
  </si>
  <si>
    <t>12/2LB</t>
  </si>
  <si>
    <t>F3-8</t>
  </si>
  <si>
    <t>TOAST FRENCH STICKS WG</t>
  </si>
  <si>
    <t>5/2LB</t>
  </si>
  <si>
    <t>F3-9</t>
  </si>
  <si>
    <t>TOAST FRENCH STICKS WG IW</t>
  </si>
  <si>
    <t>88/3OZ</t>
  </si>
  <si>
    <t>F3-10</t>
  </si>
  <si>
    <t>Texas Toast Garlic R/F WG Bulk</t>
  </si>
  <si>
    <t>125-1.2 oz</t>
  </si>
  <si>
    <t>F3-11</t>
  </si>
  <si>
    <t>French Toast Sticks WG</t>
  </si>
  <si>
    <t>Farm Rich</t>
  </si>
  <si>
    <t>12-2# 324 ct.</t>
  </si>
  <si>
    <t>F3-12</t>
  </si>
  <si>
    <t>MINI PANCAKES MAPLE BURST'N IW</t>
  </si>
  <si>
    <t>72/3.17OZ</t>
  </si>
  <si>
    <t>F3-13</t>
  </si>
  <si>
    <t>POPTART STRAWBERRY FRSTD 2CT WG IW</t>
  </si>
  <si>
    <t>KELLOGGS</t>
  </si>
  <si>
    <t>72/3.53OZ</t>
  </si>
  <si>
    <t>F3-14</t>
  </si>
  <si>
    <t>POPTART CINN FROSTED 2CT WG IW</t>
  </si>
  <si>
    <t>F3-15</t>
  </si>
  <si>
    <t>POPTART FUDGE FRSTD 2CT WG IW</t>
  </si>
  <si>
    <t>F3-16</t>
  </si>
  <si>
    <t>WRAPS MAPLE TURKEY PANCAKE WG</t>
  </si>
  <si>
    <t>56/2.85OZ</t>
  </si>
  <si>
    <t>F3-17</t>
  </si>
  <si>
    <t>BAR BUTTERMILK WG IW</t>
  </si>
  <si>
    <t>DAVES</t>
  </si>
  <si>
    <t>72/2.7OZ</t>
  </si>
  <si>
    <t>F3-18</t>
  </si>
  <si>
    <t>BAR CHERRY APPLE CRUNCH WG IW</t>
  </si>
  <si>
    <t>FATHERS TABLE</t>
  </si>
  <si>
    <t>120/2.25OZ</t>
  </si>
  <si>
    <t>F3-19</t>
  </si>
  <si>
    <t xml:space="preserve">LEMON CHIP CRUNCH BAR IW </t>
  </si>
  <si>
    <t>F3-20</t>
  </si>
  <si>
    <t>TRIPLE BERRY CRUNCH BAR IW</t>
  </si>
  <si>
    <t>F3-21</t>
  </si>
  <si>
    <t>WAFFLE VANILLA IW</t>
  </si>
  <si>
    <t>MARSON FOODS</t>
  </si>
  <si>
    <t>72/2.3OZ</t>
  </si>
  <si>
    <t>F3-22</t>
  </si>
  <si>
    <t>WAFFLE MAPLE IW</t>
  </si>
  <si>
    <t>F3-23</t>
  </si>
  <si>
    <t>WAFFLES MINI MAPLE WG IW</t>
  </si>
  <si>
    <t>EGGO</t>
  </si>
  <si>
    <t>72/2.65OZ</t>
  </si>
  <si>
    <t>F3-24</t>
  </si>
  <si>
    <t>WAFFLE MINI CINN WG IW</t>
  </si>
  <si>
    <t>72/2.64OZ</t>
  </si>
  <si>
    <t>F3-25</t>
  </si>
  <si>
    <t>Waffle Maple Chip 3" WG Bulk</t>
  </si>
  <si>
    <t>280-.7 oz</t>
  </si>
  <si>
    <t>F3-26</t>
  </si>
  <si>
    <t>Waffle Dutch 5" WG</t>
  </si>
  <si>
    <t>FC Factory</t>
  </si>
  <si>
    <t>48-2.858 oz</t>
  </si>
  <si>
    <t>F3-27</t>
  </si>
  <si>
    <t>Waffle Blueberry Mini WG IW</t>
  </si>
  <si>
    <t>72-2.47 oz</t>
  </si>
  <si>
    <t>F3-28</t>
  </si>
  <si>
    <t>WAFFLES MINI BLUEBERRY BASH IW</t>
  </si>
  <si>
    <t>72/2.47OZ</t>
  </si>
  <si>
    <t>F3-29</t>
  </si>
  <si>
    <t>MINI PANCAKE CONFETTI IW</t>
  </si>
  <si>
    <t>72/3.03OZ</t>
  </si>
  <si>
    <t>F3-30</t>
  </si>
  <si>
    <t>MUFFIN BLUEBERRY MINI WG IW</t>
  </si>
  <si>
    <t>90/1.9OZ</t>
  </si>
  <si>
    <t>F3-31</t>
  </si>
  <si>
    <t>MUFFIN BANANA WG IW</t>
  </si>
  <si>
    <t>60/3.15OZ</t>
  </si>
  <si>
    <t>F3-32</t>
  </si>
  <si>
    <t>MUFFIN BANANA MINI WG IW</t>
  </si>
  <si>
    <t>F3-33</t>
  </si>
  <si>
    <t>Muffin Banana WG IW</t>
  </si>
  <si>
    <t>Buena Vista</t>
  </si>
  <si>
    <t>120-3.2 oz</t>
  </si>
  <si>
    <t>F3-34</t>
  </si>
  <si>
    <t>Muffin Chocolate Chip WG IW</t>
  </si>
  <si>
    <t>F3-35</t>
  </si>
  <si>
    <t>Muffin Top Blueberry WG IW</t>
  </si>
  <si>
    <t>F3-36</t>
  </si>
  <si>
    <t>Muffin Chocolate Chocolate Chip WG IW</t>
  </si>
  <si>
    <t>Dave's bakery</t>
  </si>
  <si>
    <t>90-1.9 oz</t>
  </si>
  <si>
    <t>F3-37</t>
  </si>
  <si>
    <t>Muffin Blueberry WG IW</t>
  </si>
  <si>
    <t>60-3.15 oz</t>
  </si>
  <si>
    <t>F3-38</t>
  </si>
  <si>
    <t>BROWNIE WG IW</t>
  </si>
  <si>
    <t>96/2OZ</t>
  </si>
  <si>
    <t>F3-39</t>
  </si>
  <si>
    <t>Pop-Tart Fudge Frosted WG</t>
  </si>
  <si>
    <t>Kellog's</t>
  </si>
  <si>
    <t>120-1.76 oz</t>
  </si>
  <si>
    <t>F3-40</t>
  </si>
  <si>
    <t>Pop-Tart Brown Sugar Cinnamon Frosted WG</t>
  </si>
  <si>
    <t>F3-41</t>
  </si>
  <si>
    <t>Pop-Tart Strawberry Frosted WG</t>
  </si>
  <si>
    <t>F3-42</t>
  </si>
  <si>
    <t>Brownie Fudge WG IW</t>
  </si>
  <si>
    <t>F3-43</t>
  </si>
  <si>
    <t>Dough Cinnamon Roll WG</t>
  </si>
  <si>
    <t>Bread &amp; Bread</t>
  </si>
  <si>
    <t>105-3.2 oz</t>
  </si>
  <si>
    <t>F3-44</t>
  </si>
  <si>
    <t>Cinnamon Roll Mini WG IW</t>
  </si>
  <si>
    <t>72-2.29 oz</t>
  </si>
  <si>
    <t>F3-45</t>
  </si>
  <si>
    <t>Cinnamon Buns Glazed WG IW</t>
  </si>
  <si>
    <t>72-2.9 oz</t>
  </si>
  <si>
    <t>F3-46</t>
  </si>
  <si>
    <t>Cinnamon Roll WG IW</t>
  </si>
  <si>
    <t>72-3 oz</t>
  </si>
  <si>
    <t>F3-47</t>
  </si>
  <si>
    <t>BUN BAKED CINNAMON WG IW</t>
  </si>
  <si>
    <t>72/2.9OZ</t>
  </si>
  <si>
    <t>Category 4</t>
  </si>
  <si>
    <t>Oatmeal / Cereals</t>
  </si>
  <si>
    <t>F4-1</t>
  </si>
  <si>
    <t>MAPLE/BROWN SUGAR OATMEAL IW</t>
  </si>
  <si>
    <t>QUAKER</t>
  </si>
  <si>
    <t>48/1.5OZ</t>
  </si>
  <si>
    <t>F4-2</t>
  </si>
  <si>
    <t>LARGE BWL PK CINN TOASTER WG</t>
  </si>
  <si>
    <t>MALT O MEAL</t>
  </si>
  <si>
    <t>48/2OZ</t>
  </si>
  <si>
    <t>F4-3</t>
  </si>
  <si>
    <t>LRG BWL HONEY SCOOTER WG</t>
  </si>
  <si>
    <t>F4-4</t>
  </si>
  <si>
    <t>BAR CEREAL FRUITY CHEERIOS IW</t>
  </si>
  <si>
    <t>GENERAL MILLS</t>
  </si>
  <si>
    <t>96/1.42OZ</t>
  </si>
  <si>
    <t>F4-5</t>
  </si>
  <si>
    <t>KIX CEREAL</t>
  </si>
  <si>
    <t>96/.625OZ</t>
  </si>
  <si>
    <t>F4-6</t>
  </si>
  <si>
    <t>BAR CEREAL TRIX IW</t>
  </si>
  <si>
    <t>F4-7</t>
  </si>
  <si>
    <t>TOTAL RAISIN BRAN CEREAL</t>
  </si>
  <si>
    <t>96CT/1.19O</t>
  </si>
  <si>
    <t>F4-8</t>
  </si>
  <si>
    <t>BOWL 25% LSS CINN TST CRNCH WG</t>
  </si>
  <si>
    <t>96/1OZ</t>
  </si>
  <si>
    <t>F4-9</t>
  </si>
  <si>
    <t>Cereal Honey Scooters WG Bowl</t>
  </si>
  <si>
    <t>Malt O' Meal</t>
  </si>
  <si>
    <t>48-2 oz</t>
  </si>
  <si>
    <t>F4-10</t>
  </si>
  <si>
    <t>Cereal Bar Trix WG IW</t>
  </si>
  <si>
    <t>General Mills</t>
  </si>
  <si>
    <t>96-1.42 oz</t>
  </si>
  <si>
    <t>F4-11</t>
  </si>
  <si>
    <t>Cereal Trix Reduced Sugar WG Bowl</t>
  </si>
  <si>
    <t>Pepperidge Farm</t>
  </si>
  <si>
    <t>96-1 oz</t>
  </si>
  <si>
    <t>F4-12</t>
  </si>
  <si>
    <t>Cereal Cheerios WG Bowl</t>
  </si>
  <si>
    <t>F4-13</t>
  </si>
  <si>
    <t>Cereal Bar Cinnamon Toast Crunch WG IW</t>
  </si>
  <si>
    <t>F4-14</t>
  </si>
  <si>
    <t>Cereal Honey Bunch Of Oats WG Bowl</t>
  </si>
  <si>
    <t>Post</t>
  </si>
  <si>
    <t>F4-15</t>
  </si>
  <si>
    <t>Granola Original WG Bulk</t>
  </si>
  <si>
    <t>Fieldstone Bakery</t>
  </si>
  <si>
    <t>4-50 oz</t>
  </si>
  <si>
    <t>F4-16</t>
  </si>
  <si>
    <t>Cereal Bar Cocoa Puffs WG IW</t>
  </si>
  <si>
    <t>F4-17</t>
  </si>
  <si>
    <t>Cereal Cinnamon Toast Crunch R/S WG Cup</t>
  </si>
  <si>
    <t>60-2 oz</t>
  </si>
  <si>
    <t>F4-18</t>
  </si>
  <si>
    <t>Oatmeal Bar Strawberry WG IW 05798</t>
  </si>
  <si>
    <t>Appleways</t>
  </si>
  <si>
    <t>160-2.4 oz</t>
  </si>
  <si>
    <t>F4-20</t>
  </si>
  <si>
    <t>BAR CEREAL CINN TOAST CRUNCH IW</t>
  </si>
  <si>
    <t>F4-21</t>
  </si>
  <si>
    <t>MULTIGRAIN CHEERIOS BOWLPAK GF</t>
  </si>
  <si>
    <t>F4-22</t>
  </si>
  <si>
    <t>GRANOLA CEREAL BULK</t>
  </si>
  <si>
    <t>FIELDSTONE</t>
  </si>
  <si>
    <t>4/50OZ</t>
  </si>
  <si>
    <t>Category 5</t>
  </si>
  <si>
    <t>Dry Goods</t>
  </si>
  <si>
    <t>F5-1</t>
  </si>
  <si>
    <t>CHILI NATURAL VEGETARIAN</t>
  </si>
  <si>
    <t>TRUITT FAMILY FOODS</t>
  </si>
  <si>
    <t>6/6.5#</t>
  </si>
  <si>
    <t>F5-2</t>
  </si>
  <si>
    <t>OLD WEST BBQ SAUCE</t>
  </si>
  <si>
    <t>THE LANGLOIS COMPANY</t>
  </si>
  <si>
    <t>4/1GL</t>
  </si>
  <si>
    <t>F5-3</t>
  </si>
  <si>
    <t>BEANS BLACK</t>
  </si>
  <si>
    <t>TEASDALE</t>
  </si>
  <si>
    <t>F5-4</t>
  </si>
  <si>
    <t>MAYONNAISE PACKETS IW</t>
  </si>
  <si>
    <t>PORTION PAC</t>
  </si>
  <si>
    <t>200/9GM</t>
  </si>
  <si>
    <t>F5-5</t>
  </si>
  <si>
    <t>SLICED BLACK RIPE OLIVES</t>
  </si>
  <si>
    <t>MUSCO</t>
  </si>
  <si>
    <t>F5-6</t>
  </si>
  <si>
    <t>DRESSING CHIPOTLE RANCH</t>
  </si>
  <si>
    <t>MARZETTI COMPANY</t>
  </si>
  <si>
    <t>60/1.5OZ</t>
  </si>
  <si>
    <t>F5-7</t>
  </si>
  <si>
    <t>SYRUP MAPLE CUPS IW</t>
  </si>
  <si>
    <t>MADEIRA FARMS</t>
  </si>
  <si>
    <t>F5-8</t>
  </si>
  <si>
    <t>TUSCAN TOMATO HERB PASTA SAUCE</t>
  </si>
  <si>
    <t>6/105OZ</t>
  </si>
  <si>
    <t>F5-9</t>
  </si>
  <si>
    <t>TERIYAKI GLAZE</t>
  </si>
  <si>
    <t>KIKKOMAN INTERNATIONAL</t>
  </si>
  <si>
    <t>F5-10</t>
  </si>
  <si>
    <t>DRESSING HOMESTYLE RANCH</t>
  </si>
  <si>
    <t>KENS FOODS</t>
  </si>
  <si>
    <t>4/1GAL</t>
  </si>
  <si>
    <t>F5-11</t>
  </si>
  <si>
    <t>TOMATO BASIL SAUCE</t>
  </si>
  <si>
    <t>GREEN BELLIES</t>
  </si>
  <si>
    <t>F5-12</t>
  </si>
  <si>
    <t>MILD CHEESE SAUCE</t>
  </si>
  <si>
    <t>GEHL'S GUERNEY FARMS</t>
  </si>
  <si>
    <t>F5-13</t>
  </si>
  <si>
    <t>MAYONNAISE PREMIUM</t>
  </si>
  <si>
    <t>GARDEN BANNER</t>
  </si>
  <si>
    <t>F5-14</t>
  </si>
  <si>
    <t>SAUCE TARTAR PACKETS IW</t>
  </si>
  <si>
    <t>FOUR IN ONE</t>
  </si>
  <si>
    <t>200/12GM</t>
  </si>
  <si>
    <t>F5-16</t>
  </si>
  <si>
    <t>SLICED JALAPENOS</t>
  </si>
  <si>
    <t>DEL SOL</t>
  </si>
  <si>
    <t>F5-17</t>
  </si>
  <si>
    <t>51% PENNE WG</t>
  </si>
  <si>
    <t>DAKOTA GROWERS</t>
  </si>
  <si>
    <t>2/10LB</t>
  </si>
  <si>
    <t>F5-18</t>
  </si>
  <si>
    <t>Dressing Ranch Light Packet</t>
  </si>
  <si>
    <t>T Marzetti</t>
  </si>
  <si>
    <t>60-1.5 oz</t>
  </si>
  <si>
    <t>F5-19</t>
  </si>
  <si>
    <t>Dressing Buttermilk Ranch Packet</t>
  </si>
  <si>
    <t>120-1.5 oz</t>
  </si>
  <si>
    <t>F5-20</t>
  </si>
  <si>
    <t>Dressing Royal Caesar Creamy Packet</t>
  </si>
  <si>
    <t>F5-21</t>
  </si>
  <si>
    <t>DRESSING BUTTERMILK RANCH PCKT</t>
  </si>
  <si>
    <t>AMERICANA</t>
  </si>
  <si>
    <t>F5-22</t>
  </si>
  <si>
    <t>DRESSING ITALIAN</t>
  </si>
  <si>
    <t>F5-23</t>
  </si>
  <si>
    <t>Dressing Ranch Packet</t>
  </si>
  <si>
    <t>PPI</t>
  </si>
  <si>
    <t>200-12 gm</t>
  </si>
  <si>
    <t>F5-24</t>
  </si>
  <si>
    <t>Dressing Buttermilk Ranch Shelf Stable</t>
  </si>
  <si>
    <t>4-1 gal</t>
  </si>
  <si>
    <t>F5-25</t>
  </si>
  <si>
    <t>Dressing Ranch F/F Packet</t>
  </si>
  <si>
    <t>F5-26</t>
  </si>
  <si>
    <t>Ketchup Packet</t>
  </si>
  <si>
    <t>Heinz</t>
  </si>
  <si>
    <t>1000-9 gm</t>
  </si>
  <si>
    <t>F5-27</t>
  </si>
  <si>
    <t>1000-7 gm</t>
  </si>
  <si>
    <t>F5-28</t>
  </si>
  <si>
    <t>MAYONNAISE PACKET</t>
  </si>
  <si>
    <t>500/9GM</t>
  </si>
  <si>
    <t>F5-29</t>
  </si>
  <si>
    <t>MUSTARD PACKET IW</t>
  </si>
  <si>
    <t>500/5.5GM</t>
  </si>
  <si>
    <t>F5-30</t>
  </si>
  <si>
    <t>BEAN PINTO LOW SODIUM</t>
  </si>
  <si>
    <t>BUSH BROS</t>
  </si>
  <si>
    <t>6/111OZ</t>
  </si>
  <si>
    <t>F5-31</t>
  </si>
  <si>
    <t>CHOCOLATE NO NUT BUTTER</t>
  </si>
  <si>
    <t>BACK TO BASICS JNS</t>
  </si>
  <si>
    <t>220/1OZ</t>
  </si>
  <si>
    <t>F5-32</t>
  </si>
  <si>
    <t>CHIP TORTILLA YELLOW RND WG IW</t>
  </si>
  <si>
    <t>SNAK KING</t>
  </si>
  <si>
    <t>60/2OZ</t>
  </si>
  <si>
    <t>F5-33</t>
  </si>
  <si>
    <t>TORTILLA CHIPS IW</t>
  </si>
  <si>
    <t>LA VENCEDORA</t>
  </si>
  <si>
    <t>150/1.5OZ</t>
  </si>
  <si>
    <t>F5-34</t>
  </si>
  <si>
    <t>150/2OZ</t>
  </si>
  <si>
    <t>F5-35</t>
  </si>
  <si>
    <t>Tortilla Chip Salt Yellow Round IW</t>
  </si>
  <si>
    <t>Aranda's</t>
  </si>
  <si>
    <t>100-2 oz</t>
  </si>
  <si>
    <t>F5-36</t>
  </si>
  <si>
    <t>Tortilla Chip No Salt Yellow Round IW</t>
  </si>
  <si>
    <t>F5-37</t>
  </si>
  <si>
    <t>112-1.5 oz</t>
  </si>
  <si>
    <t>F5-38</t>
  </si>
  <si>
    <t>Olive Black Sliced Domestic</t>
  </si>
  <si>
    <t>Packer Label</t>
  </si>
  <si>
    <t>6-10#</t>
  </si>
  <si>
    <t>F5-39</t>
  </si>
  <si>
    <t>Mixed Vegetables 5 Way Domestic</t>
  </si>
  <si>
    <t>Crown Point</t>
  </si>
  <si>
    <t>20#</t>
  </si>
  <si>
    <t>F5-40</t>
  </si>
  <si>
    <t>Crouton WG</t>
  </si>
  <si>
    <t>4-2.5#</t>
  </si>
  <si>
    <t>F5-41</t>
  </si>
  <si>
    <t>Pasta Elbow Macaroni WG</t>
  </si>
  <si>
    <t>Dakota Growers</t>
  </si>
  <si>
    <t>2-10#</t>
  </si>
  <si>
    <t>F5-42</t>
  </si>
  <si>
    <t>Pasta Penne Rigate WG</t>
  </si>
  <si>
    <t>F5-43</t>
  </si>
  <si>
    <t>Pasta Rotini WG</t>
  </si>
  <si>
    <t>Category 6</t>
  </si>
  <si>
    <t>Dairy Products</t>
  </si>
  <si>
    <t>F6-1</t>
  </si>
  <si>
    <t xml:space="preserve">SIMPLY STRAWBERRY GO-GURT                                                                          </t>
  </si>
  <si>
    <t>YOPLAIT</t>
  </si>
  <si>
    <t>F6-2</t>
  </si>
  <si>
    <t xml:space="preserve">CREAMY STRAW/VANILLA YOGURT                                                                          </t>
  </si>
  <si>
    <t>DANNON COMPANY INC</t>
  </si>
  <si>
    <t>48/4OZ</t>
  </si>
  <si>
    <t>F6-3</t>
  </si>
  <si>
    <t xml:space="preserve">STELLA FETA CRUMBLE                                                                                            </t>
  </si>
  <si>
    <t>SAPUTO/STELLA</t>
  </si>
  <si>
    <t>4/2.5LB</t>
  </si>
  <si>
    <t>F6-4</t>
  </si>
  <si>
    <t xml:space="preserve">CREAM CHEESE CUPS                                                                                                </t>
  </si>
  <si>
    <t>RASKAS</t>
  </si>
  <si>
    <t>100/1OZ</t>
  </si>
  <si>
    <t>F6-5</t>
  </si>
  <si>
    <t xml:space="preserve">CREAM CHEESE CUPS IW                                                                                          </t>
  </si>
  <si>
    <t>PHILADELPHIA</t>
  </si>
  <si>
    <t>F6-6</t>
  </si>
  <si>
    <t xml:space="preserve">SHREDDED PARMESAN CHEESE                                                                             </t>
  </si>
  <si>
    <t>10# bag</t>
  </si>
  <si>
    <t>PACKER LABEL</t>
  </si>
  <si>
    <t>F6-7</t>
  </si>
  <si>
    <t xml:space="preserve">GRATED PARMESAN CHEESE                                                                                </t>
  </si>
  <si>
    <t>100 case</t>
  </si>
  <si>
    <t>F6-8</t>
  </si>
  <si>
    <t xml:space="preserve">LIGHT CREAM CHEESE CUPS IW                                                                             </t>
  </si>
  <si>
    <t>4/5#</t>
  </si>
  <si>
    <t>F6-9</t>
  </si>
  <si>
    <t xml:space="preserve">REGULAR CREAM CHEESE CUPS                                                                            </t>
  </si>
  <si>
    <t>48 case</t>
  </si>
  <si>
    <t>GREEN MOUNTAIN</t>
  </si>
  <si>
    <t>F6-10</t>
  </si>
  <si>
    <t xml:space="preserve">LIGHT CREAM CHEESE CUPS                                                                                  </t>
  </si>
  <si>
    <t>96 case</t>
  </si>
  <si>
    <t>F6-11</t>
  </si>
  <si>
    <t>Cheese Stick Colby Jack</t>
  </si>
  <si>
    <t>Sargento</t>
  </si>
  <si>
    <t>96-41 oz</t>
  </si>
  <si>
    <t>F6-12</t>
  </si>
  <si>
    <t>Cheese Sauce Cheddar Premium TFF</t>
  </si>
  <si>
    <t>Gehl's</t>
  </si>
  <si>
    <t>6-#10 106 oz</t>
  </si>
  <si>
    <t>F6-13</t>
  </si>
  <si>
    <t>Cheese Cream Cup</t>
  </si>
  <si>
    <t>Raskas</t>
  </si>
  <si>
    <t>100-1 oz</t>
  </si>
  <si>
    <t>F6-14</t>
  </si>
  <si>
    <t>Yogurt Strawberry Non-Fat</t>
  </si>
  <si>
    <t>Danimals</t>
  </si>
  <si>
    <t>48-4 oz</t>
  </si>
  <si>
    <t>F6-15</t>
  </si>
  <si>
    <t>Yogurt Strawberry Banana Non-Fat</t>
  </si>
  <si>
    <t>F6-16</t>
  </si>
  <si>
    <t>Yogurt Vanilla Non-Fat</t>
  </si>
  <si>
    <t>F6-17</t>
  </si>
  <si>
    <t>Cheese String Mozzarella</t>
  </si>
  <si>
    <t>Packer label</t>
  </si>
  <si>
    <t>168-1 oz</t>
  </si>
  <si>
    <t>F6-18</t>
  </si>
  <si>
    <t>Yogurt Pouch Vanilla Low Fat</t>
  </si>
  <si>
    <t>Parfait Pro</t>
  </si>
  <si>
    <t>6-64 oz</t>
  </si>
  <si>
    <t>F6-19</t>
  </si>
  <si>
    <t>Yogurt Strawberry Go-Gurt 00101</t>
  </si>
  <si>
    <t>Yoplait</t>
  </si>
  <si>
    <t>Category 7</t>
  </si>
  <si>
    <t>Lunch: Center of the Plate</t>
  </si>
  <si>
    <t>F7-1</t>
  </si>
  <si>
    <t>NUGGET OCEAN TREASURE WG</t>
  </si>
  <si>
    <t>1/10LB</t>
  </si>
  <si>
    <t>F7-2</t>
  </si>
  <si>
    <t>NUGGETS BAT CHICKEN WG</t>
  </si>
  <si>
    <t>SMART FOODS</t>
  </si>
  <si>
    <t>213/.75OZ</t>
  </si>
  <si>
    <t>F7-3</t>
  </si>
  <si>
    <t>NUGGETS TURKEY SHAPED CHIX WG</t>
  </si>
  <si>
    <t>F7-4</t>
  </si>
  <si>
    <t>PATTY NAE TURKEY SAUSAGE</t>
  </si>
  <si>
    <t>PERDUE FARMS</t>
  </si>
  <si>
    <t>10LB</t>
  </si>
  <si>
    <t>F7-5</t>
  </si>
  <si>
    <t>NUGGETS VEGGIE CHIKN CN VEGAN</t>
  </si>
  <si>
    <t>MORNINGSTAR (KELLOGGS)</t>
  </si>
  <si>
    <t>212/3OZ</t>
  </si>
  <si>
    <t>F7-6</t>
  </si>
  <si>
    <t>SPICY BLACK BEAN VEGGIE BURGER</t>
  </si>
  <si>
    <t>12/4/2.9OZ</t>
  </si>
  <si>
    <t>F7-7</t>
  </si>
  <si>
    <t>6" 8/1 BEEF FRANK</t>
  </si>
  <si>
    <t>MILLERS</t>
  </si>
  <si>
    <t>F7-8</t>
  </si>
  <si>
    <t>BURRITO EGG CHS GRN CHILI IW</t>
  </si>
  <si>
    <t>120/3.75OZ</t>
  </si>
  <si>
    <t>F7-9</t>
  </si>
  <si>
    <t>12" SPINACH TORTILLA</t>
  </si>
  <si>
    <t>LA TAPATIA</t>
  </si>
  <si>
    <t>5/10CT</t>
  </si>
  <si>
    <t>F7-10</t>
  </si>
  <si>
    <t>NUGGETS BREADED WG</t>
  </si>
  <si>
    <t>KOCH FOODS</t>
  </si>
  <si>
    <t>240/.69OZ</t>
  </si>
  <si>
    <t>F7-11</t>
  </si>
  <si>
    <t>CHICKEN SLIDER BRD HOT N SPICY IW</t>
  </si>
  <si>
    <t>75/5OZ</t>
  </si>
  <si>
    <t>F7-12</t>
  </si>
  <si>
    <t>MIGHTY MEATBALLS</t>
  </si>
  <si>
    <t>F7-13</t>
  </si>
  <si>
    <t>CN DARK MEAT MENU STRIPS</t>
  </si>
  <si>
    <t>195/2.47OZ</t>
  </si>
  <si>
    <t>F7-14</t>
  </si>
  <si>
    <t>SAUSAGE LINK FC SKINLESS PORK</t>
  </si>
  <si>
    <t>FARMLAND</t>
  </si>
  <si>
    <t>F7-15</t>
  </si>
  <si>
    <t>6" 8/1 HOT DOG ALL BEEF</t>
  </si>
  <si>
    <t>F7-16</t>
  </si>
  <si>
    <t>6" ALL NATURAL BF FRANKS 8/1</t>
  </si>
  <si>
    <t>EISENBERG</t>
  </si>
  <si>
    <t>F7-17</t>
  </si>
  <si>
    <t>TWIN PACK MINI CHS BURGER IW</t>
  </si>
  <si>
    <t>72/4.45OZ</t>
  </si>
  <si>
    <t>F7-18</t>
  </si>
  <si>
    <t>PATTY CHARBROILED MESQ BEEF</t>
  </si>
  <si>
    <t>192/2.60OZ</t>
  </si>
  <si>
    <t>F7-19</t>
  </si>
  <si>
    <t>BURRITO CHIC CHS BEAN BNS IW</t>
  </si>
  <si>
    <t>CULINARY INTERNATIONAL</t>
  </si>
  <si>
    <t>60/5.5OZ</t>
  </si>
  <si>
    <t>F7-20</t>
  </si>
  <si>
    <t>NADA TACO TURKEY IW</t>
  </si>
  <si>
    <t>BELL TASTY</t>
  </si>
  <si>
    <t>F7-21</t>
  </si>
  <si>
    <t>WG CHS STUFD SNDWCH IW</t>
  </si>
  <si>
    <t>96/2.27OZ</t>
  </si>
  <si>
    <t>F7-22</t>
  </si>
  <si>
    <t>BEEF MEATBALLS</t>
  </si>
  <si>
    <t>960/.5OZ</t>
  </si>
  <si>
    <t>F7-23</t>
  </si>
  <si>
    <t>BEEF PUB STK BURGER FC</t>
  </si>
  <si>
    <t>53/3OZ</t>
  </si>
  <si>
    <t>F7-24</t>
  </si>
  <si>
    <t>Sandwich Hoagie Turkey &amp; Cheese WG IW</t>
  </si>
  <si>
    <t>Michael B's</t>
  </si>
  <si>
    <t>60-4.4 oz</t>
  </si>
  <si>
    <t>F7-25</t>
  </si>
  <si>
    <t>Sandwich Hoagie Turkey Ham &amp; Chees WG IW</t>
  </si>
  <si>
    <t>F7-26</t>
  </si>
  <si>
    <t>Cheeseburger Mini Twin WG IW</t>
  </si>
  <si>
    <t>Don Lee</t>
  </si>
  <si>
    <t>72-4.45 oz</t>
  </si>
  <si>
    <t>F7-27</t>
  </si>
  <si>
    <t>Beef Patty Mesquite Fully Cooked CN</t>
  </si>
  <si>
    <t>192-2.6 oz</t>
  </si>
  <si>
    <t>F7-28</t>
  </si>
  <si>
    <t>Nugget Kickin` Vegan CN</t>
  </si>
  <si>
    <t>Rebellyous Foods</t>
  </si>
  <si>
    <t>265-.6 oz</t>
  </si>
  <si>
    <t>F7-29</t>
  </si>
  <si>
    <t>Sandwich Grilled Cheese WG IW</t>
  </si>
  <si>
    <t>108-4.15 oz</t>
  </si>
  <si>
    <t>F7-30</t>
  </si>
  <si>
    <t>Sandwich Soy Butter &amp; Grape Jelly WG IW</t>
  </si>
  <si>
    <t>EZ Jammers</t>
  </si>
  <si>
    <t>40-4.6 oz</t>
  </si>
  <si>
    <t>F7-31</t>
  </si>
  <si>
    <t>Chicken Tender Crispy WG</t>
  </si>
  <si>
    <t>450-1.13 oz</t>
  </si>
  <si>
    <t>F7-32</t>
  </si>
  <si>
    <t>Chicken Patty Fritter Spicy F/C WG</t>
  </si>
  <si>
    <t>175-3 oz</t>
  </si>
  <si>
    <t>F7-33</t>
  </si>
  <si>
    <t>Chickenless Nugget 01900</t>
  </si>
  <si>
    <t>Dr. Praeger</t>
  </si>
  <si>
    <t>213-.75 oz</t>
  </si>
  <si>
    <t>Category 8</t>
  </si>
  <si>
    <t>Assorted Frozen &amp; Refrigerated Items</t>
  </si>
  <si>
    <t>F8-1</t>
  </si>
  <si>
    <t>100% APPLE JUICE W/VIT C</t>
  </si>
  <si>
    <t>70/4OZ</t>
  </si>
  <si>
    <t>F8-2</t>
  </si>
  <si>
    <t>100% ORANGE JUICE</t>
  </si>
  <si>
    <t>F8-3</t>
  </si>
  <si>
    <t>RSTD CORN &amp; JALAPENO</t>
  </si>
  <si>
    <t>SIMPLOT</t>
  </si>
  <si>
    <t>6/2.5LB</t>
  </si>
  <si>
    <t>F8-4</t>
  </si>
  <si>
    <t>SOYBEAN SHELLED EDAMAME</t>
  </si>
  <si>
    <t>F8-5</t>
  </si>
  <si>
    <t>TATER GEMS POTATOES</t>
  </si>
  <si>
    <t>F8-6</t>
  </si>
  <si>
    <t>Tater Tots</t>
  </si>
  <si>
    <t>Ore Ida</t>
  </si>
  <si>
    <t>6-5#</t>
  </si>
  <si>
    <t>F8-7</t>
  </si>
  <si>
    <t>Tater Tots (Gem) Reduced Sodium</t>
  </si>
  <si>
    <t>Simplot</t>
  </si>
  <si>
    <t>F8-8</t>
  </si>
  <si>
    <t>Tater Tots Sweet Potato</t>
  </si>
  <si>
    <t>6-2.5#</t>
  </si>
  <si>
    <t>F8-9</t>
  </si>
  <si>
    <t>SEASONED SAVORY WEDGE 10-CUT</t>
  </si>
  <si>
    <t>F8-10</t>
  </si>
  <si>
    <t>FRIES SKINCRDTIBLES WDGE 8 CUT</t>
  </si>
  <si>
    <t>F8-11</t>
  </si>
  <si>
    <t>Fried Rice Vegetable WG</t>
  </si>
  <si>
    <t>Minh</t>
  </si>
  <si>
    <t>6-5.16#</t>
  </si>
  <si>
    <t>F8-12</t>
  </si>
  <si>
    <t>Fries 1/2" Oven Crinkle Cut</t>
  </si>
  <si>
    <t>Tater Pals</t>
  </si>
  <si>
    <t>F8-13</t>
  </si>
  <si>
    <t>Fries 5/16" Straight Savory</t>
  </si>
  <si>
    <t>Seasoned Crisp</t>
  </si>
  <si>
    <t>F8-14</t>
  </si>
  <si>
    <t>Fries Twisty Twirl Seasoned</t>
  </si>
  <si>
    <t>6-4#</t>
  </si>
  <si>
    <t>F8-15</t>
  </si>
  <si>
    <t>JUICE VEG TROPICAL TRIO</t>
  </si>
  <si>
    <t>COOL TROPICS</t>
  </si>
  <si>
    <t>F8-16</t>
  </si>
  <si>
    <t>SWEET TERIYAKI SAUCE</t>
  </si>
  <si>
    <t>F8-17</t>
  </si>
  <si>
    <t>SCRUMPTIOUS SPAGHETTI</t>
  </si>
  <si>
    <t>F8-18</t>
  </si>
  <si>
    <t>PENNE PERFECT WG</t>
  </si>
  <si>
    <t>F8-19</t>
  </si>
  <si>
    <t>60/5OZ</t>
  </si>
  <si>
    <t>F8-20</t>
  </si>
  <si>
    <t>Pizza Cheese Galaxy WG 4" IW</t>
  </si>
  <si>
    <t>Tony's</t>
  </si>
  <si>
    <t>72-4.46 oz</t>
  </si>
  <si>
    <t>F8-21</t>
  </si>
  <si>
    <t>Pizza Pepperoni Sliced WG IW</t>
  </si>
  <si>
    <t>Wild Mike</t>
  </si>
  <si>
    <t>90-5.5 oz</t>
  </si>
  <si>
    <t>F8-22</t>
  </si>
  <si>
    <t>Pizza Cheese Sliced WG IW</t>
  </si>
  <si>
    <t>90-5.49 oz</t>
  </si>
  <si>
    <t>F8-23</t>
  </si>
  <si>
    <t>Pizza Sticks Stuffed Mozzarella WG</t>
  </si>
  <si>
    <t>The Max</t>
  </si>
  <si>
    <t>192-1.93 oz</t>
  </si>
  <si>
    <t>Category 9</t>
  </si>
  <si>
    <t>Snacks</t>
  </si>
  <si>
    <t>F9-1</t>
  </si>
  <si>
    <t>PRETZELS HEARTZELS WG</t>
  </si>
  <si>
    <t>60 case</t>
  </si>
  <si>
    <t>ROLD GOLD</t>
  </si>
  <si>
    <t>104/.70OZ</t>
  </si>
  <si>
    <t>F9-2</t>
  </si>
  <si>
    <t>MUNCHIE MIX KID'S</t>
  </si>
  <si>
    <t>104 case</t>
  </si>
  <si>
    <t>104/.875OZ</t>
  </si>
  <si>
    <t>F9-3</t>
  </si>
  <si>
    <t>PRETZELS GOLDFISH WG</t>
  </si>
  <si>
    <t>112 case</t>
  </si>
  <si>
    <t>PEPPERIDGE FARM</t>
  </si>
  <si>
    <t>300/.75OZ</t>
  </si>
  <si>
    <t>F9-4</t>
  </si>
  <si>
    <t>RICE KRISPIES TREAT MINI WG IW</t>
  </si>
  <si>
    <t>210 case</t>
  </si>
  <si>
    <t>600/.42OZ</t>
  </si>
  <si>
    <t>F9-5</t>
  </si>
  <si>
    <t>SCOOBY DOO GRAHAM STIX IW</t>
  </si>
  <si>
    <t>KEEBLER</t>
  </si>
  <si>
    <t>210/1OZ</t>
  </si>
  <si>
    <t>F9-6</t>
  </si>
  <si>
    <t>BAR BREAK BLBERRY PMGRNT WG IW</t>
  </si>
  <si>
    <t>600 case</t>
  </si>
  <si>
    <t>180/1.2OZ</t>
  </si>
  <si>
    <t>F9-7</t>
  </si>
  <si>
    <t>SNACKABLE PRTZL STCKLETS WG</t>
  </si>
  <si>
    <t>250/.75OZ</t>
  </si>
  <si>
    <t>F9-8</t>
  </si>
  <si>
    <t>BAR BREAK STRAWBERRY WG IW</t>
  </si>
  <si>
    <t>F9-9</t>
  </si>
  <si>
    <t>WHEAT BASICS CRACKERS</t>
  </si>
  <si>
    <t>100/1.6OZ</t>
  </si>
  <si>
    <t>F9-10</t>
  </si>
  <si>
    <t>CHEETOS PUFFS RF WG</t>
  </si>
  <si>
    <t>CHEETOS</t>
  </si>
  <si>
    <t>72/.7OZ</t>
  </si>
  <si>
    <t>F9-11</t>
  </si>
  <si>
    <t>SIMPLY CHEX SNACK CHEDDAR WG</t>
  </si>
  <si>
    <t>60/.92OZ</t>
  </si>
  <si>
    <t>F9-12</t>
  </si>
  <si>
    <t>Chip Potato Regular</t>
  </si>
  <si>
    <t>Lay's</t>
  </si>
  <si>
    <t>120-.5 oz</t>
  </si>
  <si>
    <t>F9-13</t>
  </si>
  <si>
    <t>Benefit Bar Oatmeal Choc Chip WG IW</t>
  </si>
  <si>
    <t>Readi-Bake</t>
  </si>
  <si>
    <t>48-2.5 oz</t>
  </si>
  <si>
    <t>F9-14</t>
  </si>
  <si>
    <t>Benefit Bar Banana Choc WG IW</t>
  </si>
  <si>
    <t>F9-15</t>
  </si>
  <si>
    <t>Benefit Bar Apple Cinnamon WG IW</t>
  </si>
  <si>
    <t>F9-16</t>
  </si>
  <si>
    <t>Cracker Graham Chat Snax Vanilla WG IW</t>
  </si>
  <si>
    <t>Keebler</t>
  </si>
  <si>
    <t>210-1 oz</t>
  </si>
  <si>
    <t>F9-18</t>
  </si>
  <si>
    <t>Cracker Graham Chocolat Tiger Bite WG IW</t>
  </si>
  <si>
    <t>150-1 oz</t>
  </si>
  <si>
    <t>F9-19</t>
  </si>
  <si>
    <t>Cracker Stick Cinn Graham Scooby Doo WG</t>
  </si>
  <si>
    <t>F9-20</t>
  </si>
  <si>
    <t>Cracker Graham Bear Chocolate WG</t>
  </si>
  <si>
    <t>MJM</t>
  </si>
  <si>
    <t>300-1 oz 2 ct.</t>
  </si>
  <si>
    <t>F9-21</t>
  </si>
  <si>
    <t>Cracker Graham Bear Apple Cinnamon WG</t>
  </si>
  <si>
    <t>F9-22</t>
  </si>
  <si>
    <t>Cracker Graham Bear Vanilla WG</t>
  </si>
  <si>
    <t>F9-23</t>
  </si>
  <si>
    <t>Cracker Graham Waffle Strawberry WG</t>
  </si>
  <si>
    <t>F9-24</t>
  </si>
  <si>
    <t>Cracker Wheat Savory WG IW</t>
  </si>
  <si>
    <t>100-1.587 oz</t>
  </si>
  <si>
    <t>F9-25</t>
  </si>
  <si>
    <t>Cracker Graham Bunny Honey WG IW</t>
  </si>
  <si>
    <t>Annie's</t>
  </si>
  <si>
    <t>100-1.25 oz</t>
  </si>
  <si>
    <t>F9-26</t>
  </si>
  <si>
    <t>Cracker Cheddar Cheese WG IW</t>
  </si>
  <si>
    <t>108-.9 oz</t>
  </si>
  <si>
    <t>F9-27</t>
  </si>
  <si>
    <t>CRACKERS GOLDFISH CHEDDAR WG</t>
  </si>
  <si>
    <t>80 case</t>
  </si>
  <si>
    <t>F9-28</t>
  </si>
  <si>
    <t>CRACKR BITE SAVORY WHEAT WG IW</t>
  </si>
  <si>
    <t>200 case</t>
  </si>
  <si>
    <t>MJM MARKETING</t>
  </si>
  <si>
    <t>155/1OZ</t>
  </si>
  <si>
    <t>F9-29</t>
  </si>
  <si>
    <t>175 case</t>
  </si>
  <si>
    <t>100/2OZ</t>
  </si>
  <si>
    <t>F9-30</t>
  </si>
  <si>
    <t>GRAHAMS CHOCOLATE BEAR WG IW</t>
  </si>
  <si>
    <t>60case</t>
  </si>
  <si>
    <t>300/1OZ</t>
  </si>
  <si>
    <t>F9-31</t>
  </si>
  <si>
    <t>CRACKER BITES SAVORY PZZ WG IW</t>
  </si>
  <si>
    <t>F9-32</t>
  </si>
  <si>
    <t>GRAHAMS VANILLA CHATSNAX</t>
  </si>
  <si>
    <t>300 case</t>
  </si>
  <si>
    <t>F9-33</t>
  </si>
  <si>
    <t>CRACKER CHEEZ-IT WG IW</t>
  </si>
  <si>
    <t>175/.75OZ</t>
  </si>
  <si>
    <t>F9-34</t>
  </si>
  <si>
    <t>CRACKERS ANIMAL WG IW</t>
  </si>
  <si>
    <t>150/1OZ</t>
  </si>
  <si>
    <t>F9-35</t>
  </si>
  <si>
    <t>Crispy Bite Blueberry Lemon WG IW 00000</t>
  </si>
  <si>
    <t>108-1 oz</t>
  </si>
  <si>
    <t>2"x110yd 2mil QSPAC CLEAR TAPE (48mm) 36rl/C</t>
  </si>
  <si>
    <t>LARGE BLUE P/F VINYL HYBRID GLOVE 1M/CS</t>
  </si>
  <si>
    <t>"HARMONY" LUNCH KIT W/SPIKE STRAW 1M/CS</t>
  </si>
  <si>
    <t>PL200N - CLEAR LID (1.5-2.5oz) 2500/CS</t>
  </si>
  <si>
    <t>LARGE CLEAR ULTRA POLY TPE GLOVE  10/200</t>
  </si>
  <si>
    <t>MEDIUM BLUE P/F VINYL HYBRID GLOVE 1M/CS</t>
  </si>
  <si>
    <t>5oz PAPER WATER CUP 24/100</t>
  </si>
  <si>
    <t>16-3/8x24-3/8 #GPQ WHITE PAN LINER 1M/CS</t>
  </si>
  <si>
    <t>M/W PP WHITE SPORK WRAPPED 1M/CS</t>
  </si>
  <si>
    <t>200SCBKN- 2oz BLACK (PP) PORTION CUP  2500/CS</t>
  </si>
  <si>
    <t>52714- 8oz FOOD CONTAINE VENTED PAPER LID 250/250</t>
  </si>
  <si>
    <t>6x9 THIN GREEN SCOURING PAD 6/10</t>
  </si>
  <si>
    <t>10x14 UTILITY FREEZER BAG ON A ROLL W/TIES 1M</t>
  </si>
  <si>
    <t>MEDIUM CLEAR POLY (CPE) HEAVY DUTY GLOVE 10/100</t>
  </si>
  <si>
    <t>LEMON DAWN DISHSOAP 4/1gal</t>
  </si>
  <si>
    <t>MEDIUM VINYL P/F GLOVE 10/100</t>
  </si>
  <si>
    <t>MEDIUM PF CLEAR VINYL GLOVE 10/100</t>
  </si>
  <si>
    <t>SG01035 / 16-3/8x24-3/8 #GPQ PAN LINER 1M/CS</t>
  </si>
  <si>
    <t>12-24oz FLAT LID / NO STRAW SLOT 98MM 1M/CS</t>
  </si>
  <si>
    <t>8oz COMBO PAPER FOOD CONT PLAS LID 250/CS</t>
  </si>
  <si>
    <t>12x10.75 JIF FOIL SHEETS 6/500</t>
  </si>
  <si>
    <t>#8305 M/W LUNCH KIT W/ SPIKE STRAW 1M/CS</t>
  </si>
  <si>
    <t>ALCOHOL PROBE WIPES (1x2.25) 1M/CS</t>
  </si>
  <si>
    <t>QUAT TEST STRIP 0-400ppm 15' RLS APROX 120 TESTS</t>
  </si>
  <si>
    <t>SPIKE STRAW/NAPKIN KIT 1M/CS</t>
  </si>
  <si>
    <t>2oz CLR (PP) PORTION CUP  2500/CS</t>
  </si>
  <si>
    <t>22" LIGHT BROWN HAIRNET 10/144</t>
  </si>
  <si>
    <t>22" BLACK NYLON HAIRNET 10/144</t>
  </si>
  <si>
    <t>7.9/5oz HOT DOG SCHOOL TRAY 1M/CS</t>
  </si>
  <si>
    <t>1.5oz- 2.5oz CLEAR PORTION LID 2500/CS</t>
  </si>
  <si>
    <t>2"x60yd UTILITY GRADE MASKING TAPE (48MM) 24/C</t>
  </si>
  <si>
    <t>3# KRAFTBACK FOOD TRAY 500/CS</t>
  </si>
  <si>
    <t>D98 CLEAR PET 12/14oz CLEAR SQUAT CUP 98mm  1M</t>
  </si>
  <si>
    <t>SCHOOL LUNCH KIT W/MILK STRAW 1M/CS</t>
  </si>
  <si>
    <t>3# FOOD TRAY RED PLAID 500/CS</t>
  </si>
  <si>
    <t>CHLORINE TEST STRIPS 2 15' RL/PK 10PK/BX</t>
  </si>
  <si>
    <t>17" PYROTEX OVEN MITT 72pr/CS</t>
  </si>
  <si>
    <t>1comp CLEAR TRAY 1M/CS</t>
  </si>
  <si>
    <t>3# FOOD TRAY RED PLAID 2/250</t>
  </si>
  <si>
    <t>SPORK-NAPKIN KIT 1M/CS</t>
  </si>
  <si>
    <t>CHILD NUTRITION KRAFT/ RED CARRY TRAY 500/CS</t>
  </si>
  <si>
    <t>3# RED FOOD TRAY 2/250</t>
  </si>
  <si>
    <t>6x8 CLEAR HINGED "BOTTLE BOX" 250/CS</t>
  </si>
  <si>
    <t>"HARMONY SOFT" 11x24 MULTI-SHIFT TOWEL 200/CS</t>
  </si>
  <si>
    <t>5x6.5x1.75 PRESSWARE TRAY 500/CS</t>
  </si>
  <si>
    <t>MP963 MY PLATE DESIGN CARRY TRAY 500/CS</t>
  </si>
  <si>
    <t>CALI SCHOOL KRAFT CARRY TRAY 500/cs</t>
  </si>
  <si>
    <t>TRAY-CARRYOUT-CHIP</t>
  </si>
  <si>
    <t>PRESSWARE</t>
  </si>
  <si>
    <t>TOWEL-WIPER-FOOD</t>
  </si>
  <si>
    <t>HINGE-EARTH-LINE</t>
  </si>
  <si>
    <t>TRAY-FOOD-COLOR</t>
  </si>
  <si>
    <t>CUTLERY-SCHOOL PACK</t>
  </si>
  <si>
    <t>TRAY-FOOD</t>
  </si>
  <si>
    <t>TRAY-NACHO-SNACK</t>
  </si>
  <si>
    <t>GLOVES-OVEN MITTS</t>
  </si>
  <si>
    <t>SUNDRY-TEST STRIP/THERMO</t>
  </si>
  <si>
    <t>CUP-PLAS-EES</t>
  </si>
  <si>
    <t>TAPE-MASKING</t>
  </si>
  <si>
    <t>CUP-PLASTIC-PORTION-VB</t>
  </si>
  <si>
    <t>PAN-SCHOOL FEEDING</t>
  </si>
  <si>
    <t>HATS-HAT/HAIR/SHOE</t>
  </si>
  <si>
    <t>CLEAN-WIPE-SANITIZE</t>
  </si>
  <si>
    <t>FOODWRAP-FOIL SHEETS</t>
  </si>
  <si>
    <t>CONT-FLEX-ROY/INT</t>
  </si>
  <si>
    <t>BAKERY-PAN LINER</t>
  </si>
  <si>
    <t>GLOVES-VINYL</t>
  </si>
  <si>
    <t>CLEAN-DISH DETERGENT</t>
  </si>
  <si>
    <t>GLOVES-POLY</t>
  </si>
  <si>
    <t>BAG-POLY-SANDWICH-DELI</t>
  </si>
  <si>
    <t>CLEAN-SPONGE/PAD</t>
  </si>
  <si>
    <t>CUP-PAPER-COLD-LET</t>
  </si>
  <si>
    <t>GLOVES-NITRILE</t>
  </si>
  <si>
    <t>LID-PORTION-SOL</t>
  </si>
  <si>
    <t>TAPE-PACKAGE SEAL</t>
  </si>
  <si>
    <t>Paper</t>
  </si>
  <si>
    <t>Plastic</t>
  </si>
  <si>
    <t>Aluminum Foil and Trays</t>
  </si>
  <si>
    <t>Food Service Preparation &amp; Other Supplies</t>
  </si>
  <si>
    <t>Clean</t>
  </si>
  <si>
    <t>P1-1</t>
  </si>
  <si>
    <t>P1-2</t>
  </si>
  <si>
    <t>HFA INC.</t>
  </si>
  <si>
    <t xml:space="preserve">Wilkinson M20, Alcan #1205, Pactiv W69   </t>
  </si>
  <si>
    <t xml:space="preserve">Foil, Aluminum Sheets Interfold PopUp 10 3/4" x 12"     </t>
  </si>
  <si>
    <t xml:space="preserve">Tray, Aluminum Foil Feeding Hot Dog, 30 Gauge, 2 Compartment, Shallow, Approximately: 6 1/2" x 5" x1 1/2", Capacity Fl. oz.: 7.9/5.0
</t>
  </si>
  <si>
    <t>P3-1</t>
  </si>
  <si>
    <t>P3-2</t>
  </si>
  <si>
    <t>P3-3</t>
  </si>
  <si>
    <t>P1-3</t>
  </si>
  <si>
    <t>P1-4</t>
  </si>
  <si>
    <t>P1-5</t>
  </si>
  <si>
    <t>P1-6</t>
  </si>
  <si>
    <t>P1-7</t>
  </si>
  <si>
    <t>P1-8</t>
  </si>
  <si>
    <t>P1-9</t>
  </si>
  <si>
    <t>P2-1</t>
  </si>
  <si>
    <t>P2-2</t>
  </si>
  <si>
    <t>P2-3</t>
  </si>
  <si>
    <t>P2-4</t>
  </si>
  <si>
    <t>P2-5</t>
  </si>
  <si>
    <t>P2-6</t>
  </si>
  <si>
    <t>P2-7</t>
  </si>
  <si>
    <t>P2-8</t>
  </si>
  <si>
    <t>P2-9</t>
  </si>
  <si>
    <t>P2-10</t>
  </si>
  <si>
    <t>P2-11</t>
  </si>
  <si>
    <t>P2-12</t>
  </si>
  <si>
    <t>P4-1</t>
  </si>
  <si>
    <t>P4-2</t>
  </si>
  <si>
    <t>P4-3</t>
  </si>
  <si>
    <t>P4-4</t>
  </si>
  <si>
    <t>P5-1</t>
  </si>
  <si>
    <t>P5-10</t>
  </si>
  <si>
    <t>P5-2</t>
  </si>
  <si>
    <t>P5-3</t>
  </si>
  <si>
    <t>P5-4</t>
  </si>
  <si>
    <t>P5-5</t>
  </si>
  <si>
    <t>P5-6</t>
  </si>
  <si>
    <t>P5-7</t>
  </si>
  <si>
    <t>P5-8</t>
  </si>
  <si>
    <t>P5-9</t>
  </si>
  <si>
    <t>P5-11</t>
  </si>
  <si>
    <t>P5-12</t>
  </si>
  <si>
    <t>P5-13</t>
  </si>
  <si>
    <t>P1-10</t>
  </si>
  <si>
    <t>P1-11</t>
  </si>
  <si>
    <t>P1-12</t>
  </si>
  <si>
    <t>P1-13</t>
  </si>
  <si>
    <t>P1-14</t>
  </si>
  <si>
    <t>P1-15</t>
  </si>
  <si>
    <t>P2-13</t>
  </si>
  <si>
    <t>P2-14</t>
  </si>
  <si>
    <t>RFP# 02-23</t>
  </si>
  <si>
    <t>Reference Brands (or equivalent)</t>
  </si>
  <si>
    <t>Manufacturer / Brand</t>
  </si>
  <si>
    <t>24/100</t>
  </si>
  <si>
    <t>500/cs</t>
  </si>
  <si>
    <t>2/250</t>
  </si>
  <si>
    <t>250/250</t>
  </si>
  <si>
    <t>6/500</t>
  </si>
  <si>
    <t>10/144</t>
  </si>
  <si>
    <t>4/1gal</t>
  </si>
  <si>
    <t>10/100</t>
  </si>
  <si>
    <t>10/200</t>
  </si>
  <si>
    <t xml:space="preserve">1M </t>
  </si>
  <si>
    <t>1M</t>
  </si>
  <si>
    <t>1M/cs</t>
  </si>
  <si>
    <t>250/cs</t>
  </si>
  <si>
    <t>2500/cs</t>
  </si>
  <si>
    <t>each</t>
  </si>
  <si>
    <t>24/C</t>
  </si>
  <si>
    <t>36rl/C</t>
  </si>
  <si>
    <t>6/10</t>
  </si>
  <si>
    <t>72pr/cs</t>
  </si>
  <si>
    <t>200/cs</t>
  </si>
  <si>
    <t>120 tests</t>
  </si>
  <si>
    <t>10Pk/bx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</si>
</sst>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.000_);_(&quot;$&quot;* \(#,##0.000\);_(&quot;$&quot;* &quot;-&quot;??_);_(@_)"/>
    <numFmt numFmtId="166" formatCode="_(* #,##0_);_(* \(#,##0\);_(* &quot;-&quot;??_);_(@_)"/>
  </numFmts>
  <fonts count="8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</font>
    <font>
      <sz val="11"/>
      <color indexed="14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indexed="14"/>
      <name val="Calibri"/>
      <family val="2"/>
      <scheme val="minor"/>
    </font>
    <font>
      <b/>
      <sz val="11"/>
      <color indexed="10"/>
      <name val="Calibri"/>
      <family val="2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8"/>
      <name val="Arial"/>
      <family val="2"/>
    </font>
    <font>
      <sz val="12"/>
      <name val="Arial Narrow"/>
      <family val="2"/>
    </font>
    <font>
      <sz val="10"/>
      <color indexed="8"/>
      <name val="Calibri"/>
      <family val="2"/>
    </font>
    <font>
      <sz val="12"/>
      <name val="Arial"/>
      <family val="2"/>
    </font>
    <font>
      <sz val="10"/>
      <name val="Helv"/>
    </font>
    <font>
      <sz val="10"/>
      <color indexed="8"/>
      <name val="Times New Roman"/>
      <family val="1"/>
    </font>
    <font>
      <sz val="10"/>
      <name val="Helvetica"/>
      <family val="2"/>
    </font>
    <font>
      <sz val="10"/>
      <name val="Helvetica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u/>
      <sz val="10"/>
      <color indexed="12"/>
      <name val="Helv"/>
    </font>
    <font>
      <u/>
      <sz val="8"/>
      <color indexed="12"/>
      <name val="Arial"/>
      <family val="2"/>
    </font>
    <font>
      <u/>
      <sz val="10"/>
      <color theme="10"/>
      <name val="Calibri"/>
      <family val="2"/>
    </font>
    <font>
      <u/>
      <sz val="10"/>
      <color indexed="39"/>
      <name val="Calibri"/>
      <family val="2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1"/>
      <color indexed="10"/>
      <name val="Calibri"/>
      <family val="2"/>
    </font>
    <font>
      <sz val="10"/>
      <color rgb="FFFA7D00"/>
      <name val="Calibri"/>
      <family val="2"/>
      <scheme val="minor"/>
    </font>
    <font>
      <sz val="11"/>
      <color indexed="19"/>
      <name val="Calibri"/>
      <family val="2"/>
    </font>
    <font>
      <sz val="10"/>
      <color rgb="FF9C6500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20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rgb="FF333333"/>
      <name val="Times New Roman"/>
      <family val="1"/>
    </font>
    <font>
      <sz val="14"/>
      <color rgb="FF000000"/>
      <name val="Calibri"/>
      <family val="2"/>
    </font>
    <font>
      <sz val="11"/>
      <color rgb="FF000000"/>
      <name val="Times New Roman"/>
      <family val="1"/>
    </font>
    <font>
      <sz val="10"/>
      <name val="Arial"/>
      <family val="2"/>
    </font>
  </fonts>
  <fills count="7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44">
    <xf numFmtId="0" fontId="0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7" fillId="10" borderId="0" applyNumberFormat="0" applyBorder="0" applyAlignment="0" applyProtection="0"/>
    <xf numFmtId="0" fontId="17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7" fillId="10" borderId="0" applyNumberFormat="0" applyBorder="0" applyAlignment="0" applyProtection="0"/>
    <xf numFmtId="0" fontId="17" fillId="35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7" borderId="0" applyNumberFormat="0" applyBorder="0" applyAlignment="0" applyProtection="0"/>
    <xf numFmtId="0" fontId="17" fillId="14" borderId="0" applyNumberFormat="0" applyBorder="0" applyAlignment="0" applyProtection="0"/>
    <xf numFmtId="0" fontId="1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7" fillId="14" borderId="0" applyNumberFormat="0" applyBorder="0" applyAlignment="0" applyProtection="0"/>
    <xf numFmtId="0" fontId="17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38" borderId="0" applyNumberFormat="0" applyBorder="0" applyAlignment="0" applyProtection="0"/>
    <xf numFmtId="0" fontId="17" fillId="18" borderId="0" applyNumberFormat="0" applyBorder="0" applyAlignment="0" applyProtection="0"/>
    <xf numFmtId="0" fontId="1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7" fillId="18" borderId="0" applyNumberFormat="0" applyBorder="0" applyAlignment="0" applyProtection="0"/>
    <xf numFmtId="0" fontId="17" fillId="38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7" fillId="22" borderId="0" applyNumberFormat="0" applyBorder="0" applyAlignment="0" applyProtection="0"/>
    <xf numFmtId="0" fontId="17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7" fillId="22" borderId="0" applyNumberFormat="0" applyBorder="0" applyAlignment="0" applyProtection="0"/>
    <xf numFmtId="0" fontId="17" fillId="35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" fillId="26" borderId="0" applyNumberFormat="0" applyBorder="0" applyAlignment="0" applyProtection="0"/>
    <xf numFmtId="0" fontId="17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7" fillId="2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" fillId="30" borderId="0" applyNumberFormat="0" applyBorder="0" applyAlignment="0" applyProtection="0"/>
    <xf numFmtId="0" fontId="17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7" fillId="30" borderId="0" applyNumberFormat="0" applyBorder="0" applyAlignment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40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" fillId="15" borderId="0" applyNumberFormat="0" applyBorder="0" applyAlignment="0" applyProtection="0"/>
    <xf numFmtId="0" fontId="1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7" fillId="15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41" borderId="0" applyNumberFormat="0" applyBorder="0" applyAlignment="0" applyProtection="0"/>
    <xf numFmtId="0" fontId="17" fillId="19" borderId="0" applyNumberFormat="0" applyBorder="0" applyAlignment="0" applyProtection="0"/>
    <xf numFmtId="0" fontId="17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7" fillId="19" borderId="0" applyNumberFormat="0" applyBorder="0" applyAlignment="0" applyProtection="0"/>
    <xf numFmtId="0" fontId="17" fillId="41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7" fillId="23" borderId="0" applyNumberFormat="0" applyBorder="0" applyAlignment="0" applyProtection="0"/>
    <xf numFmtId="0" fontId="17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7" fillId="23" borderId="0" applyNumberFormat="0" applyBorder="0" applyAlignment="0" applyProtection="0"/>
    <xf numFmtId="0" fontId="17" fillId="40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" fillId="27" borderId="0" applyNumberFormat="0" applyBorder="0" applyAlignment="0" applyProtection="0"/>
    <xf numFmtId="0" fontId="17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7" fillId="27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7" fillId="31" borderId="0" applyNumberFormat="0" applyBorder="0" applyAlignment="0" applyProtection="0"/>
    <xf numFmtId="0" fontId="17" fillId="3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7" fillId="31" borderId="0" applyNumberFormat="0" applyBorder="0" applyAlignment="0" applyProtection="0"/>
    <xf numFmtId="0" fontId="17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3" fillId="12" borderId="0" applyNumberFormat="0" applyBorder="0" applyAlignment="0" applyProtection="0"/>
    <xf numFmtId="0" fontId="13" fillId="43" borderId="0" applyNumberFormat="0" applyBorder="0" applyAlignment="0" applyProtection="0"/>
    <xf numFmtId="0" fontId="19" fillId="12" borderId="0" applyNumberFormat="0" applyBorder="0" applyAlignment="0" applyProtection="0"/>
    <xf numFmtId="0" fontId="19" fillId="43" borderId="0" applyNumberFormat="0" applyBorder="0" applyAlignment="0" applyProtection="0"/>
    <xf numFmtId="0" fontId="13" fillId="12" borderId="0" applyNumberFormat="0" applyBorder="0" applyAlignment="0" applyProtection="0"/>
    <xf numFmtId="0" fontId="13" fillId="43" borderId="0" applyNumberFormat="0" applyBorder="0" applyAlignment="0" applyProtection="0"/>
    <xf numFmtId="0" fontId="19" fillId="12" borderId="0" applyNumberFormat="0" applyBorder="0" applyAlignment="0" applyProtection="0"/>
    <xf numFmtId="0" fontId="19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3" fillId="16" borderId="0" applyNumberFormat="0" applyBorder="0" applyAlignment="0" applyProtection="0"/>
    <xf numFmtId="0" fontId="19" fillId="16" borderId="0" applyNumberFormat="0" applyBorder="0" applyAlignment="0" applyProtection="0"/>
    <xf numFmtId="0" fontId="13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9" fillId="20" borderId="0" applyNumberFormat="0" applyBorder="0" applyAlignment="0" applyProtection="0"/>
    <xf numFmtId="0" fontId="19" fillId="41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9" fillId="20" borderId="0" applyNumberFormat="0" applyBorder="0" applyAlignment="0" applyProtection="0"/>
    <xf numFmtId="0" fontId="19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3" fillId="24" borderId="0" applyNumberFormat="0" applyBorder="0" applyAlignment="0" applyProtection="0"/>
    <xf numFmtId="0" fontId="13" fillId="40" borderId="0" applyNumberFormat="0" applyBorder="0" applyAlignment="0" applyProtection="0"/>
    <xf numFmtId="0" fontId="19" fillId="24" borderId="0" applyNumberFormat="0" applyBorder="0" applyAlignment="0" applyProtection="0"/>
    <xf numFmtId="0" fontId="19" fillId="40" borderId="0" applyNumberFormat="0" applyBorder="0" applyAlignment="0" applyProtection="0"/>
    <xf numFmtId="0" fontId="13" fillId="24" borderId="0" applyNumberFormat="0" applyBorder="0" applyAlignment="0" applyProtection="0"/>
    <xf numFmtId="0" fontId="13" fillId="40" borderId="0" applyNumberFormat="0" applyBorder="0" applyAlignment="0" applyProtection="0"/>
    <xf numFmtId="0" fontId="19" fillId="24" borderId="0" applyNumberFormat="0" applyBorder="0" applyAlignment="0" applyProtection="0"/>
    <xf numFmtId="0" fontId="19" fillId="4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3" fillId="28" borderId="0" applyNumberFormat="0" applyBorder="0" applyAlignment="0" applyProtection="0"/>
    <xf numFmtId="0" fontId="19" fillId="28" borderId="0" applyNumberFormat="0" applyBorder="0" applyAlignment="0" applyProtection="0"/>
    <xf numFmtId="0" fontId="13" fillId="28" borderId="0" applyNumberFormat="0" applyBorder="0" applyAlignment="0" applyProtection="0"/>
    <xf numFmtId="0" fontId="19" fillId="2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3" fillId="32" borderId="0" applyNumberFormat="0" applyBorder="0" applyAlignment="0" applyProtection="0"/>
    <xf numFmtId="0" fontId="13" fillId="37" borderId="0" applyNumberFormat="0" applyBorder="0" applyAlignment="0" applyProtection="0"/>
    <xf numFmtId="0" fontId="19" fillId="32" borderId="0" applyNumberFormat="0" applyBorder="0" applyAlignment="0" applyProtection="0"/>
    <xf numFmtId="0" fontId="19" fillId="37" borderId="0" applyNumberFormat="0" applyBorder="0" applyAlignment="0" applyProtection="0"/>
    <xf numFmtId="0" fontId="13" fillId="32" borderId="0" applyNumberFormat="0" applyBorder="0" applyAlignment="0" applyProtection="0"/>
    <xf numFmtId="0" fontId="13" fillId="37" borderId="0" applyNumberFormat="0" applyBorder="0" applyAlignment="0" applyProtection="0"/>
    <xf numFmtId="0" fontId="19" fillId="32" borderId="0" applyNumberFormat="0" applyBorder="0" applyAlignment="0" applyProtection="0"/>
    <xf numFmtId="0" fontId="19" fillId="37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3" fillId="9" borderId="0" applyNumberFormat="0" applyBorder="0" applyAlignment="0" applyProtection="0"/>
    <xf numFmtId="0" fontId="13" fillId="43" borderId="0" applyNumberFormat="0" applyBorder="0" applyAlignment="0" applyProtection="0"/>
    <xf numFmtId="0" fontId="19" fillId="9" borderId="0" applyNumberFormat="0" applyBorder="0" applyAlignment="0" applyProtection="0"/>
    <xf numFmtId="0" fontId="19" fillId="43" borderId="0" applyNumberFormat="0" applyBorder="0" applyAlignment="0" applyProtection="0"/>
    <xf numFmtId="0" fontId="13" fillId="9" borderId="0" applyNumberFormat="0" applyBorder="0" applyAlignment="0" applyProtection="0"/>
    <xf numFmtId="0" fontId="13" fillId="43" borderId="0" applyNumberFormat="0" applyBorder="0" applyAlignment="0" applyProtection="0"/>
    <xf numFmtId="0" fontId="19" fillId="9" borderId="0" applyNumberFormat="0" applyBorder="0" applyAlignment="0" applyProtection="0"/>
    <xf numFmtId="0" fontId="19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3" fillId="13" borderId="0" applyNumberFormat="0" applyBorder="0" applyAlignment="0" applyProtection="0"/>
    <xf numFmtId="0" fontId="13" fillId="47" borderId="0" applyNumberFormat="0" applyBorder="0" applyAlignment="0" applyProtection="0"/>
    <xf numFmtId="0" fontId="19" fillId="13" borderId="0" applyNumberFormat="0" applyBorder="0" applyAlignment="0" applyProtection="0"/>
    <xf numFmtId="0" fontId="19" fillId="47" borderId="0" applyNumberFormat="0" applyBorder="0" applyAlignment="0" applyProtection="0"/>
    <xf numFmtId="0" fontId="13" fillId="13" borderId="0" applyNumberFormat="0" applyBorder="0" applyAlignment="0" applyProtection="0"/>
    <xf numFmtId="0" fontId="13" fillId="47" borderId="0" applyNumberFormat="0" applyBorder="0" applyAlignment="0" applyProtection="0"/>
    <xf numFmtId="0" fontId="19" fillId="13" borderId="0" applyNumberFormat="0" applyBorder="0" applyAlignment="0" applyProtection="0"/>
    <xf numFmtId="0" fontId="19" fillId="47" borderId="0" applyNumberFormat="0" applyBorder="0" applyAlignment="0" applyProtection="0"/>
    <xf numFmtId="0" fontId="13" fillId="0" borderId="0" applyNumberFormat="0" applyBorder="0" applyAlignment="0" applyProtection="0"/>
    <xf numFmtId="0" fontId="13" fillId="0" borderId="0" applyNumberFormat="0" applyBorder="0" applyAlignment="0" applyProtection="0"/>
    <xf numFmtId="0" fontId="13" fillId="17" borderId="0" applyNumberFormat="0" applyBorder="0" applyAlignment="0" applyProtection="0"/>
    <xf numFmtId="0" fontId="13" fillId="47" borderId="0" applyNumberFormat="0" applyBorder="0" applyAlignment="0" applyProtection="0"/>
    <xf numFmtId="0" fontId="19" fillId="17" borderId="0" applyNumberFormat="0" applyBorder="0" applyAlignment="0" applyProtection="0"/>
    <xf numFmtId="0" fontId="19" fillId="47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3" fillId="17" borderId="0" applyNumberFormat="0" applyBorder="0" applyAlignment="0" applyProtection="0"/>
    <xf numFmtId="0" fontId="13" fillId="47" borderId="0" applyNumberFormat="0" applyBorder="0" applyAlignment="0" applyProtection="0"/>
    <xf numFmtId="0" fontId="19" fillId="17" borderId="0" applyNumberFormat="0" applyBorder="0" applyAlignment="0" applyProtection="0"/>
    <xf numFmtId="0" fontId="19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3" fillId="21" borderId="0" applyNumberFormat="0" applyBorder="0" applyAlignment="0" applyProtection="0"/>
    <xf numFmtId="0" fontId="13" fillId="48" borderId="0" applyNumberFormat="0" applyBorder="0" applyAlignment="0" applyProtection="0"/>
    <xf numFmtId="0" fontId="19" fillId="21" borderId="0" applyNumberFormat="0" applyBorder="0" applyAlignment="0" applyProtection="0"/>
    <xf numFmtId="0" fontId="19" fillId="48" borderId="0" applyNumberFormat="0" applyBorder="0" applyAlignment="0" applyProtection="0"/>
    <xf numFmtId="0" fontId="13" fillId="21" borderId="0" applyNumberFormat="0" applyBorder="0" applyAlignment="0" applyProtection="0"/>
    <xf numFmtId="0" fontId="13" fillId="48" borderId="0" applyNumberFormat="0" applyBorder="0" applyAlignment="0" applyProtection="0"/>
    <xf numFmtId="0" fontId="19" fillId="21" borderId="0" applyNumberFormat="0" applyBorder="0" applyAlignment="0" applyProtection="0"/>
    <xf numFmtId="0" fontId="19" fillId="48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3" fillId="25" borderId="0" applyNumberFormat="0" applyBorder="0" applyAlignment="0" applyProtection="0"/>
    <xf numFmtId="0" fontId="19" fillId="25" borderId="0" applyNumberFormat="0" applyBorder="0" applyAlignment="0" applyProtection="0"/>
    <xf numFmtId="0" fontId="13" fillId="25" borderId="0" applyNumberFormat="0" applyBorder="0" applyAlignment="0" applyProtection="0"/>
    <xf numFmtId="0" fontId="19" fillId="25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3" fillId="29" borderId="0" applyNumberFormat="0" applyBorder="0" applyAlignment="0" applyProtection="0"/>
    <xf numFmtId="0" fontId="19" fillId="29" borderId="0" applyNumberFormat="0" applyBorder="0" applyAlignment="0" applyProtection="0"/>
    <xf numFmtId="0" fontId="13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3" borderId="0" applyNumberFormat="0" applyBorder="0" applyAlignment="0" applyProtection="0"/>
    <xf numFmtId="0" fontId="23" fillId="3" borderId="0" applyNumberFormat="0" applyBorder="0" applyAlignment="0" applyProtection="0"/>
    <xf numFmtId="0" fontId="3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35" borderId="12" applyNumberFormat="0" applyAlignment="0" applyProtection="0"/>
    <xf numFmtId="0" fontId="24" fillId="35" borderId="12" applyNumberFormat="0" applyAlignment="0" applyProtection="0"/>
    <xf numFmtId="0" fontId="24" fillId="35" borderId="12" applyNumberFormat="0" applyAlignment="0" applyProtection="0"/>
    <xf numFmtId="0" fontId="24" fillId="35" borderId="12" applyNumberFormat="0" applyAlignment="0" applyProtection="0"/>
    <xf numFmtId="0" fontId="7" fillId="6" borderId="2" applyNumberFormat="0" applyAlignment="0" applyProtection="0"/>
    <xf numFmtId="0" fontId="7" fillId="35" borderId="2" applyNumberFormat="0" applyAlignment="0" applyProtection="0"/>
    <xf numFmtId="0" fontId="25" fillId="6" borderId="2" applyNumberFormat="0" applyAlignment="0" applyProtection="0"/>
    <xf numFmtId="0" fontId="25" fillId="35" borderId="2" applyNumberFormat="0" applyAlignment="0" applyProtection="0"/>
    <xf numFmtId="0" fontId="7" fillId="6" borderId="2" applyNumberFormat="0" applyAlignment="0" applyProtection="0"/>
    <xf numFmtId="0" fontId="7" fillId="35" borderId="2" applyNumberFormat="0" applyAlignment="0" applyProtection="0"/>
    <xf numFmtId="0" fontId="25" fillId="6" borderId="2" applyNumberFormat="0" applyAlignment="0" applyProtection="0"/>
    <xf numFmtId="0" fontId="25" fillId="35" borderId="2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9" fillId="7" borderId="5" applyNumberFormat="0" applyAlignment="0" applyProtection="0"/>
    <xf numFmtId="0" fontId="27" fillId="7" borderId="5" applyNumberFormat="0" applyAlignment="0" applyProtection="0"/>
    <xf numFmtId="0" fontId="9" fillId="7" borderId="5" applyNumberFormat="0" applyAlignment="0" applyProtection="0"/>
    <xf numFmtId="0" fontId="27" fillId="7" borderId="5" applyNumberFormat="0" applyAlignment="0" applyProtection="0"/>
    <xf numFmtId="0" fontId="28" fillId="0" borderId="11">
      <alignment horizont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1" fillId="0" borderId="0" applyFont="0" applyFill="0" applyBorder="0" applyAlignment="0" applyProtection="0"/>
    <xf numFmtId="8" fontId="3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14" fillId="0" borderId="0" applyFont="0" applyFill="0" applyBorder="0" applyAlignment="0" applyProtection="0"/>
    <xf numFmtId="8" fontId="34" fillId="0" borderId="0" applyFont="0" applyFill="0" applyBorder="0" applyAlignment="0" applyProtection="0"/>
    <xf numFmtId="8" fontId="32" fillId="0" borderId="0" applyFont="0" applyFill="0" applyBorder="0" applyAlignment="0" applyProtection="0"/>
    <xf numFmtId="8" fontId="3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2" borderId="0" applyNumberFormat="0" applyBorder="0" applyAlignment="0" applyProtection="0"/>
    <xf numFmtId="0" fontId="39" fillId="2" borderId="0" applyNumberFormat="0" applyBorder="0" applyAlignment="0" applyProtection="0"/>
    <xf numFmtId="0" fontId="2" fillId="2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3" fillId="0" borderId="1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50" fillId="41" borderId="12" applyNumberFormat="0" applyAlignment="0" applyProtection="0"/>
    <xf numFmtId="0" fontId="50" fillId="41" borderId="12" applyNumberFormat="0" applyAlignment="0" applyProtection="0"/>
    <xf numFmtId="0" fontId="50" fillId="41" borderId="12" applyNumberFormat="0" applyAlignment="0" applyProtection="0"/>
    <xf numFmtId="0" fontId="50" fillId="41" borderId="12" applyNumberFormat="0" applyAlignment="0" applyProtection="0"/>
    <xf numFmtId="0" fontId="5" fillId="5" borderId="2" applyNumberFormat="0" applyAlignment="0" applyProtection="0"/>
    <xf numFmtId="0" fontId="51" fillId="5" borderId="2" applyNumberFormat="0" applyAlignment="0" applyProtection="0"/>
    <xf numFmtId="0" fontId="5" fillId="5" borderId="2" applyNumberFormat="0" applyAlignment="0" applyProtection="0"/>
    <xf numFmtId="0" fontId="51" fillId="5" borderId="2" applyNumberFormat="0" applyAlignment="0" applyProtection="0"/>
    <xf numFmtId="0" fontId="14" fillId="0" borderId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8" fillId="0" borderId="4" applyNumberFormat="0" applyFill="0" applyAlignment="0" applyProtection="0"/>
    <xf numFmtId="0" fontId="53" fillId="0" borderId="4" applyNumberFormat="0" applyFill="0" applyAlignment="0" applyProtection="0"/>
    <xf numFmtId="0" fontId="8" fillId="0" borderId="4" applyNumberFormat="0" applyFill="0" applyAlignment="0" applyProtection="0"/>
    <xf numFmtId="0" fontId="53" fillId="0" borderId="4" applyNumberFormat="0" applyFill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4" fillId="4" borderId="0" applyNumberFormat="0" applyBorder="0" applyAlignment="0" applyProtection="0"/>
    <xf numFmtId="0" fontId="55" fillId="4" borderId="0" applyNumberFormat="0" applyBorder="0" applyAlignment="0" applyProtection="0"/>
    <xf numFmtId="0" fontId="4" fillId="4" borderId="0" applyNumberFormat="0" applyBorder="0" applyAlignment="0" applyProtection="0"/>
    <xf numFmtId="0" fontId="55" fillId="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31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9" fillId="0" borderId="0"/>
    <xf numFmtId="0" fontId="29" fillId="0" borderId="0"/>
    <xf numFmtId="0" fontId="14" fillId="0" borderId="0"/>
    <xf numFmtId="0" fontId="56" fillId="0" borderId="0"/>
    <xf numFmtId="0" fontId="14" fillId="0" borderId="0"/>
    <xf numFmtId="0" fontId="1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3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1" fillId="0" borderId="0"/>
    <xf numFmtId="0" fontId="17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56" fillId="0" borderId="0"/>
    <xf numFmtId="0" fontId="3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57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7" fillId="8" borderId="6" applyNumberFormat="0" applyFont="0" applyAlignment="0" applyProtection="0"/>
    <xf numFmtId="0" fontId="30" fillId="8" borderId="6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" fillId="8" borderId="6" applyNumberFormat="0" applyFont="0" applyAlignment="0" applyProtection="0"/>
    <xf numFmtId="0" fontId="16" fillId="8" borderId="6" applyNumberFormat="0" applyFont="0" applyAlignment="0" applyProtection="0"/>
    <xf numFmtId="0" fontId="17" fillId="8" borderId="6" applyNumberFormat="0" applyFont="0" applyAlignment="0" applyProtection="0"/>
    <xf numFmtId="0" fontId="30" fillId="8" borderId="6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" fillId="8" borderId="6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" fillId="8" borderId="6" applyNumberFormat="0" applyFont="0" applyAlignment="0" applyProtection="0"/>
    <xf numFmtId="0" fontId="16" fillId="8" borderId="6" applyNumberFormat="0" applyFont="0" applyAlignment="0" applyProtection="0"/>
    <xf numFmtId="0" fontId="16" fillId="8" borderId="6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" fillId="8" borderId="6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" fillId="8" borderId="6" applyNumberFormat="0" applyFont="0" applyAlignment="0" applyProtection="0"/>
    <xf numFmtId="0" fontId="16" fillId="8" borderId="6" applyNumberFormat="0" applyFont="0" applyAlignment="0" applyProtection="0"/>
    <xf numFmtId="0" fontId="16" fillId="8" borderId="6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" fillId="8" borderId="6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" fillId="8" borderId="6" applyNumberFormat="0" applyFont="0" applyAlignment="0" applyProtection="0"/>
    <xf numFmtId="0" fontId="16" fillId="8" borderId="6" applyNumberFormat="0" applyFont="0" applyAlignment="0" applyProtection="0"/>
    <xf numFmtId="0" fontId="16" fillId="8" borderId="6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14" fillId="38" borderId="20" applyNumberFormat="0" applyFont="0" applyAlignment="0" applyProtection="0"/>
    <xf numFmtId="0" fontId="58" fillId="35" borderId="21" applyNumberFormat="0" applyAlignment="0" applyProtection="0"/>
    <xf numFmtId="0" fontId="58" fillId="35" borderId="21" applyNumberFormat="0" applyAlignment="0" applyProtection="0"/>
    <xf numFmtId="0" fontId="58" fillId="35" borderId="21" applyNumberFormat="0" applyAlignment="0" applyProtection="0"/>
    <xf numFmtId="0" fontId="58" fillId="35" borderId="21" applyNumberFormat="0" applyAlignment="0" applyProtection="0"/>
    <xf numFmtId="0" fontId="6" fillId="6" borderId="3" applyNumberFormat="0" applyAlignment="0" applyProtection="0"/>
    <xf numFmtId="0" fontId="6" fillId="35" borderId="3" applyNumberFormat="0" applyAlignment="0" applyProtection="0"/>
    <xf numFmtId="0" fontId="59" fillId="6" borderId="3" applyNumberFormat="0" applyAlignment="0" applyProtection="0"/>
    <xf numFmtId="0" fontId="59" fillId="35" borderId="3" applyNumberFormat="0" applyAlignment="0" applyProtection="0"/>
    <xf numFmtId="0" fontId="6" fillId="6" borderId="3" applyNumberFormat="0" applyAlignment="0" applyProtection="0"/>
    <xf numFmtId="0" fontId="6" fillId="35" borderId="3" applyNumberFormat="0" applyAlignment="0" applyProtection="0"/>
    <xf numFmtId="0" fontId="59" fillId="6" borderId="3" applyNumberFormat="0" applyAlignment="0" applyProtection="0"/>
    <xf numFmtId="0" fontId="59" fillId="35" borderId="3" applyNumberFormat="0" applyAlignment="0" applyProtection="0"/>
    <xf numFmtId="9" fontId="1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" fontId="56" fillId="52" borderId="21" applyNumberFormat="0" applyProtection="0">
      <alignment vertical="center"/>
    </xf>
    <xf numFmtId="4" fontId="60" fillId="52" borderId="21" applyNumberFormat="0" applyProtection="0">
      <alignment vertical="center"/>
    </xf>
    <xf numFmtId="4" fontId="56" fillId="52" borderId="21" applyNumberFormat="0" applyProtection="0">
      <alignment horizontal="left" vertical="center" indent="1"/>
    </xf>
    <xf numFmtId="4" fontId="56" fillId="52" borderId="21" applyNumberFormat="0" applyProtection="0">
      <alignment horizontal="left" vertical="center" indent="1"/>
    </xf>
    <xf numFmtId="0" fontId="14" fillId="53" borderId="21" applyNumberFormat="0" applyProtection="0">
      <alignment horizontal="left" vertical="center" indent="1"/>
    </xf>
    <xf numFmtId="4" fontId="56" fillId="54" borderId="21" applyNumberFormat="0" applyProtection="0">
      <alignment horizontal="right" vertical="center"/>
    </xf>
    <xf numFmtId="4" fontId="56" fillId="55" borderId="21" applyNumberFormat="0" applyProtection="0">
      <alignment horizontal="right" vertical="center"/>
    </xf>
    <xf numFmtId="4" fontId="56" fillId="56" borderId="21" applyNumberFormat="0" applyProtection="0">
      <alignment horizontal="right" vertical="center"/>
    </xf>
    <xf numFmtId="4" fontId="56" fillId="57" borderId="21" applyNumberFormat="0" applyProtection="0">
      <alignment horizontal="right" vertical="center"/>
    </xf>
    <xf numFmtId="4" fontId="56" fillId="58" borderId="21" applyNumberFormat="0" applyProtection="0">
      <alignment horizontal="right" vertical="center"/>
    </xf>
    <xf numFmtId="4" fontId="56" fillId="59" borderId="21" applyNumberFormat="0" applyProtection="0">
      <alignment horizontal="right" vertical="center"/>
    </xf>
    <xf numFmtId="4" fontId="56" fillId="60" borderId="21" applyNumberFormat="0" applyProtection="0">
      <alignment horizontal="right" vertical="center"/>
    </xf>
    <xf numFmtId="4" fontId="56" fillId="61" borderId="21" applyNumberFormat="0" applyProtection="0">
      <alignment horizontal="right" vertical="center"/>
    </xf>
    <xf numFmtId="4" fontId="56" fillId="62" borderId="21" applyNumberFormat="0" applyProtection="0">
      <alignment horizontal="right" vertical="center"/>
    </xf>
    <xf numFmtId="4" fontId="61" fillId="63" borderId="21" applyNumberFormat="0" applyProtection="0">
      <alignment horizontal="left" vertical="center" indent="1"/>
    </xf>
    <xf numFmtId="4" fontId="56" fillId="64" borderId="22" applyNumberFormat="0" applyProtection="0">
      <alignment horizontal="left" vertical="center" indent="1"/>
    </xf>
    <xf numFmtId="4" fontId="62" fillId="65" borderId="0" applyNumberFormat="0" applyProtection="0">
      <alignment horizontal="left" vertical="center" indent="1"/>
    </xf>
    <xf numFmtId="0" fontId="14" fillId="53" borderId="21" applyNumberFormat="0" applyProtection="0">
      <alignment horizontal="left" vertical="center" indent="1"/>
    </xf>
    <xf numFmtId="4" fontId="56" fillId="64" borderId="21" applyNumberFormat="0" applyProtection="0">
      <alignment horizontal="left" vertical="center" indent="1"/>
    </xf>
    <xf numFmtId="4" fontId="56" fillId="66" borderId="21" applyNumberFormat="0" applyProtection="0">
      <alignment horizontal="left" vertical="center" indent="1"/>
    </xf>
    <xf numFmtId="0" fontId="14" fillId="66" borderId="21" applyNumberFormat="0" applyProtection="0">
      <alignment horizontal="left" vertical="center" indent="1"/>
    </xf>
    <xf numFmtId="0" fontId="14" fillId="66" borderId="21" applyNumberFormat="0" applyProtection="0">
      <alignment horizontal="left" vertical="center" indent="1"/>
    </xf>
    <xf numFmtId="0" fontId="14" fillId="67" borderId="21" applyNumberFormat="0" applyProtection="0">
      <alignment horizontal="left" vertical="center" indent="1"/>
    </xf>
    <xf numFmtId="0" fontId="14" fillId="67" borderId="21" applyNumberFormat="0" applyProtection="0">
      <alignment horizontal="left" vertical="center" indent="1"/>
    </xf>
    <xf numFmtId="0" fontId="14" fillId="33" borderId="21" applyNumberFormat="0" applyProtection="0">
      <alignment horizontal="left" vertical="center" indent="1"/>
    </xf>
    <xf numFmtId="0" fontId="14" fillId="33" borderId="21" applyNumberFormat="0" applyProtection="0">
      <alignment horizontal="left" vertical="center" indent="1"/>
    </xf>
    <xf numFmtId="0" fontId="14" fillId="53" borderId="21" applyNumberFormat="0" applyProtection="0">
      <alignment horizontal="left" vertical="center" indent="1"/>
    </xf>
    <xf numFmtId="0" fontId="14" fillId="53" borderId="21" applyNumberFormat="0" applyProtection="0">
      <alignment horizontal="left" vertical="center" indent="1"/>
    </xf>
    <xf numFmtId="4" fontId="56" fillId="68" borderId="21" applyNumberFormat="0" applyProtection="0">
      <alignment vertical="center"/>
    </xf>
    <xf numFmtId="4" fontId="60" fillId="68" borderId="21" applyNumberFormat="0" applyProtection="0">
      <alignment vertical="center"/>
    </xf>
    <xf numFmtId="4" fontId="56" fillId="68" borderId="21" applyNumberFormat="0" applyProtection="0">
      <alignment horizontal="left" vertical="center" indent="1"/>
    </xf>
    <xf numFmtId="4" fontId="56" fillId="68" borderId="21" applyNumberFormat="0" applyProtection="0">
      <alignment horizontal="left" vertical="center" indent="1"/>
    </xf>
    <xf numFmtId="4" fontId="56" fillId="64" borderId="21" applyNumberFormat="0" applyProtection="0">
      <alignment horizontal="right" vertical="center"/>
    </xf>
    <xf numFmtId="4" fontId="60" fillId="64" borderId="21" applyNumberFormat="0" applyProtection="0">
      <alignment horizontal="right" vertical="center"/>
    </xf>
    <xf numFmtId="0" fontId="14" fillId="53" borderId="21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4" fontId="62" fillId="69" borderId="23" applyNumberFormat="0" applyProtection="0">
      <alignment horizontal="left" vertical="center" indent="1"/>
    </xf>
    <xf numFmtId="0" fontId="14" fillId="53" borderId="21" applyNumberFormat="0" applyProtection="0">
      <alignment horizontal="left" vertical="center" indent="1"/>
    </xf>
    <xf numFmtId="0" fontId="63" fillId="0" borderId="0"/>
    <xf numFmtId="4" fontId="64" fillId="64" borderId="21" applyNumberFormat="0" applyProtection="0">
      <alignment horizontal="right" vertical="center"/>
    </xf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67" fillId="0" borderId="24" applyNumberFormat="0" applyFill="0" applyAlignment="0" applyProtection="0"/>
    <xf numFmtId="0" fontId="67" fillId="0" borderId="24" applyNumberFormat="0" applyFill="0" applyAlignment="0" applyProtection="0"/>
    <xf numFmtId="0" fontId="67" fillId="0" borderId="24" applyNumberFormat="0" applyFill="0" applyAlignment="0" applyProtection="0"/>
    <xf numFmtId="0" fontId="12" fillId="0" borderId="7" applyNumberFormat="0" applyFill="0" applyAlignment="0" applyProtection="0"/>
    <xf numFmtId="0" fontId="12" fillId="0" borderId="25" applyNumberFormat="0" applyFill="0" applyAlignment="0" applyProtection="0"/>
    <xf numFmtId="0" fontId="68" fillId="0" borderId="7" applyNumberFormat="0" applyFill="0" applyAlignment="0" applyProtection="0"/>
    <xf numFmtId="0" fontId="68" fillId="0" borderId="25" applyNumberFormat="0" applyFill="0" applyAlignment="0" applyProtection="0"/>
    <xf numFmtId="0" fontId="12" fillId="0" borderId="7" applyNumberFormat="0" applyFill="0" applyAlignment="0" applyProtection="0"/>
    <xf numFmtId="0" fontId="12" fillId="0" borderId="25" applyNumberFormat="0" applyFill="0" applyAlignment="0" applyProtection="0"/>
    <xf numFmtId="0" fontId="68" fillId="0" borderId="7" applyNumberFormat="0" applyFill="0" applyAlignment="0" applyProtection="0"/>
    <xf numFmtId="0" fontId="68" fillId="0" borderId="25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0" fontId="70" fillId="0" borderId="0"/>
    <xf numFmtId="0" fontId="1" fillId="0" borderId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70" fillId="0" borderId="0"/>
    <xf numFmtId="44" fontId="71" fillId="0" borderId="0" applyFont="0" applyFill="0" applyBorder="0" applyAlignment="0" applyProtection="0"/>
    <xf numFmtId="0" fontId="82" fillId="0" borderId="0"/>
  </cellStyleXfs>
  <cellXfs count="116">
    <xf numFmtId="0" fontId="0" fillId="0" borderId="0" xfId="0"/>
    <xf numFmtId="0" fontId="74" fillId="0" borderId="0" xfId="2834" applyNumberFormat="1" applyFont="1" applyAlignment="1" applyProtection="1">
      <alignment horizontal="center" vertical="center"/>
    </xf>
    <xf numFmtId="164" fontId="74" fillId="0" borderId="0" xfId="2842" applyNumberFormat="1" applyFont="1" applyBorder="1" applyAlignment="1" applyProtection="1">
      <alignment vertical="center"/>
    </xf>
    <xf numFmtId="0" fontId="75" fillId="0" borderId="0" xfId="2834" applyFont="1" applyAlignment="1" applyProtection="1">
      <alignment vertical="center"/>
    </xf>
    <xf numFmtId="0" fontId="74" fillId="0" borderId="0" xfId="2834" applyFont="1" applyAlignment="1" applyProtection="1">
      <alignment vertical="center"/>
    </xf>
    <xf numFmtId="0" fontId="76" fillId="0" borderId="0" xfId="2834" applyFont="1" applyFill="1" applyAlignment="1" applyProtection="1">
      <alignment horizontal="left" vertical="center" wrapText="1"/>
    </xf>
    <xf numFmtId="0" fontId="74" fillId="0" borderId="0" xfId="2834" applyFont="1" applyFill="1" applyAlignment="1" applyProtection="1">
      <alignment vertical="center"/>
    </xf>
    <xf numFmtId="0" fontId="74" fillId="0" borderId="0" xfId="2834" applyFont="1" applyFill="1" applyAlignment="1" applyProtection="1">
      <alignment horizontal="center" vertical="center"/>
    </xf>
    <xf numFmtId="0" fontId="74" fillId="0" borderId="0" xfId="2834" applyFont="1" applyAlignment="1" applyProtection="1">
      <alignment vertical="center" wrapText="1"/>
    </xf>
    <xf numFmtId="0" fontId="74" fillId="0" borderId="0" xfId="2834" applyFont="1" applyAlignment="1" applyProtection="1">
      <alignment horizontal="center" vertical="center" wrapText="1"/>
    </xf>
    <xf numFmtId="165" fontId="74" fillId="0" borderId="0" xfId="2842" applyNumberFormat="1" applyFont="1" applyAlignment="1" applyProtection="1">
      <alignment vertical="center" wrapText="1"/>
    </xf>
    <xf numFmtId="0" fontId="75" fillId="0" borderId="0" xfId="2834" applyFont="1" applyFill="1" applyAlignment="1" applyProtection="1">
      <alignment horizontal="left" vertical="center" wrapText="1"/>
    </xf>
    <xf numFmtId="0" fontId="75" fillId="70" borderId="0" xfId="2834" applyFont="1" applyFill="1" applyAlignment="1" applyProtection="1">
      <alignment horizontal="center" vertical="center"/>
    </xf>
    <xf numFmtId="0" fontId="75" fillId="70" borderId="0" xfId="2834" applyFont="1" applyFill="1" applyAlignment="1" applyProtection="1">
      <alignment horizontal="center" vertical="center" wrapText="1"/>
    </xf>
    <xf numFmtId="0" fontId="74" fillId="0" borderId="0" xfId="2834" applyFont="1" applyFill="1" applyAlignment="1" applyProtection="1">
      <alignment horizontal="left" vertical="center"/>
    </xf>
    <xf numFmtId="0" fontId="74" fillId="71" borderId="0" xfId="2834" applyNumberFormat="1" applyFont="1" applyFill="1" applyAlignment="1" applyProtection="1">
      <alignment horizontal="center" vertical="center"/>
    </xf>
    <xf numFmtId="164" fontId="74" fillId="71" borderId="0" xfId="2842" applyNumberFormat="1" applyFont="1" applyFill="1" applyBorder="1" applyAlignment="1" applyProtection="1">
      <alignment vertical="center"/>
    </xf>
    <xf numFmtId="0" fontId="77" fillId="0" borderId="8" xfId="2834" applyFont="1" applyFill="1" applyBorder="1" applyAlignment="1" applyProtection="1">
      <alignment vertical="center" wrapText="1"/>
    </xf>
    <xf numFmtId="0" fontId="77" fillId="0" borderId="8" xfId="2834" applyFont="1" applyFill="1" applyBorder="1" applyAlignment="1">
      <alignment horizontal="center" vertical="center" wrapText="1"/>
    </xf>
    <xf numFmtId="3" fontId="77" fillId="0" borderId="8" xfId="2834" applyNumberFormat="1" applyFont="1" applyFill="1" applyBorder="1" applyAlignment="1" applyProtection="1">
      <alignment horizontal="center" vertical="center" wrapText="1"/>
    </xf>
    <xf numFmtId="1" fontId="77" fillId="0" borderId="8" xfId="2834" applyNumberFormat="1" applyFont="1" applyFill="1" applyBorder="1" applyAlignment="1" applyProtection="1">
      <alignment horizontal="center" vertical="center" wrapText="1"/>
    </xf>
    <xf numFmtId="165" fontId="77" fillId="0" borderId="8" xfId="2834" applyNumberFormat="1" applyFont="1" applyFill="1" applyBorder="1" applyAlignment="1">
      <alignment horizontal="center" vertical="center" wrapText="1"/>
    </xf>
    <xf numFmtId="0" fontId="77" fillId="0" borderId="8" xfId="2834" applyNumberFormat="1" applyFont="1" applyFill="1" applyBorder="1" applyAlignment="1">
      <alignment horizontal="center" vertical="center" wrapText="1"/>
    </xf>
    <xf numFmtId="164" fontId="77" fillId="0" borderId="8" xfId="2842" applyNumberFormat="1" applyFont="1" applyFill="1" applyBorder="1" applyAlignment="1">
      <alignment horizontal="center" vertical="center" wrapText="1"/>
    </xf>
    <xf numFmtId="0" fontId="75" fillId="70" borderId="8" xfId="2834" applyFont="1" applyFill="1" applyBorder="1" applyAlignment="1" applyProtection="1">
      <alignment horizontal="center" vertical="center" wrapText="1"/>
    </xf>
    <xf numFmtId="0" fontId="75" fillId="70" borderId="8" xfId="2834" applyFont="1" applyFill="1" applyBorder="1" applyAlignment="1" applyProtection="1">
      <alignment vertical="center" wrapText="1"/>
    </xf>
    <xf numFmtId="0" fontId="75" fillId="0" borderId="0" xfId="2834" applyFont="1" applyAlignment="1" applyProtection="1"/>
    <xf numFmtId="0" fontId="74" fillId="0" borderId="0" xfId="2834" applyFont="1" applyAlignment="1" applyProtection="1"/>
    <xf numFmtId="1" fontId="74" fillId="0" borderId="8" xfId="2834" applyNumberFormat="1" applyFont="1" applyFill="1" applyBorder="1" applyAlignment="1" applyProtection="1">
      <alignment horizontal="center" vertical="center" wrapText="1"/>
    </xf>
    <xf numFmtId="0" fontId="74" fillId="0" borderId="8" xfId="2834" applyFont="1" applyFill="1" applyBorder="1" applyAlignment="1">
      <alignment horizontal="left" wrapText="1"/>
    </xf>
    <xf numFmtId="3" fontId="78" fillId="0" borderId="8" xfId="2834" applyNumberFormat="1" applyFont="1" applyFill="1" applyBorder="1" applyAlignment="1" applyProtection="1">
      <alignment horizontal="center" vertical="center" wrapText="1"/>
    </xf>
    <xf numFmtId="0" fontId="74" fillId="0" borderId="8" xfId="2834" applyFont="1" applyFill="1" applyBorder="1" applyAlignment="1">
      <alignment horizontal="left"/>
    </xf>
    <xf numFmtId="166" fontId="78" fillId="0" borderId="8" xfId="2835" applyNumberFormat="1" applyFont="1" applyFill="1" applyBorder="1" applyAlignment="1" applyProtection="1">
      <alignment horizontal="left" vertical="top" wrapText="1"/>
    </xf>
    <xf numFmtId="166" fontId="77" fillId="0" borderId="8" xfId="2835" applyNumberFormat="1" applyFont="1" applyFill="1" applyBorder="1" applyAlignment="1" applyProtection="1">
      <alignment horizontal="center" vertical="center" wrapText="1"/>
    </xf>
    <xf numFmtId="0" fontId="78" fillId="72" borderId="8" xfId="2834" applyFont="1" applyFill="1" applyBorder="1" applyAlignment="1">
      <alignment vertical="center" wrapText="1"/>
    </xf>
    <xf numFmtId="166" fontId="78" fillId="72" borderId="8" xfId="2835" applyNumberFormat="1" applyFont="1" applyFill="1" applyBorder="1" applyAlignment="1" applyProtection="1">
      <alignment horizontal="center" vertical="center" wrapText="1"/>
    </xf>
    <xf numFmtId="0" fontId="78" fillId="72" borderId="8" xfId="2835" applyNumberFormat="1" applyFont="1" applyFill="1" applyBorder="1" applyAlignment="1" applyProtection="1">
      <alignment horizontal="center" vertical="center" wrapText="1"/>
    </xf>
    <xf numFmtId="166" fontId="78" fillId="72" borderId="8" xfId="2835" applyNumberFormat="1" applyFont="1" applyFill="1" applyBorder="1" applyAlignment="1" applyProtection="1">
      <alignment horizontal="left" vertical="center" wrapText="1"/>
    </xf>
    <xf numFmtId="0" fontId="75" fillId="0" borderId="0" xfId="2834" applyFont="1" applyAlignment="1"/>
    <xf numFmtId="0" fontId="74" fillId="0" borderId="0" xfId="2834" applyFont="1" applyAlignment="1"/>
    <xf numFmtId="0" fontId="74" fillId="72" borderId="8" xfId="2834" applyFont="1" applyFill="1" applyBorder="1" applyAlignment="1">
      <alignment horizontal="center" vertical="center" wrapText="1"/>
    </xf>
    <xf numFmtId="0" fontId="78" fillId="72" borderId="8" xfId="2834" applyFont="1" applyFill="1" applyBorder="1" applyAlignment="1">
      <alignment horizontal="center" vertical="center" wrapText="1"/>
    </xf>
    <xf numFmtId="0" fontId="74" fillId="70" borderId="8" xfId="2834" applyFont="1" applyFill="1" applyBorder="1" applyAlignment="1" applyProtection="1">
      <alignment horizontal="center" vertical="center" wrapText="1"/>
    </xf>
    <xf numFmtId="0" fontId="74" fillId="0" borderId="8" xfId="2834" applyFont="1" applyFill="1" applyBorder="1" applyAlignment="1">
      <alignment horizontal="center"/>
    </xf>
    <xf numFmtId="0" fontId="74" fillId="0" borderId="8" xfId="2834" applyFont="1" applyFill="1" applyBorder="1" applyAlignment="1">
      <alignment horizontal="right" vertical="center" wrapText="1"/>
    </xf>
    <xf numFmtId="1" fontId="75" fillId="0" borderId="8" xfId="2834" applyNumberFormat="1" applyFont="1" applyFill="1" applyBorder="1" applyAlignment="1">
      <alignment horizontal="right"/>
    </xf>
    <xf numFmtId="0" fontId="74" fillId="72" borderId="8" xfId="2834" applyFont="1" applyFill="1" applyBorder="1" applyAlignment="1">
      <alignment vertical="center" wrapText="1"/>
    </xf>
    <xf numFmtId="0" fontId="74" fillId="0" borderId="8" xfId="2834" applyFont="1" applyFill="1" applyBorder="1" applyAlignment="1">
      <alignment vertical="center"/>
    </xf>
    <xf numFmtId="166" fontId="78" fillId="0" borderId="8" xfId="2835" applyNumberFormat="1" applyFont="1" applyFill="1" applyBorder="1" applyAlignment="1" applyProtection="1">
      <alignment horizontal="right" vertical="center" wrapText="1"/>
    </xf>
    <xf numFmtId="0" fontId="74" fillId="0" borderId="0" xfId="2834" applyFont="1" applyAlignment="1">
      <alignment vertical="top" wrapText="1"/>
    </xf>
    <xf numFmtId="166" fontId="78" fillId="72" borderId="9" xfId="2835" applyNumberFormat="1" applyFont="1" applyFill="1" applyBorder="1" applyAlignment="1" applyProtection="1">
      <alignment horizontal="left" vertical="center" wrapText="1"/>
    </xf>
    <xf numFmtId="0" fontId="78" fillId="72" borderId="9" xfId="2835" applyNumberFormat="1" applyFont="1" applyFill="1" applyBorder="1" applyAlignment="1" applyProtection="1">
      <alignment horizontal="center" vertical="center" wrapText="1"/>
    </xf>
    <xf numFmtId="0" fontId="78" fillId="0" borderId="8" xfId="2834" applyFont="1" applyFill="1" applyBorder="1" applyAlignment="1" applyProtection="1">
      <alignment horizontal="left" vertical="center" wrapText="1"/>
    </xf>
    <xf numFmtId="166" fontId="77" fillId="0" borderId="8" xfId="2835" applyNumberFormat="1" applyFont="1" applyFill="1" applyBorder="1" applyAlignment="1" applyProtection="1">
      <alignment horizontal="right" vertical="center" wrapText="1"/>
    </xf>
    <xf numFmtId="0" fontId="78" fillId="0" borderId="8" xfId="2834" applyFont="1" applyFill="1" applyBorder="1" applyAlignment="1" applyProtection="1">
      <alignment wrapText="1"/>
    </xf>
    <xf numFmtId="0" fontId="74" fillId="0" borderId="8" xfId="2834" applyFont="1" applyFill="1" applyBorder="1" applyAlignment="1">
      <alignment vertical="center" wrapText="1"/>
    </xf>
    <xf numFmtId="0" fontId="75" fillId="0" borderId="8" xfId="2834" applyFont="1" applyBorder="1" applyAlignment="1">
      <alignment horizontal="center"/>
    </xf>
    <xf numFmtId="0" fontId="75" fillId="0" borderId="0" xfId="2834" applyFont="1" applyAlignment="1">
      <alignment horizontal="center"/>
    </xf>
    <xf numFmtId="0" fontId="74" fillId="0" borderId="8" xfId="2834" applyFont="1" applyFill="1" applyBorder="1" applyAlignment="1" applyProtection="1">
      <alignment horizontal="left" vertical="top" wrapText="1"/>
    </xf>
    <xf numFmtId="166" fontId="78" fillId="0" borderId="8" xfId="2835" applyNumberFormat="1" applyFont="1" applyFill="1" applyBorder="1" applyAlignment="1" applyProtection="1">
      <alignment horizontal="left" vertical="center" wrapText="1"/>
    </xf>
    <xf numFmtId="0" fontId="74" fillId="72" borderId="11" xfId="2834" applyFont="1" applyFill="1" applyBorder="1" applyAlignment="1">
      <alignment vertical="center" wrapText="1"/>
    </xf>
    <xf numFmtId="0" fontId="74" fillId="72" borderId="11" xfId="2834" applyFont="1" applyFill="1" applyBorder="1" applyAlignment="1">
      <alignment horizontal="center" vertical="center" wrapText="1"/>
    </xf>
    <xf numFmtId="166" fontId="78" fillId="72" borderId="11" xfId="2835" applyNumberFormat="1" applyFont="1" applyFill="1" applyBorder="1" applyAlignment="1" applyProtection="1">
      <alignment horizontal="left" vertical="center" wrapText="1"/>
    </xf>
    <xf numFmtId="166" fontId="78" fillId="72" borderId="10" xfId="2835" applyNumberFormat="1" applyFont="1" applyFill="1" applyBorder="1" applyAlignment="1" applyProtection="1">
      <alignment horizontal="left" vertical="center" wrapText="1"/>
    </xf>
    <xf numFmtId="0" fontId="74" fillId="0" borderId="8" xfId="2834" applyFont="1" applyBorder="1" applyAlignment="1"/>
    <xf numFmtId="0" fontId="74" fillId="0" borderId="8" xfId="2834" applyFont="1" applyBorder="1" applyAlignment="1">
      <alignment horizontal="right"/>
    </xf>
    <xf numFmtId="1" fontId="75" fillId="0" borderId="8" xfId="2834" applyNumberFormat="1" applyFont="1" applyFill="1" applyBorder="1"/>
    <xf numFmtId="0" fontId="74" fillId="72" borderId="9" xfId="2834" applyFont="1" applyFill="1" applyBorder="1" applyAlignment="1">
      <alignment vertical="center" wrapText="1"/>
    </xf>
    <xf numFmtId="0" fontId="74" fillId="72" borderId="9" xfId="2834" applyFont="1" applyFill="1" applyBorder="1" applyAlignment="1">
      <alignment horizontal="center" vertical="center" wrapText="1"/>
    </xf>
    <xf numFmtId="0" fontId="75" fillId="0" borderId="0" xfId="2834" applyFont="1" applyAlignment="1">
      <alignment wrapText="1"/>
    </xf>
    <xf numFmtId="0" fontId="74" fillId="0" borderId="0" xfId="2834" applyFont="1" applyAlignment="1">
      <alignment wrapText="1"/>
    </xf>
    <xf numFmtId="0" fontId="75" fillId="0" borderId="0" xfId="2834" applyFont="1" applyBorder="1" applyAlignment="1">
      <alignment horizontal="center"/>
    </xf>
    <xf numFmtId="2" fontId="74" fillId="72" borderId="8" xfId="2834" applyNumberFormat="1" applyFont="1" applyFill="1" applyBorder="1" applyAlignment="1">
      <alignment horizontal="center" vertical="center" wrapText="1"/>
    </xf>
    <xf numFmtId="0" fontId="79" fillId="0" borderId="0" xfId="2834" applyFont="1" applyAlignment="1">
      <alignment horizontal="center"/>
    </xf>
    <xf numFmtId="0" fontId="74" fillId="0" borderId="8" xfId="2834" applyFont="1" applyBorder="1" applyAlignment="1">
      <alignment vertical="center" wrapText="1"/>
    </xf>
    <xf numFmtId="0" fontId="74" fillId="0" borderId="8" xfId="2834" applyFont="1" applyBorder="1" applyAlignment="1">
      <alignment horizontal="center" vertical="center" wrapText="1"/>
    </xf>
    <xf numFmtId="165" fontId="74" fillId="0" borderId="8" xfId="2842" applyNumberFormat="1" applyFont="1" applyBorder="1" applyAlignment="1">
      <alignment vertical="center" wrapText="1"/>
    </xf>
    <xf numFmtId="0" fontId="74" fillId="0" borderId="8" xfId="2834" applyNumberFormat="1" applyFont="1" applyBorder="1" applyAlignment="1">
      <alignment horizontal="center" vertical="center"/>
    </xf>
    <xf numFmtId="0" fontId="75" fillId="0" borderId="0" xfId="2834" applyFont="1" applyAlignment="1">
      <alignment vertical="center"/>
    </xf>
    <xf numFmtId="0" fontId="74" fillId="0" borderId="0" xfId="2834" applyFont="1" applyAlignment="1">
      <alignment vertical="center"/>
    </xf>
    <xf numFmtId="0" fontId="80" fillId="0" borderId="8" xfId="2834" applyFont="1" applyBorder="1" applyAlignment="1">
      <alignment horizontal="left"/>
    </xf>
    <xf numFmtId="0" fontId="74" fillId="0" borderId="8" xfId="2834" applyFont="1" applyBorder="1" applyAlignment="1">
      <alignment horizontal="center"/>
    </xf>
    <xf numFmtId="1" fontId="75" fillId="0" borderId="8" xfId="2834" applyNumberFormat="1" applyFont="1" applyBorder="1"/>
    <xf numFmtId="0" fontId="74" fillId="73" borderId="8" xfId="2834" applyFont="1" applyFill="1" applyBorder="1" applyAlignment="1">
      <alignment vertical="center" wrapText="1"/>
    </xf>
    <xf numFmtId="0" fontId="74" fillId="73" borderId="8" xfId="2834" applyFont="1" applyFill="1" applyBorder="1" applyAlignment="1">
      <alignment horizontal="center" vertical="center" wrapText="1"/>
    </xf>
    <xf numFmtId="0" fontId="75" fillId="0" borderId="8" xfId="2834" applyFont="1" applyFill="1" applyBorder="1" applyAlignment="1" applyProtection="1">
      <alignment horizontal="center" vertical="center" wrapText="1"/>
    </xf>
    <xf numFmtId="0" fontId="74" fillId="0" borderId="8" xfId="2834" applyFont="1" applyFill="1" applyBorder="1" applyAlignment="1" applyProtection="1">
      <alignment horizontal="center" vertical="center" wrapText="1"/>
    </xf>
    <xf numFmtId="0" fontId="81" fillId="0" borderId="8" xfId="2834" applyFont="1" applyFill="1" applyBorder="1" applyAlignment="1">
      <alignment horizontal="left"/>
    </xf>
    <xf numFmtId="0" fontId="74" fillId="0" borderId="8" xfId="2834" applyFont="1" applyFill="1" applyBorder="1" applyAlignment="1">
      <alignment horizontal="center" vertical="center" wrapText="1"/>
    </xf>
    <xf numFmtId="0" fontId="74" fillId="0" borderId="8" xfId="2834" applyFont="1" applyFill="1" applyBorder="1" applyAlignment="1">
      <alignment horizontal="center" vertical="center"/>
    </xf>
    <xf numFmtId="0" fontId="74" fillId="72" borderId="8" xfId="2834" applyNumberFormat="1" applyFont="1" applyFill="1" applyBorder="1" applyAlignment="1">
      <alignment horizontal="center" vertical="center" wrapText="1"/>
    </xf>
    <xf numFmtId="0" fontId="80" fillId="0" borderId="8" xfId="2834" applyFont="1" applyBorder="1" applyAlignment="1">
      <alignment horizontal="center"/>
    </xf>
    <xf numFmtId="1" fontId="72" fillId="0" borderId="8" xfId="2834" applyNumberFormat="1" applyFont="1" applyBorder="1"/>
    <xf numFmtId="0" fontId="74" fillId="0" borderId="8" xfId="2834" applyFont="1" applyFill="1" applyBorder="1" applyAlignment="1">
      <alignment wrapText="1"/>
    </xf>
    <xf numFmtId="0" fontId="78" fillId="0" borderId="9" xfId="2834" applyFont="1" applyFill="1" applyBorder="1" applyAlignment="1" applyProtection="1">
      <alignment horizontal="left" vertical="center" wrapText="1"/>
    </xf>
    <xf numFmtId="3" fontId="78" fillId="0" borderId="9" xfId="2834" applyNumberFormat="1" applyFont="1" applyFill="1" applyBorder="1" applyAlignment="1" applyProtection="1">
      <alignment horizontal="center" vertical="center" wrapText="1"/>
    </xf>
    <xf numFmtId="0" fontId="74" fillId="0" borderId="9" xfId="2834" applyFont="1" applyFill="1" applyBorder="1" applyAlignment="1">
      <alignment vertical="center" wrapText="1"/>
    </xf>
    <xf numFmtId="166" fontId="77" fillId="0" borderId="9" xfId="2835" applyNumberFormat="1" applyFont="1" applyFill="1" applyBorder="1" applyAlignment="1" applyProtection="1">
      <alignment horizontal="right" vertical="center" wrapText="1"/>
    </xf>
    <xf numFmtId="0" fontId="75" fillId="0" borderId="8" xfId="2834" applyFont="1" applyFill="1" applyBorder="1" applyAlignment="1">
      <alignment horizontal="right" vertical="center"/>
    </xf>
    <xf numFmtId="164" fontId="74" fillId="0" borderId="8" xfId="2842" applyNumberFormat="1" applyFont="1" applyBorder="1" applyAlignment="1">
      <alignment vertical="center"/>
    </xf>
    <xf numFmtId="1" fontId="75" fillId="0" borderId="8" xfId="2834" applyNumberFormat="1" applyFont="1" applyFill="1" applyBorder="1" applyAlignment="1">
      <alignment horizontal="right" vertical="center"/>
    </xf>
    <xf numFmtId="0" fontId="74" fillId="0" borderId="8" xfId="2834" applyFont="1" applyBorder="1" applyAlignment="1">
      <alignment vertical="center"/>
    </xf>
    <xf numFmtId="0" fontId="74" fillId="0" borderId="8" xfId="2834" applyFont="1" applyBorder="1" applyAlignment="1">
      <alignment horizontal="left"/>
    </xf>
    <xf numFmtId="0" fontId="75" fillId="0" borderId="0" xfId="2834" applyFont="1" applyBorder="1" applyAlignment="1">
      <alignment vertical="center"/>
    </xf>
    <xf numFmtId="0" fontId="74" fillId="0" borderId="0" xfId="2834" applyFont="1" applyBorder="1" applyAlignment="1">
      <alignment vertical="center"/>
    </xf>
    <xf numFmtId="164" fontId="74" fillId="0" borderId="0" xfId="2842" applyNumberFormat="1" applyFont="1" applyBorder="1" applyAlignment="1">
      <alignment vertical="center"/>
    </xf>
    <xf numFmtId="49" fontId="78" fillId="0" borderId="8" xfId="2834" applyNumberFormat="1" applyFont="1" applyFill="1" applyBorder="1" applyAlignment="1" applyProtection="1">
      <alignment horizontal="left" vertical="center" wrapText="1"/>
    </xf>
    <xf numFmtId="0" fontId="74" fillId="0" borderId="0" xfId="2834" applyFont="1" applyAlignment="1">
      <alignment vertical="center" wrapText="1"/>
    </xf>
    <xf numFmtId="0" fontId="74" fillId="0" borderId="0" xfId="2834" applyFont="1" applyFill="1" applyAlignment="1">
      <alignment vertical="center"/>
    </xf>
    <xf numFmtId="0" fontId="74" fillId="0" borderId="0" xfId="2834" applyFont="1" applyFill="1" applyAlignment="1">
      <alignment horizontal="center" vertical="center"/>
    </xf>
    <xf numFmtId="0" fontId="74" fillId="0" borderId="0" xfId="2834" applyFont="1" applyAlignment="1">
      <alignment horizontal="center" vertical="center" wrapText="1"/>
    </xf>
    <xf numFmtId="165" fontId="74" fillId="0" borderId="0" xfId="2842" applyNumberFormat="1" applyFont="1" applyAlignment="1">
      <alignment vertical="center" wrapText="1"/>
    </xf>
    <xf numFmtId="0" fontId="74" fillId="0" borderId="0" xfId="2834" applyNumberFormat="1" applyFont="1" applyAlignment="1">
      <alignment horizontal="center" vertical="center"/>
    </xf>
    <xf numFmtId="0" fontId="74" fillId="0" borderId="8" xfId="2834" applyFont="1" applyFill="1" applyBorder="1" applyAlignment="1">
      <alignment horizontal="center" wrapText="1"/>
    </xf>
    <xf numFmtId="49" fontId="74" fillId="0" borderId="8" xfId="2834" applyNumberFormat="1" applyFont="1" applyFill="1" applyBorder="1" applyAlignment="1">
      <alignment horizontal="left"/>
    </xf>
    <xf numFmtId="0" fontId="73" fillId="0" borderId="0" xfId="2834" applyFont="1" applyAlignment="1" applyProtection="1">
      <alignment horizontal="center" vertical="center"/>
    </xf>
  </cellXfs>
  <cellStyles count="2844">
    <cellStyle name="0" xfId="33"/>
    <cellStyle name="0 10" xfId="34"/>
    <cellStyle name="0 11" xfId="35"/>
    <cellStyle name="0 12" xfId="36"/>
    <cellStyle name="0 13" xfId="37"/>
    <cellStyle name="0 14" xfId="38"/>
    <cellStyle name="0 15" xfId="39"/>
    <cellStyle name="0 16" xfId="40"/>
    <cellStyle name="0 17" xfId="41"/>
    <cellStyle name="0 18" xfId="42"/>
    <cellStyle name="0 19" xfId="43"/>
    <cellStyle name="0 2" xfId="44"/>
    <cellStyle name="0 2 2" xfId="45"/>
    <cellStyle name="0 2 3" xfId="46"/>
    <cellStyle name="0 2 4" xfId="47"/>
    <cellStyle name="0 2 5" xfId="48"/>
    <cellStyle name="0 2 6" xfId="49"/>
    <cellStyle name="0 2 7" xfId="50"/>
    <cellStyle name="0 2 8" xfId="51"/>
    <cellStyle name="0 20" xfId="52"/>
    <cellStyle name="0 21" xfId="53"/>
    <cellStyle name="0 22" xfId="54"/>
    <cellStyle name="0 23" xfId="55"/>
    <cellStyle name="0 24" xfId="56"/>
    <cellStyle name="0 25" xfId="57"/>
    <cellStyle name="0 26" xfId="58"/>
    <cellStyle name="0 27" xfId="59"/>
    <cellStyle name="0 28" xfId="60"/>
    <cellStyle name="0 29" xfId="61"/>
    <cellStyle name="0 3" xfId="62"/>
    <cellStyle name="0 3 2" xfId="63"/>
    <cellStyle name="0 3 3" xfId="64"/>
    <cellStyle name="0 3 4" xfId="65"/>
    <cellStyle name="0 3 5" xfId="66"/>
    <cellStyle name="0 3 6" xfId="67"/>
    <cellStyle name="0 3 7" xfId="68"/>
    <cellStyle name="0 3 8" xfId="69"/>
    <cellStyle name="0 30" xfId="70"/>
    <cellStyle name="0 31" xfId="71"/>
    <cellStyle name="0 32" xfId="72"/>
    <cellStyle name="0 33" xfId="73"/>
    <cellStyle name="0 34" xfId="74"/>
    <cellStyle name="0 35" xfId="75"/>
    <cellStyle name="0 36" xfId="76"/>
    <cellStyle name="0 37" xfId="77"/>
    <cellStyle name="0 38" xfId="78"/>
    <cellStyle name="0 39" xfId="79"/>
    <cellStyle name="0 4" xfId="80"/>
    <cellStyle name="0 4 2" xfId="81"/>
    <cellStyle name="0 4 3" xfId="82"/>
    <cellStyle name="0 4 4" xfId="83"/>
    <cellStyle name="0 4 5" xfId="84"/>
    <cellStyle name="0 4 6" xfId="85"/>
    <cellStyle name="0 4 7" xfId="86"/>
    <cellStyle name="0 4 8" xfId="87"/>
    <cellStyle name="0 40" xfId="88"/>
    <cellStyle name="0 41" xfId="89"/>
    <cellStyle name="0 42" xfId="90"/>
    <cellStyle name="0 43" xfId="91"/>
    <cellStyle name="0 44" xfId="92"/>
    <cellStyle name="0 45" xfId="93"/>
    <cellStyle name="0 46" xfId="94"/>
    <cellStyle name="0 47" xfId="95"/>
    <cellStyle name="0 48" xfId="96"/>
    <cellStyle name="0 49" xfId="97"/>
    <cellStyle name="0 5" xfId="98"/>
    <cellStyle name="0 5 2" xfId="99"/>
    <cellStyle name="0 5 3" xfId="100"/>
    <cellStyle name="0 5 4" xfId="101"/>
    <cellStyle name="0 5 5" xfId="102"/>
    <cellStyle name="0 5 6" xfId="103"/>
    <cellStyle name="0 5 7" xfId="104"/>
    <cellStyle name="0 5 8" xfId="105"/>
    <cellStyle name="0 50" xfId="106"/>
    <cellStyle name="0 51" xfId="107"/>
    <cellStyle name="0 52" xfId="108"/>
    <cellStyle name="0 53" xfId="109"/>
    <cellStyle name="0 54" xfId="110"/>
    <cellStyle name="0 55" xfId="111"/>
    <cellStyle name="0 56" xfId="112"/>
    <cellStyle name="0 57" xfId="113"/>
    <cellStyle name="0 58" xfId="114"/>
    <cellStyle name="0 59" xfId="115"/>
    <cellStyle name="0 6" xfId="116"/>
    <cellStyle name="0 6 2" xfId="117"/>
    <cellStyle name="0 6 3" xfId="118"/>
    <cellStyle name="0 6 4" xfId="119"/>
    <cellStyle name="0 6 5" xfId="120"/>
    <cellStyle name="0 6 6" xfId="121"/>
    <cellStyle name="0 6 7" xfId="122"/>
    <cellStyle name="0 6 8" xfId="123"/>
    <cellStyle name="0 60" xfId="124"/>
    <cellStyle name="0 61" xfId="125"/>
    <cellStyle name="0 62" xfId="126"/>
    <cellStyle name="0 63" xfId="127"/>
    <cellStyle name="0 64" xfId="128"/>
    <cellStyle name="0 65" xfId="129"/>
    <cellStyle name="0 66" xfId="130"/>
    <cellStyle name="0 7" xfId="131"/>
    <cellStyle name="0 7 2" xfId="132"/>
    <cellStyle name="0 7 3" xfId="133"/>
    <cellStyle name="0 7 4" xfId="134"/>
    <cellStyle name="0 7 5" xfId="135"/>
    <cellStyle name="0 7 6" xfId="136"/>
    <cellStyle name="0 7 7" xfId="137"/>
    <cellStyle name="0 7 8" xfId="138"/>
    <cellStyle name="0 8" xfId="139"/>
    <cellStyle name="0 8 2" xfId="140"/>
    <cellStyle name="0 8 3" xfId="141"/>
    <cellStyle name="0 8 4" xfId="142"/>
    <cellStyle name="0 8 5" xfId="143"/>
    <cellStyle name="0 8 6" xfId="144"/>
    <cellStyle name="0 8 7" xfId="145"/>
    <cellStyle name="0 8 8" xfId="146"/>
    <cellStyle name="0 9" xfId="147"/>
    <cellStyle name="0 9 2" xfId="148"/>
    <cellStyle name="0 9 3" xfId="149"/>
    <cellStyle name="0 9 4" xfId="150"/>
    <cellStyle name="0 9 5" xfId="151"/>
    <cellStyle name="0 9 6" xfId="152"/>
    <cellStyle name="0 9 7" xfId="153"/>
    <cellStyle name="0 9 8" xfId="154"/>
    <cellStyle name="20% - Accent1 2" xfId="155"/>
    <cellStyle name="20% - Accent1 2 2" xfId="156"/>
    <cellStyle name="20% - Accent1 2 3" xfId="157"/>
    <cellStyle name="20% - Accent1 2 3 2" xfId="158"/>
    <cellStyle name="20% - Accent1 2 4" xfId="159"/>
    <cellStyle name="20% - Accent1 2 4 2" xfId="160"/>
    <cellStyle name="20% - Accent1 3" xfId="161"/>
    <cellStyle name="20% - Accent1 3 2" xfId="162"/>
    <cellStyle name="20% - Accent1 3 2 2" xfId="163"/>
    <cellStyle name="20% - Accent1 3 3" xfId="164"/>
    <cellStyle name="20% - Accent1 4" xfId="165"/>
    <cellStyle name="20% - Accent1 4 2" xfId="166"/>
    <cellStyle name="20% - Accent2 2" xfId="167"/>
    <cellStyle name="20% - Accent2 2 2" xfId="168"/>
    <cellStyle name="20% - Accent2 2 3" xfId="169"/>
    <cellStyle name="20% - Accent2 2 3 2" xfId="170"/>
    <cellStyle name="20% - Accent2 2 4" xfId="171"/>
    <cellStyle name="20% - Accent2 2 4 2" xfId="172"/>
    <cellStyle name="20% - Accent2 3" xfId="173"/>
    <cellStyle name="20% - Accent2 3 2" xfId="174"/>
    <cellStyle name="20% - Accent2 3 2 2" xfId="175"/>
    <cellStyle name="20% - Accent2 3 3" xfId="176"/>
    <cellStyle name="20% - Accent2 4" xfId="177"/>
    <cellStyle name="20% - Accent2 4 2" xfId="178"/>
    <cellStyle name="20% - Accent3 2" xfId="179"/>
    <cellStyle name="20% - Accent3 2 2" xfId="180"/>
    <cellStyle name="20% - Accent3 2 3" xfId="181"/>
    <cellStyle name="20% - Accent3 2 3 2" xfId="182"/>
    <cellStyle name="20% - Accent3 2 4" xfId="183"/>
    <cellStyle name="20% - Accent3 2 4 2" xfId="184"/>
    <cellStyle name="20% - Accent3 3" xfId="185"/>
    <cellStyle name="20% - Accent3 3 2" xfId="186"/>
    <cellStyle name="20% - Accent3 3 2 2" xfId="187"/>
    <cellStyle name="20% - Accent3 3 3" xfId="188"/>
    <cellStyle name="20% - Accent3 4" xfId="189"/>
    <cellStyle name="20% - Accent3 4 2" xfId="190"/>
    <cellStyle name="20% - Accent4 2" xfId="191"/>
    <cellStyle name="20% - Accent4 2 2" xfId="192"/>
    <cellStyle name="20% - Accent4 2 3" xfId="193"/>
    <cellStyle name="20% - Accent4 2 3 2" xfId="194"/>
    <cellStyle name="20% - Accent4 2 4" xfId="195"/>
    <cellStyle name="20% - Accent4 2 4 2" xfId="196"/>
    <cellStyle name="20% - Accent4 3" xfId="197"/>
    <cellStyle name="20% - Accent4 3 2" xfId="198"/>
    <cellStyle name="20% - Accent4 3 2 2" xfId="199"/>
    <cellStyle name="20% - Accent4 3 3" xfId="200"/>
    <cellStyle name="20% - Accent4 4" xfId="201"/>
    <cellStyle name="20% - Accent4 4 2" xfId="202"/>
    <cellStyle name="20% - Accent5 2" xfId="203"/>
    <cellStyle name="20% - Accent5 2 2" xfId="204"/>
    <cellStyle name="20% - Accent5 2 3" xfId="205"/>
    <cellStyle name="20% - Accent5 2 4" xfId="206"/>
    <cellStyle name="20% - Accent5 3" xfId="207"/>
    <cellStyle name="20% - Accent5 3 2" xfId="208"/>
    <cellStyle name="20% - Accent5 4" xfId="209"/>
    <cellStyle name="20% - Accent6 2" xfId="210"/>
    <cellStyle name="20% - Accent6 2 2" xfId="211"/>
    <cellStyle name="20% - Accent6 2 3" xfId="212"/>
    <cellStyle name="20% - Accent6 2 4" xfId="213"/>
    <cellStyle name="20% - Accent6 3" xfId="214"/>
    <cellStyle name="20% - Accent6 3 2" xfId="215"/>
    <cellStyle name="20% - Accent6 4" xfId="216"/>
    <cellStyle name="2wide" xfId="217"/>
    <cellStyle name="2wide 10" xfId="218"/>
    <cellStyle name="2wide 100" xfId="219"/>
    <cellStyle name="2wide 101" xfId="220"/>
    <cellStyle name="2wide 102" xfId="221"/>
    <cellStyle name="2wide 103" xfId="222"/>
    <cellStyle name="2wide 104" xfId="223"/>
    <cellStyle name="2wide 105" xfId="224"/>
    <cellStyle name="2wide 106" xfId="225"/>
    <cellStyle name="2wide 107" xfId="226"/>
    <cellStyle name="2wide 108" xfId="227"/>
    <cellStyle name="2wide 109" xfId="228"/>
    <cellStyle name="2wide 11" xfId="229"/>
    <cellStyle name="2wide 110" xfId="230"/>
    <cellStyle name="2wide 111" xfId="231"/>
    <cellStyle name="2wide 112" xfId="232"/>
    <cellStyle name="2wide 113" xfId="233"/>
    <cellStyle name="2wide 114" xfId="234"/>
    <cellStyle name="2wide 115" xfId="235"/>
    <cellStyle name="2wide 116" xfId="236"/>
    <cellStyle name="2wide 117" xfId="237"/>
    <cellStyle name="2wide 118" xfId="238"/>
    <cellStyle name="2wide 119" xfId="239"/>
    <cellStyle name="2wide 12" xfId="240"/>
    <cellStyle name="2wide 120" xfId="241"/>
    <cellStyle name="2wide 121" xfId="242"/>
    <cellStyle name="2wide 122" xfId="243"/>
    <cellStyle name="2wide 123" xfId="244"/>
    <cellStyle name="2wide 124" xfId="245"/>
    <cellStyle name="2wide 125" xfId="246"/>
    <cellStyle name="2wide 126" xfId="247"/>
    <cellStyle name="2wide 127" xfId="248"/>
    <cellStyle name="2wide 128" xfId="249"/>
    <cellStyle name="2wide 129" xfId="250"/>
    <cellStyle name="2wide 13" xfId="251"/>
    <cellStyle name="2wide 130" xfId="252"/>
    <cellStyle name="2wide 131" xfId="253"/>
    <cellStyle name="2wide 132" xfId="254"/>
    <cellStyle name="2wide 133" xfId="255"/>
    <cellStyle name="2wide 134" xfId="256"/>
    <cellStyle name="2wide 135" xfId="257"/>
    <cellStyle name="2wide 136" xfId="258"/>
    <cellStyle name="2wide 137" xfId="259"/>
    <cellStyle name="2wide 138" xfId="260"/>
    <cellStyle name="2wide 139" xfId="261"/>
    <cellStyle name="2wide 14" xfId="262"/>
    <cellStyle name="2wide 140" xfId="263"/>
    <cellStyle name="2wide 141" xfId="264"/>
    <cellStyle name="2wide 142" xfId="265"/>
    <cellStyle name="2wide 143" xfId="266"/>
    <cellStyle name="2wide 144" xfId="267"/>
    <cellStyle name="2wide 145" xfId="268"/>
    <cellStyle name="2wide 146" xfId="269"/>
    <cellStyle name="2wide 147" xfId="270"/>
    <cellStyle name="2wide 148" xfId="271"/>
    <cellStyle name="2wide 149" xfId="272"/>
    <cellStyle name="2wide 15" xfId="273"/>
    <cellStyle name="2wide 150" xfId="274"/>
    <cellStyle name="2wide 151" xfId="275"/>
    <cellStyle name="2wide 152" xfId="276"/>
    <cellStyle name="2wide 153" xfId="277"/>
    <cellStyle name="2wide 154" xfId="278"/>
    <cellStyle name="2wide 155" xfId="279"/>
    <cellStyle name="2wide 156" xfId="280"/>
    <cellStyle name="2wide 157" xfId="281"/>
    <cellStyle name="2wide 158" xfId="282"/>
    <cellStyle name="2wide 159" xfId="283"/>
    <cellStyle name="2wide 16" xfId="284"/>
    <cellStyle name="2wide 160" xfId="285"/>
    <cellStyle name="2wide 161" xfId="286"/>
    <cellStyle name="2wide 162" xfId="287"/>
    <cellStyle name="2wide 163" xfId="288"/>
    <cellStyle name="2wide 164" xfId="289"/>
    <cellStyle name="2wide 165" xfId="290"/>
    <cellStyle name="2wide 166" xfId="291"/>
    <cellStyle name="2wide 167" xfId="292"/>
    <cellStyle name="2wide 168" xfId="293"/>
    <cellStyle name="2wide 169" xfId="294"/>
    <cellStyle name="2wide 17" xfId="295"/>
    <cellStyle name="2wide 170" xfId="296"/>
    <cellStyle name="2wide 171" xfId="297"/>
    <cellStyle name="2wide 172" xfId="298"/>
    <cellStyle name="2wide 173" xfId="299"/>
    <cellStyle name="2wide 174" xfId="300"/>
    <cellStyle name="2wide 175" xfId="301"/>
    <cellStyle name="2wide 176" xfId="302"/>
    <cellStyle name="2wide 177" xfId="303"/>
    <cellStyle name="2wide 178" xfId="304"/>
    <cellStyle name="2wide 179" xfId="305"/>
    <cellStyle name="2wide 18" xfId="306"/>
    <cellStyle name="2wide 180" xfId="307"/>
    <cellStyle name="2wide 181" xfId="308"/>
    <cellStyle name="2wide 182" xfId="309"/>
    <cellStyle name="2wide 183" xfId="310"/>
    <cellStyle name="2wide 184" xfId="311"/>
    <cellStyle name="2wide 185" xfId="312"/>
    <cellStyle name="2wide 186" xfId="313"/>
    <cellStyle name="2wide 187" xfId="314"/>
    <cellStyle name="2wide 19" xfId="315"/>
    <cellStyle name="2wide 2" xfId="316"/>
    <cellStyle name="2wide 20" xfId="317"/>
    <cellStyle name="2wide 21" xfId="318"/>
    <cellStyle name="2wide 22" xfId="319"/>
    <cellStyle name="2wide 23" xfId="320"/>
    <cellStyle name="2wide 24" xfId="321"/>
    <cellStyle name="2wide 25" xfId="322"/>
    <cellStyle name="2wide 26" xfId="323"/>
    <cellStyle name="2wide 27" xfId="324"/>
    <cellStyle name="2wide 28" xfId="325"/>
    <cellStyle name="2wide 29" xfId="326"/>
    <cellStyle name="2wide 3" xfId="327"/>
    <cellStyle name="2wide 30" xfId="328"/>
    <cellStyle name="2wide 31" xfId="329"/>
    <cellStyle name="2wide 32" xfId="330"/>
    <cellStyle name="2wide 33" xfId="331"/>
    <cellStyle name="2wide 34" xfId="332"/>
    <cellStyle name="2wide 35" xfId="333"/>
    <cellStyle name="2wide 36" xfId="334"/>
    <cellStyle name="2wide 37" xfId="335"/>
    <cellStyle name="2wide 38" xfId="336"/>
    <cellStyle name="2wide 39" xfId="337"/>
    <cellStyle name="2wide 4" xfId="338"/>
    <cellStyle name="2wide 40" xfId="339"/>
    <cellStyle name="2wide 41" xfId="340"/>
    <cellStyle name="2wide 42" xfId="341"/>
    <cellStyle name="2wide 43" xfId="342"/>
    <cellStyle name="2wide 44" xfId="343"/>
    <cellStyle name="2wide 44 10" xfId="344"/>
    <cellStyle name="2wide 44 11" xfId="345"/>
    <cellStyle name="2wide 44 12" xfId="346"/>
    <cellStyle name="2wide 44 2" xfId="347"/>
    <cellStyle name="2wide 44 3" xfId="348"/>
    <cellStyle name="2wide 44 4" xfId="349"/>
    <cellStyle name="2wide 44 5" xfId="350"/>
    <cellStyle name="2wide 44 6" xfId="351"/>
    <cellStyle name="2wide 44 7" xfId="352"/>
    <cellStyle name="2wide 44 8" xfId="353"/>
    <cellStyle name="2wide 44 9" xfId="354"/>
    <cellStyle name="2wide 45" xfId="355"/>
    <cellStyle name="2wide 45 10" xfId="356"/>
    <cellStyle name="2wide 45 11" xfId="357"/>
    <cellStyle name="2wide 45 12" xfId="358"/>
    <cellStyle name="2wide 45 2" xfId="359"/>
    <cellStyle name="2wide 45 3" xfId="360"/>
    <cellStyle name="2wide 45 4" xfId="361"/>
    <cellStyle name="2wide 45 5" xfId="362"/>
    <cellStyle name="2wide 45 6" xfId="363"/>
    <cellStyle name="2wide 45 7" xfId="364"/>
    <cellStyle name="2wide 45 8" xfId="365"/>
    <cellStyle name="2wide 45 9" xfId="366"/>
    <cellStyle name="2wide 46" xfId="367"/>
    <cellStyle name="2wide 47" xfId="368"/>
    <cellStyle name="2wide 48" xfId="369"/>
    <cellStyle name="2wide 49" xfId="370"/>
    <cellStyle name="2wide 5" xfId="371"/>
    <cellStyle name="2wide 50" xfId="372"/>
    <cellStyle name="2wide 51" xfId="373"/>
    <cellStyle name="2wide 52" xfId="374"/>
    <cellStyle name="2wide 53" xfId="375"/>
    <cellStyle name="2wide 54" xfId="376"/>
    <cellStyle name="2wide 55" xfId="377"/>
    <cellStyle name="2wide 56" xfId="378"/>
    <cellStyle name="2wide 57" xfId="379"/>
    <cellStyle name="2wide 58" xfId="380"/>
    <cellStyle name="2wide 59" xfId="381"/>
    <cellStyle name="2wide 6" xfId="382"/>
    <cellStyle name="2wide 60" xfId="383"/>
    <cellStyle name="2wide 61" xfId="384"/>
    <cellStyle name="2wide 62" xfId="385"/>
    <cellStyle name="2wide 63" xfId="386"/>
    <cellStyle name="2wide 64" xfId="387"/>
    <cellStyle name="2wide 65" xfId="388"/>
    <cellStyle name="2wide 66" xfId="389"/>
    <cellStyle name="2wide 67" xfId="390"/>
    <cellStyle name="2wide 68" xfId="391"/>
    <cellStyle name="2wide 69" xfId="392"/>
    <cellStyle name="2wide 7" xfId="393"/>
    <cellStyle name="2wide 70" xfId="394"/>
    <cellStyle name="2wide 71" xfId="395"/>
    <cellStyle name="2wide 72" xfId="396"/>
    <cellStyle name="2wide 73" xfId="397"/>
    <cellStyle name="2wide 74" xfId="398"/>
    <cellStyle name="2wide 75" xfId="399"/>
    <cellStyle name="2wide 76" xfId="400"/>
    <cellStyle name="2wide 77" xfId="401"/>
    <cellStyle name="2wide 78" xfId="402"/>
    <cellStyle name="2wide 79" xfId="403"/>
    <cellStyle name="2wide 8" xfId="404"/>
    <cellStyle name="2wide 80" xfId="405"/>
    <cellStyle name="2wide 81" xfId="406"/>
    <cellStyle name="2wide 82" xfId="407"/>
    <cellStyle name="2wide 83" xfId="408"/>
    <cellStyle name="2wide 84" xfId="409"/>
    <cellStyle name="2wide 85" xfId="410"/>
    <cellStyle name="2wide 86" xfId="411"/>
    <cellStyle name="2wide 87" xfId="412"/>
    <cellStyle name="2wide 88" xfId="413"/>
    <cellStyle name="2wide 89" xfId="414"/>
    <cellStyle name="2wide 9" xfId="415"/>
    <cellStyle name="2wide 90" xfId="416"/>
    <cellStyle name="2wide 91" xfId="417"/>
    <cellStyle name="2wide 92" xfId="418"/>
    <cellStyle name="2wide 93" xfId="419"/>
    <cellStyle name="2wide 94" xfId="420"/>
    <cellStyle name="2wide 95" xfId="421"/>
    <cellStyle name="2wide 96" xfId="422"/>
    <cellStyle name="2wide 97" xfId="423"/>
    <cellStyle name="2wide 98" xfId="424"/>
    <cellStyle name="2wide 99" xfId="425"/>
    <cellStyle name="40% - Accent1 2" xfId="426"/>
    <cellStyle name="40% - Accent1 2 2" xfId="427"/>
    <cellStyle name="40% - Accent1 2 3" xfId="428"/>
    <cellStyle name="40% - Accent1 2 3 2" xfId="429"/>
    <cellStyle name="40% - Accent1 2 4" xfId="430"/>
    <cellStyle name="40% - Accent1 2 4 2" xfId="431"/>
    <cellStyle name="40% - Accent1 3" xfId="432"/>
    <cellStyle name="40% - Accent1 3 2" xfId="433"/>
    <cellStyle name="40% - Accent1 3 2 2" xfId="434"/>
    <cellStyle name="40% - Accent1 3 3" xfId="435"/>
    <cellStyle name="40% - Accent1 4" xfId="436"/>
    <cellStyle name="40% - Accent1 4 2" xfId="437"/>
    <cellStyle name="40% - Accent2 2" xfId="438"/>
    <cellStyle name="40% - Accent2 2 2" xfId="439"/>
    <cellStyle name="40% - Accent2 2 3" xfId="440"/>
    <cellStyle name="40% - Accent2 2 4" xfId="441"/>
    <cellStyle name="40% - Accent2 3" xfId="442"/>
    <cellStyle name="40% - Accent2 3 2" xfId="443"/>
    <cellStyle name="40% - Accent2 4" xfId="444"/>
    <cellStyle name="40% - Accent3 2" xfId="445"/>
    <cellStyle name="40% - Accent3 2 2" xfId="446"/>
    <cellStyle name="40% - Accent3 2 3" xfId="447"/>
    <cellStyle name="40% - Accent3 2 3 2" xfId="448"/>
    <cellStyle name="40% - Accent3 2 4" xfId="449"/>
    <cellStyle name="40% - Accent3 2 4 2" xfId="450"/>
    <cellStyle name="40% - Accent3 3" xfId="451"/>
    <cellStyle name="40% - Accent3 3 2" xfId="452"/>
    <cellStyle name="40% - Accent3 3 2 2" xfId="453"/>
    <cellStyle name="40% - Accent3 3 3" xfId="454"/>
    <cellStyle name="40% - Accent3 4" xfId="455"/>
    <cellStyle name="40% - Accent3 4 2" xfId="456"/>
    <cellStyle name="40% - Accent4 2" xfId="457"/>
    <cellStyle name="40% - Accent4 2 2" xfId="458"/>
    <cellStyle name="40% - Accent4 2 3" xfId="459"/>
    <cellStyle name="40% - Accent4 2 3 2" xfId="460"/>
    <cellStyle name="40% - Accent4 2 4" xfId="461"/>
    <cellStyle name="40% - Accent4 2 4 2" xfId="462"/>
    <cellStyle name="40% - Accent4 3" xfId="463"/>
    <cellStyle name="40% - Accent4 3 2" xfId="464"/>
    <cellStyle name="40% - Accent4 3 2 2" xfId="465"/>
    <cellStyle name="40% - Accent4 3 3" xfId="466"/>
    <cellStyle name="40% - Accent4 4" xfId="467"/>
    <cellStyle name="40% - Accent4 4 2" xfId="468"/>
    <cellStyle name="40% - Accent5 2" xfId="469"/>
    <cellStyle name="40% - Accent5 2 2" xfId="470"/>
    <cellStyle name="40% - Accent5 2 3" xfId="471"/>
    <cellStyle name="40% - Accent5 2 4" xfId="472"/>
    <cellStyle name="40% - Accent5 3" xfId="473"/>
    <cellStyle name="40% - Accent5 3 2" xfId="474"/>
    <cellStyle name="40% - Accent5 4" xfId="475"/>
    <cellStyle name="40% - Accent6 2" xfId="476"/>
    <cellStyle name="40% - Accent6 2 2" xfId="477"/>
    <cellStyle name="40% - Accent6 2 3" xfId="478"/>
    <cellStyle name="40% - Accent6 2 3 2" xfId="479"/>
    <cellStyle name="40% - Accent6 2 4" xfId="480"/>
    <cellStyle name="40% - Accent6 2 4 2" xfId="481"/>
    <cellStyle name="40% - Accent6 3" xfId="482"/>
    <cellStyle name="40% - Accent6 3 2" xfId="483"/>
    <cellStyle name="40% - Accent6 3 2 2" xfId="484"/>
    <cellStyle name="40% - Accent6 3 3" xfId="485"/>
    <cellStyle name="40% - Accent6 4" xfId="486"/>
    <cellStyle name="40% - Accent6 4 2" xfId="487"/>
    <cellStyle name="60% - Accent1 2" xfId="488"/>
    <cellStyle name="60% - Accent1 2 2" xfId="489"/>
    <cellStyle name="60% - Accent1 2 3" xfId="490"/>
    <cellStyle name="60% - Accent1 2 3 2" xfId="491"/>
    <cellStyle name="60% - Accent1 2 4" xfId="492"/>
    <cellStyle name="60% - Accent1 2 4 2" xfId="493"/>
    <cellStyle name="60% - Accent1 3" xfId="494"/>
    <cellStyle name="60% - Accent1 3 2" xfId="495"/>
    <cellStyle name="60% - Accent1 4" xfId="496"/>
    <cellStyle name="60% - Accent1 4 2" xfId="497"/>
    <cellStyle name="60% - Accent2 2" xfId="498"/>
    <cellStyle name="60% - Accent2 2 2" xfId="499"/>
    <cellStyle name="60% - Accent2 2 3" xfId="500"/>
    <cellStyle name="60% - Accent2 2 4" xfId="501"/>
    <cellStyle name="60% - Accent2 3" xfId="502"/>
    <cellStyle name="60% - Accent2 4" xfId="503"/>
    <cellStyle name="60% - Accent3 2" xfId="504"/>
    <cellStyle name="60% - Accent3 2 2" xfId="505"/>
    <cellStyle name="60% - Accent3 2 3" xfId="506"/>
    <cellStyle name="60% - Accent3 2 3 2" xfId="507"/>
    <cellStyle name="60% - Accent3 2 4" xfId="508"/>
    <cellStyle name="60% - Accent3 2 4 2" xfId="509"/>
    <cellStyle name="60% - Accent3 3" xfId="510"/>
    <cellStyle name="60% - Accent3 3 2" xfId="511"/>
    <cellStyle name="60% - Accent3 4" xfId="512"/>
    <cellStyle name="60% - Accent3 4 2" xfId="513"/>
    <cellStyle name="60% - Accent4 2" xfId="514"/>
    <cellStyle name="60% - Accent4 2 2" xfId="515"/>
    <cellStyle name="60% - Accent4 2 3" xfId="516"/>
    <cellStyle name="60% - Accent4 2 3 2" xfId="517"/>
    <cellStyle name="60% - Accent4 2 4" xfId="518"/>
    <cellStyle name="60% - Accent4 2 4 2" xfId="519"/>
    <cellStyle name="60% - Accent4 3" xfId="520"/>
    <cellStyle name="60% - Accent4 3 2" xfId="521"/>
    <cellStyle name="60% - Accent4 4" xfId="522"/>
    <cellStyle name="60% - Accent4 4 2" xfId="523"/>
    <cellStyle name="60% - Accent5 2" xfId="524"/>
    <cellStyle name="60% - Accent5 2 2" xfId="525"/>
    <cellStyle name="60% - Accent5 2 3" xfId="526"/>
    <cellStyle name="60% - Accent5 2 4" xfId="527"/>
    <cellStyle name="60% - Accent5 3" xfId="528"/>
    <cellStyle name="60% - Accent5 4" xfId="529"/>
    <cellStyle name="60% - Accent6 2" xfId="530"/>
    <cellStyle name="60% - Accent6 2 2" xfId="531"/>
    <cellStyle name="60% - Accent6 2 3" xfId="532"/>
    <cellStyle name="60% - Accent6 2 3 2" xfId="533"/>
    <cellStyle name="60% - Accent6 2 4" xfId="534"/>
    <cellStyle name="60% - Accent6 2 4 2" xfId="535"/>
    <cellStyle name="60% - Accent6 3" xfId="536"/>
    <cellStyle name="60% - Accent6 3 2" xfId="537"/>
    <cellStyle name="60% - Accent6 4" xfId="538"/>
    <cellStyle name="60% - Accent6 4 2" xfId="539"/>
    <cellStyle name="Accent1 2" xfId="540"/>
    <cellStyle name="Accent1 2 2" xfId="541"/>
    <cellStyle name="Accent1 2 3" xfId="542"/>
    <cellStyle name="Accent1 2 3 2" xfId="543"/>
    <cellStyle name="Accent1 2 4" xfId="544"/>
    <cellStyle name="Accent1 2 4 2" xfId="545"/>
    <cellStyle name="Accent1 3" xfId="546"/>
    <cellStyle name="Accent1 3 2" xfId="547"/>
    <cellStyle name="Accent1 4" xfId="548"/>
    <cellStyle name="Accent1 4 2" xfId="549"/>
    <cellStyle name="Accent2 2" xfId="550"/>
    <cellStyle name="Accent2 2 2" xfId="551"/>
    <cellStyle name="Accent2 2 3" xfId="552"/>
    <cellStyle name="Accent2 2 3 2" xfId="553"/>
    <cellStyle name="Accent2 2 4" xfId="554"/>
    <cellStyle name="Accent2 2 4 2" xfId="555"/>
    <cellStyle name="Accent2 3" xfId="556"/>
    <cellStyle name="Accent2 3 2" xfId="557"/>
    <cellStyle name="Accent2 4" xfId="558"/>
    <cellStyle name="Accent2 4 2" xfId="559"/>
    <cellStyle name="Accent3 2" xfId="560"/>
    <cellStyle name="Accent3 2 2" xfId="561"/>
    <cellStyle name="Accent3 2 3" xfId="562"/>
    <cellStyle name="Accent3 2 3 2" xfId="563"/>
    <cellStyle name="Accent3 2 4" xfId="564"/>
    <cellStyle name="Accent3 2 4 2" xfId="565"/>
    <cellStyle name="Accent3 3" xfId="566"/>
    <cellStyle name="Accent3 3 2" xfId="567"/>
    <cellStyle name="Accent3 3 3" xfId="568"/>
    <cellStyle name="Accent3 3 3 2" xfId="569"/>
    <cellStyle name="Accent3 4" xfId="570"/>
    <cellStyle name="Accent3 4 2" xfId="571"/>
    <cellStyle name="Accent4 2" xfId="572"/>
    <cellStyle name="Accent4 2 2" xfId="573"/>
    <cellStyle name="Accent4 2 3" xfId="574"/>
    <cellStyle name="Accent4 2 3 2" xfId="575"/>
    <cellStyle name="Accent4 2 4" xfId="576"/>
    <cellStyle name="Accent4 2 4 2" xfId="577"/>
    <cellStyle name="Accent4 3" xfId="578"/>
    <cellStyle name="Accent4 3 2" xfId="579"/>
    <cellStyle name="Accent4 4" xfId="580"/>
    <cellStyle name="Accent4 4 2" xfId="581"/>
    <cellStyle name="Accent5 2" xfId="582"/>
    <cellStyle name="Accent5 2 2" xfId="583"/>
    <cellStyle name="Accent5 2 3" xfId="584"/>
    <cellStyle name="Accent5 2 4" xfId="585"/>
    <cellStyle name="Accent5 3" xfId="586"/>
    <cellStyle name="Accent5 4" xfId="587"/>
    <cellStyle name="Accent6 2" xfId="588"/>
    <cellStyle name="Accent6 2 2" xfId="589"/>
    <cellStyle name="Accent6 2 3" xfId="590"/>
    <cellStyle name="Accent6 2 4" xfId="591"/>
    <cellStyle name="Accent6 3" xfId="592"/>
    <cellStyle name="Accent6 4" xfId="593"/>
    <cellStyle name="Bad 2" xfId="594"/>
    <cellStyle name="Bad 2 2" xfId="595"/>
    <cellStyle name="Bad 2 3" xfId="596"/>
    <cellStyle name="Bad 2 3 2" xfId="597"/>
    <cellStyle name="Bad 2 4" xfId="598"/>
    <cellStyle name="Bad 2 4 2" xfId="599"/>
    <cellStyle name="Bad 3" xfId="600"/>
    <cellStyle name="Bad 3 2" xfId="601"/>
    <cellStyle name="Bad 4" xfId="602"/>
    <cellStyle name="Bad 4 2" xfId="603"/>
    <cellStyle name="Calculation 2" xfId="604"/>
    <cellStyle name="Calculation 2 2" xfId="605"/>
    <cellStyle name="Calculation 2 2 2" xfId="606"/>
    <cellStyle name="Calculation 2 2 2 2" xfId="607"/>
    <cellStyle name="Calculation 2 3" xfId="608"/>
    <cellStyle name="Calculation 2 3 2" xfId="609"/>
    <cellStyle name="Calculation 2 4" xfId="610"/>
    <cellStyle name="Calculation 2 4 2" xfId="611"/>
    <cellStyle name="Calculation 3" xfId="612"/>
    <cellStyle name="Calculation 3 2" xfId="613"/>
    <cellStyle name="Calculation 4" xfId="614"/>
    <cellStyle name="Calculation 4 2" xfId="615"/>
    <cellStyle name="Check Cell 2" xfId="616"/>
    <cellStyle name="Check Cell 2 2" xfId="617"/>
    <cellStyle name="Check Cell 2 3" xfId="618"/>
    <cellStyle name="Check Cell 2 4" xfId="619"/>
    <cellStyle name="Check Cell 3" xfId="620"/>
    <cellStyle name="Check Cell 4" xfId="621"/>
    <cellStyle name="Column_Title" xfId="622"/>
    <cellStyle name="Comma 10" xfId="623"/>
    <cellStyle name="Comma 2" xfId="624"/>
    <cellStyle name="Comma 2 2" xfId="625"/>
    <cellStyle name="Comma 3" xfId="626"/>
    <cellStyle name="Comma 3 2" xfId="627"/>
    <cellStyle name="Comma 4" xfId="628"/>
    <cellStyle name="Comma 5" xfId="2835"/>
    <cellStyle name="Currency 10" xfId="629"/>
    <cellStyle name="Currency 10 2" xfId="630"/>
    <cellStyle name="Currency 10 3" xfId="2840"/>
    <cellStyle name="Currency 11" xfId="631"/>
    <cellStyle name="Currency 11 2" xfId="632"/>
    <cellStyle name="Currency 12" xfId="2836"/>
    <cellStyle name="Currency 17" xfId="633"/>
    <cellStyle name="Currency 2" xfId="634"/>
    <cellStyle name="Currency 2 2" xfId="635"/>
    <cellStyle name="Currency 2 2 2" xfId="636"/>
    <cellStyle name="Currency 2 2 3" xfId="637"/>
    <cellStyle name="Currency 2 3" xfId="638"/>
    <cellStyle name="Currency 2 4" xfId="639"/>
    <cellStyle name="Currency 2 5" xfId="640"/>
    <cellStyle name="Currency 2 5 2" xfId="641"/>
    <cellStyle name="Currency 2 6" xfId="2839"/>
    <cellStyle name="Currency 21" xfId="642"/>
    <cellStyle name="Currency 24" xfId="643"/>
    <cellStyle name="Currency 25" xfId="644"/>
    <cellStyle name="Currency 3" xfId="645"/>
    <cellStyle name="Currency 3 2" xfId="646"/>
    <cellStyle name="Currency 3 3" xfId="647"/>
    <cellStyle name="Currency 3 4" xfId="2842"/>
    <cellStyle name="Currency 4" xfId="648"/>
    <cellStyle name="Currency 4 2" xfId="649"/>
    <cellStyle name="Currency 4 3" xfId="650"/>
    <cellStyle name="Currency 4_Marketbasket" xfId="651"/>
    <cellStyle name="Currency 49" xfId="652"/>
    <cellStyle name="Currency 5" xfId="653"/>
    <cellStyle name="Currency 5 2" xfId="654"/>
    <cellStyle name="Currency 5 3" xfId="655"/>
    <cellStyle name="Currency 50" xfId="656"/>
    <cellStyle name="Currency 51" xfId="657"/>
    <cellStyle name="Currency 52" xfId="658"/>
    <cellStyle name="Currency 6" xfId="659"/>
    <cellStyle name="Currency 6 2" xfId="660"/>
    <cellStyle name="Currency 67" xfId="661"/>
    <cellStyle name="Currency 7" xfId="662"/>
    <cellStyle name="Currency 7 2" xfId="663"/>
    <cellStyle name="Currency 78" xfId="664"/>
    <cellStyle name="Currency 79" xfId="665"/>
    <cellStyle name="Currency 8" xfId="666"/>
    <cellStyle name="Currency 8 2" xfId="667"/>
    <cellStyle name="Currency 80" xfId="668"/>
    <cellStyle name="Currency 9" xfId="669"/>
    <cellStyle name="Explanatory Text 2" xfId="670"/>
    <cellStyle name="Explanatory Text 2 2" xfId="671"/>
    <cellStyle name="Explanatory Text 2 3" xfId="672"/>
    <cellStyle name="Explanatory Text 2 4" xfId="673"/>
    <cellStyle name="Explanatory Text 3" xfId="674"/>
    <cellStyle name="Explanatory Text 4" xfId="675"/>
    <cellStyle name="Good 2" xfId="676"/>
    <cellStyle name="Good 2 2" xfId="677"/>
    <cellStyle name="Good 2 3" xfId="678"/>
    <cellStyle name="Good 2 4" xfId="679"/>
    <cellStyle name="Good 3" xfId="680"/>
    <cellStyle name="Good 4" xfId="681"/>
    <cellStyle name="Heading 1 2" xfId="682"/>
    <cellStyle name="Heading 1 3" xfId="683"/>
    <cellStyle name="Heading 2 2" xfId="684"/>
    <cellStyle name="Heading 2 3" xfId="685"/>
    <cellStyle name="Heading 3 2" xfId="686"/>
    <cellStyle name="Heading 3 3" xfId="687"/>
    <cellStyle name="Heading 4 2" xfId="688"/>
    <cellStyle name="Heading 4 3" xfId="689"/>
    <cellStyle name="Hyperlink 2" xfId="690"/>
    <cellStyle name="Hyperlink 3" xfId="691"/>
    <cellStyle name="Hyperlink 4" xfId="692"/>
    <cellStyle name="Hyperlink 4 2" xfId="693"/>
    <cellStyle name="Hyperlink 5" xfId="694"/>
    <cellStyle name="Input 2" xfId="695"/>
    <cellStyle name="Input 2 2" xfId="696"/>
    <cellStyle name="Input 2 2 2" xfId="697"/>
    <cellStyle name="Input 2 2 2 2" xfId="698"/>
    <cellStyle name="Input 2 3" xfId="699"/>
    <cellStyle name="Input 2 4" xfId="700"/>
    <cellStyle name="Input 3" xfId="701"/>
    <cellStyle name="Input 4" xfId="702"/>
    <cellStyle name="Lamb-Weston" xfId="703"/>
    <cellStyle name="Linked Cell 2" xfId="704"/>
    <cellStyle name="Linked Cell 2 2" xfId="705"/>
    <cellStyle name="Linked Cell 2 3" xfId="706"/>
    <cellStyle name="Linked Cell 2 4" xfId="707"/>
    <cellStyle name="Linked Cell 3" xfId="708"/>
    <cellStyle name="Linked Cell 4" xfId="709"/>
    <cellStyle name="Neutral 2" xfId="710"/>
    <cellStyle name="Neutral 2 2" xfId="711"/>
    <cellStyle name="Neutral 2 3" xfId="712"/>
    <cellStyle name="Neutral 2 4" xfId="713"/>
    <cellStyle name="Neutral 3" xfId="714"/>
    <cellStyle name="Neutral 4" xfId="715"/>
    <cellStyle name="Normal" xfId="0" builtinId="0"/>
    <cellStyle name="Normal 10" xfId="3"/>
    <cellStyle name="Normal 10 10" xfId="716"/>
    <cellStyle name="Normal 10 11" xfId="717"/>
    <cellStyle name="Normal 10 12" xfId="718"/>
    <cellStyle name="Normal 10 2" xfId="719"/>
    <cellStyle name="Normal 10 3" xfId="720"/>
    <cellStyle name="Normal 10 4" xfId="721"/>
    <cellStyle name="Normal 10 5" xfId="722"/>
    <cellStyle name="Normal 10 6" xfId="723"/>
    <cellStyle name="Normal 10 7" xfId="724"/>
    <cellStyle name="Normal 10 8" xfId="725"/>
    <cellStyle name="Normal 10 9" xfId="726"/>
    <cellStyle name="Normal 10_Marketbasket" xfId="727"/>
    <cellStyle name="Normal 100" xfId="728"/>
    <cellStyle name="Normal 101" xfId="729"/>
    <cellStyle name="Normal 102" xfId="730"/>
    <cellStyle name="Normal 103" xfId="731"/>
    <cellStyle name="Normal 104" xfId="732"/>
    <cellStyle name="Normal 105" xfId="733"/>
    <cellStyle name="Normal 106" xfId="734"/>
    <cellStyle name="Normal 107" xfId="735"/>
    <cellStyle name="Normal 108" xfId="736"/>
    <cellStyle name="Normal 109" xfId="1"/>
    <cellStyle name="Normal 109 2" xfId="737"/>
    <cellStyle name="Normal 11" xfId="15"/>
    <cellStyle name="Normal 11 10" xfId="738"/>
    <cellStyle name="Normal 11 11" xfId="739"/>
    <cellStyle name="Normal 11 12" xfId="740"/>
    <cellStyle name="Normal 11 2" xfId="741"/>
    <cellStyle name="Normal 11 3" xfId="742"/>
    <cellStyle name="Normal 11 4" xfId="743"/>
    <cellStyle name="Normal 11 5" xfId="744"/>
    <cellStyle name="Normal 11 6" xfId="745"/>
    <cellStyle name="Normal 11 7" xfId="746"/>
    <cellStyle name="Normal 11 8" xfId="747"/>
    <cellStyle name="Normal 11 9" xfId="748"/>
    <cellStyle name="Normal 11_Marketbasket" xfId="749"/>
    <cellStyle name="Normal 110" xfId="750"/>
    <cellStyle name="Normal 111" xfId="751"/>
    <cellStyle name="Normal 112" xfId="752"/>
    <cellStyle name="Normal 113" xfId="753"/>
    <cellStyle name="Normal 114" xfId="754"/>
    <cellStyle name="Normal 115" xfId="755"/>
    <cellStyle name="Normal 116" xfId="756"/>
    <cellStyle name="Normal 117" xfId="757"/>
    <cellStyle name="Normal 118" xfId="758"/>
    <cellStyle name="Normal 118 2" xfId="759"/>
    <cellStyle name="Normal 119" xfId="760"/>
    <cellStyle name="Normal 12" xfId="13"/>
    <cellStyle name="Normal 12 10" xfId="761"/>
    <cellStyle name="Normal 12 11" xfId="762"/>
    <cellStyle name="Normal 12 12" xfId="763"/>
    <cellStyle name="Normal 12 2" xfId="764"/>
    <cellStyle name="Normal 12 3" xfId="765"/>
    <cellStyle name="Normal 12 4" xfId="766"/>
    <cellStyle name="Normal 12 5" xfId="767"/>
    <cellStyle name="Normal 12 6" xfId="768"/>
    <cellStyle name="Normal 12 7" xfId="769"/>
    <cellStyle name="Normal 12 8" xfId="770"/>
    <cellStyle name="Normal 12 9" xfId="771"/>
    <cellStyle name="Normal 12_Marketbasket" xfId="772"/>
    <cellStyle name="Normal 120" xfId="773"/>
    <cellStyle name="Normal 121" xfId="774"/>
    <cellStyle name="Normal 122" xfId="775"/>
    <cellStyle name="Normal 123" xfId="776"/>
    <cellStyle name="Normal 124" xfId="777"/>
    <cellStyle name="Normal 124 2" xfId="778"/>
    <cellStyle name="Normal 125" xfId="779"/>
    <cellStyle name="Normal 126" xfId="780"/>
    <cellStyle name="Normal 127" xfId="781"/>
    <cellStyle name="Normal 128" xfId="782"/>
    <cellStyle name="Normal 129" xfId="783"/>
    <cellStyle name="Normal 13" xfId="784"/>
    <cellStyle name="Normal 13 10" xfId="785"/>
    <cellStyle name="Normal 13 11" xfId="786"/>
    <cellStyle name="Normal 13 12" xfId="787"/>
    <cellStyle name="Normal 13 2" xfId="788"/>
    <cellStyle name="Normal 13 3" xfId="789"/>
    <cellStyle name="Normal 13 4" xfId="790"/>
    <cellStyle name="Normal 13 5" xfId="791"/>
    <cellStyle name="Normal 13 6" xfId="792"/>
    <cellStyle name="Normal 13 7" xfId="793"/>
    <cellStyle name="Normal 13 8" xfId="794"/>
    <cellStyle name="Normal 13 9" xfId="795"/>
    <cellStyle name="Normal 13_Marketbasket" xfId="796"/>
    <cellStyle name="Normal 130" xfId="797"/>
    <cellStyle name="Normal 131" xfId="798"/>
    <cellStyle name="Normal 132" xfId="799"/>
    <cellStyle name="Normal 133" xfId="800"/>
    <cellStyle name="Normal 134" xfId="801"/>
    <cellStyle name="Normal 135" xfId="802"/>
    <cellStyle name="Normal 136" xfId="803"/>
    <cellStyle name="Normal 137" xfId="804"/>
    <cellStyle name="Normal 138" xfId="805"/>
    <cellStyle name="Normal 139" xfId="806"/>
    <cellStyle name="Normal 14" xfId="807"/>
    <cellStyle name="Normal 14 10" xfId="808"/>
    <cellStyle name="Normal 14 11" xfId="809"/>
    <cellStyle name="Normal 14 12" xfId="810"/>
    <cellStyle name="Normal 14 2" xfId="811"/>
    <cellStyle name="Normal 14 3" xfId="812"/>
    <cellStyle name="Normal 14 4" xfId="813"/>
    <cellStyle name="Normal 14 5" xfId="814"/>
    <cellStyle name="Normal 14 6" xfId="815"/>
    <cellStyle name="Normal 14 7" xfId="816"/>
    <cellStyle name="Normal 14 8" xfId="817"/>
    <cellStyle name="Normal 14 9" xfId="818"/>
    <cellStyle name="Normal 14_Marketbasket" xfId="819"/>
    <cellStyle name="Normal 140" xfId="820"/>
    <cellStyle name="Normal 141" xfId="821"/>
    <cellStyle name="Normal 142" xfId="822"/>
    <cellStyle name="Normal 143" xfId="823"/>
    <cellStyle name="Normal 144" xfId="824"/>
    <cellStyle name="Normal 145" xfId="825"/>
    <cellStyle name="Normal 146" xfId="826"/>
    <cellStyle name="Normal 147" xfId="827"/>
    <cellStyle name="Normal 148" xfId="828"/>
    <cellStyle name="Normal 149" xfId="829"/>
    <cellStyle name="Normal 15" xfId="830"/>
    <cellStyle name="Normal 15 10" xfId="831"/>
    <cellStyle name="Normal 15 11" xfId="832"/>
    <cellStyle name="Normal 15 12" xfId="833"/>
    <cellStyle name="Normal 15 2" xfId="834"/>
    <cellStyle name="Normal 15 3" xfId="835"/>
    <cellStyle name="Normal 15 4" xfId="836"/>
    <cellStyle name="Normal 15 5" xfId="837"/>
    <cellStyle name="Normal 15 6" xfId="838"/>
    <cellStyle name="Normal 15 7" xfId="839"/>
    <cellStyle name="Normal 15 8" xfId="840"/>
    <cellStyle name="Normal 15 9" xfId="841"/>
    <cellStyle name="Normal 15_Marketbasket" xfId="842"/>
    <cellStyle name="Normal 150" xfId="843"/>
    <cellStyle name="Normal 151" xfId="844"/>
    <cellStyle name="Normal 152" xfId="845"/>
    <cellStyle name="Normal 152 2" xfId="846"/>
    <cellStyle name="Normal 153" xfId="847"/>
    <cellStyle name="Normal 154" xfId="2834"/>
    <cellStyle name="Normal 155" xfId="848"/>
    <cellStyle name="Normal 156" xfId="849"/>
    <cellStyle name="Normal 157" xfId="850"/>
    <cellStyle name="Normal 158" xfId="851"/>
    <cellStyle name="Normal 159" xfId="852"/>
    <cellStyle name="Normal 16" xfId="853"/>
    <cellStyle name="Normal 16 10" xfId="854"/>
    <cellStyle name="Normal 16 11" xfId="855"/>
    <cellStyle name="Normal 16 12" xfId="856"/>
    <cellStyle name="Normal 16 2" xfId="857"/>
    <cellStyle name="Normal 16 3" xfId="858"/>
    <cellStyle name="Normal 16 4" xfId="859"/>
    <cellStyle name="Normal 16 5" xfId="860"/>
    <cellStyle name="Normal 16 6" xfId="861"/>
    <cellStyle name="Normal 16 7" xfId="862"/>
    <cellStyle name="Normal 16 8" xfId="863"/>
    <cellStyle name="Normal 16 9" xfId="864"/>
    <cellStyle name="Normal 16_Marketbasket" xfId="865"/>
    <cellStyle name="Normal 160" xfId="866"/>
    <cellStyle name="Normal 161" xfId="2837"/>
    <cellStyle name="Normal 162" xfId="2841"/>
    <cellStyle name="Normal 163" xfId="2843"/>
    <cellStyle name="Normal 164" xfId="867"/>
    <cellStyle name="Normal 165" xfId="868"/>
    <cellStyle name="Normal 166" xfId="869"/>
    <cellStyle name="Normal 167" xfId="870"/>
    <cellStyle name="Normal 168" xfId="871"/>
    <cellStyle name="Normal 169" xfId="872"/>
    <cellStyle name="Normal 17" xfId="873"/>
    <cellStyle name="Normal 17 10" xfId="874"/>
    <cellStyle name="Normal 17 11" xfId="875"/>
    <cellStyle name="Normal 17 12" xfId="876"/>
    <cellStyle name="Normal 17 2" xfId="877"/>
    <cellStyle name="Normal 17 3" xfId="878"/>
    <cellStyle name="Normal 17 4" xfId="879"/>
    <cellStyle name="Normal 17 5" xfId="880"/>
    <cellStyle name="Normal 17 6" xfId="881"/>
    <cellStyle name="Normal 17 7" xfId="882"/>
    <cellStyle name="Normal 17 8" xfId="883"/>
    <cellStyle name="Normal 17 9" xfId="884"/>
    <cellStyle name="Normal 17_Marketbasket" xfId="885"/>
    <cellStyle name="Normal 170" xfId="886"/>
    <cellStyle name="Normal 171" xfId="887"/>
    <cellStyle name="Normal 172" xfId="888"/>
    <cellStyle name="Normal 173" xfId="889"/>
    <cellStyle name="Normal 18" xfId="890"/>
    <cellStyle name="Normal 18 10" xfId="891"/>
    <cellStyle name="Normal 18 11" xfId="892"/>
    <cellStyle name="Normal 18 12" xfId="893"/>
    <cellStyle name="Normal 18 2" xfId="894"/>
    <cellStyle name="Normal 18 3" xfId="895"/>
    <cellStyle name="Normal 18 4" xfId="896"/>
    <cellStyle name="Normal 18 5" xfId="897"/>
    <cellStyle name="Normal 18 6" xfId="898"/>
    <cellStyle name="Normal 18 7" xfId="899"/>
    <cellStyle name="Normal 18 8" xfId="900"/>
    <cellStyle name="Normal 18 9" xfId="901"/>
    <cellStyle name="Normal 18_Marketbasket" xfId="902"/>
    <cellStyle name="Normal 19" xfId="903"/>
    <cellStyle name="Normal 19 10" xfId="904"/>
    <cellStyle name="Normal 19 11" xfId="905"/>
    <cellStyle name="Normal 19 12" xfId="906"/>
    <cellStyle name="Normal 19 2" xfId="907"/>
    <cellStyle name="Normal 19 3" xfId="908"/>
    <cellStyle name="Normal 19 4" xfId="909"/>
    <cellStyle name="Normal 19 5" xfId="910"/>
    <cellStyle name="Normal 19 6" xfId="911"/>
    <cellStyle name="Normal 19 7" xfId="912"/>
    <cellStyle name="Normal 19 8" xfId="913"/>
    <cellStyle name="Normal 19 9" xfId="914"/>
    <cellStyle name="Normal 19_Marketbasket" xfId="915"/>
    <cellStyle name="Normal 2" xfId="9"/>
    <cellStyle name="Normal 2 10" xfId="916"/>
    <cellStyle name="Normal 2 11" xfId="917"/>
    <cellStyle name="Normal 2 12" xfId="918"/>
    <cellStyle name="Normal 2 13" xfId="919"/>
    <cellStyle name="Normal 2 14" xfId="20"/>
    <cellStyle name="Normal 2 15" xfId="920"/>
    <cellStyle name="Normal 2 15 2" xfId="921"/>
    <cellStyle name="Normal 2 16" xfId="922"/>
    <cellStyle name="Normal 2 16 2" xfId="923"/>
    <cellStyle name="Normal 2 17" xfId="924"/>
    <cellStyle name="Normal 2 18" xfId="925"/>
    <cellStyle name="Normal 2 19" xfId="926"/>
    <cellStyle name="Normal 2 2" xfId="927"/>
    <cellStyle name="Normal 2 2 2" xfId="928"/>
    <cellStyle name="Normal 2 2 3" xfId="929"/>
    <cellStyle name="Normal 2 2 4" xfId="930"/>
    <cellStyle name="Normal 2 2 5" xfId="931"/>
    <cellStyle name="Normal 2 2_Marketbasket" xfId="932"/>
    <cellStyle name="Normal 2 20" xfId="933"/>
    <cellStyle name="Normal 2 21" xfId="934"/>
    <cellStyle name="Normal 2 22" xfId="935"/>
    <cellStyle name="Normal 2 3" xfId="936"/>
    <cellStyle name="Normal 2 3 2" xfId="937"/>
    <cellStyle name="Normal 2 3 3" xfId="938"/>
    <cellStyle name="Normal 2 3_Marketbasket" xfId="939"/>
    <cellStyle name="Normal 2 4" xfId="21"/>
    <cellStyle name="Normal 2 4 2" xfId="940"/>
    <cellStyle name="Normal 2 4 3" xfId="941"/>
    <cellStyle name="Normal 2 4_Marketbasket" xfId="942"/>
    <cellStyle name="Normal 2 5" xfId="22"/>
    <cellStyle name="Normal 2 6" xfId="943"/>
    <cellStyle name="Normal 2 7" xfId="944"/>
    <cellStyle name="Normal 2 8" xfId="945"/>
    <cellStyle name="Normal 2 9" xfId="946"/>
    <cellStyle name="Normal 2_Lamb SY1516 Blanket" xfId="947"/>
    <cellStyle name="Normal 20" xfId="16"/>
    <cellStyle name="Normal 20 10" xfId="948"/>
    <cellStyle name="Normal 20 11" xfId="949"/>
    <cellStyle name="Normal 20 12" xfId="950"/>
    <cellStyle name="Normal 20 2" xfId="951"/>
    <cellStyle name="Normal 20 3" xfId="952"/>
    <cellStyle name="Normal 20 4" xfId="953"/>
    <cellStyle name="Normal 20 5" xfId="954"/>
    <cellStyle name="Normal 20 6" xfId="955"/>
    <cellStyle name="Normal 20 7" xfId="956"/>
    <cellStyle name="Normal 20 8" xfId="957"/>
    <cellStyle name="Normal 20 9" xfId="958"/>
    <cellStyle name="Normal 20_Marketbasket" xfId="959"/>
    <cellStyle name="Normal 21" xfId="960"/>
    <cellStyle name="Normal 21 10" xfId="961"/>
    <cellStyle name="Normal 21 11" xfId="962"/>
    <cellStyle name="Normal 21 12" xfId="963"/>
    <cellStyle name="Normal 21 2" xfId="964"/>
    <cellStyle name="Normal 21 3" xfId="965"/>
    <cellStyle name="Normal 21 4" xfId="966"/>
    <cellStyle name="Normal 21 5" xfId="967"/>
    <cellStyle name="Normal 21 6" xfId="968"/>
    <cellStyle name="Normal 21 7" xfId="969"/>
    <cellStyle name="Normal 21 8" xfId="970"/>
    <cellStyle name="Normal 21 9" xfId="971"/>
    <cellStyle name="Normal 21_Marketbasket" xfId="972"/>
    <cellStyle name="Normal 22" xfId="17"/>
    <cellStyle name="Normal 22 10" xfId="973"/>
    <cellStyle name="Normal 22 11" xfId="974"/>
    <cellStyle name="Normal 22 12" xfId="975"/>
    <cellStyle name="Normal 22 2" xfId="976"/>
    <cellStyle name="Normal 22 3" xfId="977"/>
    <cellStyle name="Normal 22 4" xfId="978"/>
    <cellStyle name="Normal 22 5" xfId="979"/>
    <cellStyle name="Normal 22 6" xfId="980"/>
    <cellStyle name="Normal 22 7" xfId="981"/>
    <cellStyle name="Normal 22 8" xfId="982"/>
    <cellStyle name="Normal 22 9" xfId="983"/>
    <cellStyle name="Normal 22_Marketbasket" xfId="984"/>
    <cellStyle name="Normal 23" xfId="18"/>
    <cellStyle name="Normal 23 10" xfId="985"/>
    <cellStyle name="Normal 23 11" xfId="986"/>
    <cellStyle name="Normal 23 12" xfId="987"/>
    <cellStyle name="Normal 23 2" xfId="988"/>
    <cellStyle name="Normal 23 3" xfId="989"/>
    <cellStyle name="Normal 23 4" xfId="990"/>
    <cellStyle name="Normal 23 5" xfId="991"/>
    <cellStyle name="Normal 23 6" xfId="992"/>
    <cellStyle name="Normal 23 7" xfId="993"/>
    <cellStyle name="Normal 23 8" xfId="994"/>
    <cellStyle name="Normal 23 9" xfId="995"/>
    <cellStyle name="Normal 23_Marketbasket" xfId="996"/>
    <cellStyle name="Normal 24" xfId="997"/>
    <cellStyle name="Normal 24 10" xfId="998"/>
    <cellStyle name="Normal 24 11" xfId="999"/>
    <cellStyle name="Normal 24 12" xfId="1000"/>
    <cellStyle name="Normal 24 2" xfId="1001"/>
    <cellStyle name="Normal 24 3" xfId="1002"/>
    <cellStyle name="Normal 24 4" xfId="1003"/>
    <cellStyle name="Normal 24 5" xfId="1004"/>
    <cellStyle name="Normal 24 6" xfId="1005"/>
    <cellStyle name="Normal 24 7" xfId="1006"/>
    <cellStyle name="Normal 24 8" xfId="1007"/>
    <cellStyle name="Normal 24 9" xfId="1008"/>
    <cellStyle name="Normal 24_Marketbasket" xfId="1009"/>
    <cellStyle name="Normal 25" xfId="19"/>
    <cellStyle name="Normal 25 10" xfId="1010"/>
    <cellStyle name="Normal 25 11" xfId="1011"/>
    <cellStyle name="Normal 25 12" xfId="1012"/>
    <cellStyle name="Normal 25 2" xfId="1013"/>
    <cellStyle name="Normal 25 3" xfId="1014"/>
    <cellStyle name="Normal 25 4" xfId="1015"/>
    <cellStyle name="Normal 25 5" xfId="1016"/>
    <cellStyle name="Normal 25 6" xfId="1017"/>
    <cellStyle name="Normal 25 7" xfId="1018"/>
    <cellStyle name="Normal 25 8" xfId="1019"/>
    <cellStyle name="Normal 25 9" xfId="1020"/>
    <cellStyle name="Normal 25_Marketbasket" xfId="1021"/>
    <cellStyle name="Normal 26" xfId="24"/>
    <cellStyle name="Normal 26 10" xfId="1022"/>
    <cellStyle name="Normal 26 11" xfId="1023"/>
    <cellStyle name="Normal 26 12" xfId="1024"/>
    <cellStyle name="Normal 26 2" xfId="1025"/>
    <cellStyle name="Normal 26 3" xfId="1026"/>
    <cellStyle name="Normal 26 4" xfId="1027"/>
    <cellStyle name="Normal 26 5" xfId="1028"/>
    <cellStyle name="Normal 26 6" xfId="1029"/>
    <cellStyle name="Normal 26 7" xfId="1030"/>
    <cellStyle name="Normal 26 8" xfId="1031"/>
    <cellStyle name="Normal 26 9" xfId="1032"/>
    <cellStyle name="Normal 26_Marketbasket" xfId="1033"/>
    <cellStyle name="Normal 27" xfId="1034"/>
    <cellStyle name="Normal 27 10" xfId="1035"/>
    <cellStyle name="Normal 27 11" xfId="1036"/>
    <cellStyle name="Normal 27 12" xfId="1037"/>
    <cellStyle name="Normal 27 2" xfId="1038"/>
    <cellStyle name="Normal 27 3" xfId="1039"/>
    <cellStyle name="Normal 27 4" xfId="1040"/>
    <cellStyle name="Normal 27 5" xfId="1041"/>
    <cellStyle name="Normal 27 6" xfId="1042"/>
    <cellStyle name="Normal 27 7" xfId="1043"/>
    <cellStyle name="Normal 27 8" xfId="1044"/>
    <cellStyle name="Normal 27 9" xfId="1045"/>
    <cellStyle name="Normal 27_Marketbasket" xfId="1046"/>
    <cellStyle name="Normal 28" xfId="1047"/>
    <cellStyle name="Normal 28 10" xfId="1048"/>
    <cellStyle name="Normal 28 11" xfId="1049"/>
    <cellStyle name="Normal 28 12" xfId="1050"/>
    <cellStyle name="Normal 28 13" xfId="1051"/>
    <cellStyle name="Normal 28 2" xfId="1052"/>
    <cellStyle name="Normal 28 3" xfId="1053"/>
    <cellStyle name="Normal 28 4" xfId="1054"/>
    <cellStyle name="Normal 28 5" xfId="1055"/>
    <cellStyle name="Normal 28 6" xfId="1056"/>
    <cellStyle name="Normal 28 7" xfId="1057"/>
    <cellStyle name="Normal 28 8" xfId="1058"/>
    <cellStyle name="Normal 28 9" xfId="1059"/>
    <cellStyle name="Normal 28_Marketbasket" xfId="1060"/>
    <cellStyle name="Normal 29" xfId="1061"/>
    <cellStyle name="Normal 29 2" xfId="1062"/>
    <cellStyle name="Normal 29_Marketbasket" xfId="1063"/>
    <cellStyle name="Normal 3" xfId="8"/>
    <cellStyle name="Normal 3 2" xfId="1064"/>
    <cellStyle name="Normal 3 2 2" xfId="1065"/>
    <cellStyle name="Normal 3 2 3" xfId="1066"/>
    <cellStyle name="Normal 3 3" xfId="1067"/>
    <cellStyle name="Normal 3 3 2" xfId="1068"/>
    <cellStyle name="Normal 3 4" xfId="1069"/>
    <cellStyle name="Normal 3 4 2" xfId="1070"/>
    <cellStyle name="Normal 3 5" xfId="1071"/>
    <cellStyle name="Normal 3 6" xfId="1072"/>
    <cellStyle name="Normal 3 7" xfId="1073"/>
    <cellStyle name="Normal 3_Marketbasket" xfId="1074"/>
    <cellStyle name="Normal 30" xfId="1075"/>
    <cellStyle name="Normal 31" xfId="1076"/>
    <cellStyle name="Normal 32" xfId="1077"/>
    <cellStyle name="Normal 32 10" xfId="1078"/>
    <cellStyle name="Normal 32 11" xfId="1079"/>
    <cellStyle name="Normal 32 12" xfId="1080"/>
    <cellStyle name="Normal 32 2" xfId="1081"/>
    <cellStyle name="Normal 32 3" xfId="1082"/>
    <cellStyle name="Normal 32 4" xfId="1083"/>
    <cellStyle name="Normal 32 5" xfId="1084"/>
    <cellStyle name="Normal 32 6" xfId="1085"/>
    <cellStyle name="Normal 32 7" xfId="1086"/>
    <cellStyle name="Normal 32 8" xfId="1087"/>
    <cellStyle name="Normal 32 9" xfId="1088"/>
    <cellStyle name="Normal 33" xfId="1089"/>
    <cellStyle name="Normal 33 10" xfId="1090"/>
    <cellStyle name="Normal 33 11" xfId="1091"/>
    <cellStyle name="Normal 33 12" xfId="1092"/>
    <cellStyle name="Normal 33 2" xfId="1093"/>
    <cellStyle name="Normal 33 3" xfId="1094"/>
    <cellStyle name="Normal 33 4" xfId="1095"/>
    <cellStyle name="Normal 33 5" xfId="1096"/>
    <cellStyle name="Normal 33 6" xfId="1097"/>
    <cellStyle name="Normal 33 7" xfId="1098"/>
    <cellStyle name="Normal 33 8" xfId="1099"/>
    <cellStyle name="Normal 33 9" xfId="1100"/>
    <cellStyle name="Normal 34" xfId="31"/>
    <cellStyle name="Normal 34 10" xfId="1101"/>
    <cellStyle name="Normal 34 11" xfId="1102"/>
    <cellStyle name="Normal 34 12" xfId="1103"/>
    <cellStyle name="Normal 34 2" xfId="1104"/>
    <cellStyle name="Normal 34 3" xfId="1105"/>
    <cellStyle name="Normal 34 4" xfId="1106"/>
    <cellStyle name="Normal 34 5" xfId="1107"/>
    <cellStyle name="Normal 34 6" xfId="1108"/>
    <cellStyle name="Normal 34 7" xfId="1109"/>
    <cellStyle name="Normal 34 8" xfId="1110"/>
    <cellStyle name="Normal 34 9" xfId="1111"/>
    <cellStyle name="Normal 35" xfId="1112"/>
    <cellStyle name="Normal 35 10" xfId="1113"/>
    <cellStyle name="Normal 35 11" xfId="1114"/>
    <cellStyle name="Normal 35 12" xfId="1115"/>
    <cellStyle name="Normal 35 2" xfId="1116"/>
    <cellStyle name="Normal 35 3" xfId="1117"/>
    <cellStyle name="Normal 35 4" xfId="1118"/>
    <cellStyle name="Normal 35 5" xfId="1119"/>
    <cellStyle name="Normal 35 6" xfId="1120"/>
    <cellStyle name="Normal 35 7" xfId="1121"/>
    <cellStyle name="Normal 35 8" xfId="1122"/>
    <cellStyle name="Normal 35 9" xfId="1123"/>
    <cellStyle name="Normal 36" xfId="1124"/>
    <cellStyle name="Normal 36 10" xfId="1125"/>
    <cellStyle name="Normal 36 11" xfId="1126"/>
    <cellStyle name="Normal 36 12" xfId="1127"/>
    <cellStyle name="Normal 36 2" xfId="1128"/>
    <cellStyle name="Normal 36 3" xfId="1129"/>
    <cellStyle name="Normal 36 4" xfId="1130"/>
    <cellStyle name="Normal 36 5" xfId="1131"/>
    <cellStyle name="Normal 36 6" xfId="1132"/>
    <cellStyle name="Normal 36 7" xfId="1133"/>
    <cellStyle name="Normal 36 8" xfId="1134"/>
    <cellStyle name="Normal 36 9" xfId="1135"/>
    <cellStyle name="Normal 37" xfId="1136"/>
    <cellStyle name="Normal 37 10" xfId="1137"/>
    <cellStyle name="Normal 37 11" xfId="1138"/>
    <cellStyle name="Normal 37 12" xfId="1139"/>
    <cellStyle name="Normal 37 2" xfId="1140"/>
    <cellStyle name="Normal 37 3" xfId="1141"/>
    <cellStyle name="Normal 37 4" xfId="1142"/>
    <cellStyle name="Normal 37 5" xfId="1143"/>
    <cellStyle name="Normal 37 6" xfId="1144"/>
    <cellStyle name="Normal 37 7" xfId="1145"/>
    <cellStyle name="Normal 37 8" xfId="1146"/>
    <cellStyle name="Normal 37 9" xfId="1147"/>
    <cellStyle name="Normal 38" xfId="1148"/>
    <cellStyle name="Normal 38 10" xfId="1149"/>
    <cellStyle name="Normal 38 11" xfId="1150"/>
    <cellStyle name="Normal 38 12" xfId="1151"/>
    <cellStyle name="Normal 38 2" xfId="1152"/>
    <cellStyle name="Normal 38 3" xfId="1153"/>
    <cellStyle name="Normal 38 4" xfId="1154"/>
    <cellStyle name="Normal 38 5" xfId="1155"/>
    <cellStyle name="Normal 38 6" xfId="1156"/>
    <cellStyle name="Normal 38 7" xfId="1157"/>
    <cellStyle name="Normal 38 8" xfId="1158"/>
    <cellStyle name="Normal 38 9" xfId="1159"/>
    <cellStyle name="Normal 39" xfId="1160"/>
    <cellStyle name="Normal 4" xfId="1161"/>
    <cellStyle name="Normal 4 2" xfId="1162"/>
    <cellStyle name="Normal 4 3" xfId="1163"/>
    <cellStyle name="Normal 4 4" xfId="1164"/>
    <cellStyle name="Normal 4 5" xfId="1165"/>
    <cellStyle name="Normal 4 6" xfId="2838"/>
    <cellStyle name="Normal 4_Marketbasket" xfId="1166"/>
    <cellStyle name="Normal 40" xfId="1167"/>
    <cellStyle name="Normal 40 10" xfId="1168"/>
    <cellStyle name="Normal 40 11" xfId="1169"/>
    <cellStyle name="Normal 40 12" xfId="1170"/>
    <cellStyle name="Normal 40 13" xfId="1171"/>
    <cellStyle name="Normal 40 14" xfId="1172"/>
    <cellStyle name="Normal 40 15" xfId="1173"/>
    <cellStyle name="Normal 40 2" xfId="1174"/>
    <cellStyle name="Normal 40 3" xfId="1175"/>
    <cellStyle name="Normal 40 4" xfId="1176"/>
    <cellStyle name="Normal 40 5" xfId="1177"/>
    <cellStyle name="Normal 40 6" xfId="1178"/>
    <cellStyle name="Normal 40 7" xfId="1179"/>
    <cellStyle name="Normal 40 8" xfId="1180"/>
    <cellStyle name="Normal 40 9" xfId="1181"/>
    <cellStyle name="Normal 40_Marketbasket" xfId="1182"/>
    <cellStyle name="Normal 41" xfId="32"/>
    <cellStyle name="Normal 41 10" xfId="1183"/>
    <cellStyle name="Normal 41 11" xfId="1184"/>
    <cellStyle name="Normal 41 12" xfId="1185"/>
    <cellStyle name="Normal 41 2" xfId="1186"/>
    <cellStyle name="Normal 41 3" xfId="1187"/>
    <cellStyle name="Normal 41 4" xfId="1188"/>
    <cellStyle name="Normal 41 5" xfId="1189"/>
    <cellStyle name="Normal 41 6" xfId="1190"/>
    <cellStyle name="Normal 41 7" xfId="1191"/>
    <cellStyle name="Normal 41 8" xfId="1192"/>
    <cellStyle name="Normal 41 9" xfId="1193"/>
    <cellStyle name="Normal 42" xfId="5"/>
    <cellStyle name="Normal 42 2" xfId="1194"/>
    <cellStyle name="Normal 43" xfId="23"/>
    <cellStyle name="Normal 43 10" xfId="1195"/>
    <cellStyle name="Normal 43 11" xfId="1196"/>
    <cellStyle name="Normal 43 12" xfId="1197"/>
    <cellStyle name="Normal 43 2" xfId="1198"/>
    <cellStyle name="Normal 43 3" xfId="1199"/>
    <cellStyle name="Normal 43 4" xfId="1200"/>
    <cellStyle name="Normal 43 5" xfId="1201"/>
    <cellStyle name="Normal 43 6" xfId="1202"/>
    <cellStyle name="Normal 43 7" xfId="1203"/>
    <cellStyle name="Normal 43 8" xfId="1204"/>
    <cellStyle name="Normal 43 9" xfId="1205"/>
    <cellStyle name="Normal 44" xfId="1206"/>
    <cellStyle name="Normal 45" xfId="1207"/>
    <cellStyle name="Normal 46" xfId="25"/>
    <cellStyle name="Normal 47" xfId="26"/>
    <cellStyle name="Normal 48" xfId="27"/>
    <cellStyle name="Normal 48 2" xfId="1208"/>
    <cellStyle name="Normal 48_Lamb SY1516 Blanket" xfId="1209"/>
    <cellStyle name="Normal 49" xfId="29"/>
    <cellStyle name="Normal 5" xfId="1210"/>
    <cellStyle name="Normal 50" xfId="1211"/>
    <cellStyle name="Normal 50 2" xfId="1212"/>
    <cellStyle name="Normal 50_Marketbasket" xfId="1213"/>
    <cellStyle name="Normal 51" xfId="1214"/>
    <cellStyle name="Normal 52" xfId="30"/>
    <cellStyle name="Normal 53" xfId="1215"/>
    <cellStyle name="Normal 54" xfId="1216"/>
    <cellStyle name="Normal 55" xfId="1217"/>
    <cellStyle name="Normal 56" xfId="1218"/>
    <cellStyle name="Normal 57" xfId="1219"/>
    <cellStyle name="Normal 58" xfId="1220"/>
    <cellStyle name="Normal 59" xfId="1221"/>
    <cellStyle name="Normal 6" xfId="11"/>
    <cellStyle name="Normal 60" xfId="1222"/>
    <cellStyle name="Normal 61" xfId="6"/>
    <cellStyle name="Normal 62" xfId="1223"/>
    <cellStyle name="Normal 62 2" xfId="1224"/>
    <cellStyle name="Normal 63" xfId="1225"/>
    <cellStyle name="Normal 64" xfId="28"/>
    <cellStyle name="Normal 65" xfId="10"/>
    <cellStyle name="Normal 66" xfId="1226"/>
    <cellStyle name="Normal 67" xfId="1227"/>
    <cellStyle name="Normal 68" xfId="1228"/>
    <cellStyle name="Normal 69" xfId="1229"/>
    <cellStyle name="Normal 7" xfId="12"/>
    <cellStyle name="Normal 70" xfId="1230"/>
    <cellStyle name="Normal 71" xfId="1231"/>
    <cellStyle name="Normal 72" xfId="2"/>
    <cellStyle name="Normal 73" xfId="1232"/>
    <cellStyle name="Normal 74" xfId="1233"/>
    <cellStyle name="Normal 75" xfId="1234"/>
    <cellStyle name="Normal 76" xfId="1235"/>
    <cellStyle name="Normal 77" xfId="1236"/>
    <cellStyle name="Normal 78" xfId="1237"/>
    <cellStyle name="Normal 79" xfId="1238"/>
    <cellStyle name="Normal 8" xfId="7"/>
    <cellStyle name="Normal 80" xfId="1239"/>
    <cellStyle name="Normal 81" xfId="1240"/>
    <cellStyle name="Normal 82" xfId="1241"/>
    <cellStyle name="Normal 83" xfId="1242"/>
    <cellStyle name="Normal 84" xfId="1243"/>
    <cellStyle name="Normal 85" xfId="1244"/>
    <cellStyle name="Normal 86" xfId="1245"/>
    <cellStyle name="Normal 87" xfId="1246"/>
    <cellStyle name="Normal 88" xfId="1247"/>
    <cellStyle name="Normal 89" xfId="1248"/>
    <cellStyle name="Normal 9" xfId="14"/>
    <cellStyle name="Normal 90" xfId="1249"/>
    <cellStyle name="Normal 91" xfId="1250"/>
    <cellStyle name="Normal 92" xfId="1251"/>
    <cellStyle name="Normal 93" xfId="1252"/>
    <cellStyle name="Normal 94" xfId="1253"/>
    <cellStyle name="Normal 95" xfId="1254"/>
    <cellStyle name="Normal 96" xfId="1255"/>
    <cellStyle name="Normal 97" xfId="1256"/>
    <cellStyle name="Normal 98" xfId="1257"/>
    <cellStyle name="Normal 99" xfId="1258"/>
    <cellStyle name="Note 10" xfId="1259"/>
    <cellStyle name="Note 10 10" xfId="1260"/>
    <cellStyle name="Note 10 10 2" xfId="1261"/>
    <cellStyle name="Note 10 11" xfId="1262"/>
    <cellStyle name="Note 10 11 2" xfId="1263"/>
    <cellStyle name="Note 10 12" xfId="1264"/>
    <cellStyle name="Note 10 12 2" xfId="1265"/>
    <cellStyle name="Note 10 13" xfId="1266"/>
    <cellStyle name="Note 10 2" xfId="1267"/>
    <cellStyle name="Note 10 2 2" xfId="1268"/>
    <cellStyle name="Note 10 3" xfId="1269"/>
    <cellStyle name="Note 10 3 2" xfId="1270"/>
    <cellStyle name="Note 10 4" xfId="1271"/>
    <cellStyle name="Note 10 4 2" xfId="1272"/>
    <cellStyle name="Note 10 5" xfId="1273"/>
    <cellStyle name="Note 10 5 2" xfId="1274"/>
    <cellStyle name="Note 10 6" xfId="1275"/>
    <cellStyle name="Note 10 6 2" xfId="1276"/>
    <cellStyle name="Note 10 7" xfId="1277"/>
    <cellStyle name="Note 10 7 2" xfId="1278"/>
    <cellStyle name="Note 10 8" xfId="1279"/>
    <cellStyle name="Note 10 8 2" xfId="1280"/>
    <cellStyle name="Note 10 9" xfId="1281"/>
    <cellStyle name="Note 10 9 2" xfId="1282"/>
    <cellStyle name="Note 100" xfId="1283"/>
    <cellStyle name="Note 100 2" xfId="1284"/>
    <cellStyle name="Note 101" xfId="1285"/>
    <cellStyle name="Note 101 2" xfId="1286"/>
    <cellStyle name="Note 102" xfId="1287"/>
    <cellStyle name="Note 102 2" xfId="1288"/>
    <cellStyle name="Note 103" xfId="1289"/>
    <cellStyle name="Note 103 2" xfId="1290"/>
    <cellStyle name="Note 104" xfId="1291"/>
    <cellStyle name="Note 104 2" xfId="1292"/>
    <cellStyle name="Note 105" xfId="1293"/>
    <cellStyle name="Note 105 2" xfId="1294"/>
    <cellStyle name="Note 106" xfId="1295"/>
    <cellStyle name="Note 106 2" xfId="1296"/>
    <cellStyle name="Note 107" xfId="1297"/>
    <cellStyle name="Note 107 2" xfId="1298"/>
    <cellStyle name="Note 108" xfId="1299"/>
    <cellStyle name="Note 108 2" xfId="1300"/>
    <cellStyle name="Note 109" xfId="1301"/>
    <cellStyle name="Note 109 2" xfId="1302"/>
    <cellStyle name="Note 11" xfId="1303"/>
    <cellStyle name="Note 11 10" xfId="1304"/>
    <cellStyle name="Note 11 10 2" xfId="1305"/>
    <cellStyle name="Note 11 11" xfId="1306"/>
    <cellStyle name="Note 11 11 2" xfId="1307"/>
    <cellStyle name="Note 11 12" xfId="1308"/>
    <cellStyle name="Note 11 12 2" xfId="1309"/>
    <cellStyle name="Note 11 13" xfId="1310"/>
    <cellStyle name="Note 11 2" xfId="1311"/>
    <cellStyle name="Note 11 2 2" xfId="1312"/>
    <cellStyle name="Note 11 3" xfId="1313"/>
    <cellStyle name="Note 11 3 2" xfId="1314"/>
    <cellStyle name="Note 11 4" xfId="1315"/>
    <cellStyle name="Note 11 4 2" xfId="1316"/>
    <cellStyle name="Note 11 5" xfId="1317"/>
    <cellStyle name="Note 11 5 2" xfId="1318"/>
    <cellStyle name="Note 11 6" xfId="1319"/>
    <cellStyle name="Note 11 6 2" xfId="1320"/>
    <cellStyle name="Note 11 7" xfId="1321"/>
    <cellStyle name="Note 11 7 2" xfId="1322"/>
    <cellStyle name="Note 11 8" xfId="1323"/>
    <cellStyle name="Note 11 8 2" xfId="1324"/>
    <cellStyle name="Note 11 9" xfId="1325"/>
    <cellStyle name="Note 11 9 2" xfId="1326"/>
    <cellStyle name="Note 110" xfId="1327"/>
    <cellStyle name="Note 110 2" xfId="1328"/>
    <cellStyle name="Note 111" xfId="1329"/>
    <cellStyle name="Note 111 2" xfId="1330"/>
    <cellStyle name="Note 112" xfId="1331"/>
    <cellStyle name="Note 112 2" xfId="1332"/>
    <cellStyle name="Note 113" xfId="1333"/>
    <cellStyle name="Note 113 2" xfId="1334"/>
    <cellStyle name="Note 114" xfId="1335"/>
    <cellStyle name="Note 114 2" xfId="1336"/>
    <cellStyle name="Note 115" xfId="1337"/>
    <cellStyle name="Note 115 2" xfId="1338"/>
    <cellStyle name="Note 116" xfId="1339"/>
    <cellStyle name="Note 116 2" xfId="1340"/>
    <cellStyle name="Note 117" xfId="1341"/>
    <cellStyle name="Note 117 2" xfId="1342"/>
    <cellStyle name="Note 118" xfId="1343"/>
    <cellStyle name="Note 118 2" xfId="1344"/>
    <cellStyle name="Note 119" xfId="1345"/>
    <cellStyle name="Note 119 2" xfId="1346"/>
    <cellStyle name="Note 12" xfId="1347"/>
    <cellStyle name="Note 12 10" xfId="1348"/>
    <cellStyle name="Note 12 10 2" xfId="1349"/>
    <cellStyle name="Note 12 11" xfId="1350"/>
    <cellStyle name="Note 12 11 2" xfId="1351"/>
    <cellStyle name="Note 12 12" xfId="1352"/>
    <cellStyle name="Note 12 12 2" xfId="1353"/>
    <cellStyle name="Note 12 13" xfId="1354"/>
    <cellStyle name="Note 12 2" xfId="1355"/>
    <cellStyle name="Note 12 2 2" xfId="1356"/>
    <cellStyle name="Note 12 3" xfId="1357"/>
    <cellStyle name="Note 12 3 2" xfId="1358"/>
    <cellStyle name="Note 12 4" xfId="1359"/>
    <cellStyle name="Note 12 4 2" xfId="1360"/>
    <cellStyle name="Note 12 5" xfId="1361"/>
    <cellStyle name="Note 12 5 2" xfId="1362"/>
    <cellStyle name="Note 12 6" xfId="1363"/>
    <cellStyle name="Note 12 6 2" xfId="1364"/>
    <cellStyle name="Note 12 7" xfId="1365"/>
    <cellStyle name="Note 12 7 2" xfId="1366"/>
    <cellStyle name="Note 12 8" xfId="1367"/>
    <cellStyle name="Note 12 8 2" xfId="1368"/>
    <cellStyle name="Note 12 9" xfId="1369"/>
    <cellStyle name="Note 12 9 2" xfId="1370"/>
    <cellStyle name="Note 120" xfId="1371"/>
    <cellStyle name="Note 120 2" xfId="1372"/>
    <cellStyle name="Note 121" xfId="1373"/>
    <cellStyle name="Note 121 2" xfId="1374"/>
    <cellStyle name="Note 122" xfId="1375"/>
    <cellStyle name="Note 122 2" xfId="1376"/>
    <cellStyle name="Note 123" xfId="1377"/>
    <cellStyle name="Note 123 2" xfId="1378"/>
    <cellStyle name="Note 124" xfId="1379"/>
    <cellStyle name="Note 124 2" xfId="1380"/>
    <cellStyle name="Note 125" xfId="1381"/>
    <cellStyle name="Note 125 2" xfId="1382"/>
    <cellStyle name="Note 126" xfId="1383"/>
    <cellStyle name="Note 126 2" xfId="1384"/>
    <cellStyle name="Note 127" xfId="1385"/>
    <cellStyle name="Note 127 2" xfId="1386"/>
    <cellStyle name="Note 128" xfId="1387"/>
    <cellStyle name="Note 128 2" xfId="1388"/>
    <cellStyle name="Note 129" xfId="1389"/>
    <cellStyle name="Note 129 2" xfId="1390"/>
    <cellStyle name="Note 13" xfId="1391"/>
    <cellStyle name="Note 13 10" xfId="1392"/>
    <cellStyle name="Note 13 10 2" xfId="1393"/>
    <cellStyle name="Note 13 11" xfId="1394"/>
    <cellStyle name="Note 13 11 2" xfId="1395"/>
    <cellStyle name="Note 13 12" xfId="1396"/>
    <cellStyle name="Note 13 12 2" xfId="1397"/>
    <cellStyle name="Note 13 13" xfId="1398"/>
    <cellStyle name="Note 13 2" xfId="1399"/>
    <cellStyle name="Note 13 2 2" xfId="1400"/>
    <cellStyle name="Note 13 3" xfId="1401"/>
    <cellStyle name="Note 13 3 2" xfId="1402"/>
    <cellStyle name="Note 13 4" xfId="1403"/>
    <cellStyle name="Note 13 4 2" xfId="1404"/>
    <cellStyle name="Note 13 5" xfId="1405"/>
    <cellStyle name="Note 13 5 2" xfId="1406"/>
    <cellStyle name="Note 13 6" xfId="1407"/>
    <cellStyle name="Note 13 6 2" xfId="1408"/>
    <cellStyle name="Note 13 7" xfId="1409"/>
    <cellStyle name="Note 13 7 2" xfId="1410"/>
    <cellStyle name="Note 13 8" xfId="1411"/>
    <cellStyle name="Note 13 8 2" xfId="1412"/>
    <cellStyle name="Note 13 9" xfId="1413"/>
    <cellStyle name="Note 13 9 2" xfId="1414"/>
    <cellStyle name="Note 130" xfId="1415"/>
    <cellStyle name="Note 130 2" xfId="1416"/>
    <cellStyle name="Note 131" xfId="1417"/>
    <cellStyle name="Note 131 2" xfId="1418"/>
    <cellStyle name="Note 132" xfId="1419"/>
    <cellStyle name="Note 132 2" xfId="1420"/>
    <cellStyle name="Note 133" xfId="1421"/>
    <cellStyle name="Note 133 2" xfId="1422"/>
    <cellStyle name="Note 134" xfId="1423"/>
    <cellStyle name="Note 134 2" xfId="1424"/>
    <cellStyle name="Note 135" xfId="1425"/>
    <cellStyle name="Note 135 2" xfId="1426"/>
    <cellStyle name="Note 136" xfId="1427"/>
    <cellStyle name="Note 136 2" xfId="1428"/>
    <cellStyle name="Note 137" xfId="1429"/>
    <cellStyle name="Note 137 2" xfId="1430"/>
    <cellStyle name="Note 138" xfId="1431"/>
    <cellStyle name="Note 138 2" xfId="1432"/>
    <cellStyle name="Note 139" xfId="1433"/>
    <cellStyle name="Note 139 2" xfId="1434"/>
    <cellStyle name="Note 14" xfId="1435"/>
    <cellStyle name="Note 14 10" xfId="1436"/>
    <cellStyle name="Note 14 10 2" xfId="1437"/>
    <cellStyle name="Note 14 11" xfId="1438"/>
    <cellStyle name="Note 14 11 2" xfId="1439"/>
    <cellStyle name="Note 14 12" xfId="1440"/>
    <cellStyle name="Note 14 12 2" xfId="1441"/>
    <cellStyle name="Note 14 13" xfId="1442"/>
    <cellStyle name="Note 14 2" xfId="1443"/>
    <cellStyle name="Note 14 2 2" xfId="1444"/>
    <cellStyle name="Note 14 3" xfId="1445"/>
    <cellStyle name="Note 14 3 2" xfId="1446"/>
    <cellStyle name="Note 14 4" xfId="1447"/>
    <cellStyle name="Note 14 4 2" xfId="1448"/>
    <cellStyle name="Note 14 5" xfId="1449"/>
    <cellStyle name="Note 14 5 2" xfId="1450"/>
    <cellStyle name="Note 14 6" xfId="1451"/>
    <cellStyle name="Note 14 6 2" xfId="1452"/>
    <cellStyle name="Note 14 7" xfId="1453"/>
    <cellStyle name="Note 14 7 2" xfId="1454"/>
    <cellStyle name="Note 14 8" xfId="1455"/>
    <cellStyle name="Note 14 8 2" xfId="1456"/>
    <cellStyle name="Note 14 9" xfId="1457"/>
    <cellStyle name="Note 14 9 2" xfId="1458"/>
    <cellStyle name="Note 140" xfId="1459"/>
    <cellStyle name="Note 140 2" xfId="1460"/>
    <cellStyle name="Note 141" xfId="1461"/>
    <cellStyle name="Note 141 2" xfId="1462"/>
    <cellStyle name="Note 142" xfId="1463"/>
    <cellStyle name="Note 142 2" xfId="1464"/>
    <cellStyle name="Note 143" xfId="1465"/>
    <cellStyle name="Note 143 2" xfId="1466"/>
    <cellStyle name="Note 144" xfId="1467"/>
    <cellStyle name="Note 144 2" xfId="1468"/>
    <cellStyle name="Note 145" xfId="1469"/>
    <cellStyle name="Note 145 2" xfId="1470"/>
    <cellStyle name="Note 146" xfId="1471"/>
    <cellStyle name="Note 146 2" xfId="1472"/>
    <cellStyle name="Note 147" xfId="1473"/>
    <cellStyle name="Note 147 2" xfId="1474"/>
    <cellStyle name="Note 148" xfId="1475"/>
    <cellStyle name="Note 148 2" xfId="1476"/>
    <cellStyle name="Note 149" xfId="1477"/>
    <cellStyle name="Note 149 2" xfId="1478"/>
    <cellStyle name="Note 15" xfId="1479"/>
    <cellStyle name="Note 15 10" xfId="1480"/>
    <cellStyle name="Note 15 10 2" xfId="1481"/>
    <cellStyle name="Note 15 11" xfId="1482"/>
    <cellStyle name="Note 15 11 2" xfId="1483"/>
    <cellStyle name="Note 15 12" xfId="1484"/>
    <cellStyle name="Note 15 12 2" xfId="1485"/>
    <cellStyle name="Note 15 13" xfId="1486"/>
    <cellStyle name="Note 15 2" xfId="1487"/>
    <cellStyle name="Note 15 2 2" xfId="1488"/>
    <cellStyle name="Note 15 3" xfId="1489"/>
    <cellStyle name="Note 15 3 2" xfId="1490"/>
    <cellStyle name="Note 15 4" xfId="1491"/>
    <cellStyle name="Note 15 4 2" xfId="1492"/>
    <cellStyle name="Note 15 5" xfId="1493"/>
    <cellStyle name="Note 15 5 2" xfId="1494"/>
    <cellStyle name="Note 15 6" xfId="1495"/>
    <cellStyle name="Note 15 6 2" xfId="1496"/>
    <cellStyle name="Note 15 7" xfId="1497"/>
    <cellStyle name="Note 15 7 2" xfId="1498"/>
    <cellStyle name="Note 15 8" xfId="1499"/>
    <cellStyle name="Note 15 8 2" xfId="1500"/>
    <cellStyle name="Note 15 9" xfId="1501"/>
    <cellStyle name="Note 15 9 2" xfId="1502"/>
    <cellStyle name="Note 150" xfId="1503"/>
    <cellStyle name="Note 150 2" xfId="1504"/>
    <cellStyle name="Note 151" xfId="1505"/>
    <cellStyle name="Note 151 2" xfId="1506"/>
    <cellStyle name="Note 152" xfId="1507"/>
    <cellStyle name="Note 152 2" xfId="1508"/>
    <cellStyle name="Note 153" xfId="1509"/>
    <cellStyle name="Note 153 2" xfId="1510"/>
    <cellStyle name="Note 154" xfId="1511"/>
    <cellStyle name="Note 154 2" xfId="1512"/>
    <cellStyle name="Note 155" xfId="1513"/>
    <cellStyle name="Note 155 2" xfId="1514"/>
    <cellStyle name="Note 156" xfId="1515"/>
    <cellStyle name="Note 156 2" xfId="1516"/>
    <cellStyle name="Note 157" xfId="1517"/>
    <cellStyle name="Note 157 2" xfId="1518"/>
    <cellStyle name="Note 158" xfId="1519"/>
    <cellStyle name="Note 158 2" xfId="1520"/>
    <cellStyle name="Note 159" xfId="1521"/>
    <cellStyle name="Note 159 2" xfId="1522"/>
    <cellStyle name="Note 16" xfId="1523"/>
    <cellStyle name="Note 16 10" xfId="1524"/>
    <cellStyle name="Note 16 10 2" xfId="1525"/>
    <cellStyle name="Note 16 11" xfId="1526"/>
    <cellStyle name="Note 16 11 2" xfId="1527"/>
    <cellStyle name="Note 16 12" xfId="1528"/>
    <cellStyle name="Note 16 12 2" xfId="1529"/>
    <cellStyle name="Note 16 13" xfId="1530"/>
    <cellStyle name="Note 16 2" xfId="1531"/>
    <cellStyle name="Note 16 2 2" xfId="1532"/>
    <cellStyle name="Note 16 3" xfId="1533"/>
    <cellStyle name="Note 16 3 2" xfId="1534"/>
    <cellStyle name="Note 16 4" xfId="1535"/>
    <cellStyle name="Note 16 4 2" xfId="1536"/>
    <cellStyle name="Note 16 5" xfId="1537"/>
    <cellStyle name="Note 16 5 2" xfId="1538"/>
    <cellStyle name="Note 16 6" xfId="1539"/>
    <cellStyle name="Note 16 6 2" xfId="1540"/>
    <cellStyle name="Note 16 7" xfId="1541"/>
    <cellStyle name="Note 16 7 2" xfId="1542"/>
    <cellStyle name="Note 16 8" xfId="1543"/>
    <cellStyle name="Note 16 8 2" xfId="1544"/>
    <cellStyle name="Note 16 9" xfId="1545"/>
    <cellStyle name="Note 16 9 2" xfId="1546"/>
    <cellStyle name="Note 160" xfId="1547"/>
    <cellStyle name="Note 160 2" xfId="1548"/>
    <cellStyle name="Note 161" xfId="1549"/>
    <cellStyle name="Note 161 2" xfId="1550"/>
    <cellStyle name="Note 162" xfId="1551"/>
    <cellStyle name="Note 162 2" xfId="1552"/>
    <cellStyle name="Note 163" xfId="1553"/>
    <cellStyle name="Note 163 2" xfId="1554"/>
    <cellStyle name="Note 164" xfId="1555"/>
    <cellStyle name="Note 164 2" xfId="1556"/>
    <cellStyle name="Note 165" xfId="1557"/>
    <cellStyle name="Note 165 2" xfId="1558"/>
    <cellStyle name="Note 166" xfId="1559"/>
    <cellStyle name="Note 166 2" xfId="1560"/>
    <cellStyle name="Note 167" xfId="1561"/>
    <cellStyle name="Note 167 2" xfId="1562"/>
    <cellStyle name="Note 168" xfId="1563"/>
    <cellStyle name="Note 168 2" xfId="1564"/>
    <cellStyle name="Note 169" xfId="1565"/>
    <cellStyle name="Note 169 2" xfId="1566"/>
    <cellStyle name="Note 17" xfId="1567"/>
    <cellStyle name="Note 17 10" xfId="1568"/>
    <cellStyle name="Note 17 10 2" xfId="1569"/>
    <cellStyle name="Note 17 11" xfId="1570"/>
    <cellStyle name="Note 17 11 2" xfId="1571"/>
    <cellStyle name="Note 17 12" xfId="1572"/>
    <cellStyle name="Note 17 12 2" xfId="1573"/>
    <cellStyle name="Note 17 13" xfId="1574"/>
    <cellStyle name="Note 17 2" xfId="1575"/>
    <cellStyle name="Note 17 2 2" xfId="1576"/>
    <cellStyle name="Note 17 3" xfId="1577"/>
    <cellStyle name="Note 17 3 2" xfId="1578"/>
    <cellStyle name="Note 17 4" xfId="1579"/>
    <cellStyle name="Note 17 4 2" xfId="1580"/>
    <cellStyle name="Note 17 5" xfId="1581"/>
    <cellStyle name="Note 17 5 2" xfId="1582"/>
    <cellStyle name="Note 17 6" xfId="1583"/>
    <cellStyle name="Note 17 6 2" xfId="1584"/>
    <cellStyle name="Note 17 7" xfId="1585"/>
    <cellStyle name="Note 17 7 2" xfId="1586"/>
    <cellStyle name="Note 17 8" xfId="1587"/>
    <cellStyle name="Note 17 8 2" xfId="1588"/>
    <cellStyle name="Note 17 9" xfId="1589"/>
    <cellStyle name="Note 17 9 2" xfId="1590"/>
    <cellStyle name="Note 170" xfId="1591"/>
    <cellStyle name="Note 170 2" xfId="1592"/>
    <cellStyle name="Note 171" xfId="1593"/>
    <cellStyle name="Note 171 2" xfId="1594"/>
    <cellStyle name="Note 172" xfId="1595"/>
    <cellStyle name="Note 172 2" xfId="1596"/>
    <cellStyle name="Note 173" xfId="1597"/>
    <cellStyle name="Note 173 2" xfId="1598"/>
    <cellStyle name="Note 174" xfId="1599"/>
    <cellStyle name="Note 174 2" xfId="1600"/>
    <cellStyle name="Note 175" xfId="1601"/>
    <cellStyle name="Note 175 2" xfId="1602"/>
    <cellStyle name="Note 176" xfId="1603"/>
    <cellStyle name="Note 176 2" xfId="1604"/>
    <cellStyle name="Note 177" xfId="1605"/>
    <cellStyle name="Note 177 2" xfId="1606"/>
    <cellStyle name="Note 178" xfId="1607"/>
    <cellStyle name="Note 178 2" xfId="1608"/>
    <cellStyle name="Note 179" xfId="1609"/>
    <cellStyle name="Note 179 2" xfId="1610"/>
    <cellStyle name="Note 18" xfId="1611"/>
    <cellStyle name="Note 18 10" xfId="1612"/>
    <cellStyle name="Note 18 10 2" xfId="1613"/>
    <cellStyle name="Note 18 11" xfId="1614"/>
    <cellStyle name="Note 18 11 2" xfId="1615"/>
    <cellStyle name="Note 18 12" xfId="1616"/>
    <cellStyle name="Note 18 12 2" xfId="1617"/>
    <cellStyle name="Note 18 13" xfId="1618"/>
    <cellStyle name="Note 18 2" xfId="1619"/>
    <cellStyle name="Note 18 2 2" xfId="1620"/>
    <cellStyle name="Note 18 3" xfId="1621"/>
    <cellStyle name="Note 18 3 2" xfId="1622"/>
    <cellStyle name="Note 18 4" xfId="1623"/>
    <cellStyle name="Note 18 4 2" xfId="1624"/>
    <cellStyle name="Note 18 5" xfId="1625"/>
    <cellStyle name="Note 18 5 2" xfId="1626"/>
    <cellStyle name="Note 18 6" xfId="1627"/>
    <cellStyle name="Note 18 6 2" xfId="1628"/>
    <cellStyle name="Note 18 7" xfId="1629"/>
    <cellStyle name="Note 18 7 2" xfId="1630"/>
    <cellStyle name="Note 18 8" xfId="1631"/>
    <cellStyle name="Note 18 8 2" xfId="1632"/>
    <cellStyle name="Note 18 9" xfId="1633"/>
    <cellStyle name="Note 18 9 2" xfId="1634"/>
    <cellStyle name="Note 180" xfId="1635"/>
    <cellStyle name="Note 180 2" xfId="1636"/>
    <cellStyle name="Note 181" xfId="1637"/>
    <cellStyle name="Note 181 2" xfId="1638"/>
    <cellStyle name="Note 182" xfId="1639"/>
    <cellStyle name="Note 182 2" xfId="1640"/>
    <cellStyle name="Note 183" xfId="1641"/>
    <cellStyle name="Note 183 2" xfId="1642"/>
    <cellStyle name="Note 184" xfId="1643"/>
    <cellStyle name="Note 184 2" xfId="1644"/>
    <cellStyle name="Note 185" xfId="1645"/>
    <cellStyle name="Note 185 2" xfId="1646"/>
    <cellStyle name="Note 186" xfId="1647"/>
    <cellStyle name="Note 186 2" xfId="1648"/>
    <cellStyle name="Note 187" xfId="1649"/>
    <cellStyle name="Note 187 2" xfId="1650"/>
    <cellStyle name="Note 188" xfId="1651"/>
    <cellStyle name="Note 188 2" xfId="1652"/>
    <cellStyle name="Note 19" xfId="1653"/>
    <cellStyle name="Note 19 10" xfId="1654"/>
    <cellStyle name="Note 19 10 2" xfId="1655"/>
    <cellStyle name="Note 19 11" xfId="1656"/>
    <cellStyle name="Note 19 11 2" xfId="1657"/>
    <cellStyle name="Note 19 12" xfId="1658"/>
    <cellStyle name="Note 19 12 2" xfId="1659"/>
    <cellStyle name="Note 19 13" xfId="1660"/>
    <cellStyle name="Note 19 2" xfId="1661"/>
    <cellStyle name="Note 19 2 2" xfId="1662"/>
    <cellStyle name="Note 19 3" xfId="1663"/>
    <cellStyle name="Note 19 3 2" xfId="1664"/>
    <cellStyle name="Note 19 4" xfId="1665"/>
    <cellStyle name="Note 19 4 2" xfId="1666"/>
    <cellStyle name="Note 19 5" xfId="1667"/>
    <cellStyle name="Note 19 5 2" xfId="1668"/>
    <cellStyle name="Note 19 6" xfId="1669"/>
    <cellStyle name="Note 19 6 2" xfId="1670"/>
    <cellStyle name="Note 19 7" xfId="1671"/>
    <cellStyle name="Note 19 7 2" xfId="1672"/>
    <cellStyle name="Note 19 8" xfId="1673"/>
    <cellStyle name="Note 19 8 2" xfId="1674"/>
    <cellStyle name="Note 19 9" xfId="1675"/>
    <cellStyle name="Note 19 9 2" xfId="1676"/>
    <cellStyle name="Note 2" xfId="1677"/>
    <cellStyle name="Note 2 10" xfId="1678"/>
    <cellStyle name="Note 2 10 2" xfId="1679"/>
    <cellStyle name="Note 2 11" xfId="1680"/>
    <cellStyle name="Note 2 11 2" xfId="1681"/>
    <cellStyle name="Note 2 12" xfId="1682"/>
    <cellStyle name="Note 2 12 2" xfId="1683"/>
    <cellStyle name="Note 2 13" xfId="1684"/>
    <cellStyle name="Note 2 13 2" xfId="1685"/>
    <cellStyle name="Note 2 14" xfId="1686"/>
    <cellStyle name="Note 2 14 2" xfId="1687"/>
    <cellStyle name="Note 2 2" xfId="1688"/>
    <cellStyle name="Note 2 2 2" xfId="1689"/>
    <cellStyle name="Note 2 3" xfId="1690"/>
    <cellStyle name="Note 2 3 2" xfId="1691"/>
    <cellStyle name="Note 2 4" xfId="1692"/>
    <cellStyle name="Note 2 4 2" xfId="1693"/>
    <cellStyle name="Note 2 5" xfId="1694"/>
    <cellStyle name="Note 2 5 2" xfId="1695"/>
    <cellStyle name="Note 2 6" xfId="1696"/>
    <cellStyle name="Note 2 6 2" xfId="1697"/>
    <cellStyle name="Note 2 7" xfId="1698"/>
    <cellStyle name="Note 2 7 2" xfId="1699"/>
    <cellStyle name="Note 2 8" xfId="1700"/>
    <cellStyle name="Note 2 8 2" xfId="1701"/>
    <cellStyle name="Note 2 9" xfId="1702"/>
    <cellStyle name="Note 2 9 2" xfId="1703"/>
    <cellStyle name="Note 20" xfId="1704"/>
    <cellStyle name="Note 20 10" xfId="1705"/>
    <cellStyle name="Note 20 10 2" xfId="1706"/>
    <cellStyle name="Note 20 11" xfId="1707"/>
    <cellStyle name="Note 20 11 2" xfId="1708"/>
    <cellStyle name="Note 20 12" xfId="1709"/>
    <cellStyle name="Note 20 12 2" xfId="1710"/>
    <cellStyle name="Note 20 13" xfId="1711"/>
    <cellStyle name="Note 20 2" xfId="1712"/>
    <cellStyle name="Note 20 2 2" xfId="1713"/>
    <cellStyle name="Note 20 3" xfId="1714"/>
    <cellStyle name="Note 20 3 2" xfId="1715"/>
    <cellStyle name="Note 20 4" xfId="1716"/>
    <cellStyle name="Note 20 4 2" xfId="1717"/>
    <cellStyle name="Note 20 5" xfId="1718"/>
    <cellStyle name="Note 20 5 2" xfId="1719"/>
    <cellStyle name="Note 20 6" xfId="1720"/>
    <cellStyle name="Note 20 6 2" xfId="1721"/>
    <cellStyle name="Note 20 7" xfId="1722"/>
    <cellStyle name="Note 20 7 2" xfId="1723"/>
    <cellStyle name="Note 20 8" xfId="1724"/>
    <cellStyle name="Note 20 8 2" xfId="1725"/>
    <cellStyle name="Note 20 9" xfId="1726"/>
    <cellStyle name="Note 20 9 2" xfId="1727"/>
    <cellStyle name="Note 21" xfId="1728"/>
    <cellStyle name="Note 21 10" xfId="1729"/>
    <cellStyle name="Note 21 10 2" xfId="1730"/>
    <cellStyle name="Note 21 11" xfId="1731"/>
    <cellStyle name="Note 21 11 2" xfId="1732"/>
    <cellStyle name="Note 21 12" xfId="1733"/>
    <cellStyle name="Note 21 12 2" xfId="1734"/>
    <cellStyle name="Note 21 13" xfId="1735"/>
    <cellStyle name="Note 21 2" xfId="1736"/>
    <cellStyle name="Note 21 2 2" xfId="1737"/>
    <cellStyle name="Note 21 3" xfId="1738"/>
    <cellStyle name="Note 21 3 2" xfId="1739"/>
    <cellStyle name="Note 21 4" xfId="1740"/>
    <cellStyle name="Note 21 4 2" xfId="1741"/>
    <cellStyle name="Note 21 5" xfId="1742"/>
    <cellStyle name="Note 21 5 2" xfId="1743"/>
    <cellStyle name="Note 21 6" xfId="1744"/>
    <cellStyle name="Note 21 6 2" xfId="1745"/>
    <cellStyle name="Note 21 7" xfId="1746"/>
    <cellStyle name="Note 21 7 2" xfId="1747"/>
    <cellStyle name="Note 21 8" xfId="1748"/>
    <cellStyle name="Note 21 8 2" xfId="1749"/>
    <cellStyle name="Note 21 9" xfId="1750"/>
    <cellStyle name="Note 21 9 2" xfId="1751"/>
    <cellStyle name="Note 22" xfId="1752"/>
    <cellStyle name="Note 22 10" xfId="1753"/>
    <cellStyle name="Note 22 10 2" xfId="1754"/>
    <cellStyle name="Note 22 11" xfId="1755"/>
    <cellStyle name="Note 22 11 2" xfId="1756"/>
    <cellStyle name="Note 22 12" xfId="1757"/>
    <cellStyle name="Note 22 12 2" xfId="1758"/>
    <cellStyle name="Note 22 13" xfId="1759"/>
    <cellStyle name="Note 22 2" xfId="1760"/>
    <cellStyle name="Note 22 2 2" xfId="1761"/>
    <cellStyle name="Note 22 3" xfId="1762"/>
    <cellStyle name="Note 22 3 2" xfId="1763"/>
    <cellStyle name="Note 22 4" xfId="1764"/>
    <cellStyle name="Note 22 4 2" xfId="1765"/>
    <cellStyle name="Note 22 5" xfId="1766"/>
    <cellStyle name="Note 22 5 2" xfId="1767"/>
    <cellStyle name="Note 22 6" xfId="1768"/>
    <cellStyle name="Note 22 6 2" xfId="1769"/>
    <cellStyle name="Note 22 7" xfId="1770"/>
    <cellStyle name="Note 22 7 2" xfId="1771"/>
    <cellStyle name="Note 22 8" xfId="1772"/>
    <cellStyle name="Note 22 8 2" xfId="1773"/>
    <cellStyle name="Note 22 9" xfId="1774"/>
    <cellStyle name="Note 22 9 2" xfId="1775"/>
    <cellStyle name="Note 23" xfId="1776"/>
    <cellStyle name="Note 23 10" xfId="1777"/>
    <cellStyle name="Note 23 10 2" xfId="1778"/>
    <cellStyle name="Note 23 11" xfId="1779"/>
    <cellStyle name="Note 23 11 2" xfId="1780"/>
    <cellStyle name="Note 23 12" xfId="1781"/>
    <cellStyle name="Note 23 12 2" xfId="1782"/>
    <cellStyle name="Note 23 13" xfId="1783"/>
    <cellStyle name="Note 23 2" xfId="1784"/>
    <cellStyle name="Note 23 2 2" xfId="1785"/>
    <cellStyle name="Note 23 3" xfId="1786"/>
    <cellStyle name="Note 23 3 2" xfId="1787"/>
    <cellStyle name="Note 23 4" xfId="1788"/>
    <cellStyle name="Note 23 4 2" xfId="1789"/>
    <cellStyle name="Note 23 5" xfId="1790"/>
    <cellStyle name="Note 23 5 2" xfId="1791"/>
    <cellStyle name="Note 23 6" xfId="1792"/>
    <cellStyle name="Note 23 6 2" xfId="1793"/>
    <cellStyle name="Note 23 7" xfId="1794"/>
    <cellStyle name="Note 23 7 2" xfId="1795"/>
    <cellStyle name="Note 23 8" xfId="1796"/>
    <cellStyle name="Note 23 8 2" xfId="1797"/>
    <cellStyle name="Note 23 9" xfId="1798"/>
    <cellStyle name="Note 23 9 2" xfId="1799"/>
    <cellStyle name="Note 24" xfId="1800"/>
    <cellStyle name="Note 24 10" xfId="1801"/>
    <cellStyle name="Note 24 10 2" xfId="1802"/>
    <cellStyle name="Note 24 11" xfId="1803"/>
    <cellStyle name="Note 24 11 2" xfId="1804"/>
    <cellStyle name="Note 24 12" xfId="1805"/>
    <cellStyle name="Note 24 12 2" xfId="1806"/>
    <cellStyle name="Note 24 13" xfId="1807"/>
    <cellStyle name="Note 24 2" xfId="1808"/>
    <cellStyle name="Note 24 2 2" xfId="1809"/>
    <cellStyle name="Note 24 3" xfId="1810"/>
    <cellStyle name="Note 24 3 2" xfId="1811"/>
    <cellStyle name="Note 24 4" xfId="1812"/>
    <cellStyle name="Note 24 4 2" xfId="1813"/>
    <cellStyle name="Note 24 5" xfId="1814"/>
    <cellStyle name="Note 24 5 2" xfId="1815"/>
    <cellStyle name="Note 24 6" xfId="1816"/>
    <cellStyle name="Note 24 6 2" xfId="1817"/>
    <cellStyle name="Note 24 7" xfId="1818"/>
    <cellStyle name="Note 24 7 2" xfId="1819"/>
    <cellStyle name="Note 24 8" xfId="1820"/>
    <cellStyle name="Note 24 8 2" xfId="1821"/>
    <cellStyle name="Note 24 9" xfId="1822"/>
    <cellStyle name="Note 24 9 2" xfId="1823"/>
    <cellStyle name="Note 25" xfId="1824"/>
    <cellStyle name="Note 25 10" xfId="1825"/>
    <cellStyle name="Note 25 10 2" xfId="1826"/>
    <cellStyle name="Note 25 11" xfId="1827"/>
    <cellStyle name="Note 25 11 2" xfId="1828"/>
    <cellStyle name="Note 25 12" xfId="1829"/>
    <cellStyle name="Note 25 12 2" xfId="1830"/>
    <cellStyle name="Note 25 13" xfId="1831"/>
    <cellStyle name="Note 25 2" xfId="1832"/>
    <cellStyle name="Note 25 2 2" xfId="1833"/>
    <cellStyle name="Note 25 3" xfId="1834"/>
    <cellStyle name="Note 25 3 2" xfId="1835"/>
    <cellStyle name="Note 25 4" xfId="1836"/>
    <cellStyle name="Note 25 4 2" xfId="1837"/>
    <cellStyle name="Note 25 5" xfId="1838"/>
    <cellStyle name="Note 25 5 2" xfId="1839"/>
    <cellStyle name="Note 25 6" xfId="1840"/>
    <cellStyle name="Note 25 6 2" xfId="1841"/>
    <cellStyle name="Note 25 7" xfId="1842"/>
    <cellStyle name="Note 25 7 2" xfId="1843"/>
    <cellStyle name="Note 25 8" xfId="1844"/>
    <cellStyle name="Note 25 8 2" xfId="1845"/>
    <cellStyle name="Note 25 9" xfId="1846"/>
    <cellStyle name="Note 25 9 2" xfId="1847"/>
    <cellStyle name="Note 26" xfId="1848"/>
    <cellStyle name="Note 26 10" xfId="1849"/>
    <cellStyle name="Note 26 10 2" xfId="1850"/>
    <cellStyle name="Note 26 11" xfId="1851"/>
    <cellStyle name="Note 26 11 2" xfId="1852"/>
    <cellStyle name="Note 26 12" xfId="1853"/>
    <cellStyle name="Note 26 12 2" xfId="1854"/>
    <cellStyle name="Note 26 13" xfId="1855"/>
    <cellStyle name="Note 26 2" xfId="1856"/>
    <cellStyle name="Note 26 2 2" xfId="1857"/>
    <cellStyle name="Note 26 3" xfId="1858"/>
    <cellStyle name="Note 26 3 2" xfId="1859"/>
    <cellStyle name="Note 26 4" xfId="1860"/>
    <cellStyle name="Note 26 4 2" xfId="1861"/>
    <cellStyle name="Note 26 5" xfId="1862"/>
    <cellStyle name="Note 26 5 2" xfId="1863"/>
    <cellStyle name="Note 26 6" xfId="1864"/>
    <cellStyle name="Note 26 6 2" xfId="1865"/>
    <cellStyle name="Note 26 7" xfId="1866"/>
    <cellStyle name="Note 26 7 2" xfId="1867"/>
    <cellStyle name="Note 26 8" xfId="1868"/>
    <cellStyle name="Note 26 8 2" xfId="1869"/>
    <cellStyle name="Note 26 9" xfId="1870"/>
    <cellStyle name="Note 26 9 2" xfId="1871"/>
    <cellStyle name="Note 27" xfId="1872"/>
    <cellStyle name="Note 27 10" xfId="1873"/>
    <cellStyle name="Note 27 10 2" xfId="1874"/>
    <cellStyle name="Note 27 11" xfId="1875"/>
    <cellStyle name="Note 27 11 2" xfId="1876"/>
    <cellStyle name="Note 27 12" xfId="1877"/>
    <cellStyle name="Note 27 12 2" xfId="1878"/>
    <cellStyle name="Note 27 13" xfId="1879"/>
    <cellStyle name="Note 27 2" xfId="1880"/>
    <cellStyle name="Note 27 2 2" xfId="1881"/>
    <cellStyle name="Note 27 3" xfId="1882"/>
    <cellStyle name="Note 27 3 2" xfId="1883"/>
    <cellStyle name="Note 27 4" xfId="1884"/>
    <cellStyle name="Note 27 4 2" xfId="1885"/>
    <cellStyle name="Note 27 5" xfId="1886"/>
    <cellStyle name="Note 27 5 2" xfId="1887"/>
    <cellStyle name="Note 27 6" xfId="1888"/>
    <cellStyle name="Note 27 6 2" xfId="1889"/>
    <cellStyle name="Note 27 7" xfId="1890"/>
    <cellStyle name="Note 27 7 2" xfId="1891"/>
    <cellStyle name="Note 27 8" xfId="1892"/>
    <cellStyle name="Note 27 8 2" xfId="1893"/>
    <cellStyle name="Note 27 9" xfId="1894"/>
    <cellStyle name="Note 27 9 2" xfId="1895"/>
    <cellStyle name="Note 28" xfId="1896"/>
    <cellStyle name="Note 28 10" xfId="1897"/>
    <cellStyle name="Note 28 10 2" xfId="1898"/>
    <cellStyle name="Note 28 11" xfId="1899"/>
    <cellStyle name="Note 28 11 2" xfId="1900"/>
    <cellStyle name="Note 28 12" xfId="1901"/>
    <cellStyle name="Note 28 12 2" xfId="1902"/>
    <cellStyle name="Note 28 13" xfId="1903"/>
    <cellStyle name="Note 28 2" xfId="1904"/>
    <cellStyle name="Note 28 2 2" xfId="1905"/>
    <cellStyle name="Note 28 3" xfId="1906"/>
    <cellStyle name="Note 28 3 2" xfId="1907"/>
    <cellStyle name="Note 28 4" xfId="1908"/>
    <cellStyle name="Note 28 4 2" xfId="1909"/>
    <cellStyle name="Note 28 5" xfId="1910"/>
    <cellStyle name="Note 28 5 2" xfId="1911"/>
    <cellStyle name="Note 28 6" xfId="1912"/>
    <cellStyle name="Note 28 6 2" xfId="1913"/>
    <cellStyle name="Note 28 7" xfId="1914"/>
    <cellStyle name="Note 28 7 2" xfId="1915"/>
    <cellStyle name="Note 28 8" xfId="1916"/>
    <cellStyle name="Note 28 8 2" xfId="1917"/>
    <cellStyle name="Note 28 9" xfId="1918"/>
    <cellStyle name="Note 28 9 2" xfId="1919"/>
    <cellStyle name="Note 29" xfId="1920"/>
    <cellStyle name="Note 29 10" xfId="1921"/>
    <cellStyle name="Note 29 10 2" xfId="1922"/>
    <cellStyle name="Note 29 11" xfId="1923"/>
    <cellStyle name="Note 29 11 2" xfId="1924"/>
    <cellStyle name="Note 29 12" xfId="1925"/>
    <cellStyle name="Note 29 12 2" xfId="1926"/>
    <cellStyle name="Note 29 13" xfId="1927"/>
    <cellStyle name="Note 29 2" xfId="1928"/>
    <cellStyle name="Note 29 2 2" xfId="1929"/>
    <cellStyle name="Note 29 3" xfId="1930"/>
    <cellStyle name="Note 29 3 2" xfId="1931"/>
    <cellStyle name="Note 29 4" xfId="1932"/>
    <cellStyle name="Note 29 4 2" xfId="1933"/>
    <cellStyle name="Note 29 5" xfId="1934"/>
    <cellStyle name="Note 29 5 2" xfId="1935"/>
    <cellStyle name="Note 29 6" xfId="1936"/>
    <cellStyle name="Note 29 6 2" xfId="1937"/>
    <cellStyle name="Note 29 7" xfId="1938"/>
    <cellStyle name="Note 29 7 2" xfId="1939"/>
    <cellStyle name="Note 29 8" xfId="1940"/>
    <cellStyle name="Note 29 8 2" xfId="1941"/>
    <cellStyle name="Note 29 9" xfId="1942"/>
    <cellStyle name="Note 29 9 2" xfId="1943"/>
    <cellStyle name="Note 3" xfId="1944"/>
    <cellStyle name="Note 3 10" xfId="1945"/>
    <cellStyle name="Note 3 10 2" xfId="1946"/>
    <cellStyle name="Note 3 11" xfId="1947"/>
    <cellStyle name="Note 3 11 2" xfId="1948"/>
    <cellStyle name="Note 3 12" xfId="1949"/>
    <cellStyle name="Note 3 12 2" xfId="1950"/>
    <cellStyle name="Note 3 13" xfId="1951"/>
    <cellStyle name="Note 3 13 2" xfId="1952"/>
    <cellStyle name="Note 3 14" xfId="1953"/>
    <cellStyle name="Note 3 14 2" xfId="1954"/>
    <cellStyle name="Note 3 15" xfId="1955"/>
    <cellStyle name="Note 3 2" xfId="1956"/>
    <cellStyle name="Note 3 2 2" xfId="1957"/>
    <cellStyle name="Note 3 3" xfId="1958"/>
    <cellStyle name="Note 3 3 2" xfId="1959"/>
    <cellStyle name="Note 3 4" xfId="1960"/>
    <cellStyle name="Note 3 4 2" xfId="1961"/>
    <cellStyle name="Note 3 5" xfId="1962"/>
    <cellStyle name="Note 3 5 2" xfId="1963"/>
    <cellStyle name="Note 3 6" xfId="1964"/>
    <cellStyle name="Note 3 6 2" xfId="1965"/>
    <cellStyle name="Note 3 7" xfId="1966"/>
    <cellStyle name="Note 3 7 2" xfId="1967"/>
    <cellStyle name="Note 3 8" xfId="1968"/>
    <cellStyle name="Note 3 8 2" xfId="1969"/>
    <cellStyle name="Note 3 9" xfId="1970"/>
    <cellStyle name="Note 3 9 2" xfId="1971"/>
    <cellStyle name="Note 30" xfId="1972"/>
    <cellStyle name="Note 30 10" xfId="1973"/>
    <cellStyle name="Note 30 10 2" xfId="1974"/>
    <cellStyle name="Note 30 11" xfId="1975"/>
    <cellStyle name="Note 30 11 2" xfId="1976"/>
    <cellStyle name="Note 30 12" xfId="1977"/>
    <cellStyle name="Note 30 12 2" xfId="1978"/>
    <cellStyle name="Note 30 13" xfId="1979"/>
    <cellStyle name="Note 30 2" xfId="1980"/>
    <cellStyle name="Note 30 2 2" xfId="1981"/>
    <cellStyle name="Note 30 3" xfId="1982"/>
    <cellStyle name="Note 30 3 2" xfId="1983"/>
    <cellStyle name="Note 30 4" xfId="1984"/>
    <cellStyle name="Note 30 4 2" xfId="1985"/>
    <cellStyle name="Note 30 5" xfId="1986"/>
    <cellStyle name="Note 30 5 2" xfId="1987"/>
    <cellStyle name="Note 30 6" xfId="1988"/>
    <cellStyle name="Note 30 6 2" xfId="1989"/>
    <cellStyle name="Note 30 7" xfId="1990"/>
    <cellStyle name="Note 30 7 2" xfId="1991"/>
    <cellStyle name="Note 30 8" xfId="1992"/>
    <cellStyle name="Note 30 8 2" xfId="1993"/>
    <cellStyle name="Note 30 9" xfId="1994"/>
    <cellStyle name="Note 30 9 2" xfId="1995"/>
    <cellStyle name="Note 31" xfId="1996"/>
    <cellStyle name="Note 31 10" xfId="1997"/>
    <cellStyle name="Note 31 10 2" xfId="1998"/>
    <cellStyle name="Note 31 11" xfId="1999"/>
    <cellStyle name="Note 31 11 2" xfId="2000"/>
    <cellStyle name="Note 31 12" xfId="2001"/>
    <cellStyle name="Note 31 12 2" xfId="2002"/>
    <cellStyle name="Note 31 13" xfId="2003"/>
    <cellStyle name="Note 31 2" xfId="2004"/>
    <cellStyle name="Note 31 2 2" xfId="2005"/>
    <cellStyle name="Note 31 3" xfId="2006"/>
    <cellStyle name="Note 31 3 2" xfId="2007"/>
    <cellStyle name="Note 31 4" xfId="2008"/>
    <cellStyle name="Note 31 4 2" xfId="2009"/>
    <cellStyle name="Note 31 5" xfId="2010"/>
    <cellStyle name="Note 31 5 2" xfId="2011"/>
    <cellStyle name="Note 31 6" xfId="2012"/>
    <cellStyle name="Note 31 6 2" xfId="2013"/>
    <cellStyle name="Note 31 7" xfId="2014"/>
    <cellStyle name="Note 31 7 2" xfId="2015"/>
    <cellStyle name="Note 31 8" xfId="2016"/>
    <cellStyle name="Note 31 8 2" xfId="2017"/>
    <cellStyle name="Note 31 9" xfId="2018"/>
    <cellStyle name="Note 31 9 2" xfId="2019"/>
    <cellStyle name="Note 32" xfId="2020"/>
    <cellStyle name="Note 32 10" xfId="2021"/>
    <cellStyle name="Note 32 10 2" xfId="2022"/>
    <cellStyle name="Note 32 11" xfId="2023"/>
    <cellStyle name="Note 32 11 2" xfId="2024"/>
    <cellStyle name="Note 32 12" xfId="2025"/>
    <cellStyle name="Note 32 12 2" xfId="2026"/>
    <cellStyle name="Note 32 13" xfId="2027"/>
    <cellStyle name="Note 32 2" xfId="2028"/>
    <cellStyle name="Note 32 2 2" xfId="2029"/>
    <cellStyle name="Note 32 3" xfId="2030"/>
    <cellStyle name="Note 32 3 2" xfId="2031"/>
    <cellStyle name="Note 32 4" xfId="2032"/>
    <cellStyle name="Note 32 4 2" xfId="2033"/>
    <cellStyle name="Note 32 5" xfId="2034"/>
    <cellStyle name="Note 32 5 2" xfId="2035"/>
    <cellStyle name="Note 32 6" xfId="2036"/>
    <cellStyle name="Note 32 6 2" xfId="2037"/>
    <cellStyle name="Note 32 7" xfId="2038"/>
    <cellStyle name="Note 32 7 2" xfId="2039"/>
    <cellStyle name="Note 32 8" xfId="2040"/>
    <cellStyle name="Note 32 8 2" xfId="2041"/>
    <cellStyle name="Note 32 9" xfId="2042"/>
    <cellStyle name="Note 32 9 2" xfId="2043"/>
    <cellStyle name="Note 33" xfId="2044"/>
    <cellStyle name="Note 33 10" xfId="2045"/>
    <cellStyle name="Note 33 10 2" xfId="2046"/>
    <cellStyle name="Note 33 11" xfId="2047"/>
    <cellStyle name="Note 33 11 2" xfId="2048"/>
    <cellStyle name="Note 33 12" xfId="2049"/>
    <cellStyle name="Note 33 12 2" xfId="2050"/>
    <cellStyle name="Note 33 13" xfId="2051"/>
    <cellStyle name="Note 33 2" xfId="2052"/>
    <cellStyle name="Note 33 2 2" xfId="2053"/>
    <cellStyle name="Note 33 3" xfId="2054"/>
    <cellStyle name="Note 33 3 2" xfId="2055"/>
    <cellStyle name="Note 33 4" xfId="2056"/>
    <cellStyle name="Note 33 4 2" xfId="2057"/>
    <cellStyle name="Note 33 5" xfId="2058"/>
    <cellStyle name="Note 33 5 2" xfId="2059"/>
    <cellStyle name="Note 33 6" xfId="2060"/>
    <cellStyle name="Note 33 6 2" xfId="2061"/>
    <cellStyle name="Note 33 7" xfId="2062"/>
    <cellStyle name="Note 33 7 2" xfId="2063"/>
    <cellStyle name="Note 33 8" xfId="2064"/>
    <cellStyle name="Note 33 8 2" xfId="2065"/>
    <cellStyle name="Note 33 9" xfId="2066"/>
    <cellStyle name="Note 33 9 2" xfId="2067"/>
    <cellStyle name="Note 34" xfId="2068"/>
    <cellStyle name="Note 34 10" xfId="2069"/>
    <cellStyle name="Note 34 10 2" xfId="2070"/>
    <cellStyle name="Note 34 11" xfId="2071"/>
    <cellStyle name="Note 34 11 2" xfId="2072"/>
    <cellStyle name="Note 34 12" xfId="2073"/>
    <cellStyle name="Note 34 12 2" xfId="2074"/>
    <cellStyle name="Note 34 13" xfId="2075"/>
    <cellStyle name="Note 34 2" xfId="2076"/>
    <cellStyle name="Note 34 2 2" xfId="2077"/>
    <cellStyle name="Note 34 3" xfId="2078"/>
    <cellStyle name="Note 34 3 2" xfId="2079"/>
    <cellStyle name="Note 34 4" xfId="2080"/>
    <cellStyle name="Note 34 4 2" xfId="2081"/>
    <cellStyle name="Note 34 5" xfId="2082"/>
    <cellStyle name="Note 34 5 2" xfId="2083"/>
    <cellStyle name="Note 34 6" xfId="2084"/>
    <cellStyle name="Note 34 6 2" xfId="2085"/>
    <cellStyle name="Note 34 7" xfId="2086"/>
    <cellStyle name="Note 34 7 2" xfId="2087"/>
    <cellStyle name="Note 34 8" xfId="2088"/>
    <cellStyle name="Note 34 8 2" xfId="2089"/>
    <cellStyle name="Note 34 9" xfId="2090"/>
    <cellStyle name="Note 34 9 2" xfId="2091"/>
    <cellStyle name="Note 35" xfId="2092"/>
    <cellStyle name="Note 35 10" xfId="2093"/>
    <cellStyle name="Note 35 10 2" xfId="2094"/>
    <cellStyle name="Note 35 11" xfId="2095"/>
    <cellStyle name="Note 35 11 2" xfId="2096"/>
    <cellStyle name="Note 35 12" xfId="2097"/>
    <cellStyle name="Note 35 12 2" xfId="2098"/>
    <cellStyle name="Note 35 13" xfId="2099"/>
    <cellStyle name="Note 35 2" xfId="2100"/>
    <cellStyle name="Note 35 2 2" xfId="2101"/>
    <cellStyle name="Note 35 3" xfId="2102"/>
    <cellStyle name="Note 35 3 2" xfId="2103"/>
    <cellStyle name="Note 35 4" xfId="2104"/>
    <cellStyle name="Note 35 4 2" xfId="2105"/>
    <cellStyle name="Note 35 5" xfId="2106"/>
    <cellStyle name="Note 35 5 2" xfId="2107"/>
    <cellStyle name="Note 35 6" xfId="2108"/>
    <cellStyle name="Note 35 6 2" xfId="2109"/>
    <cellStyle name="Note 35 7" xfId="2110"/>
    <cellStyle name="Note 35 7 2" xfId="2111"/>
    <cellStyle name="Note 35 8" xfId="2112"/>
    <cellStyle name="Note 35 8 2" xfId="2113"/>
    <cellStyle name="Note 35 9" xfId="2114"/>
    <cellStyle name="Note 35 9 2" xfId="2115"/>
    <cellStyle name="Note 36" xfId="2116"/>
    <cellStyle name="Note 36 10" xfId="2117"/>
    <cellStyle name="Note 36 10 2" xfId="2118"/>
    <cellStyle name="Note 36 11" xfId="2119"/>
    <cellStyle name="Note 36 11 2" xfId="2120"/>
    <cellStyle name="Note 36 12" xfId="2121"/>
    <cellStyle name="Note 36 12 2" xfId="2122"/>
    <cellStyle name="Note 36 13" xfId="2123"/>
    <cellStyle name="Note 36 2" xfId="2124"/>
    <cellStyle name="Note 36 2 2" xfId="2125"/>
    <cellStyle name="Note 36 3" xfId="2126"/>
    <cellStyle name="Note 36 3 2" xfId="2127"/>
    <cellStyle name="Note 36 4" xfId="2128"/>
    <cellStyle name="Note 36 4 2" xfId="2129"/>
    <cellStyle name="Note 36 5" xfId="2130"/>
    <cellStyle name="Note 36 5 2" xfId="2131"/>
    <cellStyle name="Note 36 6" xfId="2132"/>
    <cellStyle name="Note 36 6 2" xfId="2133"/>
    <cellStyle name="Note 36 7" xfId="2134"/>
    <cellStyle name="Note 36 7 2" xfId="2135"/>
    <cellStyle name="Note 36 8" xfId="2136"/>
    <cellStyle name="Note 36 8 2" xfId="2137"/>
    <cellStyle name="Note 36 9" xfId="2138"/>
    <cellStyle name="Note 36 9 2" xfId="2139"/>
    <cellStyle name="Note 37" xfId="2140"/>
    <cellStyle name="Note 37 10" xfId="2141"/>
    <cellStyle name="Note 37 10 2" xfId="2142"/>
    <cellStyle name="Note 37 11" xfId="2143"/>
    <cellStyle name="Note 37 11 2" xfId="2144"/>
    <cellStyle name="Note 37 12" xfId="2145"/>
    <cellStyle name="Note 37 12 2" xfId="2146"/>
    <cellStyle name="Note 37 13" xfId="2147"/>
    <cellStyle name="Note 37 2" xfId="2148"/>
    <cellStyle name="Note 37 2 2" xfId="2149"/>
    <cellStyle name="Note 37 3" xfId="2150"/>
    <cellStyle name="Note 37 3 2" xfId="2151"/>
    <cellStyle name="Note 37 4" xfId="2152"/>
    <cellStyle name="Note 37 4 2" xfId="2153"/>
    <cellStyle name="Note 37 5" xfId="2154"/>
    <cellStyle name="Note 37 5 2" xfId="2155"/>
    <cellStyle name="Note 37 6" xfId="2156"/>
    <cellStyle name="Note 37 6 2" xfId="2157"/>
    <cellStyle name="Note 37 7" xfId="2158"/>
    <cellStyle name="Note 37 7 2" xfId="2159"/>
    <cellStyle name="Note 37 8" xfId="2160"/>
    <cellStyle name="Note 37 8 2" xfId="2161"/>
    <cellStyle name="Note 37 9" xfId="2162"/>
    <cellStyle name="Note 37 9 2" xfId="2163"/>
    <cellStyle name="Note 38" xfId="2164"/>
    <cellStyle name="Note 38 10" xfId="2165"/>
    <cellStyle name="Note 38 10 2" xfId="2166"/>
    <cellStyle name="Note 38 11" xfId="2167"/>
    <cellStyle name="Note 38 11 2" xfId="2168"/>
    <cellStyle name="Note 38 12" xfId="2169"/>
    <cellStyle name="Note 38 12 2" xfId="2170"/>
    <cellStyle name="Note 38 13" xfId="2171"/>
    <cellStyle name="Note 38 2" xfId="2172"/>
    <cellStyle name="Note 38 2 2" xfId="2173"/>
    <cellStyle name="Note 38 3" xfId="2174"/>
    <cellStyle name="Note 38 3 2" xfId="2175"/>
    <cellStyle name="Note 38 4" xfId="2176"/>
    <cellStyle name="Note 38 4 2" xfId="2177"/>
    <cellStyle name="Note 38 5" xfId="2178"/>
    <cellStyle name="Note 38 5 2" xfId="2179"/>
    <cellStyle name="Note 38 6" xfId="2180"/>
    <cellStyle name="Note 38 6 2" xfId="2181"/>
    <cellStyle name="Note 38 7" xfId="2182"/>
    <cellStyle name="Note 38 7 2" xfId="2183"/>
    <cellStyle name="Note 38 8" xfId="2184"/>
    <cellStyle name="Note 38 8 2" xfId="2185"/>
    <cellStyle name="Note 38 9" xfId="2186"/>
    <cellStyle name="Note 38 9 2" xfId="2187"/>
    <cellStyle name="Note 39" xfId="2188"/>
    <cellStyle name="Note 39 10" xfId="2189"/>
    <cellStyle name="Note 39 10 2" xfId="2190"/>
    <cellStyle name="Note 39 11" xfId="2191"/>
    <cellStyle name="Note 39 11 2" xfId="2192"/>
    <cellStyle name="Note 39 12" xfId="2193"/>
    <cellStyle name="Note 39 12 2" xfId="2194"/>
    <cellStyle name="Note 39 13" xfId="2195"/>
    <cellStyle name="Note 39 2" xfId="2196"/>
    <cellStyle name="Note 39 2 2" xfId="2197"/>
    <cellStyle name="Note 39 3" xfId="2198"/>
    <cellStyle name="Note 39 3 2" xfId="2199"/>
    <cellStyle name="Note 39 4" xfId="2200"/>
    <cellStyle name="Note 39 4 2" xfId="2201"/>
    <cellStyle name="Note 39 5" xfId="2202"/>
    <cellStyle name="Note 39 5 2" xfId="2203"/>
    <cellStyle name="Note 39 6" xfId="2204"/>
    <cellStyle name="Note 39 6 2" xfId="2205"/>
    <cellStyle name="Note 39 7" xfId="2206"/>
    <cellStyle name="Note 39 7 2" xfId="2207"/>
    <cellStyle name="Note 39 8" xfId="2208"/>
    <cellStyle name="Note 39 8 2" xfId="2209"/>
    <cellStyle name="Note 39 9" xfId="2210"/>
    <cellStyle name="Note 39 9 2" xfId="2211"/>
    <cellStyle name="Note 4" xfId="2212"/>
    <cellStyle name="Note 4 10" xfId="2213"/>
    <cellStyle name="Note 4 10 2" xfId="2214"/>
    <cellStyle name="Note 4 11" xfId="2215"/>
    <cellStyle name="Note 4 11 2" xfId="2216"/>
    <cellStyle name="Note 4 12" xfId="2217"/>
    <cellStyle name="Note 4 12 2" xfId="2218"/>
    <cellStyle name="Note 4 13" xfId="2219"/>
    <cellStyle name="Note 4 13 2" xfId="2220"/>
    <cellStyle name="Note 4 14" xfId="2221"/>
    <cellStyle name="Note 4 14 2" xfId="2222"/>
    <cellStyle name="Note 4 15" xfId="2223"/>
    <cellStyle name="Note 4 2" xfId="2224"/>
    <cellStyle name="Note 4 2 2" xfId="2225"/>
    <cellStyle name="Note 4 3" xfId="2226"/>
    <cellStyle name="Note 4 3 2" xfId="2227"/>
    <cellStyle name="Note 4 4" xfId="2228"/>
    <cellStyle name="Note 4 4 2" xfId="2229"/>
    <cellStyle name="Note 4 5" xfId="2230"/>
    <cellStyle name="Note 4 5 2" xfId="2231"/>
    <cellStyle name="Note 4 6" xfId="2232"/>
    <cellStyle name="Note 4 6 2" xfId="2233"/>
    <cellStyle name="Note 4 7" xfId="2234"/>
    <cellStyle name="Note 4 7 2" xfId="2235"/>
    <cellStyle name="Note 4 8" xfId="2236"/>
    <cellStyle name="Note 4 8 2" xfId="2237"/>
    <cellStyle name="Note 4 9" xfId="2238"/>
    <cellStyle name="Note 4 9 2" xfId="2239"/>
    <cellStyle name="Note 40" xfId="2240"/>
    <cellStyle name="Note 40 10" xfId="2241"/>
    <cellStyle name="Note 40 10 2" xfId="2242"/>
    <cellStyle name="Note 40 11" xfId="2243"/>
    <cellStyle name="Note 40 11 2" xfId="2244"/>
    <cellStyle name="Note 40 12" xfId="2245"/>
    <cellStyle name="Note 40 12 2" xfId="2246"/>
    <cellStyle name="Note 40 13" xfId="2247"/>
    <cellStyle name="Note 40 2" xfId="2248"/>
    <cellStyle name="Note 40 2 2" xfId="2249"/>
    <cellStyle name="Note 40 3" xfId="2250"/>
    <cellStyle name="Note 40 3 2" xfId="2251"/>
    <cellStyle name="Note 40 4" xfId="2252"/>
    <cellStyle name="Note 40 4 2" xfId="2253"/>
    <cellStyle name="Note 40 5" xfId="2254"/>
    <cellStyle name="Note 40 5 2" xfId="2255"/>
    <cellStyle name="Note 40 6" xfId="2256"/>
    <cellStyle name="Note 40 6 2" xfId="2257"/>
    <cellStyle name="Note 40 7" xfId="2258"/>
    <cellStyle name="Note 40 7 2" xfId="2259"/>
    <cellStyle name="Note 40 8" xfId="2260"/>
    <cellStyle name="Note 40 8 2" xfId="2261"/>
    <cellStyle name="Note 40 9" xfId="2262"/>
    <cellStyle name="Note 40 9 2" xfId="2263"/>
    <cellStyle name="Note 41" xfId="2264"/>
    <cellStyle name="Note 41 10" xfId="2265"/>
    <cellStyle name="Note 41 10 2" xfId="2266"/>
    <cellStyle name="Note 41 11" xfId="2267"/>
    <cellStyle name="Note 41 11 2" xfId="2268"/>
    <cellStyle name="Note 41 12" xfId="2269"/>
    <cellStyle name="Note 41 12 2" xfId="2270"/>
    <cellStyle name="Note 41 13" xfId="2271"/>
    <cellStyle name="Note 41 2" xfId="2272"/>
    <cellStyle name="Note 41 2 2" xfId="2273"/>
    <cellStyle name="Note 41 3" xfId="2274"/>
    <cellStyle name="Note 41 3 2" xfId="2275"/>
    <cellStyle name="Note 41 4" xfId="2276"/>
    <cellStyle name="Note 41 4 2" xfId="2277"/>
    <cellStyle name="Note 41 5" xfId="2278"/>
    <cellStyle name="Note 41 5 2" xfId="2279"/>
    <cellStyle name="Note 41 6" xfId="2280"/>
    <cellStyle name="Note 41 6 2" xfId="2281"/>
    <cellStyle name="Note 41 7" xfId="2282"/>
    <cellStyle name="Note 41 7 2" xfId="2283"/>
    <cellStyle name="Note 41 8" xfId="2284"/>
    <cellStyle name="Note 41 8 2" xfId="2285"/>
    <cellStyle name="Note 41 9" xfId="2286"/>
    <cellStyle name="Note 41 9 2" xfId="2287"/>
    <cellStyle name="Note 42" xfId="2288"/>
    <cellStyle name="Note 42 10" xfId="2289"/>
    <cellStyle name="Note 42 10 2" xfId="2290"/>
    <cellStyle name="Note 42 11" xfId="2291"/>
    <cellStyle name="Note 42 11 2" xfId="2292"/>
    <cellStyle name="Note 42 12" xfId="2293"/>
    <cellStyle name="Note 42 12 2" xfId="2294"/>
    <cellStyle name="Note 42 13" xfId="2295"/>
    <cellStyle name="Note 42 2" xfId="2296"/>
    <cellStyle name="Note 42 2 2" xfId="2297"/>
    <cellStyle name="Note 42 3" xfId="2298"/>
    <cellStyle name="Note 42 3 2" xfId="2299"/>
    <cellStyle name="Note 42 4" xfId="2300"/>
    <cellStyle name="Note 42 4 2" xfId="2301"/>
    <cellStyle name="Note 42 5" xfId="2302"/>
    <cellStyle name="Note 42 5 2" xfId="2303"/>
    <cellStyle name="Note 42 6" xfId="2304"/>
    <cellStyle name="Note 42 6 2" xfId="2305"/>
    <cellStyle name="Note 42 7" xfId="2306"/>
    <cellStyle name="Note 42 7 2" xfId="2307"/>
    <cellStyle name="Note 42 8" xfId="2308"/>
    <cellStyle name="Note 42 8 2" xfId="2309"/>
    <cellStyle name="Note 42 9" xfId="2310"/>
    <cellStyle name="Note 42 9 2" xfId="2311"/>
    <cellStyle name="Note 43" xfId="2312"/>
    <cellStyle name="Note 43 10" xfId="2313"/>
    <cellStyle name="Note 43 10 2" xfId="2314"/>
    <cellStyle name="Note 43 11" xfId="2315"/>
    <cellStyle name="Note 43 11 2" xfId="2316"/>
    <cellStyle name="Note 43 12" xfId="2317"/>
    <cellStyle name="Note 43 12 2" xfId="2318"/>
    <cellStyle name="Note 43 13" xfId="2319"/>
    <cellStyle name="Note 43 2" xfId="2320"/>
    <cellStyle name="Note 43 2 2" xfId="2321"/>
    <cellStyle name="Note 43 3" xfId="2322"/>
    <cellStyle name="Note 43 3 2" xfId="2323"/>
    <cellStyle name="Note 43 4" xfId="2324"/>
    <cellStyle name="Note 43 4 2" xfId="2325"/>
    <cellStyle name="Note 43 5" xfId="2326"/>
    <cellStyle name="Note 43 5 2" xfId="2327"/>
    <cellStyle name="Note 43 6" xfId="2328"/>
    <cellStyle name="Note 43 6 2" xfId="2329"/>
    <cellStyle name="Note 43 7" xfId="2330"/>
    <cellStyle name="Note 43 7 2" xfId="2331"/>
    <cellStyle name="Note 43 8" xfId="2332"/>
    <cellStyle name="Note 43 8 2" xfId="2333"/>
    <cellStyle name="Note 43 9" xfId="2334"/>
    <cellStyle name="Note 43 9 2" xfId="2335"/>
    <cellStyle name="Note 44" xfId="2336"/>
    <cellStyle name="Note 44 10" xfId="2337"/>
    <cellStyle name="Note 44 10 2" xfId="2338"/>
    <cellStyle name="Note 44 11" xfId="2339"/>
    <cellStyle name="Note 44 11 2" xfId="2340"/>
    <cellStyle name="Note 44 12" xfId="2341"/>
    <cellStyle name="Note 44 12 2" xfId="2342"/>
    <cellStyle name="Note 44 13" xfId="2343"/>
    <cellStyle name="Note 44 2" xfId="2344"/>
    <cellStyle name="Note 44 2 2" xfId="2345"/>
    <cellStyle name="Note 44 3" xfId="2346"/>
    <cellStyle name="Note 44 3 2" xfId="2347"/>
    <cellStyle name="Note 44 4" xfId="2348"/>
    <cellStyle name="Note 44 4 2" xfId="2349"/>
    <cellStyle name="Note 44 5" xfId="2350"/>
    <cellStyle name="Note 44 5 2" xfId="2351"/>
    <cellStyle name="Note 44 6" xfId="2352"/>
    <cellStyle name="Note 44 6 2" xfId="2353"/>
    <cellStyle name="Note 44 7" xfId="2354"/>
    <cellStyle name="Note 44 7 2" xfId="2355"/>
    <cellStyle name="Note 44 8" xfId="2356"/>
    <cellStyle name="Note 44 8 2" xfId="2357"/>
    <cellStyle name="Note 44 9" xfId="2358"/>
    <cellStyle name="Note 44 9 2" xfId="2359"/>
    <cellStyle name="Note 45" xfId="2360"/>
    <cellStyle name="Note 45 10" xfId="2361"/>
    <cellStyle name="Note 45 10 2" xfId="2362"/>
    <cellStyle name="Note 45 11" xfId="2363"/>
    <cellStyle name="Note 45 11 2" xfId="2364"/>
    <cellStyle name="Note 45 12" xfId="2365"/>
    <cellStyle name="Note 45 12 2" xfId="2366"/>
    <cellStyle name="Note 45 13" xfId="2367"/>
    <cellStyle name="Note 45 2" xfId="2368"/>
    <cellStyle name="Note 45 2 2" xfId="2369"/>
    <cellStyle name="Note 45 3" xfId="2370"/>
    <cellStyle name="Note 45 3 2" xfId="2371"/>
    <cellStyle name="Note 45 4" xfId="2372"/>
    <cellStyle name="Note 45 4 2" xfId="2373"/>
    <cellStyle name="Note 45 5" xfId="2374"/>
    <cellStyle name="Note 45 5 2" xfId="2375"/>
    <cellStyle name="Note 45 6" xfId="2376"/>
    <cellStyle name="Note 45 6 2" xfId="2377"/>
    <cellStyle name="Note 45 7" xfId="2378"/>
    <cellStyle name="Note 45 7 2" xfId="2379"/>
    <cellStyle name="Note 45 8" xfId="2380"/>
    <cellStyle name="Note 45 8 2" xfId="2381"/>
    <cellStyle name="Note 45 9" xfId="2382"/>
    <cellStyle name="Note 45 9 2" xfId="2383"/>
    <cellStyle name="Note 46" xfId="2384"/>
    <cellStyle name="Note 46 2" xfId="2385"/>
    <cellStyle name="Note 47" xfId="2386"/>
    <cellStyle name="Note 47 2" xfId="2387"/>
    <cellStyle name="Note 48" xfId="2388"/>
    <cellStyle name="Note 48 2" xfId="2389"/>
    <cellStyle name="Note 49" xfId="2390"/>
    <cellStyle name="Note 49 2" xfId="2391"/>
    <cellStyle name="Note 5" xfId="2392"/>
    <cellStyle name="Note 5 10" xfId="2393"/>
    <cellStyle name="Note 5 10 2" xfId="2394"/>
    <cellStyle name="Note 5 11" xfId="2395"/>
    <cellStyle name="Note 5 11 2" xfId="2396"/>
    <cellStyle name="Note 5 12" xfId="2397"/>
    <cellStyle name="Note 5 12 2" xfId="2398"/>
    <cellStyle name="Note 5 13" xfId="2399"/>
    <cellStyle name="Note 5 13 2" xfId="2400"/>
    <cellStyle name="Note 5 14" xfId="2401"/>
    <cellStyle name="Note 5 14 2" xfId="2402"/>
    <cellStyle name="Note 5 15" xfId="2403"/>
    <cellStyle name="Note 5 2" xfId="2404"/>
    <cellStyle name="Note 5 2 2" xfId="2405"/>
    <cellStyle name="Note 5 3" xfId="2406"/>
    <cellStyle name="Note 5 3 2" xfId="2407"/>
    <cellStyle name="Note 5 4" xfId="2408"/>
    <cellStyle name="Note 5 4 2" xfId="2409"/>
    <cellStyle name="Note 5 5" xfId="2410"/>
    <cellStyle name="Note 5 5 2" xfId="2411"/>
    <cellStyle name="Note 5 6" xfId="2412"/>
    <cellStyle name="Note 5 6 2" xfId="2413"/>
    <cellStyle name="Note 5 7" xfId="2414"/>
    <cellStyle name="Note 5 7 2" xfId="2415"/>
    <cellStyle name="Note 5 8" xfId="2416"/>
    <cellStyle name="Note 5 8 2" xfId="2417"/>
    <cellStyle name="Note 5 9" xfId="2418"/>
    <cellStyle name="Note 5 9 2" xfId="2419"/>
    <cellStyle name="Note 50" xfId="2420"/>
    <cellStyle name="Note 50 2" xfId="2421"/>
    <cellStyle name="Note 51" xfId="2422"/>
    <cellStyle name="Note 51 2" xfId="2423"/>
    <cellStyle name="Note 52" xfId="2424"/>
    <cellStyle name="Note 52 2" xfId="2425"/>
    <cellStyle name="Note 53" xfId="2426"/>
    <cellStyle name="Note 53 2" xfId="2427"/>
    <cellStyle name="Note 54" xfId="2428"/>
    <cellStyle name="Note 54 2" xfId="2429"/>
    <cellStyle name="Note 55" xfId="2430"/>
    <cellStyle name="Note 55 2" xfId="2431"/>
    <cellStyle name="Note 56" xfId="2432"/>
    <cellStyle name="Note 56 2" xfId="2433"/>
    <cellStyle name="Note 57" xfId="2434"/>
    <cellStyle name="Note 57 2" xfId="2435"/>
    <cellStyle name="Note 58" xfId="2436"/>
    <cellStyle name="Note 58 2" xfId="2437"/>
    <cellStyle name="Note 59" xfId="2438"/>
    <cellStyle name="Note 59 2" xfId="2439"/>
    <cellStyle name="Note 6" xfId="2440"/>
    <cellStyle name="Note 6 10" xfId="2441"/>
    <cellStyle name="Note 6 10 2" xfId="2442"/>
    <cellStyle name="Note 6 11" xfId="2443"/>
    <cellStyle name="Note 6 11 2" xfId="2444"/>
    <cellStyle name="Note 6 12" xfId="2445"/>
    <cellStyle name="Note 6 12 2" xfId="2446"/>
    <cellStyle name="Note 6 13" xfId="2447"/>
    <cellStyle name="Note 6 2" xfId="2448"/>
    <cellStyle name="Note 6 2 2" xfId="2449"/>
    <cellStyle name="Note 6 3" xfId="2450"/>
    <cellStyle name="Note 6 3 2" xfId="2451"/>
    <cellStyle name="Note 6 4" xfId="2452"/>
    <cellStyle name="Note 6 4 2" xfId="2453"/>
    <cellStyle name="Note 6 5" xfId="2454"/>
    <cellStyle name="Note 6 5 2" xfId="2455"/>
    <cellStyle name="Note 6 6" xfId="2456"/>
    <cellStyle name="Note 6 6 2" xfId="2457"/>
    <cellStyle name="Note 6 7" xfId="2458"/>
    <cellStyle name="Note 6 7 2" xfId="2459"/>
    <cellStyle name="Note 6 8" xfId="2460"/>
    <cellStyle name="Note 6 8 2" xfId="2461"/>
    <cellStyle name="Note 6 9" xfId="2462"/>
    <cellStyle name="Note 6 9 2" xfId="2463"/>
    <cellStyle name="Note 60" xfId="2464"/>
    <cellStyle name="Note 60 2" xfId="2465"/>
    <cellStyle name="Note 61" xfId="2466"/>
    <cellStyle name="Note 61 2" xfId="2467"/>
    <cellStyle name="Note 62" xfId="2468"/>
    <cellStyle name="Note 62 2" xfId="2469"/>
    <cellStyle name="Note 63" xfId="2470"/>
    <cellStyle name="Note 63 2" xfId="2471"/>
    <cellStyle name="Note 64" xfId="2472"/>
    <cellStyle name="Note 64 2" xfId="2473"/>
    <cellStyle name="Note 65" xfId="2474"/>
    <cellStyle name="Note 65 2" xfId="2475"/>
    <cellStyle name="Note 66" xfId="2476"/>
    <cellStyle name="Note 66 2" xfId="2477"/>
    <cellStyle name="Note 67" xfId="2478"/>
    <cellStyle name="Note 67 2" xfId="2479"/>
    <cellStyle name="Note 68" xfId="2480"/>
    <cellStyle name="Note 68 2" xfId="2481"/>
    <cellStyle name="Note 69" xfId="2482"/>
    <cellStyle name="Note 69 2" xfId="2483"/>
    <cellStyle name="Note 7" xfId="2484"/>
    <cellStyle name="Note 7 10" xfId="2485"/>
    <cellStyle name="Note 7 10 2" xfId="2486"/>
    <cellStyle name="Note 7 11" xfId="2487"/>
    <cellStyle name="Note 7 11 2" xfId="2488"/>
    <cellStyle name="Note 7 12" xfId="2489"/>
    <cellStyle name="Note 7 12 2" xfId="2490"/>
    <cellStyle name="Note 7 13" xfId="2491"/>
    <cellStyle name="Note 7 2" xfId="2492"/>
    <cellStyle name="Note 7 2 2" xfId="2493"/>
    <cellStyle name="Note 7 3" xfId="2494"/>
    <cellStyle name="Note 7 3 2" xfId="2495"/>
    <cellStyle name="Note 7 4" xfId="2496"/>
    <cellStyle name="Note 7 4 2" xfId="2497"/>
    <cellStyle name="Note 7 5" xfId="2498"/>
    <cellStyle name="Note 7 5 2" xfId="2499"/>
    <cellStyle name="Note 7 6" xfId="2500"/>
    <cellStyle name="Note 7 6 2" xfId="2501"/>
    <cellStyle name="Note 7 7" xfId="2502"/>
    <cellStyle name="Note 7 7 2" xfId="2503"/>
    <cellStyle name="Note 7 8" xfId="2504"/>
    <cellStyle name="Note 7 8 2" xfId="2505"/>
    <cellStyle name="Note 7 9" xfId="2506"/>
    <cellStyle name="Note 7 9 2" xfId="2507"/>
    <cellStyle name="Note 70" xfId="2508"/>
    <cellStyle name="Note 70 2" xfId="2509"/>
    <cellStyle name="Note 71" xfId="2510"/>
    <cellStyle name="Note 71 2" xfId="2511"/>
    <cellStyle name="Note 72" xfId="2512"/>
    <cellStyle name="Note 72 2" xfId="2513"/>
    <cellStyle name="Note 73" xfId="2514"/>
    <cellStyle name="Note 73 2" xfId="2515"/>
    <cellStyle name="Note 74" xfId="2516"/>
    <cellStyle name="Note 74 2" xfId="2517"/>
    <cellStyle name="Note 75" xfId="2518"/>
    <cellStyle name="Note 75 2" xfId="2519"/>
    <cellStyle name="Note 76" xfId="2520"/>
    <cellStyle name="Note 76 2" xfId="2521"/>
    <cellStyle name="Note 77" xfId="2522"/>
    <cellStyle name="Note 77 2" xfId="2523"/>
    <cellStyle name="Note 78" xfId="2524"/>
    <cellStyle name="Note 78 2" xfId="2525"/>
    <cellStyle name="Note 79" xfId="2526"/>
    <cellStyle name="Note 79 2" xfId="2527"/>
    <cellStyle name="Note 8" xfId="2528"/>
    <cellStyle name="Note 8 10" xfId="2529"/>
    <cellStyle name="Note 8 10 2" xfId="2530"/>
    <cellStyle name="Note 8 11" xfId="2531"/>
    <cellStyle name="Note 8 11 2" xfId="2532"/>
    <cellStyle name="Note 8 12" xfId="2533"/>
    <cellStyle name="Note 8 12 2" xfId="2534"/>
    <cellStyle name="Note 8 13" xfId="2535"/>
    <cellStyle name="Note 8 2" xfId="2536"/>
    <cellStyle name="Note 8 2 2" xfId="2537"/>
    <cellStyle name="Note 8 3" xfId="2538"/>
    <cellStyle name="Note 8 3 2" xfId="2539"/>
    <cellStyle name="Note 8 4" xfId="2540"/>
    <cellStyle name="Note 8 4 2" xfId="2541"/>
    <cellStyle name="Note 8 5" xfId="2542"/>
    <cellStyle name="Note 8 5 2" xfId="2543"/>
    <cellStyle name="Note 8 6" xfId="2544"/>
    <cellStyle name="Note 8 6 2" xfId="2545"/>
    <cellStyle name="Note 8 7" xfId="2546"/>
    <cellStyle name="Note 8 7 2" xfId="2547"/>
    <cellStyle name="Note 8 8" xfId="2548"/>
    <cellStyle name="Note 8 8 2" xfId="2549"/>
    <cellStyle name="Note 8 9" xfId="2550"/>
    <cellStyle name="Note 8 9 2" xfId="2551"/>
    <cellStyle name="Note 80" xfId="2552"/>
    <cellStyle name="Note 80 2" xfId="2553"/>
    <cellStyle name="Note 81" xfId="2554"/>
    <cellStyle name="Note 81 2" xfId="2555"/>
    <cellStyle name="Note 82" xfId="2556"/>
    <cellStyle name="Note 82 2" xfId="2557"/>
    <cellStyle name="Note 83" xfId="2558"/>
    <cellStyle name="Note 83 2" xfId="2559"/>
    <cellStyle name="Note 84" xfId="2560"/>
    <cellStyle name="Note 84 2" xfId="2561"/>
    <cellStyle name="Note 85" xfId="2562"/>
    <cellStyle name="Note 85 2" xfId="2563"/>
    <cellStyle name="Note 86" xfId="2564"/>
    <cellStyle name="Note 86 2" xfId="2565"/>
    <cellStyle name="Note 87" xfId="2566"/>
    <cellStyle name="Note 87 2" xfId="2567"/>
    <cellStyle name="Note 88" xfId="2568"/>
    <cellStyle name="Note 88 2" xfId="2569"/>
    <cellStyle name="Note 89" xfId="2570"/>
    <cellStyle name="Note 89 2" xfId="2571"/>
    <cellStyle name="Note 9" xfId="2572"/>
    <cellStyle name="Note 9 10" xfId="2573"/>
    <cellStyle name="Note 9 10 2" xfId="2574"/>
    <cellStyle name="Note 9 11" xfId="2575"/>
    <cellStyle name="Note 9 11 2" xfId="2576"/>
    <cellStyle name="Note 9 12" xfId="2577"/>
    <cellStyle name="Note 9 12 2" xfId="2578"/>
    <cellStyle name="Note 9 13" xfId="2579"/>
    <cellStyle name="Note 9 2" xfId="2580"/>
    <cellStyle name="Note 9 2 2" xfId="2581"/>
    <cellStyle name="Note 9 3" xfId="2582"/>
    <cellStyle name="Note 9 3 2" xfId="2583"/>
    <cellStyle name="Note 9 4" xfId="2584"/>
    <cellStyle name="Note 9 4 2" xfId="2585"/>
    <cellStyle name="Note 9 5" xfId="2586"/>
    <cellStyle name="Note 9 5 2" xfId="2587"/>
    <cellStyle name="Note 9 6" xfId="2588"/>
    <cellStyle name="Note 9 6 2" xfId="2589"/>
    <cellStyle name="Note 9 7" xfId="2590"/>
    <cellStyle name="Note 9 7 2" xfId="2591"/>
    <cellStyle name="Note 9 8" xfId="2592"/>
    <cellStyle name="Note 9 8 2" xfId="2593"/>
    <cellStyle name="Note 9 9" xfId="2594"/>
    <cellStyle name="Note 9 9 2" xfId="2595"/>
    <cellStyle name="Note 90" xfId="2596"/>
    <cellStyle name="Note 90 2" xfId="2597"/>
    <cellStyle name="Note 91" xfId="2598"/>
    <cellStyle name="Note 91 2" xfId="2599"/>
    <cellStyle name="Note 92" xfId="2600"/>
    <cellStyle name="Note 92 2" xfId="2601"/>
    <cellStyle name="Note 93" xfId="2602"/>
    <cellStyle name="Note 93 2" xfId="2603"/>
    <cellStyle name="Note 94" xfId="2604"/>
    <cellStyle name="Note 94 2" xfId="2605"/>
    <cellStyle name="Note 95" xfId="2606"/>
    <cellStyle name="Note 95 2" xfId="2607"/>
    <cellStyle name="Note 96" xfId="2608"/>
    <cellStyle name="Note 96 2" xfId="2609"/>
    <cellStyle name="Note 97" xfId="2610"/>
    <cellStyle name="Note 97 2" xfId="2611"/>
    <cellStyle name="Note 98" xfId="2612"/>
    <cellStyle name="Note 98 2" xfId="2613"/>
    <cellStyle name="Note 99" xfId="2614"/>
    <cellStyle name="Note 99 2" xfId="2615"/>
    <cellStyle name="Output 2" xfId="2616"/>
    <cellStyle name="Output 2 2" xfId="2617"/>
    <cellStyle name="Output 2 2 2" xfId="2618"/>
    <cellStyle name="Output 2 2 2 2" xfId="2619"/>
    <cellStyle name="Output 2 3" xfId="2620"/>
    <cellStyle name="Output 2 3 2" xfId="2621"/>
    <cellStyle name="Output 2 4" xfId="2622"/>
    <cellStyle name="Output 2 4 2" xfId="2623"/>
    <cellStyle name="Output 3" xfId="2624"/>
    <cellStyle name="Output 3 2" xfId="2625"/>
    <cellStyle name="Output 4" xfId="2626"/>
    <cellStyle name="Output 4 2" xfId="2627"/>
    <cellStyle name="Percent 2" xfId="4"/>
    <cellStyle name="Percent 2 2" xfId="2628"/>
    <cellStyle name="Percent 2 2 2" xfId="2629"/>
    <cellStyle name="Percent 2 3" xfId="2630"/>
    <cellStyle name="Percent 2 3 2" xfId="2631"/>
    <cellStyle name="Percent 2 3 2 2" xfId="2632"/>
    <cellStyle name="Percent 2 3 3" xfId="2633"/>
    <cellStyle name="Percent 2 4" xfId="2634"/>
    <cellStyle name="Percent 2 5" xfId="2635"/>
    <cellStyle name="Percent 2 5 2" xfId="2636"/>
    <cellStyle name="Percent 21" xfId="2637"/>
    <cellStyle name="Percent 3" xfId="2638"/>
    <cellStyle name="Percent 3 2" xfId="2639"/>
    <cellStyle name="Percent 3 2 2" xfId="2640"/>
    <cellStyle name="Percent 3 3" xfId="2641"/>
    <cellStyle name="Percent 3 3 2" xfId="2642"/>
    <cellStyle name="Percent 3 4" xfId="2643"/>
    <cellStyle name="Percent 4" xfId="2644"/>
    <cellStyle name="Percent 4 2" xfId="2645"/>
    <cellStyle name="Percent 5" xfId="2646"/>
    <cellStyle name="Percent 5 2" xfId="2647"/>
    <cellStyle name="Percent 6" xfId="2648"/>
    <cellStyle name="Percent 6 2" xfId="2649"/>
    <cellStyle name="Percent 7" xfId="2650"/>
    <cellStyle name="Percent 8" xfId="2651"/>
    <cellStyle name="Percent 9" xfId="2652"/>
    <cellStyle name="Percent 9 2" xfId="2653"/>
    <cellStyle name="SAPBEXaggData" xfId="2654"/>
    <cellStyle name="SAPBEXaggDataEmph" xfId="2655"/>
    <cellStyle name="SAPBEXaggItem" xfId="2656"/>
    <cellStyle name="SAPBEXaggItemX" xfId="2657"/>
    <cellStyle name="SAPBEXchaText" xfId="2658"/>
    <cellStyle name="SAPBEXexcBad7" xfId="2659"/>
    <cellStyle name="SAPBEXexcBad8" xfId="2660"/>
    <cellStyle name="SAPBEXexcBad9" xfId="2661"/>
    <cellStyle name="SAPBEXexcCritical4" xfId="2662"/>
    <cellStyle name="SAPBEXexcCritical5" xfId="2663"/>
    <cellStyle name="SAPBEXexcCritical6" xfId="2664"/>
    <cellStyle name="SAPBEXexcGood1" xfId="2665"/>
    <cellStyle name="SAPBEXexcGood2" xfId="2666"/>
    <cellStyle name="SAPBEXexcGood3" xfId="2667"/>
    <cellStyle name="SAPBEXfilterDrill" xfId="2668"/>
    <cellStyle name="SAPBEXfilterItem" xfId="2669"/>
    <cellStyle name="SAPBEXfilterText" xfId="2670"/>
    <cellStyle name="SAPBEXformats" xfId="2671"/>
    <cellStyle name="SAPBEXheaderItem" xfId="2672"/>
    <cellStyle name="SAPBEXheaderText" xfId="2673"/>
    <cellStyle name="SAPBEXHLevel0" xfId="2674"/>
    <cellStyle name="SAPBEXHLevel0X" xfId="2675"/>
    <cellStyle name="SAPBEXHLevel1" xfId="2676"/>
    <cellStyle name="SAPBEXHLevel1X" xfId="2677"/>
    <cellStyle name="SAPBEXHLevel2" xfId="2678"/>
    <cellStyle name="SAPBEXHLevel2X" xfId="2679"/>
    <cellStyle name="SAPBEXHLevel3" xfId="2680"/>
    <cellStyle name="SAPBEXHLevel3X" xfId="2681"/>
    <cellStyle name="SAPBEXresData" xfId="2682"/>
    <cellStyle name="SAPBEXresDataEmph" xfId="2683"/>
    <cellStyle name="SAPBEXresItem" xfId="2684"/>
    <cellStyle name="SAPBEXresItemX" xfId="2685"/>
    <cellStyle name="SAPBEXstdData" xfId="2686"/>
    <cellStyle name="SAPBEXstdDataEmph" xfId="2687"/>
    <cellStyle name="SAPBEXstdItem" xfId="2688"/>
    <cellStyle name="SAPBEXstdItem 10" xfId="2689"/>
    <cellStyle name="SAPBEXstdItem 11" xfId="2690"/>
    <cellStyle name="SAPBEXstdItem 12" xfId="2691"/>
    <cellStyle name="SAPBEXstdItem 13" xfId="2692"/>
    <cellStyle name="SAPBEXstdItem 14" xfId="2693"/>
    <cellStyle name="SAPBEXstdItem 15" xfId="2694"/>
    <cellStyle name="SAPBEXstdItem 16" xfId="2695"/>
    <cellStyle name="SAPBEXstdItem 17" xfId="2696"/>
    <cellStyle name="SAPBEXstdItem 18" xfId="2697"/>
    <cellStyle name="SAPBEXstdItem 19" xfId="2698"/>
    <cellStyle name="SAPBEXstdItem 2" xfId="2699"/>
    <cellStyle name="SAPBEXstdItem 2 2" xfId="2700"/>
    <cellStyle name="SAPBEXstdItem 2 3" xfId="2701"/>
    <cellStyle name="SAPBEXstdItem 2 4" xfId="2702"/>
    <cellStyle name="SAPBEXstdItem 2 5" xfId="2703"/>
    <cellStyle name="SAPBEXstdItem 2 6" xfId="2704"/>
    <cellStyle name="SAPBEXstdItem 2 7" xfId="2705"/>
    <cellStyle name="SAPBEXstdItem 2 8" xfId="2706"/>
    <cellStyle name="SAPBEXstdItem 20" xfId="2707"/>
    <cellStyle name="SAPBEXstdItem 21" xfId="2708"/>
    <cellStyle name="SAPBEXstdItem 22" xfId="2709"/>
    <cellStyle name="SAPBEXstdItem 23" xfId="2710"/>
    <cellStyle name="SAPBEXstdItem 24" xfId="2711"/>
    <cellStyle name="SAPBEXstdItem 25" xfId="2712"/>
    <cellStyle name="SAPBEXstdItem 26" xfId="2713"/>
    <cellStyle name="SAPBEXstdItem 27" xfId="2714"/>
    <cellStyle name="SAPBEXstdItem 28" xfId="2715"/>
    <cellStyle name="SAPBEXstdItem 29" xfId="2716"/>
    <cellStyle name="SAPBEXstdItem 3" xfId="2717"/>
    <cellStyle name="SAPBEXstdItem 3 2" xfId="2718"/>
    <cellStyle name="SAPBEXstdItem 3 3" xfId="2719"/>
    <cellStyle name="SAPBEXstdItem 3 4" xfId="2720"/>
    <cellStyle name="SAPBEXstdItem 3 5" xfId="2721"/>
    <cellStyle name="SAPBEXstdItem 3 6" xfId="2722"/>
    <cellStyle name="SAPBEXstdItem 3 7" xfId="2723"/>
    <cellStyle name="SAPBEXstdItem 3 8" xfId="2724"/>
    <cellStyle name="SAPBEXstdItem 30" xfId="2725"/>
    <cellStyle name="SAPBEXstdItem 31" xfId="2726"/>
    <cellStyle name="SAPBEXstdItem 32" xfId="2727"/>
    <cellStyle name="SAPBEXstdItem 33" xfId="2728"/>
    <cellStyle name="SAPBEXstdItem 34" xfId="2729"/>
    <cellStyle name="SAPBEXstdItem 35" xfId="2730"/>
    <cellStyle name="SAPBEXstdItem 36" xfId="2731"/>
    <cellStyle name="SAPBEXstdItem 37" xfId="2732"/>
    <cellStyle name="SAPBEXstdItem 38" xfId="2733"/>
    <cellStyle name="SAPBEXstdItem 39" xfId="2734"/>
    <cellStyle name="SAPBEXstdItem 4" xfId="2735"/>
    <cellStyle name="SAPBEXstdItem 4 2" xfId="2736"/>
    <cellStyle name="SAPBEXstdItem 4 3" xfId="2737"/>
    <cellStyle name="SAPBEXstdItem 4 4" xfId="2738"/>
    <cellStyle name="SAPBEXstdItem 4 5" xfId="2739"/>
    <cellStyle name="SAPBEXstdItem 4 6" xfId="2740"/>
    <cellStyle name="SAPBEXstdItem 4 7" xfId="2741"/>
    <cellStyle name="SAPBEXstdItem 4 8" xfId="2742"/>
    <cellStyle name="SAPBEXstdItem 40" xfId="2743"/>
    <cellStyle name="SAPBEXstdItem 41" xfId="2744"/>
    <cellStyle name="SAPBEXstdItem 42" xfId="2745"/>
    <cellStyle name="SAPBEXstdItem 43" xfId="2746"/>
    <cellStyle name="SAPBEXstdItem 44" xfId="2747"/>
    <cellStyle name="SAPBEXstdItem 45" xfId="2748"/>
    <cellStyle name="SAPBEXstdItem 46" xfId="2749"/>
    <cellStyle name="SAPBEXstdItem 47" xfId="2750"/>
    <cellStyle name="SAPBEXstdItem 48" xfId="2751"/>
    <cellStyle name="SAPBEXstdItem 49" xfId="2752"/>
    <cellStyle name="SAPBEXstdItem 5" xfId="2753"/>
    <cellStyle name="SAPBEXstdItem 5 2" xfId="2754"/>
    <cellStyle name="SAPBEXstdItem 5 3" xfId="2755"/>
    <cellStyle name="SAPBEXstdItem 5 4" xfId="2756"/>
    <cellStyle name="SAPBEXstdItem 5 5" xfId="2757"/>
    <cellStyle name="SAPBEXstdItem 5 6" xfId="2758"/>
    <cellStyle name="SAPBEXstdItem 5 7" xfId="2759"/>
    <cellStyle name="SAPBEXstdItem 5 8" xfId="2760"/>
    <cellStyle name="SAPBEXstdItem 50" xfId="2761"/>
    <cellStyle name="SAPBEXstdItem 51" xfId="2762"/>
    <cellStyle name="SAPBEXstdItem 52" xfId="2763"/>
    <cellStyle name="SAPBEXstdItem 53" xfId="2764"/>
    <cellStyle name="SAPBEXstdItem 54" xfId="2765"/>
    <cellStyle name="SAPBEXstdItem 55" xfId="2766"/>
    <cellStyle name="SAPBEXstdItem 56" xfId="2767"/>
    <cellStyle name="SAPBEXstdItem 57" xfId="2768"/>
    <cellStyle name="SAPBEXstdItem 58" xfId="2769"/>
    <cellStyle name="SAPBEXstdItem 59" xfId="2770"/>
    <cellStyle name="SAPBEXstdItem 6" xfId="2771"/>
    <cellStyle name="SAPBEXstdItem 6 2" xfId="2772"/>
    <cellStyle name="SAPBEXstdItem 6 3" xfId="2773"/>
    <cellStyle name="SAPBEXstdItem 6 4" xfId="2774"/>
    <cellStyle name="SAPBEXstdItem 6 5" xfId="2775"/>
    <cellStyle name="SAPBEXstdItem 6 6" xfId="2776"/>
    <cellStyle name="SAPBEXstdItem 6 7" xfId="2777"/>
    <cellStyle name="SAPBEXstdItem 6 8" xfId="2778"/>
    <cellStyle name="SAPBEXstdItem 60" xfId="2779"/>
    <cellStyle name="SAPBEXstdItem 61" xfId="2780"/>
    <cellStyle name="SAPBEXstdItem 62" xfId="2781"/>
    <cellStyle name="SAPBEXstdItem 63" xfId="2782"/>
    <cellStyle name="SAPBEXstdItem 64" xfId="2783"/>
    <cellStyle name="SAPBEXstdItem 65" xfId="2784"/>
    <cellStyle name="SAPBEXstdItem 66" xfId="2785"/>
    <cellStyle name="SAPBEXstdItem 67" xfId="2786"/>
    <cellStyle name="SAPBEXstdItem 7" xfId="2787"/>
    <cellStyle name="SAPBEXstdItem 7 2" xfId="2788"/>
    <cellStyle name="SAPBEXstdItem 7 3" xfId="2789"/>
    <cellStyle name="SAPBEXstdItem 7 4" xfId="2790"/>
    <cellStyle name="SAPBEXstdItem 7 5" xfId="2791"/>
    <cellStyle name="SAPBEXstdItem 7 6" xfId="2792"/>
    <cellStyle name="SAPBEXstdItem 7 7" xfId="2793"/>
    <cellStyle name="SAPBEXstdItem 7 8" xfId="2794"/>
    <cellStyle name="SAPBEXstdItem 8" xfId="2795"/>
    <cellStyle name="SAPBEXstdItem 8 2" xfId="2796"/>
    <cellStyle name="SAPBEXstdItem 8 3" xfId="2797"/>
    <cellStyle name="SAPBEXstdItem 8 4" xfId="2798"/>
    <cellStyle name="SAPBEXstdItem 8 5" xfId="2799"/>
    <cellStyle name="SAPBEXstdItem 8 6" xfId="2800"/>
    <cellStyle name="SAPBEXstdItem 8 7" xfId="2801"/>
    <cellStyle name="SAPBEXstdItem 8 8" xfId="2802"/>
    <cellStyle name="SAPBEXstdItem 9" xfId="2803"/>
    <cellStyle name="SAPBEXstdItem 9 2" xfId="2804"/>
    <cellStyle name="SAPBEXstdItem 9 3" xfId="2805"/>
    <cellStyle name="SAPBEXstdItem 9 4" xfId="2806"/>
    <cellStyle name="SAPBEXstdItem 9 5" xfId="2807"/>
    <cellStyle name="SAPBEXstdItem 9 6" xfId="2808"/>
    <cellStyle name="SAPBEXstdItem 9 7" xfId="2809"/>
    <cellStyle name="SAPBEXstdItem 9 8" xfId="2810"/>
    <cellStyle name="SAPBEXstdItemX" xfId="2811"/>
    <cellStyle name="SAPBEXtitle" xfId="2812"/>
    <cellStyle name="SAPBEXundefined" xfId="2813"/>
    <cellStyle name="Title 2" xfId="2814"/>
    <cellStyle name="Title 3" xfId="2815"/>
    <cellStyle name="Total 2" xfId="2816"/>
    <cellStyle name="Total 2 2" xfId="2817"/>
    <cellStyle name="Total 2 2 2" xfId="2818"/>
    <cellStyle name="Total 2 2 2 2" xfId="2819"/>
    <cellStyle name="Total 2 3" xfId="2820"/>
    <cellStyle name="Total 2 3 2" xfId="2821"/>
    <cellStyle name="Total 2 4" xfId="2822"/>
    <cellStyle name="Total 2 4 2" xfId="2823"/>
    <cellStyle name="Total 3" xfId="2824"/>
    <cellStyle name="Total 3 2" xfId="2825"/>
    <cellStyle name="Total 4" xfId="2826"/>
    <cellStyle name="Total 4 2" xfId="2827"/>
    <cellStyle name="Warning Text 2" xfId="2828"/>
    <cellStyle name="Warning Text 2 2" xfId="2829"/>
    <cellStyle name="Warning Text 2 3" xfId="2830"/>
    <cellStyle name="Warning Text 2 4" xfId="2831"/>
    <cellStyle name="Warning Text 3" xfId="2832"/>
    <cellStyle name="Warning Text 4" xfId="28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72"/>
  <sheetViews>
    <sheetView tabSelected="1" zoomScale="85" zoomScaleNormal="85" workbookViewId="0">
      <selection activeCell="F189" sqref="F189"/>
    </sheetView>
  </sheetViews>
  <sheetFormatPr defaultColWidth="9.140625" defaultRowHeight="18.75" x14ac:dyDescent="0.25"/>
  <cols>
    <col min="1" max="1" width="14.85546875" style="79" customWidth="1"/>
    <col min="2" max="2" width="84.85546875" style="107" customWidth="1"/>
    <col min="3" max="3" width="15.5703125" style="108" hidden="1" customWidth="1"/>
    <col min="4" max="4" width="38.85546875" style="109" bestFit="1" customWidth="1"/>
    <col min="5" max="6" width="15.5703125" style="108" customWidth="1"/>
    <col min="7" max="7" width="11.5703125" style="78" customWidth="1"/>
    <col min="8" max="8" width="19.28515625" style="107" customWidth="1"/>
    <col min="9" max="9" width="18.5703125" style="110" customWidth="1"/>
    <col min="10" max="10" width="24.42578125" style="110" customWidth="1"/>
    <col min="11" max="11" width="24.42578125" style="110" hidden="1" customWidth="1"/>
    <col min="12" max="12" width="18.85546875" style="107" customWidth="1"/>
    <col min="13" max="13" width="12.42578125" style="111" customWidth="1"/>
    <col min="14" max="14" width="14.42578125" style="112" customWidth="1"/>
    <col min="15" max="15" width="17.28515625" style="105" customWidth="1"/>
    <col min="16" max="16" width="15.42578125" style="78" customWidth="1"/>
    <col min="17" max="17" width="24" style="79" customWidth="1"/>
    <col min="18" max="16384" width="9.140625" style="79"/>
  </cols>
  <sheetData>
    <row r="1" spans="1:19" s="4" customFormat="1" ht="31.7" customHeight="1" x14ac:dyDescent="0.25">
      <c r="A1" s="115" t="s">
        <v>55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"/>
      <c r="O1" s="2"/>
      <c r="P1" s="3"/>
    </row>
    <row r="2" spans="1:19" s="4" customFormat="1" ht="20.25" x14ac:dyDescent="0.25">
      <c r="B2" s="5" t="s">
        <v>1033</v>
      </c>
      <c r="C2" s="6"/>
      <c r="D2" s="7"/>
      <c r="E2" s="6"/>
      <c r="F2" s="6"/>
      <c r="G2" s="3"/>
      <c r="H2" s="8"/>
      <c r="I2" s="9"/>
      <c r="J2" s="9"/>
      <c r="K2" s="9"/>
      <c r="L2" s="8"/>
      <c r="M2" s="10"/>
      <c r="N2" s="1"/>
      <c r="O2" s="2"/>
      <c r="P2" s="3"/>
    </row>
    <row r="3" spans="1:19" s="4" customFormat="1" x14ac:dyDescent="0.25">
      <c r="B3" s="11"/>
      <c r="C3" s="6"/>
      <c r="D3" s="7"/>
      <c r="E3" s="6"/>
      <c r="F3" s="6"/>
      <c r="G3" s="3"/>
      <c r="H3" s="8"/>
      <c r="I3" s="9"/>
      <c r="J3" s="9"/>
      <c r="K3" s="9"/>
      <c r="L3" s="8"/>
      <c r="M3" s="10"/>
      <c r="N3" s="1"/>
      <c r="O3" s="2"/>
      <c r="P3" s="3"/>
    </row>
    <row r="4" spans="1:19" s="4" customFormat="1" x14ac:dyDescent="0.25">
      <c r="B4" s="11"/>
      <c r="C4" s="6"/>
      <c r="D4" s="7"/>
      <c r="E4" s="6"/>
      <c r="F4" s="6"/>
      <c r="G4" s="3"/>
      <c r="H4" s="8"/>
      <c r="I4" s="9"/>
      <c r="J4" s="9"/>
      <c r="K4" s="9"/>
      <c r="L4" s="8"/>
      <c r="M4" s="10"/>
      <c r="N4" s="1"/>
      <c r="O4" s="2"/>
      <c r="P4" s="3"/>
    </row>
    <row r="5" spans="1:19" s="4" customFormat="1" ht="14.25" hidden="1" customHeight="1" x14ac:dyDescent="0.25">
      <c r="A5" s="12"/>
      <c r="B5" s="13"/>
      <c r="C5" s="14" t="s">
        <v>56</v>
      </c>
      <c r="D5" s="7"/>
      <c r="E5" s="14"/>
      <c r="F5" s="14"/>
      <c r="G5" s="3"/>
      <c r="H5" s="8"/>
      <c r="I5" s="9"/>
      <c r="J5" s="9"/>
      <c r="K5" s="9"/>
      <c r="L5" s="8"/>
      <c r="M5" s="10"/>
      <c r="N5" s="15"/>
      <c r="O5" s="16"/>
      <c r="P5" s="3"/>
    </row>
    <row r="6" spans="1:19" s="4" customFormat="1" ht="14.25" hidden="1" customHeight="1" x14ac:dyDescent="0.25">
      <c r="A6" s="12"/>
      <c r="B6" s="13"/>
      <c r="C6" s="14" t="s">
        <v>57</v>
      </c>
      <c r="D6" s="7"/>
      <c r="E6" s="14"/>
      <c r="F6" s="14"/>
      <c r="G6" s="3"/>
      <c r="H6" s="8"/>
      <c r="I6" s="9"/>
      <c r="J6" s="9"/>
      <c r="K6" s="9"/>
      <c r="L6" s="8"/>
      <c r="M6" s="10"/>
      <c r="N6" s="15"/>
      <c r="O6" s="16"/>
      <c r="P6" s="3"/>
    </row>
    <row r="7" spans="1:19" s="3" customFormat="1" ht="84.2" customHeight="1" x14ac:dyDescent="0.25">
      <c r="A7" s="17"/>
      <c r="B7" s="18" t="s">
        <v>54</v>
      </c>
      <c r="C7" s="19" t="s">
        <v>58</v>
      </c>
      <c r="D7" s="19" t="s">
        <v>1034</v>
      </c>
      <c r="E7" s="18" t="s">
        <v>59</v>
      </c>
      <c r="F7" s="18" t="s">
        <v>60</v>
      </c>
      <c r="G7" s="20" t="s">
        <v>61</v>
      </c>
      <c r="H7" s="18" t="s">
        <v>1035</v>
      </c>
      <c r="I7" s="18" t="s">
        <v>62</v>
      </c>
      <c r="J7" s="18" t="s">
        <v>63</v>
      </c>
      <c r="K7" s="18" t="s">
        <v>64</v>
      </c>
      <c r="L7" s="18" t="s">
        <v>65</v>
      </c>
      <c r="M7" s="21" t="s">
        <v>66</v>
      </c>
      <c r="N7" s="22" t="s">
        <v>67</v>
      </c>
      <c r="O7" s="23" t="s">
        <v>68</v>
      </c>
      <c r="S7" s="3" t="s">
        <v>69</v>
      </c>
    </row>
    <row r="8" spans="1:19" s="27" customFormat="1" ht="19.7" customHeight="1" x14ac:dyDescent="0.3">
      <c r="A8" s="24" t="s">
        <v>70</v>
      </c>
      <c r="B8" s="24" t="s">
        <v>71</v>
      </c>
      <c r="C8" s="24"/>
      <c r="D8" s="24"/>
      <c r="E8" s="24"/>
      <c r="F8" s="24"/>
      <c r="G8" s="25"/>
      <c r="H8" s="24"/>
      <c r="I8" s="24"/>
      <c r="J8" s="24"/>
      <c r="K8" s="24"/>
      <c r="L8" s="24"/>
      <c r="M8" s="24"/>
      <c r="N8" s="24"/>
      <c r="O8" s="24"/>
      <c r="P8" s="26"/>
    </row>
    <row r="9" spans="1:19" s="39" customFormat="1" x14ac:dyDescent="0.3">
      <c r="A9" s="28" t="s">
        <v>72</v>
      </c>
      <c r="B9" s="29" t="s">
        <v>73</v>
      </c>
      <c r="C9" s="30"/>
      <c r="D9" s="30" t="s">
        <v>74</v>
      </c>
      <c r="E9" s="31" t="s">
        <v>75</v>
      </c>
      <c r="F9" s="32">
        <v>36</v>
      </c>
      <c r="G9" s="33">
        <v>8.3333333333333339</v>
      </c>
      <c r="H9" s="34"/>
      <c r="I9" s="35"/>
      <c r="J9" s="36"/>
      <c r="K9" s="36"/>
      <c r="L9" s="35"/>
      <c r="M9" s="36"/>
      <c r="N9" s="36"/>
      <c r="O9" s="37"/>
      <c r="P9" s="38"/>
    </row>
    <row r="10" spans="1:19" s="39" customFormat="1" x14ac:dyDescent="0.3">
      <c r="A10" s="28" t="s">
        <v>76</v>
      </c>
      <c r="B10" s="29" t="s">
        <v>77</v>
      </c>
      <c r="C10" s="30"/>
      <c r="D10" s="30" t="s">
        <v>74</v>
      </c>
      <c r="E10" s="31" t="s">
        <v>75</v>
      </c>
      <c r="F10" s="32">
        <v>36</v>
      </c>
      <c r="G10" s="33">
        <v>5</v>
      </c>
      <c r="H10" s="37"/>
      <c r="I10" s="40"/>
      <c r="J10" s="40"/>
      <c r="K10" s="40"/>
      <c r="L10" s="40"/>
      <c r="M10" s="40"/>
      <c r="N10" s="40"/>
      <c r="O10" s="37"/>
      <c r="P10" s="38"/>
    </row>
    <row r="11" spans="1:19" s="39" customFormat="1" x14ac:dyDescent="0.3">
      <c r="A11" s="28" t="s">
        <v>78</v>
      </c>
      <c r="B11" s="29" t="s">
        <v>79</v>
      </c>
      <c r="C11" s="30"/>
      <c r="D11" s="30" t="s">
        <v>80</v>
      </c>
      <c r="E11" s="31" t="s">
        <v>81</v>
      </c>
      <c r="F11" s="32">
        <v>40</v>
      </c>
      <c r="G11" s="33">
        <v>121.66666666666666</v>
      </c>
      <c r="H11" s="37"/>
      <c r="I11" s="40"/>
      <c r="J11" s="40"/>
      <c r="K11" s="40"/>
      <c r="L11" s="40"/>
      <c r="M11" s="40"/>
      <c r="N11" s="40"/>
      <c r="O11" s="37"/>
      <c r="P11" s="38"/>
    </row>
    <row r="12" spans="1:19" s="39" customFormat="1" x14ac:dyDescent="0.3">
      <c r="A12" s="28" t="s">
        <v>82</v>
      </c>
      <c r="B12" s="29" t="s">
        <v>83</v>
      </c>
      <c r="C12" s="30"/>
      <c r="D12" s="30" t="s">
        <v>80</v>
      </c>
      <c r="E12" s="31" t="s">
        <v>81</v>
      </c>
      <c r="F12" s="32">
        <v>40</v>
      </c>
      <c r="G12" s="33">
        <v>280</v>
      </c>
      <c r="H12" s="37"/>
      <c r="I12" s="40"/>
      <c r="J12" s="40"/>
      <c r="K12" s="40"/>
      <c r="L12" s="40"/>
      <c r="M12" s="40"/>
      <c r="N12" s="40"/>
      <c r="O12" s="37"/>
      <c r="P12" s="38"/>
    </row>
    <row r="13" spans="1:19" s="39" customFormat="1" x14ac:dyDescent="0.3">
      <c r="A13" s="28" t="s">
        <v>84</v>
      </c>
      <c r="B13" s="29" t="s">
        <v>85</v>
      </c>
      <c r="C13" s="30"/>
      <c r="D13" s="30" t="s">
        <v>80</v>
      </c>
      <c r="E13" s="31" t="s">
        <v>81</v>
      </c>
      <c r="F13" s="32">
        <v>40</v>
      </c>
      <c r="G13" s="33">
        <v>15</v>
      </c>
      <c r="H13" s="37"/>
      <c r="I13" s="40"/>
      <c r="J13" s="40"/>
      <c r="K13" s="40"/>
      <c r="L13" s="40"/>
      <c r="M13" s="40"/>
      <c r="N13" s="40"/>
      <c r="O13" s="37"/>
      <c r="P13" s="38"/>
    </row>
    <row r="14" spans="1:19" s="39" customFormat="1" x14ac:dyDescent="0.3">
      <c r="A14" s="28" t="s">
        <v>86</v>
      </c>
      <c r="B14" s="29" t="s">
        <v>87</v>
      </c>
      <c r="C14" s="30"/>
      <c r="D14" s="30" t="s">
        <v>74</v>
      </c>
      <c r="E14" s="31" t="s">
        <v>81</v>
      </c>
      <c r="F14" s="32">
        <v>40</v>
      </c>
      <c r="G14" s="33">
        <v>70</v>
      </c>
      <c r="H14" s="37"/>
      <c r="I14" s="40"/>
      <c r="J14" s="40"/>
      <c r="K14" s="40"/>
      <c r="L14" s="40"/>
      <c r="M14" s="40"/>
      <c r="N14" s="40"/>
      <c r="O14" s="37"/>
      <c r="P14" s="38"/>
    </row>
    <row r="15" spans="1:19" s="39" customFormat="1" x14ac:dyDescent="0.3">
      <c r="A15" s="28" t="s">
        <v>88</v>
      </c>
      <c r="B15" s="29" t="s">
        <v>89</v>
      </c>
      <c r="C15" s="30"/>
      <c r="D15" s="30" t="s">
        <v>74</v>
      </c>
      <c r="E15" s="31" t="s">
        <v>81</v>
      </c>
      <c r="F15" s="32">
        <v>40</v>
      </c>
      <c r="G15" s="33">
        <v>70.833333333333329</v>
      </c>
      <c r="H15" s="37"/>
      <c r="I15" s="40"/>
      <c r="J15" s="40"/>
      <c r="K15" s="40"/>
      <c r="L15" s="40"/>
      <c r="M15" s="40"/>
      <c r="N15" s="40"/>
      <c r="O15" s="37"/>
      <c r="P15" s="38"/>
    </row>
    <row r="16" spans="1:19" s="39" customFormat="1" x14ac:dyDescent="0.3">
      <c r="A16" s="28" t="s">
        <v>90</v>
      </c>
      <c r="B16" s="29" t="s">
        <v>91</v>
      </c>
      <c r="C16" s="30"/>
      <c r="D16" s="30" t="s">
        <v>92</v>
      </c>
      <c r="E16" s="31" t="s">
        <v>93</v>
      </c>
      <c r="F16" s="32">
        <v>40</v>
      </c>
      <c r="G16" s="33">
        <v>405</v>
      </c>
      <c r="H16" s="37"/>
      <c r="I16" s="40"/>
      <c r="J16" s="40"/>
      <c r="K16" s="40"/>
      <c r="L16" s="40"/>
      <c r="M16" s="40"/>
      <c r="N16" s="40"/>
      <c r="O16" s="37"/>
      <c r="P16" s="38"/>
    </row>
    <row r="17" spans="1:16" s="39" customFormat="1" x14ac:dyDescent="0.3">
      <c r="A17" s="28" t="s">
        <v>94</v>
      </c>
      <c r="B17" s="29" t="s">
        <v>95</v>
      </c>
      <c r="C17" s="30"/>
      <c r="D17" s="30" t="s">
        <v>80</v>
      </c>
      <c r="E17" s="31" t="s">
        <v>93</v>
      </c>
      <c r="F17" s="32">
        <v>40</v>
      </c>
      <c r="G17" s="33">
        <v>44</v>
      </c>
      <c r="H17" s="37"/>
      <c r="I17" s="40"/>
      <c r="J17" s="40"/>
      <c r="K17" s="40"/>
      <c r="L17" s="40"/>
      <c r="M17" s="40"/>
      <c r="N17" s="40"/>
      <c r="O17" s="37"/>
      <c r="P17" s="38"/>
    </row>
    <row r="18" spans="1:16" s="39" customFormat="1" x14ac:dyDescent="0.3">
      <c r="A18" s="28" t="s">
        <v>96</v>
      </c>
      <c r="B18" s="29" t="s">
        <v>97</v>
      </c>
      <c r="C18" s="30"/>
      <c r="D18" s="30" t="s">
        <v>80</v>
      </c>
      <c r="E18" s="31" t="s">
        <v>98</v>
      </c>
      <c r="F18" s="32">
        <v>40</v>
      </c>
      <c r="G18" s="33">
        <v>100</v>
      </c>
      <c r="H18" s="37"/>
      <c r="I18" s="41"/>
      <c r="J18" s="41"/>
      <c r="K18" s="41"/>
      <c r="L18" s="41"/>
      <c r="M18" s="41"/>
      <c r="N18" s="41"/>
      <c r="O18" s="37"/>
      <c r="P18" s="38"/>
    </row>
    <row r="19" spans="1:16" s="39" customFormat="1" x14ac:dyDescent="0.3">
      <c r="A19" s="28" t="s">
        <v>99</v>
      </c>
      <c r="B19" s="29" t="s">
        <v>100</v>
      </c>
      <c r="C19" s="30"/>
      <c r="D19" s="30" t="s">
        <v>80</v>
      </c>
      <c r="E19" s="31" t="s">
        <v>98</v>
      </c>
      <c r="F19" s="32">
        <v>40</v>
      </c>
      <c r="G19" s="33">
        <v>38.333333333333336</v>
      </c>
      <c r="H19" s="37"/>
      <c r="I19" s="35"/>
      <c r="J19" s="35"/>
      <c r="K19" s="35"/>
      <c r="L19" s="35"/>
      <c r="M19" s="35"/>
      <c r="N19" s="35"/>
      <c r="O19" s="37"/>
      <c r="P19" s="38"/>
    </row>
    <row r="20" spans="1:16" s="39" customFormat="1" x14ac:dyDescent="0.3">
      <c r="A20" s="28" t="s">
        <v>101</v>
      </c>
      <c r="B20" s="29" t="s">
        <v>102</v>
      </c>
      <c r="C20" s="30"/>
      <c r="D20" s="30" t="s">
        <v>80</v>
      </c>
      <c r="E20" s="31" t="s">
        <v>98</v>
      </c>
      <c r="F20" s="32">
        <v>40</v>
      </c>
      <c r="G20" s="33">
        <v>8.3333333333333339</v>
      </c>
      <c r="H20" s="37"/>
      <c r="I20" s="36"/>
      <c r="J20" s="36"/>
      <c r="K20" s="36"/>
      <c r="L20" s="36"/>
      <c r="M20" s="36"/>
      <c r="N20" s="36"/>
      <c r="O20" s="37"/>
      <c r="P20" s="38"/>
    </row>
    <row r="21" spans="1:16" s="39" customFormat="1" x14ac:dyDescent="0.3">
      <c r="A21" s="28" t="s">
        <v>103</v>
      </c>
      <c r="B21" s="29" t="s">
        <v>104</v>
      </c>
      <c r="C21" s="30"/>
      <c r="D21" s="30" t="s">
        <v>80</v>
      </c>
      <c r="E21" s="31" t="s">
        <v>105</v>
      </c>
      <c r="F21" s="32">
        <v>40</v>
      </c>
      <c r="G21" s="33">
        <v>20</v>
      </c>
      <c r="H21" s="37"/>
      <c r="I21" s="36"/>
      <c r="J21" s="36"/>
      <c r="K21" s="36"/>
      <c r="L21" s="36"/>
      <c r="M21" s="36"/>
      <c r="N21" s="36"/>
      <c r="O21" s="37"/>
      <c r="P21" s="38"/>
    </row>
    <row r="22" spans="1:16" s="39" customFormat="1" ht="48" customHeight="1" x14ac:dyDescent="0.3">
      <c r="A22" s="24" t="s">
        <v>106</v>
      </c>
      <c r="B22" s="24" t="s">
        <v>107</v>
      </c>
      <c r="C22" s="24"/>
      <c r="D22" s="24"/>
      <c r="E22" s="42"/>
      <c r="F22" s="42"/>
      <c r="G22" s="25"/>
      <c r="H22" s="42"/>
      <c r="I22" s="42"/>
      <c r="J22" s="42"/>
      <c r="K22" s="42"/>
      <c r="L22" s="42"/>
      <c r="M22" s="42"/>
      <c r="N22" s="42"/>
      <c r="O22" s="42"/>
      <c r="P22" s="38"/>
    </row>
    <row r="23" spans="1:16" s="39" customFormat="1" x14ac:dyDescent="0.3">
      <c r="A23" s="28" t="s">
        <v>108</v>
      </c>
      <c r="B23" s="31" t="s">
        <v>109</v>
      </c>
      <c r="C23" s="30"/>
      <c r="D23" s="43" t="s">
        <v>110</v>
      </c>
      <c r="E23" s="31" t="s">
        <v>111</v>
      </c>
      <c r="F23" s="44">
        <v>36</v>
      </c>
      <c r="G23" s="45">
        <v>10</v>
      </c>
      <c r="H23" s="46"/>
      <c r="I23" s="40"/>
      <c r="J23" s="40"/>
      <c r="K23" s="40"/>
      <c r="L23" s="40"/>
      <c r="M23" s="40"/>
      <c r="N23" s="40"/>
      <c r="O23" s="37"/>
      <c r="P23" s="38"/>
    </row>
    <row r="24" spans="1:16" s="39" customFormat="1" x14ac:dyDescent="0.3">
      <c r="A24" s="28" t="s">
        <v>112</v>
      </c>
      <c r="B24" s="31" t="s">
        <v>113</v>
      </c>
      <c r="C24" s="30"/>
      <c r="D24" s="43" t="s">
        <v>114</v>
      </c>
      <c r="E24" s="31" t="s">
        <v>115</v>
      </c>
      <c r="F24" s="44">
        <v>120</v>
      </c>
      <c r="G24" s="45">
        <v>7.5</v>
      </c>
      <c r="H24" s="46"/>
      <c r="I24" s="40"/>
      <c r="J24" s="40"/>
      <c r="K24" s="40"/>
      <c r="L24" s="40"/>
      <c r="M24" s="40"/>
      <c r="N24" s="40"/>
      <c r="O24" s="37"/>
      <c r="P24" s="38"/>
    </row>
    <row r="25" spans="1:16" s="39" customFormat="1" x14ac:dyDescent="0.3">
      <c r="A25" s="28" t="s">
        <v>116</v>
      </c>
      <c r="B25" s="31" t="s">
        <v>117</v>
      </c>
      <c r="C25" s="30"/>
      <c r="D25" s="43" t="s">
        <v>114</v>
      </c>
      <c r="E25" s="31" t="s">
        <v>118</v>
      </c>
      <c r="F25" s="44">
        <v>108</v>
      </c>
      <c r="G25" s="45">
        <v>2.5</v>
      </c>
      <c r="H25" s="46"/>
      <c r="I25" s="40"/>
      <c r="J25" s="40"/>
      <c r="K25" s="40"/>
      <c r="L25" s="40"/>
      <c r="M25" s="40"/>
      <c r="N25" s="40"/>
      <c r="O25" s="37"/>
      <c r="P25" s="38"/>
    </row>
    <row r="26" spans="1:16" s="39" customFormat="1" x14ac:dyDescent="0.3">
      <c r="A26" s="28" t="s">
        <v>119</v>
      </c>
      <c r="B26" s="31" t="s">
        <v>120</v>
      </c>
      <c r="C26" s="30"/>
      <c r="D26" s="43" t="s">
        <v>114</v>
      </c>
      <c r="E26" s="31" t="s">
        <v>121</v>
      </c>
      <c r="F26" s="44">
        <v>192</v>
      </c>
      <c r="G26" s="45">
        <v>10</v>
      </c>
      <c r="H26" s="46"/>
      <c r="I26" s="40"/>
      <c r="J26" s="40"/>
      <c r="K26" s="40"/>
      <c r="L26" s="40"/>
      <c r="M26" s="40"/>
      <c r="N26" s="40"/>
      <c r="O26" s="37"/>
      <c r="P26" s="38"/>
    </row>
    <row r="27" spans="1:16" s="39" customFormat="1" x14ac:dyDescent="0.3">
      <c r="A27" s="28" t="s">
        <v>122</v>
      </c>
      <c r="B27" s="31" t="s">
        <v>123</v>
      </c>
      <c r="C27" s="30"/>
      <c r="D27" s="43" t="s">
        <v>124</v>
      </c>
      <c r="E27" s="31" t="s">
        <v>125</v>
      </c>
      <c r="F27" s="44">
        <v>12</v>
      </c>
      <c r="G27" s="45">
        <v>10</v>
      </c>
      <c r="H27" s="46"/>
      <c r="I27" s="40"/>
      <c r="J27" s="40"/>
      <c r="K27" s="40"/>
      <c r="L27" s="40"/>
      <c r="M27" s="40"/>
      <c r="N27" s="40"/>
      <c r="O27" s="37"/>
      <c r="P27" s="38"/>
    </row>
    <row r="28" spans="1:16" s="39" customFormat="1" x14ac:dyDescent="0.3">
      <c r="A28" s="28" t="s">
        <v>126</v>
      </c>
      <c r="B28" s="31" t="s">
        <v>127</v>
      </c>
      <c r="C28" s="30"/>
      <c r="D28" s="43" t="s">
        <v>128</v>
      </c>
      <c r="E28" s="31" t="s">
        <v>129</v>
      </c>
      <c r="F28" s="44">
        <v>175</v>
      </c>
      <c r="G28" s="45">
        <v>34.166666666666664</v>
      </c>
      <c r="H28" s="46"/>
      <c r="I28" s="40"/>
      <c r="J28" s="40"/>
      <c r="K28" s="40"/>
      <c r="L28" s="40"/>
      <c r="M28" s="40"/>
      <c r="N28" s="40"/>
      <c r="O28" s="37"/>
      <c r="P28" s="38"/>
    </row>
    <row r="29" spans="1:16" s="39" customFormat="1" x14ac:dyDescent="0.3">
      <c r="A29" s="28" t="s">
        <v>130</v>
      </c>
      <c r="B29" s="31" t="s">
        <v>131</v>
      </c>
      <c r="C29" s="47"/>
      <c r="D29" s="43" t="s">
        <v>132</v>
      </c>
      <c r="E29" s="31" t="s">
        <v>133</v>
      </c>
      <c r="F29" s="44">
        <v>144</v>
      </c>
      <c r="G29" s="45">
        <v>15.833333333333332</v>
      </c>
      <c r="H29" s="46"/>
      <c r="I29" s="40"/>
      <c r="J29" s="40"/>
      <c r="K29" s="40"/>
      <c r="L29" s="40"/>
      <c r="M29" s="40"/>
      <c r="N29" s="40"/>
      <c r="O29" s="37"/>
      <c r="P29" s="38"/>
    </row>
    <row r="30" spans="1:16" s="39" customFormat="1" x14ac:dyDescent="0.3">
      <c r="A30" s="28" t="s">
        <v>134</v>
      </c>
      <c r="B30" s="31" t="s">
        <v>135</v>
      </c>
      <c r="C30" s="30"/>
      <c r="D30" s="43" t="s">
        <v>136</v>
      </c>
      <c r="E30" s="31" t="s">
        <v>137</v>
      </c>
      <c r="F30" s="48">
        <v>120</v>
      </c>
      <c r="G30" s="45">
        <v>7</v>
      </c>
      <c r="H30" s="46"/>
      <c r="I30" s="40"/>
      <c r="J30" s="40"/>
      <c r="K30" s="40"/>
      <c r="L30" s="40"/>
      <c r="M30" s="40"/>
      <c r="N30" s="40"/>
      <c r="O30" s="37"/>
      <c r="P30" s="38"/>
    </row>
    <row r="31" spans="1:16" s="39" customFormat="1" x14ac:dyDescent="0.3">
      <c r="A31" s="28" t="s">
        <v>138</v>
      </c>
      <c r="B31" s="31" t="s">
        <v>139</v>
      </c>
      <c r="C31" s="30"/>
      <c r="D31" s="43" t="s">
        <v>140</v>
      </c>
      <c r="E31" s="31" t="s">
        <v>141</v>
      </c>
      <c r="F31" s="44">
        <v>84</v>
      </c>
      <c r="G31" s="45">
        <v>10.833333333333334</v>
      </c>
      <c r="H31" s="46"/>
      <c r="I31" s="40"/>
      <c r="J31" s="40"/>
      <c r="K31" s="40"/>
      <c r="L31" s="40"/>
      <c r="M31" s="40"/>
      <c r="N31" s="40"/>
      <c r="O31" s="37"/>
      <c r="P31" s="38"/>
    </row>
    <row r="32" spans="1:16" s="39" customFormat="1" x14ac:dyDescent="0.3">
      <c r="A32" s="28" t="s">
        <v>142</v>
      </c>
      <c r="B32" s="31" t="s">
        <v>143</v>
      </c>
      <c r="C32" s="30"/>
      <c r="D32" s="43" t="s">
        <v>140</v>
      </c>
      <c r="E32" s="31" t="s">
        <v>141</v>
      </c>
      <c r="F32" s="44">
        <v>84</v>
      </c>
      <c r="G32" s="45">
        <v>30</v>
      </c>
      <c r="H32" s="46"/>
      <c r="I32" s="40"/>
      <c r="J32" s="40"/>
      <c r="K32" s="40"/>
      <c r="L32" s="40"/>
      <c r="M32" s="40"/>
      <c r="N32" s="40"/>
      <c r="O32" s="37"/>
      <c r="P32" s="38"/>
    </row>
    <row r="33" spans="1:17" s="39" customFormat="1" x14ac:dyDescent="0.3">
      <c r="A33" s="28" t="s">
        <v>144</v>
      </c>
      <c r="B33" s="31" t="s">
        <v>145</v>
      </c>
      <c r="C33" s="30"/>
      <c r="D33" s="43" t="s">
        <v>146</v>
      </c>
      <c r="E33" s="31" t="s">
        <v>147</v>
      </c>
      <c r="F33" s="44">
        <v>4</v>
      </c>
      <c r="G33" s="45">
        <v>30</v>
      </c>
      <c r="H33" s="46"/>
      <c r="I33" s="40"/>
      <c r="J33" s="40"/>
      <c r="K33" s="40"/>
      <c r="L33" s="40"/>
      <c r="M33" s="40"/>
      <c r="N33" s="40"/>
      <c r="O33" s="37"/>
      <c r="P33" s="38"/>
    </row>
    <row r="34" spans="1:17" s="39" customFormat="1" x14ac:dyDescent="0.3">
      <c r="A34" s="28" t="s">
        <v>148</v>
      </c>
      <c r="B34" s="31" t="s">
        <v>149</v>
      </c>
      <c r="C34" s="30"/>
      <c r="D34" s="43" t="s">
        <v>146</v>
      </c>
      <c r="E34" s="31" t="s">
        <v>150</v>
      </c>
      <c r="F34" s="44">
        <v>144</v>
      </c>
      <c r="G34" s="45">
        <v>15</v>
      </c>
      <c r="H34" s="46"/>
      <c r="I34" s="40"/>
      <c r="J34" s="40"/>
      <c r="K34" s="40"/>
      <c r="L34" s="40"/>
      <c r="M34" s="40"/>
      <c r="N34" s="40"/>
      <c r="O34" s="37"/>
      <c r="P34" s="38"/>
    </row>
    <row r="35" spans="1:17" s="39" customFormat="1" x14ac:dyDescent="0.3">
      <c r="A35" s="28" t="s">
        <v>151</v>
      </c>
      <c r="B35" s="31" t="s">
        <v>152</v>
      </c>
      <c r="C35" s="30"/>
      <c r="D35" s="43" t="s">
        <v>146</v>
      </c>
      <c r="E35" s="31" t="s">
        <v>153</v>
      </c>
      <c r="F35" s="44">
        <v>144</v>
      </c>
      <c r="G35" s="45">
        <v>356.66666666666669</v>
      </c>
      <c r="H35" s="46"/>
      <c r="I35" s="40"/>
      <c r="J35" s="40"/>
      <c r="K35" s="40"/>
      <c r="L35" s="40"/>
      <c r="M35" s="40"/>
      <c r="N35" s="40"/>
      <c r="O35" s="37"/>
      <c r="P35" s="38"/>
    </row>
    <row r="36" spans="1:17" s="39" customFormat="1" x14ac:dyDescent="0.3">
      <c r="A36" s="28" t="s">
        <v>154</v>
      </c>
      <c r="B36" s="31" t="s">
        <v>155</v>
      </c>
      <c r="C36" s="30"/>
      <c r="D36" s="43" t="s">
        <v>146</v>
      </c>
      <c r="E36" s="31" t="s">
        <v>156</v>
      </c>
      <c r="F36" s="44">
        <v>120</v>
      </c>
      <c r="G36" s="45">
        <v>15</v>
      </c>
      <c r="H36" s="46"/>
      <c r="I36" s="40"/>
      <c r="J36" s="40"/>
      <c r="K36" s="40"/>
      <c r="L36" s="40"/>
      <c r="M36" s="40"/>
      <c r="N36" s="40"/>
      <c r="O36" s="37"/>
      <c r="P36" s="38"/>
    </row>
    <row r="37" spans="1:17" s="39" customFormat="1" x14ac:dyDescent="0.3">
      <c r="A37" s="28" t="s">
        <v>157</v>
      </c>
      <c r="B37" s="31" t="s">
        <v>158</v>
      </c>
      <c r="C37" s="30"/>
      <c r="D37" s="43" t="s">
        <v>146</v>
      </c>
      <c r="E37" s="31" t="s">
        <v>153</v>
      </c>
      <c r="F37" s="44">
        <v>144</v>
      </c>
      <c r="G37" s="45">
        <v>20</v>
      </c>
      <c r="H37" s="46"/>
      <c r="I37" s="40"/>
      <c r="J37" s="40"/>
      <c r="K37" s="40"/>
      <c r="L37" s="40"/>
      <c r="M37" s="40"/>
      <c r="N37" s="40"/>
      <c r="O37" s="37"/>
      <c r="P37" s="38"/>
      <c r="Q37" s="49"/>
    </row>
    <row r="38" spans="1:17" s="39" customFormat="1" x14ac:dyDescent="0.3">
      <c r="A38" s="28" t="s">
        <v>159</v>
      </c>
      <c r="B38" s="31" t="s">
        <v>160</v>
      </c>
      <c r="C38" s="30"/>
      <c r="D38" s="43" t="s">
        <v>146</v>
      </c>
      <c r="E38" s="31" t="s">
        <v>153</v>
      </c>
      <c r="F38" s="44">
        <v>144</v>
      </c>
      <c r="G38" s="45">
        <v>20.833333333333332</v>
      </c>
      <c r="H38" s="46"/>
      <c r="I38" s="40"/>
      <c r="J38" s="40"/>
      <c r="K38" s="40"/>
      <c r="L38" s="40"/>
      <c r="M38" s="40"/>
      <c r="N38" s="40"/>
      <c r="O38" s="37"/>
      <c r="P38" s="38"/>
    </row>
    <row r="39" spans="1:17" s="39" customFormat="1" x14ac:dyDescent="0.3">
      <c r="A39" s="28" t="s">
        <v>161</v>
      </c>
      <c r="B39" s="31" t="s">
        <v>162</v>
      </c>
      <c r="C39" s="30"/>
      <c r="D39" s="43" t="s">
        <v>146</v>
      </c>
      <c r="E39" s="31" t="s">
        <v>163</v>
      </c>
      <c r="F39" s="48">
        <v>108</v>
      </c>
      <c r="G39" s="45">
        <v>166.66666666666666</v>
      </c>
      <c r="H39" s="37"/>
      <c r="I39" s="36"/>
      <c r="J39" s="36"/>
      <c r="K39" s="36"/>
      <c r="L39" s="36"/>
      <c r="M39" s="36"/>
      <c r="N39" s="36"/>
      <c r="O39" s="37"/>
      <c r="P39" s="38"/>
    </row>
    <row r="40" spans="1:17" s="39" customFormat="1" x14ac:dyDescent="0.3">
      <c r="A40" s="28" t="s">
        <v>164</v>
      </c>
      <c r="B40" s="31" t="s">
        <v>165</v>
      </c>
      <c r="C40" s="30"/>
      <c r="D40" s="43" t="s">
        <v>166</v>
      </c>
      <c r="E40" s="31" t="s">
        <v>167</v>
      </c>
      <c r="F40" s="48">
        <v>180</v>
      </c>
      <c r="G40" s="45">
        <v>10</v>
      </c>
      <c r="H40" s="50"/>
      <c r="I40" s="51"/>
      <c r="J40" s="51"/>
      <c r="K40" s="51"/>
      <c r="L40" s="51"/>
      <c r="M40" s="51"/>
      <c r="N40" s="51"/>
      <c r="O40" s="50"/>
      <c r="P40" s="38"/>
    </row>
    <row r="41" spans="1:17" s="39" customFormat="1" x14ac:dyDescent="0.3">
      <c r="A41" s="28" t="s">
        <v>168</v>
      </c>
      <c r="B41" s="52" t="s">
        <v>169</v>
      </c>
      <c r="C41" s="30"/>
      <c r="D41" s="43" t="s">
        <v>170</v>
      </c>
      <c r="E41" s="31" t="s">
        <v>171</v>
      </c>
      <c r="F41" s="44">
        <v>12</v>
      </c>
      <c r="G41" s="53">
        <v>25</v>
      </c>
      <c r="H41" s="50"/>
      <c r="I41" s="51"/>
      <c r="J41" s="51"/>
      <c r="K41" s="51"/>
      <c r="L41" s="51"/>
      <c r="M41" s="51"/>
      <c r="N41" s="51"/>
      <c r="O41" s="50"/>
      <c r="P41" s="38"/>
    </row>
    <row r="42" spans="1:17" s="39" customFormat="1" x14ac:dyDescent="0.3">
      <c r="A42" s="28" t="s">
        <v>172</v>
      </c>
      <c r="B42" s="31" t="s">
        <v>173</v>
      </c>
      <c r="C42" s="30"/>
      <c r="D42" s="43" t="s">
        <v>174</v>
      </c>
      <c r="E42" s="31" t="s">
        <v>175</v>
      </c>
      <c r="F42" s="48">
        <v>96</v>
      </c>
      <c r="G42" s="45">
        <v>5</v>
      </c>
      <c r="H42" s="50"/>
      <c r="I42" s="51"/>
      <c r="J42" s="51"/>
      <c r="K42" s="51"/>
      <c r="L42" s="51"/>
      <c r="M42" s="51"/>
      <c r="N42" s="51"/>
      <c r="O42" s="50"/>
      <c r="P42" s="38"/>
    </row>
    <row r="43" spans="1:17" s="39" customFormat="1" x14ac:dyDescent="0.3">
      <c r="A43" s="28" t="s">
        <v>176</v>
      </c>
      <c r="B43" s="31" t="s">
        <v>177</v>
      </c>
      <c r="C43" s="30"/>
      <c r="D43" s="43" t="s">
        <v>178</v>
      </c>
      <c r="E43" s="31" t="s">
        <v>179</v>
      </c>
      <c r="F43" s="48">
        <v>24</v>
      </c>
      <c r="G43" s="45">
        <v>5</v>
      </c>
      <c r="H43" s="50"/>
      <c r="I43" s="51"/>
      <c r="J43" s="51"/>
      <c r="K43" s="51"/>
      <c r="L43" s="51"/>
      <c r="M43" s="51"/>
      <c r="N43" s="51"/>
      <c r="O43" s="50"/>
      <c r="P43" s="38"/>
    </row>
    <row r="44" spans="1:17" s="39" customFormat="1" x14ac:dyDescent="0.3">
      <c r="A44" s="28" t="s">
        <v>180</v>
      </c>
      <c r="B44" s="31" t="s">
        <v>181</v>
      </c>
      <c r="C44" s="30"/>
      <c r="D44" s="43" t="s">
        <v>182</v>
      </c>
      <c r="E44" s="31" t="s">
        <v>183</v>
      </c>
      <c r="F44" s="48">
        <v>144</v>
      </c>
      <c r="G44" s="45">
        <v>521</v>
      </c>
      <c r="H44" s="50"/>
      <c r="I44" s="51"/>
      <c r="J44" s="51"/>
      <c r="K44" s="51"/>
      <c r="L44" s="51"/>
      <c r="M44" s="51"/>
      <c r="N44" s="51"/>
      <c r="O44" s="50"/>
      <c r="P44" s="38"/>
    </row>
    <row r="45" spans="1:17" s="39" customFormat="1" x14ac:dyDescent="0.3">
      <c r="A45" s="28" t="s">
        <v>184</v>
      </c>
      <c r="B45" s="31" t="s">
        <v>185</v>
      </c>
      <c r="C45" s="30"/>
      <c r="D45" s="43" t="s">
        <v>182</v>
      </c>
      <c r="E45" s="31" t="s">
        <v>186</v>
      </c>
      <c r="F45" s="48">
        <v>192</v>
      </c>
      <c r="G45" s="45">
        <v>15</v>
      </c>
      <c r="H45" s="50"/>
      <c r="I45" s="51"/>
      <c r="J45" s="51"/>
      <c r="K45" s="51"/>
      <c r="L45" s="51"/>
      <c r="M45" s="51"/>
      <c r="N45" s="51"/>
      <c r="O45" s="50"/>
      <c r="P45" s="38"/>
    </row>
    <row r="46" spans="1:17" s="39" customFormat="1" x14ac:dyDescent="0.3">
      <c r="A46" s="28" t="s">
        <v>187</v>
      </c>
      <c r="B46" s="31" t="s">
        <v>188</v>
      </c>
      <c r="C46" s="30"/>
      <c r="D46" s="43" t="s">
        <v>189</v>
      </c>
      <c r="E46" s="31" t="s">
        <v>190</v>
      </c>
      <c r="F46" s="48">
        <v>60</v>
      </c>
      <c r="G46" s="45">
        <v>5</v>
      </c>
      <c r="H46" s="50"/>
      <c r="I46" s="51"/>
      <c r="J46" s="51"/>
      <c r="K46" s="51"/>
      <c r="L46" s="51"/>
      <c r="M46" s="51"/>
      <c r="N46" s="51"/>
      <c r="O46" s="50"/>
      <c r="P46" s="38"/>
    </row>
    <row r="47" spans="1:17" s="39" customFormat="1" ht="47.25" customHeight="1" x14ac:dyDescent="0.3">
      <c r="A47" s="24" t="s">
        <v>191</v>
      </c>
      <c r="B47" s="24" t="s">
        <v>192</v>
      </c>
      <c r="C47" s="24"/>
      <c r="D47" s="24"/>
      <c r="E47" s="42"/>
      <c r="F47" s="42"/>
      <c r="G47" s="25"/>
      <c r="H47" s="42"/>
      <c r="I47" s="42"/>
      <c r="J47" s="42"/>
      <c r="K47" s="42"/>
      <c r="L47" s="42"/>
      <c r="M47" s="42"/>
      <c r="N47" s="42"/>
      <c r="O47" s="42"/>
      <c r="P47" s="38"/>
    </row>
    <row r="48" spans="1:17" s="39" customFormat="1" x14ac:dyDescent="0.3">
      <c r="A48" s="28" t="s">
        <v>193</v>
      </c>
      <c r="B48" s="54" t="s">
        <v>194</v>
      </c>
      <c r="C48" s="30"/>
      <c r="D48" s="43" t="s">
        <v>195</v>
      </c>
      <c r="E48" s="31" t="s">
        <v>196</v>
      </c>
      <c r="F48" s="55">
        <v>72</v>
      </c>
      <c r="G48" s="53">
        <v>176.66666666666666</v>
      </c>
      <c r="H48" s="46"/>
      <c r="I48" s="40"/>
      <c r="J48" s="40"/>
      <c r="K48" s="40"/>
      <c r="L48" s="40"/>
      <c r="M48" s="40"/>
      <c r="N48" s="40"/>
      <c r="O48" s="37"/>
      <c r="P48" s="38"/>
    </row>
    <row r="49" spans="1:16" s="39" customFormat="1" x14ac:dyDescent="0.3">
      <c r="A49" s="28" t="s">
        <v>197</v>
      </c>
      <c r="B49" s="52" t="s">
        <v>198</v>
      </c>
      <c r="C49" s="30"/>
      <c r="D49" s="43" t="s">
        <v>128</v>
      </c>
      <c r="E49" s="31" t="s">
        <v>199</v>
      </c>
      <c r="F49" s="55">
        <v>72</v>
      </c>
      <c r="G49" s="53">
        <v>10</v>
      </c>
      <c r="H49" s="46"/>
      <c r="I49" s="40"/>
      <c r="J49" s="40"/>
      <c r="K49" s="40"/>
      <c r="L49" s="40"/>
      <c r="M49" s="40"/>
      <c r="N49" s="40"/>
      <c r="O49" s="37"/>
      <c r="P49" s="38"/>
    </row>
    <row r="50" spans="1:16" s="39" customFormat="1" x14ac:dyDescent="0.3">
      <c r="A50" s="28" t="s">
        <v>200</v>
      </c>
      <c r="B50" s="52" t="s">
        <v>201</v>
      </c>
      <c r="C50" s="30"/>
      <c r="D50" s="43" t="s">
        <v>202</v>
      </c>
      <c r="E50" s="31" t="s">
        <v>203</v>
      </c>
      <c r="F50" s="55">
        <v>72</v>
      </c>
      <c r="G50" s="53">
        <v>50</v>
      </c>
      <c r="H50" s="46"/>
      <c r="I50" s="40"/>
      <c r="J50" s="40"/>
      <c r="K50" s="40"/>
      <c r="L50" s="40"/>
      <c r="M50" s="40"/>
      <c r="N50" s="40"/>
      <c r="O50" s="37"/>
      <c r="P50" s="38"/>
    </row>
    <row r="51" spans="1:16" s="39" customFormat="1" x14ac:dyDescent="0.3">
      <c r="A51" s="28" t="s">
        <v>204</v>
      </c>
      <c r="B51" s="52" t="s">
        <v>205</v>
      </c>
      <c r="C51" s="30"/>
      <c r="D51" s="43" t="s">
        <v>206</v>
      </c>
      <c r="E51" s="31" t="s">
        <v>207</v>
      </c>
      <c r="F51" s="55">
        <v>70</v>
      </c>
      <c r="G51" s="53">
        <v>10</v>
      </c>
      <c r="H51" s="46"/>
      <c r="I51" s="40"/>
      <c r="J51" s="40"/>
      <c r="K51" s="40"/>
      <c r="L51" s="40"/>
      <c r="M51" s="40"/>
      <c r="N51" s="40"/>
      <c r="O51" s="37"/>
      <c r="P51" s="38"/>
    </row>
    <row r="52" spans="1:16" s="39" customFormat="1" x14ac:dyDescent="0.3">
      <c r="A52" s="28" t="s">
        <v>208</v>
      </c>
      <c r="B52" s="52" t="s">
        <v>209</v>
      </c>
      <c r="C52" s="30"/>
      <c r="D52" s="43" t="s">
        <v>206</v>
      </c>
      <c r="E52" s="31" t="s">
        <v>210</v>
      </c>
      <c r="F52" s="55">
        <v>72</v>
      </c>
      <c r="G52" s="53">
        <v>10</v>
      </c>
      <c r="H52" s="46"/>
      <c r="I52" s="40"/>
      <c r="J52" s="40"/>
      <c r="K52" s="40"/>
      <c r="L52" s="40"/>
      <c r="M52" s="40"/>
      <c r="N52" s="40"/>
      <c r="O52" s="37"/>
      <c r="P52" s="38"/>
    </row>
    <row r="53" spans="1:16" s="39" customFormat="1" x14ac:dyDescent="0.3">
      <c r="A53" s="28" t="s">
        <v>211</v>
      </c>
      <c r="B53" s="52" t="s">
        <v>212</v>
      </c>
      <c r="C53" s="30"/>
      <c r="D53" s="43" t="s">
        <v>213</v>
      </c>
      <c r="E53" s="31" t="s">
        <v>214</v>
      </c>
      <c r="F53" s="55">
        <v>72</v>
      </c>
      <c r="G53" s="53">
        <v>30.833333333333332</v>
      </c>
      <c r="H53" s="46"/>
      <c r="I53" s="40"/>
      <c r="J53" s="40"/>
      <c r="K53" s="40"/>
      <c r="L53" s="40"/>
      <c r="M53" s="40"/>
      <c r="N53" s="40"/>
      <c r="O53" s="37"/>
      <c r="P53" s="38"/>
    </row>
    <row r="54" spans="1:16" s="39" customFormat="1" x14ac:dyDescent="0.3">
      <c r="A54" s="28" t="s">
        <v>215</v>
      </c>
      <c r="B54" s="52" t="s">
        <v>216</v>
      </c>
      <c r="C54" s="30"/>
      <c r="D54" s="43" t="s">
        <v>217</v>
      </c>
      <c r="E54" s="31" t="s">
        <v>218</v>
      </c>
      <c r="F54" s="55">
        <v>12</v>
      </c>
      <c r="G54" s="53">
        <v>63.333333333333329</v>
      </c>
      <c r="H54" s="46"/>
      <c r="I54" s="40"/>
      <c r="J54" s="40"/>
      <c r="K54" s="40"/>
      <c r="L54" s="40"/>
      <c r="M54" s="40"/>
      <c r="N54" s="40"/>
      <c r="O54" s="37"/>
      <c r="P54" s="38"/>
    </row>
    <row r="55" spans="1:16" s="39" customFormat="1" x14ac:dyDescent="0.3">
      <c r="A55" s="28" t="s">
        <v>219</v>
      </c>
      <c r="B55" s="52" t="s">
        <v>220</v>
      </c>
      <c r="C55" s="30"/>
      <c r="D55" s="43" t="s">
        <v>44</v>
      </c>
      <c r="E55" s="31" t="s">
        <v>221</v>
      </c>
      <c r="F55" s="55">
        <v>5</v>
      </c>
      <c r="G55" s="53">
        <v>20.833333333333332</v>
      </c>
      <c r="H55" s="46"/>
      <c r="I55" s="40"/>
      <c r="J55" s="40"/>
      <c r="K55" s="40"/>
      <c r="L55" s="40"/>
      <c r="M55" s="40"/>
      <c r="N55" s="40"/>
      <c r="O55" s="37"/>
      <c r="P55" s="38"/>
    </row>
    <row r="56" spans="1:16" s="39" customFormat="1" x14ac:dyDescent="0.3">
      <c r="A56" s="28" t="s">
        <v>222</v>
      </c>
      <c r="B56" s="52" t="s">
        <v>223</v>
      </c>
      <c r="C56" s="30"/>
      <c r="D56" s="43" t="s">
        <v>44</v>
      </c>
      <c r="E56" s="31" t="s">
        <v>224</v>
      </c>
      <c r="F56" s="55">
        <v>88</v>
      </c>
      <c r="G56" s="53">
        <v>62.5</v>
      </c>
      <c r="H56" s="46"/>
      <c r="I56" s="40"/>
      <c r="J56" s="40"/>
      <c r="K56" s="40"/>
      <c r="L56" s="40"/>
      <c r="M56" s="40"/>
      <c r="N56" s="40"/>
      <c r="O56" s="37"/>
      <c r="P56" s="38"/>
    </row>
    <row r="57" spans="1:16" s="39" customFormat="1" x14ac:dyDescent="0.3">
      <c r="A57" s="28" t="s">
        <v>225</v>
      </c>
      <c r="B57" s="52" t="s">
        <v>226</v>
      </c>
      <c r="C57" s="30"/>
      <c r="D57" s="43" t="s">
        <v>174</v>
      </c>
      <c r="E57" s="31" t="s">
        <v>227</v>
      </c>
      <c r="F57" s="55">
        <v>125</v>
      </c>
      <c r="G57" s="53">
        <v>51</v>
      </c>
      <c r="H57" s="46"/>
      <c r="I57" s="40"/>
      <c r="J57" s="40"/>
      <c r="K57" s="40"/>
      <c r="L57" s="40"/>
      <c r="M57" s="40"/>
      <c r="N57" s="40"/>
      <c r="O57" s="37"/>
      <c r="P57" s="38"/>
    </row>
    <row r="58" spans="1:16" s="39" customFormat="1" x14ac:dyDescent="0.3">
      <c r="A58" s="28" t="s">
        <v>228</v>
      </c>
      <c r="B58" s="52" t="s">
        <v>229</v>
      </c>
      <c r="C58" s="30"/>
      <c r="D58" s="43" t="s">
        <v>230</v>
      </c>
      <c r="E58" s="31" t="s">
        <v>231</v>
      </c>
      <c r="F58" s="55">
        <v>12</v>
      </c>
      <c r="G58" s="53">
        <v>109</v>
      </c>
      <c r="H58" s="46"/>
      <c r="I58" s="40"/>
      <c r="J58" s="40"/>
      <c r="K58" s="40"/>
      <c r="L58" s="40"/>
      <c r="M58" s="40"/>
      <c r="N58" s="40"/>
      <c r="O58" s="37"/>
      <c r="P58" s="38"/>
    </row>
    <row r="59" spans="1:16" s="39" customFormat="1" x14ac:dyDescent="0.3">
      <c r="A59" s="28" t="s">
        <v>232</v>
      </c>
      <c r="B59" s="52" t="s">
        <v>233</v>
      </c>
      <c r="C59" s="30"/>
      <c r="D59" s="43" t="s">
        <v>128</v>
      </c>
      <c r="E59" s="31" t="s">
        <v>234</v>
      </c>
      <c r="F59" s="55">
        <v>72</v>
      </c>
      <c r="G59" s="53">
        <v>10</v>
      </c>
      <c r="H59" s="46"/>
      <c r="I59" s="40"/>
      <c r="J59" s="40"/>
      <c r="K59" s="40"/>
      <c r="L59" s="40"/>
      <c r="M59" s="40"/>
      <c r="N59" s="40"/>
      <c r="O59" s="37"/>
      <c r="P59" s="38"/>
    </row>
    <row r="60" spans="1:16" s="39" customFormat="1" x14ac:dyDescent="0.3">
      <c r="A60" s="28" t="s">
        <v>235</v>
      </c>
      <c r="B60" s="52" t="s">
        <v>236</v>
      </c>
      <c r="C60" s="30"/>
      <c r="D60" s="43" t="s">
        <v>237</v>
      </c>
      <c r="E60" s="31" t="s">
        <v>238</v>
      </c>
      <c r="F60" s="55">
        <v>72</v>
      </c>
      <c r="G60" s="53">
        <v>25.833333333333332</v>
      </c>
      <c r="H60" s="46"/>
      <c r="I60" s="40"/>
      <c r="J60" s="40"/>
      <c r="K60" s="40"/>
      <c r="L60" s="40"/>
      <c r="M60" s="40"/>
      <c r="N60" s="40"/>
      <c r="O60" s="37"/>
      <c r="P60" s="38"/>
    </row>
    <row r="61" spans="1:16" s="39" customFormat="1" x14ac:dyDescent="0.3">
      <c r="A61" s="28" t="s">
        <v>239</v>
      </c>
      <c r="B61" s="52" t="s">
        <v>240</v>
      </c>
      <c r="C61" s="30"/>
      <c r="D61" s="43" t="s">
        <v>237</v>
      </c>
      <c r="E61" s="31" t="s">
        <v>238</v>
      </c>
      <c r="F61" s="55">
        <v>72</v>
      </c>
      <c r="G61" s="53">
        <v>11.666666666666666</v>
      </c>
      <c r="H61" s="46"/>
      <c r="I61" s="40"/>
      <c r="J61" s="40"/>
      <c r="K61" s="40"/>
      <c r="L61" s="40"/>
      <c r="M61" s="40"/>
      <c r="N61" s="40"/>
      <c r="O61" s="37"/>
      <c r="P61" s="38"/>
    </row>
    <row r="62" spans="1:16" s="39" customFormat="1" x14ac:dyDescent="0.3">
      <c r="A62" s="28" t="s">
        <v>241</v>
      </c>
      <c r="B62" s="52" t="s">
        <v>242</v>
      </c>
      <c r="C62" s="30"/>
      <c r="D62" s="43" t="s">
        <v>237</v>
      </c>
      <c r="E62" s="31" t="s">
        <v>238</v>
      </c>
      <c r="F62" s="55">
        <v>72</v>
      </c>
      <c r="G62" s="53">
        <v>10</v>
      </c>
      <c r="H62" s="46"/>
      <c r="I62" s="40"/>
      <c r="J62" s="40"/>
      <c r="K62" s="40"/>
      <c r="L62" s="40"/>
      <c r="M62" s="40"/>
      <c r="N62" s="40"/>
      <c r="O62" s="37"/>
      <c r="P62" s="38"/>
    </row>
    <row r="63" spans="1:16" s="39" customFormat="1" x14ac:dyDescent="0.3">
      <c r="A63" s="28" t="s">
        <v>243</v>
      </c>
      <c r="B63" s="52" t="s">
        <v>244</v>
      </c>
      <c r="C63" s="30"/>
      <c r="D63" s="43" t="s">
        <v>40</v>
      </c>
      <c r="E63" s="31" t="s">
        <v>245</v>
      </c>
      <c r="F63" s="55">
        <v>56</v>
      </c>
      <c r="G63" s="53">
        <v>25.833333333333332</v>
      </c>
      <c r="H63" s="46"/>
      <c r="I63" s="40"/>
      <c r="J63" s="40"/>
      <c r="K63" s="40"/>
      <c r="L63" s="40"/>
      <c r="M63" s="40"/>
      <c r="N63" s="40"/>
      <c r="O63" s="37"/>
      <c r="P63" s="38"/>
    </row>
    <row r="64" spans="1:16" s="39" customFormat="1" x14ac:dyDescent="0.3">
      <c r="A64" s="28" t="s">
        <v>246</v>
      </c>
      <c r="B64" s="52" t="s">
        <v>247</v>
      </c>
      <c r="C64" s="30"/>
      <c r="D64" s="43" t="s">
        <v>248</v>
      </c>
      <c r="E64" s="31" t="s">
        <v>249</v>
      </c>
      <c r="F64" s="55">
        <v>72</v>
      </c>
      <c r="G64" s="53">
        <v>25</v>
      </c>
      <c r="H64" s="46"/>
      <c r="I64" s="40"/>
      <c r="J64" s="40"/>
      <c r="K64" s="40"/>
      <c r="L64" s="40"/>
      <c r="M64" s="40"/>
      <c r="N64" s="40"/>
      <c r="O64" s="37"/>
      <c r="P64" s="38"/>
    </row>
    <row r="65" spans="1:16" s="39" customFormat="1" x14ac:dyDescent="0.3">
      <c r="A65" s="28" t="s">
        <v>250</v>
      </c>
      <c r="B65" s="54" t="s">
        <v>251</v>
      </c>
      <c r="C65" s="30"/>
      <c r="D65" s="43" t="s">
        <v>252</v>
      </c>
      <c r="E65" s="31" t="s">
        <v>253</v>
      </c>
      <c r="F65" s="55">
        <v>120</v>
      </c>
      <c r="G65" s="53">
        <v>16.666666666666668</v>
      </c>
      <c r="H65" s="46"/>
      <c r="I65" s="40"/>
      <c r="J65" s="56"/>
      <c r="K65" s="40"/>
      <c r="L65" s="40"/>
      <c r="M65" s="40"/>
      <c r="N65" s="40"/>
      <c r="O65" s="37"/>
      <c r="P65" s="38"/>
    </row>
    <row r="66" spans="1:16" s="39" customFormat="1" x14ac:dyDescent="0.3">
      <c r="A66" s="28" t="s">
        <v>254</v>
      </c>
      <c r="B66" s="52" t="s">
        <v>255</v>
      </c>
      <c r="C66" s="30"/>
      <c r="D66" s="43" t="s">
        <v>252</v>
      </c>
      <c r="E66" s="31" t="s">
        <v>253</v>
      </c>
      <c r="F66" s="55">
        <v>120</v>
      </c>
      <c r="G66" s="53">
        <v>15</v>
      </c>
      <c r="H66" s="46"/>
      <c r="I66" s="40"/>
      <c r="J66" s="57"/>
      <c r="K66" s="40"/>
      <c r="L66" s="40"/>
      <c r="M66" s="40"/>
      <c r="N66" s="40"/>
      <c r="O66" s="37"/>
      <c r="P66" s="38"/>
    </row>
    <row r="67" spans="1:16" s="39" customFormat="1" x14ac:dyDescent="0.3">
      <c r="A67" s="28" t="s">
        <v>256</v>
      </c>
      <c r="B67" s="58" t="s">
        <v>257</v>
      </c>
      <c r="C67" s="30"/>
      <c r="D67" s="43" t="s">
        <v>252</v>
      </c>
      <c r="E67" s="31" t="s">
        <v>253</v>
      </c>
      <c r="F67" s="55">
        <v>120</v>
      </c>
      <c r="G67" s="53">
        <v>10</v>
      </c>
      <c r="H67" s="46"/>
      <c r="I67" s="40"/>
      <c r="J67" s="40"/>
      <c r="K67" s="40"/>
      <c r="L67" s="40"/>
      <c r="M67" s="40"/>
      <c r="N67" s="40"/>
      <c r="O67" s="37"/>
      <c r="P67" s="38"/>
    </row>
    <row r="68" spans="1:16" s="39" customFormat="1" x14ac:dyDescent="0.3">
      <c r="A68" s="28" t="s">
        <v>258</v>
      </c>
      <c r="B68" s="52" t="s">
        <v>259</v>
      </c>
      <c r="C68" s="30"/>
      <c r="D68" s="43" t="s">
        <v>260</v>
      </c>
      <c r="E68" s="31" t="s">
        <v>261</v>
      </c>
      <c r="F68" s="55">
        <v>72</v>
      </c>
      <c r="G68" s="53">
        <v>10</v>
      </c>
      <c r="H68" s="46"/>
      <c r="I68" s="40"/>
      <c r="J68" s="40"/>
      <c r="K68" s="40"/>
      <c r="L68" s="40"/>
      <c r="M68" s="40"/>
      <c r="N68" s="40"/>
      <c r="O68" s="37"/>
      <c r="P68" s="38"/>
    </row>
    <row r="69" spans="1:16" s="39" customFormat="1" x14ac:dyDescent="0.3">
      <c r="A69" s="28" t="s">
        <v>262</v>
      </c>
      <c r="B69" s="52" t="s">
        <v>263</v>
      </c>
      <c r="C69" s="30"/>
      <c r="D69" s="43" t="s">
        <v>260</v>
      </c>
      <c r="E69" s="31" t="s">
        <v>261</v>
      </c>
      <c r="F69" s="55">
        <v>72</v>
      </c>
      <c r="G69" s="53">
        <v>16.666666666666668</v>
      </c>
      <c r="H69" s="46"/>
      <c r="I69" s="40"/>
      <c r="J69" s="40"/>
      <c r="K69" s="40"/>
      <c r="L69" s="40"/>
      <c r="M69" s="40"/>
      <c r="N69" s="40"/>
      <c r="O69" s="37"/>
      <c r="P69" s="38"/>
    </row>
    <row r="70" spans="1:16" s="39" customFormat="1" x14ac:dyDescent="0.3">
      <c r="A70" s="28" t="s">
        <v>264</v>
      </c>
      <c r="B70" s="52" t="s">
        <v>265</v>
      </c>
      <c r="C70" s="30"/>
      <c r="D70" s="43" t="s">
        <v>266</v>
      </c>
      <c r="E70" s="31" t="s">
        <v>267</v>
      </c>
      <c r="F70" s="59">
        <v>72</v>
      </c>
      <c r="G70" s="53">
        <v>37.5</v>
      </c>
      <c r="H70" s="37"/>
      <c r="I70" s="36"/>
      <c r="J70" s="36"/>
      <c r="K70" s="36"/>
      <c r="L70" s="36"/>
      <c r="M70" s="36"/>
      <c r="N70" s="36"/>
      <c r="O70" s="37"/>
      <c r="P70" s="38"/>
    </row>
    <row r="71" spans="1:16" s="39" customFormat="1" x14ac:dyDescent="0.3">
      <c r="A71" s="28" t="s">
        <v>268</v>
      </c>
      <c r="B71" s="52" t="s">
        <v>269</v>
      </c>
      <c r="C71" s="30"/>
      <c r="D71" s="43" t="s">
        <v>266</v>
      </c>
      <c r="E71" s="31" t="s">
        <v>270</v>
      </c>
      <c r="F71" s="55">
        <v>72</v>
      </c>
      <c r="G71" s="53">
        <v>22.5</v>
      </c>
      <c r="H71" s="60"/>
      <c r="I71" s="61"/>
      <c r="J71" s="40"/>
      <c r="K71" s="61"/>
      <c r="L71" s="61"/>
      <c r="M71" s="61"/>
      <c r="N71" s="61"/>
      <c r="O71" s="62"/>
      <c r="P71" s="38"/>
    </row>
    <row r="72" spans="1:16" s="39" customFormat="1" x14ac:dyDescent="0.3">
      <c r="A72" s="28" t="s">
        <v>271</v>
      </c>
      <c r="B72" s="52" t="s">
        <v>272</v>
      </c>
      <c r="C72" s="30"/>
      <c r="D72" s="43" t="s">
        <v>174</v>
      </c>
      <c r="E72" s="31" t="s">
        <v>273</v>
      </c>
      <c r="F72" s="55">
        <v>280</v>
      </c>
      <c r="G72" s="53">
        <v>107</v>
      </c>
      <c r="H72" s="60"/>
      <c r="I72" s="61"/>
      <c r="J72" s="40"/>
      <c r="K72" s="61"/>
      <c r="L72" s="61"/>
      <c r="M72" s="61"/>
      <c r="N72" s="61"/>
      <c r="O72" s="62"/>
      <c r="P72" s="38"/>
    </row>
    <row r="73" spans="1:16" s="39" customFormat="1" x14ac:dyDescent="0.3">
      <c r="A73" s="28" t="s">
        <v>274</v>
      </c>
      <c r="B73" s="52" t="s">
        <v>275</v>
      </c>
      <c r="C73" s="30"/>
      <c r="D73" s="43" t="s">
        <v>276</v>
      </c>
      <c r="E73" s="31" t="s">
        <v>277</v>
      </c>
      <c r="F73" s="55">
        <v>48</v>
      </c>
      <c r="G73" s="53">
        <v>2</v>
      </c>
      <c r="H73" s="60"/>
      <c r="I73" s="61"/>
      <c r="J73" s="40"/>
      <c r="K73" s="61"/>
      <c r="L73" s="61"/>
      <c r="M73" s="61"/>
      <c r="N73" s="61"/>
      <c r="O73" s="62"/>
      <c r="P73" s="38"/>
    </row>
    <row r="74" spans="1:16" s="39" customFormat="1" x14ac:dyDescent="0.3">
      <c r="A74" s="28" t="s">
        <v>278</v>
      </c>
      <c r="B74" s="52" t="s">
        <v>279</v>
      </c>
      <c r="C74" s="30"/>
      <c r="D74" s="43" t="s">
        <v>136</v>
      </c>
      <c r="E74" s="31" t="s">
        <v>280</v>
      </c>
      <c r="F74" s="55">
        <v>72</v>
      </c>
      <c r="G74" s="53">
        <v>29</v>
      </c>
      <c r="H74" s="60"/>
      <c r="I74" s="61"/>
      <c r="J74" s="40"/>
      <c r="K74" s="61"/>
      <c r="L74" s="61"/>
      <c r="M74" s="61"/>
      <c r="N74" s="61"/>
      <c r="O74" s="62"/>
      <c r="P74" s="38"/>
    </row>
    <row r="75" spans="1:16" s="39" customFormat="1" x14ac:dyDescent="0.3">
      <c r="A75" s="28" t="s">
        <v>281</v>
      </c>
      <c r="B75" s="52" t="s">
        <v>282</v>
      </c>
      <c r="C75" s="30"/>
      <c r="D75" s="43" t="s">
        <v>128</v>
      </c>
      <c r="E75" s="31" t="s">
        <v>283</v>
      </c>
      <c r="F75" s="55">
        <v>72</v>
      </c>
      <c r="G75" s="53">
        <v>28.333333333333332</v>
      </c>
      <c r="H75" s="60"/>
      <c r="I75" s="61"/>
      <c r="J75" s="40"/>
      <c r="K75" s="61"/>
      <c r="L75" s="61"/>
      <c r="M75" s="61"/>
      <c r="N75" s="61"/>
      <c r="O75" s="62"/>
      <c r="P75" s="38"/>
    </row>
    <row r="76" spans="1:16" s="39" customFormat="1" x14ac:dyDescent="0.3">
      <c r="A76" s="28" t="s">
        <v>284</v>
      </c>
      <c r="B76" s="52" t="s">
        <v>285</v>
      </c>
      <c r="C76" s="30"/>
      <c r="D76" s="43" t="s">
        <v>266</v>
      </c>
      <c r="E76" s="31" t="s">
        <v>286</v>
      </c>
      <c r="F76" s="55">
        <v>72</v>
      </c>
      <c r="G76" s="53">
        <v>25</v>
      </c>
      <c r="H76" s="46"/>
      <c r="I76" s="40"/>
      <c r="J76" s="56"/>
      <c r="K76" s="40"/>
      <c r="L76" s="40"/>
      <c r="M76" s="40"/>
      <c r="N76" s="40"/>
      <c r="O76" s="37"/>
      <c r="P76" s="38"/>
    </row>
    <row r="77" spans="1:16" s="39" customFormat="1" x14ac:dyDescent="0.3">
      <c r="A77" s="28" t="s">
        <v>287</v>
      </c>
      <c r="B77" s="52" t="s">
        <v>288</v>
      </c>
      <c r="C77" s="30"/>
      <c r="D77" s="43" t="s">
        <v>248</v>
      </c>
      <c r="E77" s="31" t="s">
        <v>289</v>
      </c>
      <c r="F77" s="55">
        <v>90</v>
      </c>
      <c r="G77" s="53">
        <v>24.166666666666664</v>
      </c>
      <c r="H77" s="46"/>
      <c r="I77" s="40"/>
      <c r="J77" s="40"/>
      <c r="K77" s="40"/>
      <c r="L77" s="40"/>
      <c r="M77" s="40"/>
      <c r="N77" s="40"/>
      <c r="O77" s="37"/>
      <c r="P77" s="38"/>
    </row>
    <row r="78" spans="1:16" s="39" customFormat="1" x14ac:dyDescent="0.3">
      <c r="A78" s="28" t="s">
        <v>290</v>
      </c>
      <c r="B78" s="52" t="s">
        <v>291</v>
      </c>
      <c r="C78" s="30"/>
      <c r="D78" s="43" t="s">
        <v>248</v>
      </c>
      <c r="E78" s="31" t="s">
        <v>292</v>
      </c>
      <c r="F78" s="55">
        <v>60</v>
      </c>
      <c r="G78" s="53">
        <v>22</v>
      </c>
      <c r="H78" s="46"/>
      <c r="I78" s="40"/>
      <c r="J78" s="40"/>
      <c r="K78" s="40"/>
      <c r="L78" s="40"/>
      <c r="M78" s="40"/>
      <c r="N78" s="40"/>
      <c r="O78" s="37"/>
      <c r="P78" s="38"/>
    </row>
    <row r="79" spans="1:16" s="39" customFormat="1" x14ac:dyDescent="0.3">
      <c r="A79" s="28" t="s">
        <v>293</v>
      </c>
      <c r="B79" s="54" t="s">
        <v>294</v>
      </c>
      <c r="C79" s="30"/>
      <c r="D79" s="43" t="s">
        <v>248</v>
      </c>
      <c r="E79" s="31" t="s">
        <v>289</v>
      </c>
      <c r="F79" s="55">
        <v>90</v>
      </c>
      <c r="G79" s="53">
        <v>10</v>
      </c>
      <c r="H79" s="60"/>
      <c r="I79" s="61"/>
      <c r="J79" s="56"/>
      <c r="K79" s="61"/>
      <c r="L79" s="61"/>
      <c r="M79" s="61"/>
      <c r="N79" s="61"/>
      <c r="O79" s="37"/>
      <c r="P79" s="38"/>
    </row>
    <row r="80" spans="1:16" s="39" customFormat="1" x14ac:dyDescent="0.3">
      <c r="A80" s="28" t="s">
        <v>295</v>
      </c>
      <c r="B80" s="52" t="s">
        <v>296</v>
      </c>
      <c r="C80" s="30"/>
      <c r="D80" s="43" t="s">
        <v>297</v>
      </c>
      <c r="E80" s="31" t="s">
        <v>298</v>
      </c>
      <c r="F80" s="55">
        <v>120</v>
      </c>
      <c r="G80" s="53">
        <v>12</v>
      </c>
      <c r="H80" s="60"/>
      <c r="I80" s="61"/>
      <c r="J80" s="56"/>
      <c r="K80" s="61"/>
      <c r="L80" s="61"/>
      <c r="M80" s="61"/>
      <c r="N80" s="61"/>
      <c r="O80" s="63"/>
      <c r="P80" s="38"/>
    </row>
    <row r="81" spans="1:16" s="39" customFormat="1" x14ac:dyDescent="0.3">
      <c r="A81" s="28" t="s">
        <v>299</v>
      </c>
      <c r="B81" s="52" t="s">
        <v>300</v>
      </c>
      <c r="C81" s="30"/>
      <c r="D81" s="43" t="s">
        <v>297</v>
      </c>
      <c r="E81" s="31" t="s">
        <v>298</v>
      </c>
      <c r="F81" s="55">
        <v>120</v>
      </c>
      <c r="G81" s="53">
        <v>22</v>
      </c>
      <c r="H81" s="60"/>
      <c r="I81" s="61"/>
      <c r="J81" s="56"/>
      <c r="K81" s="61"/>
      <c r="L81" s="61"/>
      <c r="M81" s="61"/>
      <c r="N81" s="61"/>
      <c r="O81" s="63"/>
      <c r="P81" s="38"/>
    </row>
    <row r="82" spans="1:16" s="39" customFormat="1" x14ac:dyDescent="0.3">
      <c r="A82" s="28" t="s">
        <v>301</v>
      </c>
      <c r="B82" s="52" t="s">
        <v>302</v>
      </c>
      <c r="C82" s="30"/>
      <c r="D82" s="43" t="s">
        <v>297</v>
      </c>
      <c r="E82" s="31" t="s">
        <v>298</v>
      </c>
      <c r="F82" s="55">
        <v>120</v>
      </c>
      <c r="G82" s="53">
        <v>9</v>
      </c>
      <c r="H82" s="60"/>
      <c r="I82" s="61"/>
      <c r="J82" s="56"/>
      <c r="K82" s="61"/>
      <c r="L82" s="61"/>
      <c r="M82" s="61"/>
      <c r="N82" s="61"/>
      <c r="O82" s="63"/>
      <c r="P82" s="38"/>
    </row>
    <row r="83" spans="1:16" s="39" customFormat="1" x14ac:dyDescent="0.3">
      <c r="A83" s="28" t="s">
        <v>303</v>
      </c>
      <c r="B83" s="52" t="s">
        <v>304</v>
      </c>
      <c r="C83" s="30"/>
      <c r="D83" s="43" t="s">
        <v>305</v>
      </c>
      <c r="E83" s="31" t="s">
        <v>306</v>
      </c>
      <c r="F83" s="55">
        <v>90</v>
      </c>
      <c r="G83" s="53">
        <v>3</v>
      </c>
      <c r="H83" s="60"/>
      <c r="I83" s="61"/>
      <c r="J83" s="56"/>
      <c r="K83" s="61"/>
      <c r="L83" s="61"/>
      <c r="M83" s="61"/>
      <c r="N83" s="61"/>
      <c r="O83" s="63"/>
      <c r="P83" s="38"/>
    </row>
    <row r="84" spans="1:16" s="39" customFormat="1" x14ac:dyDescent="0.3">
      <c r="A84" s="28" t="s">
        <v>307</v>
      </c>
      <c r="B84" s="52" t="s">
        <v>308</v>
      </c>
      <c r="C84" s="30"/>
      <c r="D84" s="43" t="s">
        <v>305</v>
      </c>
      <c r="E84" s="31" t="s">
        <v>309</v>
      </c>
      <c r="F84" s="55">
        <v>60</v>
      </c>
      <c r="G84" s="53">
        <v>12</v>
      </c>
      <c r="H84" s="60"/>
      <c r="I84" s="61"/>
      <c r="J84" s="56"/>
      <c r="K84" s="61"/>
      <c r="L84" s="61"/>
      <c r="M84" s="61"/>
      <c r="N84" s="61"/>
      <c r="O84" s="63"/>
      <c r="P84" s="38"/>
    </row>
    <row r="85" spans="1:16" s="39" customFormat="1" x14ac:dyDescent="0.3">
      <c r="A85" s="28" t="s">
        <v>310</v>
      </c>
      <c r="B85" s="52" t="s">
        <v>311</v>
      </c>
      <c r="C85" s="30"/>
      <c r="D85" s="43" t="s">
        <v>45</v>
      </c>
      <c r="E85" s="31" t="s">
        <v>312</v>
      </c>
      <c r="F85" s="55">
        <v>96</v>
      </c>
      <c r="G85" s="53">
        <v>30</v>
      </c>
      <c r="H85" s="46"/>
      <c r="I85" s="40"/>
      <c r="J85" s="40"/>
      <c r="K85" s="40"/>
      <c r="L85" s="40"/>
      <c r="M85" s="40"/>
      <c r="N85" s="40"/>
      <c r="O85" s="63"/>
      <c r="P85" s="38"/>
    </row>
    <row r="86" spans="1:16" s="39" customFormat="1" x14ac:dyDescent="0.3">
      <c r="A86" s="28" t="s">
        <v>313</v>
      </c>
      <c r="B86" s="52" t="s">
        <v>314</v>
      </c>
      <c r="C86" s="30"/>
      <c r="D86" s="43" t="s">
        <v>315</v>
      </c>
      <c r="E86" s="31" t="s">
        <v>316</v>
      </c>
      <c r="F86" s="55">
        <v>120</v>
      </c>
      <c r="G86" s="53">
        <v>9</v>
      </c>
      <c r="H86" s="46"/>
      <c r="I86" s="40"/>
      <c r="J86" s="40"/>
      <c r="K86" s="40"/>
      <c r="L86" s="40"/>
      <c r="M86" s="40"/>
      <c r="N86" s="40"/>
      <c r="O86" s="37"/>
      <c r="P86" s="38"/>
    </row>
    <row r="87" spans="1:16" s="39" customFormat="1" x14ac:dyDescent="0.3">
      <c r="A87" s="28" t="s">
        <v>317</v>
      </c>
      <c r="B87" s="52" t="s">
        <v>318</v>
      </c>
      <c r="C87" s="30"/>
      <c r="D87" s="43" t="s">
        <v>315</v>
      </c>
      <c r="E87" s="31" t="s">
        <v>316</v>
      </c>
      <c r="F87" s="55">
        <v>120</v>
      </c>
      <c r="G87" s="53">
        <v>15</v>
      </c>
      <c r="H87" s="46"/>
      <c r="I87" s="40"/>
      <c r="J87" s="40"/>
      <c r="K87" s="40"/>
      <c r="L87" s="40"/>
      <c r="M87" s="40"/>
      <c r="N87" s="40"/>
      <c r="O87" s="37"/>
      <c r="P87" s="38"/>
    </row>
    <row r="88" spans="1:16" s="39" customFormat="1" x14ac:dyDescent="0.3">
      <c r="A88" s="28" t="s">
        <v>319</v>
      </c>
      <c r="B88" s="52" t="s">
        <v>320</v>
      </c>
      <c r="C88" s="30"/>
      <c r="D88" s="43" t="s">
        <v>315</v>
      </c>
      <c r="E88" s="31" t="s">
        <v>316</v>
      </c>
      <c r="F88" s="55">
        <v>120</v>
      </c>
      <c r="G88" s="53">
        <v>15</v>
      </c>
      <c r="H88" s="46"/>
      <c r="I88" s="40"/>
      <c r="J88" s="40"/>
      <c r="K88" s="40"/>
      <c r="L88" s="40"/>
      <c r="M88" s="40"/>
      <c r="N88" s="40"/>
      <c r="O88" s="37"/>
      <c r="P88" s="38"/>
    </row>
    <row r="89" spans="1:16" s="39" customFormat="1" x14ac:dyDescent="0.3">
      <c r="A89" s="28" t="s">
        <v>321</v>
      </c>
      <c r="B89" s="52" t="s">
        <v>322</v>
      </c>
      <c r="C89" s="30"/>
      <c r="D89" s="43" t="s">
        <v>297</v>
      </c>
      <c r="E89" s="31" t="s">
        <v>175</v>
      </c>
      <c r="F89" s="55">
        <v>96</v>
      </c>
      <c r="G89" s="53">
        <v>46</v>
      </c>
      <c r="H89" s="46"/>
      <c r="I89" s="40"/>
      <c r="J89" s="40"/>
      <c r="K89" s="40"/>
      <c r="L89" s="40"/>
      <c r="M89" s="40"/>
      <c r="N89" s="40"/>
      <c r="O89" s="37"/>
      <c r="P89" s="38"/>
    </row>
    <row r="90" spans="1:16" s="39" customFormat="1" x14ac:dyDescent="0.3">
      <c r="A90" s="28" t="s">
        <v>323</v>
      </c>
      <c r="B90" s="52" t="s">
        <v>324</v>
      </c>
      <c r="C90" s="30"/>
      <c r="D90" s="43" t="s">
        <v>325</v>
      </c>
      <c r="E90" s="31" t="s">
        <v>326</v>
      </c>
      <c r="F90" s="55">
        <v>105</v>
      </c>
      <c r="G90" s="53">
        <v>10</v>
      </c>
      <c r="H90" s="46"/>
      <c r="I90" s="40"/>
      <c r="J90" s="40"/>
      <c r="K90" s="40"/>
      <c r="L90" s="40"/>
      <c r="M90" s="40"/>
      <c r="N90" s="40"/>
      <c r="O90" s="37"/>
      <c r="P90" s="38"/>
    </row>
    <row r="91" spans="1:16" s="39" customFormat="1" x14ac:dyDescent="0.3">
      <c r="A91" s="28" t="s">
        <v>327</v>
      </c>
      <c r="B91" s="52" t="s">
        <v>328</v>
      </c>
      <c r="C91" s="30"/>
      <c r="D91" s="43" t="s">
        <v>136</v>
      </c>
      <c r="E91" s="31" t="s">
        <v>329</v>
      </c>
      <c r="F91" s="55">
        <v>72</v>
      </c>
      <c r="G91" s="53">
        <v>4</v>
      </c>
      <c r="H91" s="46"/>
      <c r="I91" s="40"/>
      <c r="J91" s="40"/>
      <c r="K91" s="40"/>
      <c r="L91" s="40"/>
      <c r="M91" s="40"/>
      <c r="N91" s="40"/>
      <c r="O91" s="37"/>
      <c r="P91" s="38"/>
    </row>
    <row r="92" spans="1:16" s="39" customFormat="1" x14ac:dyDescent="0.3">
      <c r="A92" s="28" t="s">
        <v>330</v>
      </c>
      <c r="B92" s="39" t="s">
        <v>331</v>
      </c>
      <c r="D92" s="43" t="s">
        <v>35</v>
      </c>
      <c r="E92" s="64" t="s">
        <v>332</v>
      </c>
      <c r="F92" s="64">
        <v>72</v>
      </c>
      <c r="G92" s="65">
        <v>5</v>
      </c>
      <c r="H92" s="46"/>
      <c r="I92" s="40"/>
      <c r="J92" s="40"/>
      <c r="K92" s="40"/>
      <c r="L92" s="40"/>
      <c r="M92" s="40"/>
      <c r="N92" s="40"/>
      <c r="O92" s="37"/>
      <c r="P92" s="38"/>
    </row>
    <row r="93" spans="1:16" s="39" customFormat="1" x14ac:dyDescent="0.3">
      <c r="A93" s="28" t="s">
        <v>333</v>
      </c>
      <c r="B93" s="52" t="s">
        <v>334</v>
      </c>
      <c r="C93" s="30"/>
      <c r="D93" s="43" t="s">
        <v>182</v>
      </c>
      <c r="E93" s="31" t="s">
        <v>335</v>
      </c>
      <c r="F93" s="55">
        <v>72</v>
      </c>
      <c r="G93" s="53">
        <v>10</v>
      </c>
      <c r="H93" s="46"/>
      <c r="I93" s="40"/>
      <c r="J93" s="40"/>
      <c r="K93" s="40"/>
      <c r="L93" s="40"/>
      <c r="M93" s="40"/>
      <c r="N93" s="40"/>
      <c r="O93" s="37"/>
      <c r="P93" s="38"/>
    </row>
    <row r="94" spans="1:16" s="39" customFormat="1" x14ac:dyDescent="0.3">
      <c r="A94" s="28" t="s">
        <v>336</v>
      </c>
      <c r="B94" s="52" t="s">
        <v>337</v>
      </c>
      <c r="C94" s="30"/>
      <c r="D94" s="43" t="s">
        <v>206</v>
      </c>
      <c r="E94" s="31" t="s">
        <v>338</v>
      </c>
      <c r="F94" s="55">
        <v>72</v>
      </c>
      <c r="G94" s="53">
        <v>10.833333333333334</v>
      </c>
      <c r="H94" s="46"/>
      <c r="I94" s="40"/>
      <c r="J94" s="40"/>
      <c r="K94" s="40"/>
      <c r="L94" s="40"/>
      <c r="M94" s="40"/>
      <c r="N94" s="40"/>
      <c r="O94" s="37"/>
      <c r="P94" s="38"/>
    </row>
    <row r="95" spans="1:16" s="39" customFormat="1" ht="38.25" customHeight="1" x14ac:dyDescent="0.3">
      <c r="A95" s="24" t="s">
        <v>339</v>
      </c>
      <c r="B95" s="24" t="s">
        <v>340</v>
      </c>
      <c r="C95" s="24"/>
      <c r="D95" s="24"/>
      <c r="E95" s="24"/>
      <c r="F95" s="24"/>
      <c r="G95" s="25"/>
      <c r="H95" s="24"/>
      <c r="I95" s="24"/>
      <c r="J95" s="24"/>
      <c r="K95" s="24"/>
      <c r="L95" s="24"/>
      <c r="M95" s="24"/>
      <c r="N95" s="24"/>
      <c r="O95" s="24"/>
      <c r="P95" s="38"/>
    </row>
    <row r="96" spans="1:16" s="70" customFormat="1" x14ac:dyDescent="0.3">
      <c r="A96" s="28" t="s">
        <v>341</v>
      </c>
      <c r="B96" s="31" t="s">
        <v>342</v>
      </c>
      <c r="C96" s="30"/>
      <c r="D96" s="43" t="s">
        <v>343</v>
      </c>
      <c r="E96" s="31" t="s">
        <v>344</v>
      </c>
      <c r="F96" s="55">
        <v>48</v>
      </c>
      <c r="G96" s="66">
        <v>10</v>
      </c>
      <c r="H96" s="67"/>
      <c r="I96" s="68"/>
      <c r="J96" s="56"/>
      <c r="K96" s="68"/>
      <c r="L96" s="68"/>
      <c r="M96" s="68"/>
      <c r="N96" s="68"/>
      <c r="O96" s="37">
        <f>+N96*M96</f>
        <v>0</v>
      </c>
      <c r="P96" s="69"/>
    </row>
    <row r="97" spans="1:16" s="70" customFormat="1" x14ac:dyDescent="0.3">
      <c r="A97" s="28" t="s">
        <v>345</v>
      </c>
      <c r="B97" s="31" t="s">
        <v>346</v>
      </c>
      <c r="C97" s="30"/>
      <c r="D97" s="43" t="s">
        <v>347</v>
      </c>
      <c r="E97" s="31" t="s">
        <v>348</v>
      </c>
      <c r="F97" s="55">
        <v>48</v>
      </c>
      <c r="G97" s="66">
        <v>12.5</v>
      </c>
      <c r="H97" s="67"/>
      <c r="I97" s="68"/>
      <c r="J97" s="56"/>
      <c r="K97" s="68"/>
      <c r="L97" s="68"/>
      <c r="M97" s="68"/>
      <c r="N97" s="68"/>
      <c r="O97" s="37"/>
      <c r="P97" s="69"/>
    </row>
    <row r="98" spans="1:16" s="70" customFormat="1" x14ac:dyDescent="0.3">
      <c r="A98" s="28" t="s">
        <v>349</v>
      </c>
      <c r="B98" s="31" t="s">
        <v>350</v>
      </c>
      <c r="C98" s="30"/>
      <c r="D98" s="43" t="s">
        <v>347</v>
      </c>
      <c r="E98" s="31" t="s">
        <v>348</v>
      </c>
      <c r="F98" s="55">
        <v>48</v>
      </c>
      <c r="G98" s="66">
        <v>10</v>
      </c>
      <c r="H98" s="67"/>
      <c r="I98" s="68"/>
      <c r="J98" s="56"/>
      <c r="K98" s="68"/>
      <c r="L98" s="68"/>
      <c r="M98" s="68"/>
      <c r="N98" s="68"/>
      <c r="O98" s="37"/>
      <c r="P98" s="69"/>
    </row>
    <row r="99" spans="1:16" s="70" customFormat="1" x14ac:dyDescent="0.3">
      <c r="A99" s="28" t="s">
        <v>351</v>
      </c>
      <c r="B99" s="31" t="s">
        <v>352</v>
      </c>
      <c r="C99" s="30"/>
      <c r="D99" s="43" t="s">
        <v>353</v>
      </c>
      <c r="E99" s="31" t="s">
        <v>354</v>
      </c>
      <c r="F99" s="55">
        <v>96</v>
      </c>
      <c r="G99" s="66">
        <v>10</v>
      </c>
      <c r="H99" s="67"/>
      <c r="I99" s="68"/>
      <c r="J99" s="56"/>
      <c r="K99" s="68"/>
      <c r="L99" s="68"/>
      <c r="M99" s="68"/>
      <c r="N99" s="68"/>
      <c r="O99" s="37"/>
      <c r="P99" s="69"/>
    </row>
    <row r="100" spans="1:16" s="70" customFormat="1" x14ac:dyDescent="0.3">
      <c r="A100" s="28" t="s">
        <v>355</v>
      </c>
      <c r="B100" s="31" t="s">
        <v>356</v>
      </c>
      <c r="C100" s="30"/>
      <c r="D100" s="43" t="s">
        <v>353</v>
      </c>
      <c r="E100" s="31" t="s">
        <v>357</v>
      </c>
      <c r="F100" s="55">
        <v>96</v>
      </c>
      <c r="G100" s="66">
        <v>13.333333333333332</v>
      </c>
      <c r="H100" s="67"/>
      <c r="I100" s="68"/>
      <c r="J100" s="56"/>
      <c r="K100" s="68"/>
      <c r="L100" s="68"/>
      <c r="M100" s="68"/>
      <c r="N100" s="68"/>
      <c r="O100" s="37"/>
      <c r="P100" s="69"/>
    </row>
    <row r="101" spans="1:16" s="70" customFormat="1" x14ac:dyDescent="0.3">
      <c r="A101" s="28" t="s">
        <v>358</v>
      </c>
      <c r="B101" s="31" t="s">
        <v>359</v>
      </c>
      <c r="C101" s="30"/>
      <c r="D101" s="43" t="s">
        <v>353</v>
      </c>
      <c r="E101" s="31" t="s">
        <v>354</v>
      </c>
      <c r="F101" s="55">
        <v>96</v>
      </c>
      <c r="G101" s="66">
        <v>10</v>
      </c>
      <c r="H101" s="67"/>
      <c r="I101" s="68"/>
      <c r="J101" s="56"/>
      <c r="K101" s="68"/>
      <c r="L101" s="68"/>
      <c r="M101" s="68"/>
      <c r="N101" s="68"/>
      <c r="O101" s="37"/>
      <c r="P101" s="69"/>
    </row>
    <row r="102" spans="1:16" s="70" customFormat="1" x14ac:dyDescent="0.3">
      <c r="A102" s="28" t="s">
        <v>360</v>
      </c>
      <c r="B102" s="31" t="s">
        <v>361</v>
      </c>
      <c r="C102" s="30"/>
      <c r="D102" s="43" t="s">
        <v>353</v>
      </c>
      <c r="E102" s="31" t="s">
        <v>362</v>
      </c>
      <c r="F102" s="55">
        <v>96</v>
      </c>
      <c r="G102" s="66">
        <v>10</v>
      </c>
      <c r="H102" s="67"/>
      <c r="I102" s="68"/>
      <c r="J102" s="56"/>
      <c r="K102" s="68"/>
      <c r="L102" s="68"/>
      <c r="M102" s="68"/>
      <c r="N102" s="68"/>
      <c r="O102" s="37"/>
      <c r="P102" s="69"/>
    </row>
    <row r="103" spans="1:16" s="70" customFormat="1" x14ac:dyDescent="0.3">
      <c r="A103" s="28" t="s">
        <v>363</v>
      </c>
      <c r="B103" s="31" t="s">
        <v>364</v>
      </c>
      <c r="C103" s="30"/>
      <c r="D103" s="43" t="s">
        <v>353</v>
      </c>
      <c r="E103" s="31" t="s">
        <v>365</v>
      </c>
      <c r="F103" s="55">
        <v>96</v>
      </c>
      <c r="G103" s="66">
        <v>10</v>
      </c>
      <c r="H103" s="67"/>
      <c r="I103" s="68"/>
      <c r="J103" s="56"/>
      <c r="K103" s="68"/>
      <c r="L103" s="68"/>
      <c r="M103" s="68"/>
      <c r="N103" s="68"/>
      <c r="O103" s="37"/>
      <c r="P103" s="69"/>
    </row>
    <row r="104" spans="1:16" s="70" customFormat="1" x14ac:dyDescent="0.3">
      <c r="A104" s="28" t="s">
        <v>366</v>
      </c>
      <c r="B104" s="31" t="s">
        <v>367</v>
      </c>
      <c r="C104" s="30"/>
      <c r="D104" s="43" t="s">
        <v>368</v>
      </c>
      <c r="E104" s="31" t="s">
        <v>369</v>
      </c>
      <c r="F104" s="55">
        <v>48</v>
      </c>
      <c r="G104" s="66">
        <v>20</v>
      </c>
      <c r="H104" s="67"/>
      <c r="I104" s="68"/>
      <c r="J104" s="56"/>
      <c r="K104" s="68"/>
      <c r="L104" s="68"/>
      <c r="M104" s="68"/>
      <c r="N104" s="68"/>
      <c r="O104" s="37"/>
      <c r="P104" s="69"/>
    </row>
    <row r="105" spans="1:16" s="70" customFormat="1" x14ac:dyDescent="0.3">
      <c r="A105" s="28" t="s">
        <v>370</v>
      </c>
      <c r="B105" s="31" t="s">
        <v>371</v>
      </c>
      <c r="C105" s="30"/>
      <c r="D105" s="43" t="s">
        <v>372</v>
      </c>
      <c r="E105" s="31" t="s">
        <v>373</v>
      </c>
      <c r="F105" s="55">
        <v>96</v>
      </c>
      <c r="G105" s="66">
        <v>11</v>
      </c>
      <c r="H105" s="67"/>
      <c r="I105" s="68"/>
      <c r="J105" s="56"/>
      <c r="K105" s="68"/>
      <c r="L105" s="68"/>
      <c r="M105" s="68"/>
      <c r="N105" s="68"/>
      <c r="O105" s="37"/>
      <c r="P105" s="69"/>
    </row>
    <row r="106" spans="1:16" s="70" customFormat="1" x14ac:dyDescent="0.3">
      <c r="A106" s="28" t="s">
        <v>374</v>
      </c>
      <c r="B106" s="31" t="s">
        <v>375</v>
      </c>
      <c r="C106" s="30"/>
      <c r="D106" s="43" t="s">
        <v>376</v>
      </c>
      <c r="E106" s="31" t="s">
        <v>377</v>
      </c>
      <c r="F106" s="55">
        <v>96</v>
      </c>
      <c r="G106" s="66">
        <v>22</v>
      </c>
      <c r="H106" s="67"/>
      <c r="I106" s="68"/>
      <c r="J106" s="56"/>
      <c r="K106" s="68"/>
      <c r="L106" s="68"/>
      <c r="M106" s="68"/>
      <c r="N106" s="68"/>
      <c r="O106" s="37"/>
      <c r="P106" s="69"/>
    </row>
    <row r="107" spans="1:16" s="70" customFormat="1" x14ac:dyDescent="0.3">
      <c r="A107" s="28" t="s">
        <v>378</v>
      </c>
      <c r="B107" s="31" t="s">
        <v>379</v>
      </c>
      <c r="C107" s="30"/>
      <c r="D107" s="43" t="s">
        <v>372</v>
      </c>
      <c r="E107" s="31" t="s">
        <v>377</v>
      </c>
      <c r="F107" s="55">
        <v>96</v>
      </c>
      <c r="G107" s="66">
        <v>17</v>
      </c>
      <c r="H107" s="67"/>
      <c r="I107" s="68"/>
      <c r="J107" s="56"/>
      <c r="K107" s="68"/>
      <c r="L107" s="68"/>
      <c r="M107" s="68"/>
      <c r="N107" s="68"/>
      <c r="O107" s="37"/>
      <c r="P107" s="69"/>
    </row>
    <row r="108" spans="1:16" s="70" customFormat="1" x14ac:dyDescent="0.3">
      <c r="A108" s="28" t="s">
        <v>380</v>
      </c>
      <c r="B108" s="31" t="s">
        <v>381</v>
      </c>
      <c r="C108" s="30"/>
      <c r="D108" s="43" t="s">
        <v>372</v>
      </c>
      <c r="E108" s="31" t="s">
        <v>373</v>
      </c>
      <c r="F108" s="55">
        <v>96</v>
      </c>
      <c r="G108" s="66">
        <v>47</v>
      </c>
      <c r="H108" s="67"/>
      <c r="I108" s="68"/>
      <c r="J108" s="56"/>
      <c r="K108" s="68"/>
      <c r="L108" s="68"/>
      <c r="M108" s="68"/>
      <c r="N108" s="68"/>
      <c r="O108" s="37"/>
      <c r="P108" s="69"/>
    </row>
    <row r="109" spans="1:16" s="70" customFormat="1" x14ac:dyDescent="0.3">
      <c r="A109" s="28" t="s">
        <v>382</v>
      </c>
      <c r="B109" s="31" t="s">
        <v>383</v>
      </c>
      <c r="C109" s="30"/>
      <c r="D109" s="43" t="s">
        <v>384</v>
      </c>
      <c r="E109" s="31" t="s">
        <v>377</v>
      </c>
      <c r="F109" s="55">
        <v>96</v>
      </c>
      <c r="G109" s="66">
        <v>6</v>
      </c>
      <c r="H109" s="67"/>
      <c r="I109" s="68"/>
      <c r="J109" s="56"/>
      <c r="K109" s="68"/>
      <c r="L109" s="68"/>
      <c r="M109" s="68"/>
      <c r="N109" s="68"/>
      <c r="O109" s="37"/>
      <c r="P109" s="69"/>
    </row>
    <row r="110" spans="1:16" s="70" customFormat="1" x14ac:dyDescent="0.3">
      <c r="A110" s="28" t="s">
        <v>385</v>
      </c>
      <c r="B110" s="31" t="s">
        <v>386</v>
      </c>
      <c r="C110" s="30"/>
      <c r="D110" s="43" t="s">
        <v>387</v>
      </c>
      <c r="E110" s="31" t="s">
        <v>388</v>
      </c>
      <c r="F110" s="55"/>
      <c r="G110" s="66">
        <v>10</v>
      </c>
      <c r="H110" s="67"/>
      <c r="I110" s="68"/>
      <c r="J110" s="56"/>
      <c r="K110" s="68"/>
      <c r="L110" s="68"/>
      <c r="M110" s="68"/>
      <c r="N110" s="68"/>
      <c r="O110" s="37"/>
      <c r="P110" s="69"/>
    </row>
    <row r="111" spans="1:16" s="70" customFormat="1" x14ac:dyDescent="0.3">
      <c r="A111" s="28" t="s">
        <v>389</v>
      </c>
      <c r="B111" s="31" t="s">
        <v>390</v>
      </c>
      <c r="C111" s="30"/>
      <c r="D111" s="43" t="s">
        <v>372</v>
      </c>
      <c r="E111" s="31" t="s">
        <v>373</v>
      </c>
      <c r="F111" s="55">
        <v>96</v>
      </c>
      <c r="G111" s="66">
        <v>6</v>
      </c>
      <c r="H111" s="67"/>
      <c r="I111" s="68"/>
      <c r="J111" s="56"/>
      <c r="K111" s="68"/>
      <c r="L111" s="68"/>
      <c r="M111" s="68"/>
      <c r="N111" s="68"/>
      <c r="O111" s="37"/>
      <c r="P111" s="69"/>
    </row>
    <row r="112" spans="1:16" s="70" customFormat="1" x14ac:dyDescent="0.3">
      <c r="A112" s="28" t="s">
        <v>391</v>
      </c>
      <c r="B112" s="31" t="s">
        <v>392</v>
      </c>
      <c r="C112" s="30"/>
      <c r="D112" s="43" t="s">
        <v>372</v>
      </c>
      <c r="E112" s="31" t="s">
        <v>393</v>
      </c>
      <c r="F112" s="55">
        <v>60</v>
      </c>
      <c r="G112" s="66">
        <v>10</v>
      </c>
      <c r="H112" s="67"/>
      <c r="I112" s="68"/>
      <c r="J112" s="56"/>
      <c r="K112" s="68"/>
      <c r="L112" s="68"/>
      <c r="M112" s="68"/>
      <c r="N112" s="68"/>
      <c r="O112" s="37"/>
      <c r="P112" s="69"/>
    </row>
    <row r="113" spans="1:16" s="70" customFormat="1" x14ac:dyDescent="0.3">
      <c r="A113" s="28" t="s">
        <v>394</v>
      </c>
      <c r="B113" s="31" t="s">
        <v>395</v>
      </c>
      <c r="C113" s="30"/>
      <c r="D113" s="43" t="s">
        <v>396</v>
      </c>
      <c r="E113" s="31" t="s">
        <v>397</v>
      </c>
      <c r="F113" s="55">
        <v>160</v>
      </c>
      <c r="G113" s="66">
        <v>9</v>
      </c>
      <c r="H113" s="67"/>
      <c r="I113" s="68"/>
      <c r="J113" s="56"/>
      <c r="K113" s="68"/>
      <c r="L113" s="68"/>
      <c r="M113" s="68"/>
      <c r="N113" s="68"/>
      <c r="O113" s="37"/>
      <c r="P113" s="69"/>
    </row>
    <row r="114" spans="1:16" s="70" customFormat="1" x14ac:dyDescent="0.3">
      <c r="A114" s="28" t="s">
        <v>398</v>
      </c>
      <c r="B114" s="31" t="s">
        <v>399</v>
      </c>
      <c r="C114" s="30"/>
      <c r="D114" s="43" t="s">
        <v>353</v>
      </c>
      <c r="E114" s="31" t="s">
        <v>354</v>
      </c>
      <c r="F114" s="55">
        <v>96</v>
      </c>
      <c r="G114" s="66">
        <v>20</v>
      </c>
      <c r="H114" s="67"/>
      <c r="I114" s="68"/>
      <c r="J114" s="56"/>
      <c r="K114" s="68"/>
      <c r="L114" s="68"/>
      <c r="M114" s="68"/>
      <c r="N114" s="68"/>
      <c r="O114" s="37"/>
      <c r="P114" s="69"/>
    </row>
    <row r="115" spans="1:16" s="70" customFormat="1" x14ac:dyDescent="0.3">
      <c r="A115" s="28" t="s">
        <v>400</v>
      </c>
      <c r="B115" s="31" t="s">
        <v>401</v>
      </c>
      <c r="C115" s="30"/>
      <c r="D115" s="43" t="s">
        <v>353</v>
      </c>
      <c r="E115" s="31" t="s">
        <v>365</v>
      </c>
      <c r="F115" s="55">
        <v>96</v>
      </c>
      <c r="G115" s="66">
        <v>10</v>
      </c>
      <c r="H115" s="67"/>
      <c r="I115" s="68"/>
      <c r="J115" s="56"/>
      <c r="K115" s="68"/>
      <c r="L115" s="68"/>
      <c r="M115" s="68"/>
      <c r="N115" s="68"/>
      <c r="O115" s="37"/>
      <c r="P115" s="69"/>
    </row>
    <row r="116" spans="1:16" s="70" customFormat="1" x14ac:dyDescent="0.3">
      <c r="A116" s="28" t="s">
        <v>402</v>
      </c>
      <c r="B116" s="31" t="s">
        <v>403</v>
      </c>
      <c r="C116" s="30"/>
      <c r="D116" s="43" t="s">
        <v>404</v>
      </c>
      <c r="E116" s="31" t="s">
        <v>405</v>
      </c>
      <c r="F116" s="55"/>
      <c r="G116" s="66">
        <v>42.5</v>
      </c>
      <c r="H116" s="67"/>
      <c r="I116" s="68"/>
      <c r="J116" s="56"/>
      <c r="K116" s="68"/>
      <c r="L116" s="68"/>
      <c r="M116" s="68"/>
      <c r="N116" s="68"/>
      <c r="O116" s="37"/>
      <c r="P116" s="69"/>
    </row>
    <row r="117" spans="1:16" s="39" customFormat="1" ht="55.5" customHeight="1" x14ac:dyDescent="0.3">
      <c r="A117" s="24" t="s">
        <v>406</v>
      </c>
      <c r="B117" s="24" t="s">
        <v>407</v>
      </c>
      <c r="C117" s="24"/>
      <c r="D117" s="24"/>
      <c r="E117" s="24"/>
      <c r="F117" s="24"/>
      <c r="G117" s="25"/>
      <c r="H117" s="24"/>
      <c r="I117" s="24"/>
      <c r="J117" s="24"/>
      <c r="K117" s="24"/>
      <c r="L117" s="24"/>
      <c r="M117" s="24"/>
      <c r="N117" s="24"/>
      <c r="O117" s="24"/>
      <c r="P117" s="38"/>
    </row>
    <row r="118" spans="1:16" s="39" customFormat="1" x14ac:dyDescent="0.3">
      <c r="A118" s="28" t="s">
        <v>408</v>
      </c>
      <c r="B118" s="31" t="s">
        <v>409</v>
      </c>
      <c r="C118" s="30"/>
      <c r="D118" s="43" t="s">
        <v>410</v>
      </c>
      <c r="E118" s="31" t="s">
        <v>411</v>
      </c>
      <c r="F118" s="55">
        <v>6</v>
      </c>
      <c r="G118" s="66">
        <v>10</v>
      </c>
      <c r="H118" s="46"/>
      <c r="I118" s="40"/>
      <c r="J118" s="40"/>
      <c r="K118" s="40"/>
      <c r="L118" s="40"/>
      <c r="M118" s="40"/>
      <c r="N118" s="40"/>
      <c r="O118" s="37">
        <f t="shared" ref="O118:O133" si="0">+N118*M118</f>
        <v>0</v>
      </c>
      <c r="P118" s="38"/>
    </row>
    <row r="119" spans="1:16" s="39" customFormat="1" x14ac:dyDescent="0.3">
      <c r="A119" s="28" t="s">
        <v>412</v>
      </c>
      <c r="B119" s="31" t="s">
        <v>413</v>
      </c>
      <c r="C119" s="30"/>
      <c r="D119" s="43" t="s">
        <v>414</v>
      </c>
      <c r="E119" s="31" t="s">
        <v>415</v>
      </c>
      <c r="F119" s="55"/>
      <c r="G119" s="66">
        <v>8.3333333333333339</v>
      </c>
      <c r="H119" s="46"/>
      <c r="I119" s="40"/>
      <c r="J119" s="57"/>
      <c r="K119" s="40"/>
      <c r="L119" s="40"/>
      <c r="M119" s="40"/>
      <c r="N119" s="40"/>
      <c r="O119" s="37">
        <f t="shared" si="0"/>
        <v>0</v>
      </c>
      <c r="P119" s="38"/>
    </row>
    <row r="120" spans="1:16" s="39" customFormat="1" x14ac:dyDescent="0.3">
      <c r="A120" s="28" t="s">
        <v>416</v>
      </c>
      <c r="B120" s="31" t="s">
        <v>417</v>
      </c>
      <c r="C120" s="30"/>
      <c r="D120" s="43" t="s">
        <v>418</v>
      </c>
      <c r="E120" s="31" t="s">
        <v>50</v>
      </c>
      <c r="F120" s="55">
        <v>6</v>
      </c>
      <c r="G120" s="66">
        <v>10</v>
      </c>
      <c r="H120" s="46"/>
      <c r="I120" s="40"/>
      <c r="J120" s="40"/>
      <c r="K120" s="40"/>
      <c r="L120" s="40"/>
      <c r="M120" s="40"/>
      <c r="N120" s="40"/>
      <c r="O120" s="37">
        <f t="shared" si="0"/>
        <v>0</v>
      </c>
      <c r="P120" s="38"/>
    </row>
    <row r="121" spans="1:16" s="39" customFormat="1" x14ac:dyDescent="0.3">
      <c r="A121" s="28" t="s">
        <v>419</v>
      </c>
      <c r="B121" s="31" t="s">
        <v>420</v>
      </c>
      <c r="C121" s="30"/>
      <c r="D121" s="43" t="s">
        <v>421</v>
      </c>
      <c r="E121" s="31" t="s">
        <v>422</v>
      </c>
      <c r="F121" s="55">
        <v>200</v>
      </c>
      <c r="G121" s="66">
        <v>50</v>
      </c>
      <c r="H121" s="46"/>
      <c r="I121" s="40"/>
      <c r="J121" s="40"/>
      <c r="K121" s="40"/>
      <c r="L121" s="40"/>
      <c r="M121" s="40"/>
      <c r="N121" s="40"/>
      <c r="O121" s="37">
        <f t="shared" si="0"/>
        <v>0</v>
      </c>
      <c r="P121" s="38"/>
    </row>
    <row r="122" spans="1:16" s="39" customFormat="1" x14ac:dyDescent="0.3">
      <c r="A122" s="28" t="s">
        <v>423</v>
      </c>
      <c r="B122" s="31" t="s">
        <v>424</v>
      </c>
      <c r="C122" s="30"/>
      <c r="D122" s="43" t="s">
        <v>425</v>
      </c>
      <c r="E122" s="31" t="s">
        <v>32</v>
      </c>
      <c r="F122" s="55">
        <v>6</v>
      </c>
      <c r="G122" s="66">
        <v>10</v>
      </c>
      <c r="H122" s="46"/>
      <c r="I122" s="40"/>
      <c r="J122" s="40"/>
      <c r="K122" s="40"/>
      <c r="L122" s="40"/>
      <c r="M122" s="40"/>
      <c r="N122" s="40"/>
      <c r="O122" s="37">
        <f t="shared" si="0"/>
        <v>0</v>
      </c>
      <c r="P122" s="38"/>
    </row>
    <row r="123" spans="1:16" s="39" customFormat="1" x14ac:dyDescent="0.3">
      <c r="A123" s="28" t="s">
        <v>426</v>
      </c>
      <c r="B123" s="31" t="s">
        <v>427</v>
      </c>
      <c r="C123" s="30"/>
      <c r="D123" s="43" t="s">
        <v>428</v>
      </c>
      <c r="E123" s="31" t="s">
        <v>429</v>
      </c>
      <c r="F123" s="55">
        <v>60</v>
      </c>
      <c r="G123" s="66">
        <v>12.5</v>
      </c>
      <c r="H123" s="46"/>
      <c r="I123" s="40"/>
      <c r="J123" s="72"/>
      <c r="K123" s="40"/>
      <c r="L123" s="40"/>
      <c r="M123" s="40"/>
      <c r="N123" s="40"/>
      <c r="O123" s="37">
        <f t="shared" si="0"/>
        <v>0</v>
      </c>
      <c r="P123" s="38"/>
    </row>
    <row r="124" spans="1:16" s="39" customFormat="1" x14ac:dyDescent="0.3">
      <c r="A124" s="28" t="s">
        <v>430</v>
      </c>
      <c r="B124" s="31" t="s">
        <v>431</v>
      </c>
      <c r="C124" s="30"/>
      <c r="D124" s="43" t="s">
        <v>432</v>
      </c>
      <c r="E124" s="31" t="s">
        <v>52</v>
      </c>
      <c r="F124" s="55">
        <v>100</v>
      </c>
      <c r="G124" s="66">
        <v>90.833333333333329</v>
      </c>
      <c r="H124" s="46"/>
      <c r="I124" s="40"/>
      <c r="J124" s="73"/>
      <c r="K124" s="40"/>
      <c r="L124" s="40"/>
      <c r="M124" s="40"/>
      <c r="N124" s="40"/>
      <c r="O124" s="37">
        <f t="shared" si="0"/>
        <v>0</v>
      </c>
      <c r="P124" s="38"/>
    </row>
    <row r="125" spans="1:16" s="39" customFormat="1" x14ac:dyDescent="0.3">
      <c r="A125" s="28" t="s">
        <v>433</v>
      </c>
      <c r="B125" s="31" t="s">
        <v>434</v>
      </c>
      <c r="C125" s="30"/>
      <c r="D125" s="43" t="s">
        <v>47</v>
      </c>
      <c r="E125" s="31" t="s">
        <v>435</v>
      </c>
      <c r="F125" s="55"/>
      <c r="G125" s="66">
        <v>29.166666666666664</v>
      </c>
      <c r="H125" s="46"/>
      <c r="I125" s="40"/>
      <c r="J125" s="40"/>
      <c r="K125" s="40"/>
      <c r="L125" s="40"/>
      <c r="M125" s="40"/>
      <c r="N125" s="40"/>
      <c r="O125" s="37">
        <f t="shared" si="0"/>
        <v>0</v>
      </c>
      <c r="P125" s="38"/>
    </row>
    <row r="126" spans="1:16" s="39" customFormat="1" x14ac:dyDescent="0.3">
      <c r="A126" s="28" t="s">
        <v>436</v>
      </c>
      <c r="B126" s="31" t="s">
        <v>437</v>
      </c>
      <c r="C126" s="30"/>
      <c r="D126" s="43" t="s">
        <v>438</v>
      </c>
      <c r="E126" s="31" t="s">
        <v>31</v>
      </c>
      <c r="F126" s="55"/>
      <c r="G126" s="66">
        <v>34.166666666666664</v>
      </c>
      <c r="H126" s="46"/>
      <c r="I126" s="40"/>
      <c r="J126" s="38"/>
      <c r="K126" s="40"/>
      <c r="L126" s="40"/>
      <c r="M126" s="40"/>
      <c r="N126" s="40"/>
      <c r="O126" s="37">
        <f t="shared" si="0"/>
        <v>0</v>
      </c>
      <c r="P126" s="38"/>
    </row>
    <row r="127" spans="1:16" s="39" customFormat="1" x14ac:dyDescent="0.3">
      <c r="A127" s="28" t="s">
        <v>439</v>
      </c>
      <c r="B127" s="31" t="s">
        <v>440</v>
      </c>
      <c r="C127" s="30"/>
      <c r="D127" s="43" t="s">
        <v>441</v>
      </c>
      <c r="E127" s="31" t="s">
        <v>442</v>
      </c>
      <c r="F127" s="55"/>
      <c r="G127" s="66">
        <v>10</v>
      </c>
      <c r="H127" s="46"/>
      <c r="I127" s="40"/>
      <c r="J127" s="72"/>
      <c r="K127" s="40"/>
      <c r="L127" s="40"/>
      <c r="M127" s="40"/>
      <c r="N127" s="40"/>
      <c r="O127" s="37">
        <f t="shared" si="0"/>
        <v>0</v>
      </c>
      <c r="P127" s="38"/>
    </row>
    <row r="128" spans="1:16" x14ac:dyDescent="0.3">
      <c r="A128" s="28" t="s">
        <v>443</v>
      </c>
      <c r="B128" s="31" t="s">
        <v>444</v>
      </c>
      <c r="C128" s="47"/>
      <c r="D128" s="43" t="s">
        <v>445</v>
      </c>
      <c r="E128" s="31" t="s">
        <v>31</v>
      </c>
      <c r="F128" s="55"/>
      <c r="G128" s="66">
        <v>188.33333333333334</v>
      </c>
      <c r="H128" s="74"/>
      <c r="I128" s="75"/>
      <c r="J128" s="75"/>
      <c r="K128" s="75"/>
      <c r="L128" s="74"/>
      <c r="M128" s="76"/>
      <c r="N128" s="77"/>
      <c r="O128" s="37">
        <f t="shared" si="0"/>
        <v>0</v>
      </c>
    </row>
    <row r="129" spans="1:16" x14ac:dyDescent="0.3">
      <c r="A129" s="28" t="s">
        <v>446</v>
      </c>
      <c r="B129" s="31" t="s">
        <v>447</v>
      </c>
      <c r="C129" s="47"/>
      <c r="D129" s="43" t="s">
        <v>448</v>
      </c>
      <c r="E129" s="31" t="s">
        <v>50</v>
      </c>
      <c r="F129" s="55"/>
      <c r="G129" s="66">
        <v>17.5</v>
      </c>
      <c r="H129" s="74"/>
      <c r="I129" s="75"/>
      <c r="J129" s="75"/>
      <c r="K129" s="75"/>
      <c r="L129" s="74"/>
      <c r="M129" s="76"/>
      <c r="N129" s="77"/>
      <c r="O129" s="37">
        <f t="shared" si="0"/>
        <v>0</v>
      </c>
    </row>
    <row r="130" spans="1:16" x14ac:dyDescent="0.3">
      <c r="A130" s="28" t="s">
        <v>449</v>
      </c>
      <c r="B130" s="31" t="s">
        <v>450</v>
      </c>
      <c r="C130" s="47"/>
      <c r="D130" s="43" t="s">
        <v>451</v>
      </c>
      <c r="E130" s="31" t="s">
        <v>415</v>
      </c>
      <c r="F130" s="55"/>
      <c r="G130" s="66">
        <v>10</v>
      </c>
      <c r="H130" s="74"/>
      <c r="I130" s="75"/>
      <c r="J130" s="75"/>
      <c r="K130" s="75"/>
      <c r="L130" s="74"/>
      <c r="M130" s="76"/>
      <c r="N130" s="77"/>
      <c r="O130" s="37">
        <f t="shared" si="0"/>
        <v>0</v>
      </c>
    </row>
    <row r="131" spans="1:16" x14ac:dyDescent="0.3">
      <c r="A131" s="28" t="s">
        <v>452</v>
      </c>
      <c r="B131" s="31" t="s">
        <v>453</v>
      </c>
      <c r="C131" s="47"/>
      <c r="D131" s="43" t="s">
        <v>454</v>
      </c>
      <c r="E131" s="31" t="s">
        <v>455</v>
      </c>
      <c r="F131" s="55">
        <v>200</v>
      </c>
      <c r="G131" s="66">
        <v>15</v>
      </c>
      <c r="H131" s="74"/>
      <c r="I131" s="75"/>
      <c r="J131" s="75"/>
      <c r="K131" s="75"/>
      <c r="L131" s="74"/>
      <c r="M131" s="76"/>
      <c r="N131" s="77"/>
      <c r="O131" s="37">
        <f t="shared" si="0"/>
        <v>0</v>
      </c>
    </row>
    <row r="132" spans="1:16" s="39" customFormat="1" x14ac:dyDescent="0.3">
      <c r="A132" s="28" t="s">
        <v>456</v>
      </c>
      <c r="B132" s="31" t="s">
        <v>457</v>
      </c>
      <c r="C132" s="30"/>
      <c r="D132" s="43" t="s">
        <v>458</v>
      </c>
      <c r="E132" s="31" t="s">
        <v>50</v>
      </c>
      <c r="F132" s="55"/>
      <c r="G132" s="66">
        <v>5.833333333333333</v>
      </c>
      <c r="H132" s="46"/>
      <c r="I132" s="40"/>
      <c r="J132" s="40"/>
      <c r="K132" s="40"/>
      <c r="L132" s="40"/>
      <c r="M132" s="40"/>
      <c r="N132" s="40"/>
      <c r="O132" s="37">
        <f t="shared" si="0"/>
        <v>0</v>
      </c>
      <c r="P132" s="38"/>
    </row>
    <row r="133" spans="1:16" s="39" customFormat="1" x14ac:dyDescent="0.3">
      <c r="A133" s="28" t="s">
        <v>459</v>
      </c>
      <c r="B133" s="31" t="s">
        <v>460</v>
      </c>
      <c r="C133" s="30"/>
      <c r="D133" s="43" t="s">
        <v>461</v>
      </c>
      <c r="E133" s="31" t="s">
        <v>462</v>
      </c>
      <c r="F133" s="55"/>
      <c r="G133" s="66">
        <v>17.5</v>
      </c>
      <c r="H133" s="46"/>
      <c r="I133" s="40"/>
      <c r="J133" s="40"/>
      <c r="K133" s="40"/>
      <c r="L133" s="40"/>
      <c r="M133" s="40"/>
      <c r="N133" s="40"/>
      <c r="O133" s="37">
        <f t="shared" si="0"/>
        <v>0</v>
      </c>
      <c r="P133" s="38"/>
    </row>
    <row r="134" spans="1:16" s="39" customFormat="1" x14ac:dyDescent="0.3">
      <c r="A134" s="28" t="s">
        <v>463</v>
      </c>
      <c r="B134" s="31" t="s">
        <v>464</v>
      </c>
      <c r="C134" s="30"/>
      <c r="D134" s="43" t="s">
        <v>465</v>
      </c>
      <c r="E134" s="31" t="s">
        <v>466</v>
      </c>
      <c r="F134" s="55">
        <v>60</v>
      </c>
      <c r="G134" s="66">
        <v>5</v>
      </c>
      <c r="H134" s="46"/>
      <c r="I134" s="40"/>
      <c r="J134" s="40"/>
      <c r="K134" s="40"/>
      <c r="L134" s="40"/>
      <c r="M134" s="40"/>
      <c r="N134" s="40"/>
      <c r="O134" s="37"/>
      <c r="P134" s="38"/>
    </row>
    <row r="135" spans="1:16" s="39" customFormat="1" x14ac:dyDescent="0.3">
      <c r="A135" s="28" t="s">
        <v>467</v>
      </c>
      <c r="B135" s="31" t="s">
        <v>468</v>
      </c>
      <c r="C135" s="30"/>
      <c r="D135" s="43" t="s">
        <v>465</v>
      </c>
      <c r="E135" s="31" t="s">
        <v>469</v>
      </c>
      <c r="F135" s="55">
        <v>120</v>
      </c>
      <c r="G135" s="66">
        <v>58</v>
      </c>
      <c r="H135" s="46"/>
      <c r="I135" s="40"/>
      <c r="J135" s="40"/>
      <c r="K135" s="40"/>
      <c r="L135" s="40"/>
      <c r="M135" s="40"/>
      <c r="N135" s="40"/>
      <c r="O135" s="37"/>
      <c r="P135" s="38"/>
    </row>
    <row r="136" spans="1:16" s="39" customFormat="1" x14ac:dyDescent="0.3">
      <c r="A136" s="28" t="s">
        <v>470</v>
      </c>
      <c r="B136" s="31" t="s">
        <v>471</v>
      </c>
      <c r="C136" s="30"/>
      <c r="D136" s="43" t="s">
        <v>465</v>
      </c>
      <c r="E136" s="31" t="s">
        <v>466</v>
      </c>
      <c r="F136" s="55">
        <v>60</v>
      </c>
      <c r="G136" s="66">
        <v>66</v>
      </c>
      <c r="H136" s="46"/>
      <c r="I136" s="40"/>
      <c r="J136" s="40"/>
      <c r="K136" s="40"/>
      <c r="L136" s="40"/>
      <c r="M136" s="40"/>
      <c r="N136" s="40"/>
      <c r="O136" s="37"/>
      <c r="P136" s="38"/>
    </row>
    <row r="137" spans="1:16" s="39" customFormat="1" x14ac:dyDescent="0.3">
      <c r="A137" s="28" t="s">
        <v>472</v>
      </c>
      <c r="B137" s="31" t="s">
        <v>473</v>
      </c>
      <c r="C137" s="30"/>
      <c r="D137" s="43" t="s">
        <v>474</v>
      </c>
      <c r="E137" s="31" t="s">
        <v>455</v>
      </c>
      <c r="F137" s="55">
        <v>200</v>
      </c>
      <c r="G137" s="66">
        <v>33.333333333333336</v>
      </c>
      <c r="H137" s="46"/>
      <c r="I137" s="40"/>
      <c r="J137" s="40"/>
      <c r="K137" s="40"/>
      <c r="L137" s="40"/>
      <c r="M137" s="40"/>
      <c r="N137" s="40"/>
      <c r="O137" s="37"/>
      <c r="P137" s="38"/>
    </row>
    <row r="138" spans="1:16" s="39" customFormat="1" x14ac:dyDescent="0.3">
      <c r="A138" s="28" t="s">
        <v>475</v>
      </c>
      <c r="B138" s="31" t="s">
        <v>476</v>
      </c>
      <c r="C138" s="30"/>
      <c r="D138" s="43" t="s">
        <v>474</v>
      </c>
      <c r="E138" s="31" t="s">
        <v>455</v>
      </c>
      <c r="F138" s="55">
        <v>200</v>
      </c>
      <c r="G138" s="66">
        <v>10</v>
      </c>
      <c r="H138" s="46"/>
      <c r="I138" s="40"/>
      <c r="J138" s="40"/>
      <c r="K138" s="40"/>
      <c r="L138" s="40"/>
      <c r="M138" s="40"/>
      <c r="N138" s="40"/>
      <c r="O138" s="37"/>
      <c r="P138" s="38"/>
    </row>
    <row r="139" spans="1:16" s="39" customFormat="1" x14ac:dyDescent="0.3">
      <c r="A139" s="28" t="s">
        <v>477</v>
      </c>
      <c r="B139" s="31" t="s">
        <v>478</v>
      </c>
      <c r="C139" s="30"/>
      <c r="D139" s="43" t="s">
        <v>479</v>
      </c>
      <c r="E139" s="31" t="s">
        <v>480</v>
      </c>
      <c r="F139" s="55">
        <v>200</v>
      </c>
      <c r="G139" s="66">
        <v>10</v>
      </c>
      <c r="H139" s="46"/>
      <c r="I139" s="40"/>
      <c r="J139" s="40"/>
      <c r="K139" s="40"/>
      <c r="L139" s="40"/>
      <c r="M139" s="40"/>
      <c r="N139" s="40"/>
      <c r="O139" s="37"/>
      <c r="P139" s="38"/>
    </row>
    <row r="140" spans="1:16" s="39" customFormat="1" x14ac:dyDescent="0.3">
      <c r="A140" s="28" t="s">
        <v>481</v>
      </c>
      <c r="B140" s="31" t="s">
        <v>482</v>
      </c>
      <c r="C140" s="30"/>
      <c r="D140" s="43" t="s">
        <v>465</v>
      </c>
      <c r="E140" s="31" t="s">
        <v>483</v>
      </c>
      <c r="F140" s="55"/>
      <c r="G140" s="66">
        <v>10</v>
      </c>
      <c r="H140" s="46"/>
      <c r="I140" s="40"/>
      <c r="J140" s="40"/>
      <c r="K140" s="40"/>
      <c r="L140" s="40"/>
      <c r="M140" s="40"/>
      <c r="N140" s="40"/>
      <c r="O140" s="37"/>
      <c r="P140" s="38"/>
    </row>
    <row r="141" spans="1:16" s="39" customFormat="1" x14ac:dyDescent="0.3">
      <c r="A141" s="28" t="s">
        <v>484</v>
      </c>
      <c r="B141" s="31" t="s">
        <v>485</v>
      </c>
      <c r="C141" s="30"/>
      <c r="D141" s="43" t="s">
        <v>465</v>
      </c>
      <c r="E141" s="31" t="s">
        <v>466</v>
      </c>
      <c r="F141" s="55">
        <v>60</v>
      </c>
      <c r="G141" s="66">
        <v>30</v>
      </c>
      <c r="H141" s="46"/>
      <c r="I141" s="40"/>
      <c r="J141" s="40"/>
      <c r="K141" s="40"/>
      <c r="L141" s="40"/>
      <c r="M141" s="40"/>
      <c r="N141" s="40"/>
      <c r="O141" s="37"/>
      <c r="P141" s="38"/>
    </row>
    <row r="142" spans="1:16" s="39" customFormat="1" x14ac:dyDescent="0.3">
      <c r="A142" s="28" t="s">
        <v>486</v>
      </c>
      <c r="B142" s="31" t="s">
        <v>487</v>
      </c>
      <c r="C142" s="30"/>
      <c r="D142" s="43" t="s">
        <v>488</v>
      </c>
      <c r="E142" s="31" t="s">
        <v>489</v>
      </c>
      <c r="F142" s="55">
        <v>1000</v>
      </c>
      <c r="G142" s="66">
        <v>20</v>
      </c>
      <c r="H142" s="46"/>
      <c r="I142" s="40"/>
      <c r="J142" s="40"/>
      <c r="K142" s="40"/>
      <c r="L142" s="40"/>
      <c r="M142" s="40"/>
      <c r="N142" s="40"/>
      <c r="O142" s="37"/>
      <c r="P142" s="38"/>
    </row>
    <row r="143" spans="1:16" s="39" customFormat="1" x14ac:dyDescent="0.3">
      <c r="A143" s="28" t="s">
        <v>490</v>
      </c>
      <c r="B143" s="31" t="s">
        <v>487</v>
      </c>
      <c r="C143" s="30"/>
      <c r="D143" s="43" t="s">
        <v>488</v>
      </c>
      <c r="E143" s="31" t="s">
        <v>491</v>
      </c>
      <c r="F143" s="55">
        <v>1000</v>
      </c>
      <c r="G143" s="66">
        <v>15</v>
      </c>
      <c r="H143" s="46"/>
      <c r="I143" s="40"/>
      <c r="J143" s="40"/>
      <c r="K143" s="40"/>
      <c r="L143" s="40"/>
      <c r="M143" s="40"/>
      <c r="N143" s="40"/>
      <c r="O143" s="37"/>
      <c r="P143" s="38"/>
    </row>
    <row r="144" spans="1:16" s="39" customFormat="1" x14ac:dyDescent="0.3">
      <c r="A144" s="28" t="s">
        <v>492</v>
      </c>
      <c r="B144" s="31" t="s">
        <v>493</v>
      </c>
      <c r="C144" s="30"/>
      <c r="D144" s="43" t="s">
        <v>474</v>
      </c>
      <c r="E144" s="31" t="s">
        <v>494</v>
      </c>
      <c r="F144" s="55">
        <v>500</v>
      </c>
      <c r="G144" s="66">
        <v>20.833333333333332</v>
      </c>
      <c r="H144" s="46"/>
      <c r="I144" s="40"/>
      <c r="J144" s="40"/>
      <c r="K144" s="40"/>
      <c r="L144" s="40"/>
      <c r="M144" s="40"/>
      <c r="N144" s="40"/>
      <c r="O144" s="37"/>
      <c r="P144" s="38"/>
    </row>
    <row r="145" spans="1:16" s="39" customFormat="1" x14ac:dyDescent="0.3">
      <c r="A145" s="28" t="s">
        <v>495</v>
      </c>
      <c r="B145" s="31" t="s">
        <v>496</v>
      </c>
      <c r="C145" s="47"/>
      <c r="D145" s="43" t="s">
        <v>454</v>
      </c>
      <c r="E145" s="31" t="s">
        <v>497</v>
      </c>
      <c r="F145" s="55">
        <v>500</v>
      </c>
      <c r="G145" s="66">
        <v>95.833333333333329</v>
      </c>
      <c r="H145" s="46"/>
      <c r="I145" s="40"/>
      <c r="J145" s="40"/>
      <c r="K145" s="40"/>
      <c r="L145" s="40"/>
      <c r="M145" s="40"/>
      <c r="N145" s="40"/>
      <c r="O145" s="37"/>
      <c r="P145" s="38"/>
    </row>
    <row r="146" spans="1:16" s="39" customFormat="1" x14ac:dyDescent="0.3">
      <c r="A146" s="28" t="s">
        <v>498</v>
      </c>
      <c r="B146" s="31" t="s">
        <v>499</v>
      </c>
      <c r="C146" s="30"/>
      <c r="D146" s="43" t="s">
        <v>500</v>
      </c>
      <c r="E146" s="31" t="s">
        <v>501</v>
      </c>
      <c r="F146" s="55"/>
      <c r="G146" s="66">
        <v>31.666666666666664</v>
      </c>
      <c r="H146" s="46"/>
      <c r="I146" s="40"/>
      <c r="J146" s="40"/>
      <c r="K146" s="40"/>
      <c r="L146" s="40"/>
      <c r="M146" s="40"/>
      <c r="N146" s="40"/>
      <c r="O146" s="37">
        <f>+N146*M146</f>
        <v>0</v>
      </c>
      <c r="P146" s="38"/>
    </row>
    <row r="147" spans="1:16" s="39" customFormat="1" x14ac:dyDescent="0.3">
      <c r="A147" s="28" t="s">
        <v>502</v>
      </c>
      <c r="B147" s="31" t="s">
        <v>503</v>
      </c>
      <c r="C147" s="30"/>
      <c r="D147" s="43" t="s">
        <v>504</v>
      </c>
      <c r="E147" s="31" t="s">
        <v>505</v>
      </c>
      <c r="F147" s="55">
        <v>220</v>
      </c>
      <c r="G147" s="66">
        <v>10</v>
      </c>
      <c r="H147" s="46"/>
      <c r="I147" s="40"/>
      <c r="J147" s="40"/>
      <c r="K147" s="40"/>
      <c r="L147" s="40"/>
      <c r="M147" s="40"/>
      <c r="N147" s="40"/>
      <c r="O147" s="37">
        <f>+N147*M147</f>
        <v>0</v>
      </c>
      <c r="P147" s="38"/>
    </row>
    <row r="148" spans="1:16" s="39" customFormat="1" x14ac:dyDescent="0.3">
      <c r="A148" s="28" t="s">
        <v>506</v>
      </c>
      <c r="B148" s="80" t="s">
        <v>507</v>
      </c>
      <c r="C148" s="30"/>
      <c r="D148" s="81" t="s">
        <v>508</v>
      </c>
      <c r="E148" s="31" t="s">
        <v>509</v>
      </c>
      <c r="F148" s="55">
        <v>60</v>
      </c>
      <c r="G148" s="66">
        <v>10</v>
      </c>
      <c r="H148" s="46"/>
      <c r="I148" s="40"/>
      <c r="J148" s="40"/>
      <c r="K148" s="40"/>
      <c r="L148" s="40"/>
      <c r="M148" s="40"/>
      <c r="N148" s="40"/>
      <c r="O148" s="37"/>
      <c r="P148" s="38"/>
    </row>
    <row r="149" spans="1:16" s="39" customFormat="1" x14ac:dyDescent="0.3">
      <c r="A149" s="28" t="s">
        <v>510</v>
      </c>
      <c r="B149" s="80" t="s">
        <v>511</v>
      </c>
      <c r="C149" s="30"/>
      <c r="D149" s="81" t="s">
        <v>512</v>
      </c>
      <c r="E149" s="31" t="s">
        <v>513</v>
      </c>
      <c r="F149" s="55">
        <v>150</v>
      </c>
      <c r="G149" s="82">
        <f>F149*1.5/1.8</f>
        <v>125</v>
      </c>
      <c r="H149" s="46"/>
      <c r="I149" s="40"/>
      <c r="J149" s="40"/>
      <c r="K149" s="40"/>
      <c r="L149" s="40"/>
      <c r="M149" s="40"/>
      <c r="N149" s="40"/>
      <c r="O149" s="37"/>
      <c r="P149" s="38"/>
    </row>
    <row r="150" spans="1:16" s="39" customFormat="1" x14ac:dyDescent="0.3">
      <c r="A150" s="28" t="s">
        <v>514</v>
      </c>
      <c r="B150" s="80" t="s">
        <v>511</v>
      </c>
      <c r="C150" s="30"/>
      <c r="D150" s="81" t="s">
        <v>512</v>
      </c>
      <c r="E150" s="31" t="s">
        <v>515</v>
      </c>
      <c r="F150" s="55">
        <v>150</v>
      </c>
      <c r="G150" s="82">
        <f>F150*1.5/1.8</f>
        <v>125</v>
      </c>
      <c r="H150" s="46"/>
      <c r="I150" s="40"/>
      <c r="J150" s="40"/>
      <c r="K150" s="40"/>
      <c r="L150" s="40"/>
      <c r="M150" s="40"/>
      <c r="N150" s="40"/>
      <c r="O150" s="37"/>
      <c r="P150" s="38"/>
    </row>
    <row r="151" spans="1:16" s="39" customFormat="1" x14ac:dyDescent="0.3">
      <c r="A151" s="28" t="s">
        <v>516</v>
      </c>
      <c r="B151" s="80" t="s">
        <v>517</v>
      </c>
      <c r="C151" s="30"/>
      <c r="D151" s="81" t="s">
        <v>518</v>
      </c>
      <c r="E151" s="31" t="s">
        <v>519</v>
      </c>
      <c r="F151" s="55">
        <v>100</v>
      </c>
      <c r="G151" s="82">
        <v>27</v>
      </c>
      <c r="H151" s="46"/>
      <c r="I151" s="40"/>
      <c r="J151" s="40"/>
      <c r="K151" s="40"/>
      <c r="L151" s="40"/>
      <c r="M151" s="40"/>
      <c r="N151" s="40"/>
      <c r="O151" s="37"/>
      <c r="P151" s="38"/>
    </row>
    <row r="152" spans="1:16" s="39" customFormat="1" x14ac:dyDescent="0.3">
      <c r="A152" s="28" t="s">
        <v>520</v>
      </c>
      <c r="B152" s="80" t="s">
        <v>521</v>
      </c>
      <c r="C152" s="30"/>
      <c r="D152" s="81" t="s">
        <v>518</v>
      </c>
      <c r="E152" s="31" t="s">
        <v>519</v>
      </c>
      <c r="F152" s="55">
        <v>100</v>
      </c>
      <c r="G152" s="82">
        <v>27</v>
      </c>
      <c r="H152" s="46"/>
      <c r="I152" s="40"/>
      <c r="J152" s="40"/>
      <c r="K152" s="40"/>
      <c r="L152" s="40"/>
      <c r="M152" s="40"/>
      <c r="N152" s="40"/>
      <c r="O152" s="37"/>
      <c r="P152" s="38"/>
    </row>
    <row r="153" spans="1:16" s="39" customFormat="1" x14ac:dyDescent="0.3">
      <c r="A153" s="28" t="s">
        <v>522</v>
      </c>
      <c r="B153" s="80" t="s">
        <v>521</v>
      </c>
      <c r="C153" s="30"/>
      <c r="D153" s="81" t="s">
        <v>518</v>
      </c>
      <c r="E153" s="31" t="s">
        <v>523</v>
      </c>
      <c r="F153" s="55">
        <v>112</v>
      </c>
      <c r="G153" s="82">
        <v>17</v>
      </c>
      <c r="H153" s="46"/>
      <c r="I153" s="40"/>
      <c r="J153" s="40"/>
      <c r="K153" s="40"/>
      <c r="L153" s="40"/>
      <c r="M153" s="40"/>
      <c r="N153" s="40"/>
      <c r="O153" s="37"/>
      <c r="P153" s="38"/>
    </row>
    <row r="154" spans="1:16" s="39" customFormat="1" x14ac:dyDescent="0.3">
      <c r="A154" s="28" t="s">
        <v>524</v>
      </c>
      <c r="B154" s="80" t="s">
        <v>525</v>
      </c>
      <c r="C154" s="30"/>
      <c r="D154" s="81" t="s">
        <v>526</v>
      </c>
      <c r="E154" s="31" t="s">
        <v>527</v>
      </c>
      <c r="F154" s="55"/>
      <c r="G154" s="82">
        <v>4</v>
      </c>
      <c r="H154" s="46"/>
      <c r="I154" s="40"/>
      <c r="J154" s="40"/>
      <c r="K154" s="40"/>
      <c r="L154" s="40"/>
      <c r="M154" s="40"/>
      <c r="N154" s="40"/>
      <c r="O154" s="37"/>
      <c r="P154" s="38"/>
    </row>
    <row r="155" spans="1:16" s="39" customFormat="1" x14ac:dyDescent="0.3">
      <c r="A155" s="28" t="s">
        <v>528</v>
      </c>
      <c r="B155" s="80" t="s">
        <v>529</v>
      </c>
      <c r="C155" s="30"/>
      <c r="D155" s="81" t="s">
        <v>530</v>
      </c>
      <c r="E155" s="31" t="s">
        <v>531</v>
      </c>
      <c r="F155" s="55"/>
      <c r="G155" s="82">
        <v>30</v>
      </c>
      <c r="H155" s="46"/>
      <c r="I155" s="40"/>
      <c r="J155" s="40"/>
      <c r="K155" s="40"/>
      <c r="L155" s="40"/>
      <c r="M155" s="40"/>
      <c r="N155" s="40"/>
      <c r="O155" s="37"/>
      <c r="P155" s="38"/>
    </row>
    <row r="156" spans="1:16" s="39" customFormat="1" x14ac:dyDescent="0.3">
      <c r="A156" s="28" t="s">
        <v>532</v>
      </c>
      <c r="B156" s="80" t="s">
        <v>533</v>
      </c>
      <c r="C156" s="30"/>
      <c r="D156" s="81" t="s">
        <v>465</v>
      </c>
      <c r="E156" s="31" t="s">
        <v>534</v>
      </c>
      <c r="F156" s="55"/>
      <c r="G156" s="82">
        <v>5</v>
      </c>
      <c r="H156" s="46"/>
      <c r="I156" s="40"/>
      <c r="J156" s="40"/>
      <c r="K156" s="40"/>
      <c r="L156" s="40"/>
      <c r="M156" s="40"/>
      <c r="N156" s="40"/>
      <c r="O156" s="37"/>
      <c r="P156" s="38"/>
    </row>
    <row r="157" spans="1:16" s="39" customFormat="1" x14ac:dyDescent="0.3">
      <c r="A157" s="28" t="s">
        <v>535</v>
      </c>
      <c r="B157" s="80" t="s">
        <v>536</v>
      </c>
      <c r="C157" s="30"/>
      <c r="D157" s="81" t="s">
        <v>537</v>
      </c>
      <c r="E157" s="31" t="s">
        <v>538</v>
      </c>
      <c r="F157" s="55"/>
      <c r="G157" s="82">
        <v>21</v>
      </c>
      <c r="H157" s="46"/>
      <c r="I157" s="40"/>
      <c r="J157" s="40"/>
      <c r="K157" s="40"/>
      <c r="L157" s="40"/>
      <c r="M157" s="40"/>
      <c r="N157" s="40"/>
      <c r="O157" s="37"/>
      <c r="P157" s="38"/>
    </row>
    <row r="158" spans="1:16" s="39" customFormat="1" x14ac:dyDescent="0.3">
      <c r="A158" s="28" t="s">
        <v>539</v>
      </c>
      <c r="B158" s="80" t="s">
        <v>540</v>
      </c>
      <c r="C158" s="30"/>
      <c r="D158" s="81" t="s">
        <v>537</v>
      </c>
      <c r="E158" s="31" t="s">
        <v>538</v>
      </c>
      <c r="F158" s="55"/>
      <c r="G158" s="82">
        <v>23</v>
      </c>
      <c r="H158" s="46"/>
      <c r="I158" s="40"/>
      <c r="J158" s="40"/>
      <c r="K158" s="40"/>
      <c r="L158" s="40"/>
      <c r="M158" s="40"/>
      <c r="N158" s="40"/>
      <c r="O158" s="37"/>
      <c r="P158" s="38"/>
    </row>
    <row r="159" spans="1:16" s="39" customFormat="1" x14ac:dyDescent="0.3">
      <c r="A159" s="28" t="s">
        <v>541</v>
      </c>
      <c r="B159" s="80" t="s">
        <v>542</v>
      </c>
      <c r="C159" s="30"/>
      <c r="D159" s="81" t="s">
        <v>537</v>
      </c>
      <c r="E159" s="31" t="s">
        <v>538</v>
      </c>
      <c r="F159" s="55"/>
      <c r="G159" s="82">
        <v>10</v>
      </c>
      <c r="H159" s="46"/>
      <c r="I159" s="40"/>
      <c r="J159" s="40"/>
      <c r="K159" s="40"/>
      <c r="L159" s="40"/>
      <c r="M159" s="40"/>
      <c r="N159" s="40"/>
      <c r="O159" s="37"/>
      <c r="P159" s="38"/>
    </row>
    <row r="160" spans="1:16" s="39" customFormat="1" ht="57" customHeight="1" x14ac:dyDescent="0.3">
      <c r="A160" s="24" t="s">
        <v>543</v>
      </c>
      <c r="B160" s="24" t="s">
        <v>544</v>
      </c>
      <c r="C160" s="24"/>
      <c r="D160" s="24"/>
      <c r="E160" s="83"/>
      <c r="F160" s="83"/>
      <c r="G160" s="25"/>
      <c r="H160" s="83"/>
      <c r="I160" s="84"/>
      <c r="J160" s="84"/>
      <c r="K160" s="84"/>
      <c r="L160" s="84"/>
      <c r="M160" s="84"/>
      <c r="N160" s="84"/>
      <c r="O160" s="83"/>
      <c r="P160" s="38"/>
    </row>
    <row r="161" spans="1:16" s="39" customFormat="1" x14ac:dyDescent="0.3">
      <c r="A161" s="28" t="s">
        <v>545</v>
      </c>
      <c r="B161" s="29" t="s">
        <v>546</v>
      </c>
      <c r="C161" s="85"/>
      <c r="D161" s="86" t="s">
        <v>547</v>
      </c>
      <c r="E161" s="87" t="s">
        <v>312</v>
      </c>
      <c r="F161" s="55">
        <v>96</v>
      </c>
      <c r="G161" s="66">
        <v>15</v>
      </c>
      <c r="H161" s="55"/>
      <c r="I161" s="88"/>
      <c r="J161" s="88"/>
      <c r="K161" s="88"/>
      <c r="L161" s="88"/>
      <c r="M161" s="88"/>
      <c r="N161" s="88"/>
      <c r="O161" s="55"/>
      <c r="P161" s="38"/>
    </row>
    <row r="162" spans="1:16" s="39" customFormat="1" x14ac:dyDescent="0.3">
      <c r="A162" s="28" t="s">
        <v>548</v>
      </c>
      <c r="B162" s="29" t="s">
        <v>549</v>
      </c>
      <c r="C162" s="85"/>
      <c r="D162" s="86" t="s">
        <v>550</v>
      </c>
      <c r="E162" s="31" t="s">
        <v>551</v>
      </c>
      <c r="F162" s="55">
        <v>48</v>
      </c>
      <c r="G162" s="66">
        <v>10</v>
      </c>
      <c r="H162" s="46"/>
      <c r="I162" s="40"/>
      <c r="J162" s="40"/>
      <c r="K162" s="40"/>
      <c r="L162" s="40"/>
      <c r="M162" s="40"/>
      <c r="N162" s="40"/>
      <c r="O162" s="37"/>
      <c r="P162" s="38"/>
    </row>
    <row r="163" spans="1:16" s="39" customFormat="1" x14ac:dyDescent="0.3">
      <c r="A163" s="28" t="s">
        <v>552</v>
      </c>
      <c r="B163" s="29" t="s">
        <v>553</v>
      </c>
      <c r="C163" s="85"/>
      <c r="D163" s="86" t="s">
        <v>554</v>
      </c>
      <c r="E163" s="31" t="s">
        <v>555</v>
      </c>
      <c r="F163" s="55">
        <v>4</v>
      </c>
      <c r="G163" s="66">
        <v>10</v>
      </c>
      <c r="H163" s="46"/>
      <c r="I163" s="40"/>
      <c r="J163" s="40"/>
      <c r="K163" s="40"/>
      <c r="L163" s="40"/>
      <c r="M163" s="40"/>
      <c r="N163" s="40"/>
      <c r="O163" s="37"/>
      <c r="P163" s="38"/>
    </row>
    <row r="164" spans="1:16" s="39" customFormat="1" x14ac:dyDescent="0.3">
      <c r="A164" s="28" t="s">
        <v>556</v>
      </c>
      <c r="B164" s="29" t="s">
        <v>557</v>
      </c>
      <c r="C164" s="85"/>
      <c r="D164" s="86" t="s">
        <v>558</v>
      </c>
      <c r="E164" s="31" t="s">
        <v>559</v>
      </c>
      <c r="F164" s="55">
        <v>100</v>
      </c>
      <c r="G164" s="66">
        <v>10</v>
      </c>
      <c r="H164" s="46"/>
      <c r="I164" s="40"/>
      <c r="J164" s="40"/>
      <c r="K164" s="40"/>
      <c r="L164" s="40"/>
      <c r="M164" s="40"/>
      <c r="N164" s="40"/>
      <c r="O164" s="37"/>
      <c r="P164" s="38"/>
    </row>
    <row r="165" spans="1:16" s="39" customFormat="1" x14ac:dyDescent="0.3">
      <c r="A165" s="28" t="s">
        <v>560</v>
      </c>
      <c r="B165" s="29" t="s">
        <v>561</v>
      </c>
      <c r="C165" s="85"/>
      <c r="D165" s="86" t="s">
        <v>562</v>
      </c>
      <c r="E165" s="31" t="s">
        <v>559</v>
      </c>
      <c r="F165" s="55">
        <v>100</v>
      </c>
      <c r="G165" s="66">
        <v>20</v>
      </c>
      <c r="H165" s="46"/>
      <c r="I165" s="40"/>
      <c r="J165" s="40"/>
      <c r="K165" s="40"/>
      <c r="L165" s="40"/>
      <c r="M165" s="40"/>
      <c r="N165" s="40"/>
      <c r="O165" s="37"/>
      <c r="P165" s="38"/>
    </row>
    <row r="166" spans="1:16" s="39" customFormat="1" x14ac:dyDescent="0.3">
      <c r="A166" s="28" t="s">
        <v>563</v>
      </c>
      <c r="B166" s="29" t="s">
        <v>564</v>
      </c>
      <c r="C166" s="30" t="s">
        <v>565</v>
      </c>
      <c r="D166" s="30" t="s">
        <v>566</v>
      </c>
      <c r="E166" s="31" t="s">
        <v>53</v>
      </c>
      <c r="F166" s="55">
        <v>4</v>
      </c>
      <c r="G166" s="66">
        <v>70</v>
      </c>
      <c r="H166" s="46"/>
      <c r="I166" s="40"/>
      <c r="J166" s="40"/>
      <c r="K166" s="40"/>
      <c r="L166" s="40"/>
      <c r="M166" s="40"/>
      <c r="N166" s="40"/>
      <c r="O166" s="37"/>
      <c r="P166" s="38"/>
    </row>
    <row r="167" spans="1:16" s="39" customFormat="1" x14ac:dyDescent="0.3">
      <c r="A167" s="28" t="s">
        <v>567</v>
      </c>
      <c r="B167" s="29" t="s">
        <v>568</v>
      </c>
      <c r="C167" s="30" t="s">
        <v>569</v>
      </c>
      <c r="D167" s="30" t="s">
        <v>566</v>
      </c>
      <c r="E167" s="31" t="s">
        <v>53</v>
      </c>
      <c r="F167" s="55">
        <v>4</v>
      </c>
      <c r="G167" s="66">
        <v>10</v>
      </c>
      <c r="H167" s="46"/>
      <c r="I167" s="40"/>
      <c r="J167" s="40"/>
      <c r="K167" s="40"/>
      <c r="L167" s="40"/>
      <c r="M167" s="40"/>
      <c r="N167" s="40"/>
      <c r="O167" s="37"/>
      <c r="P167" s="38"/>
    </row>
    <row r="168" spans="1:16" s="39" customFormat="1" x14ac:dyDescent="0.3">
      <c r="A168" s="28" t="s">
        <v>570</v>
      </c>
      <c r="B168" s="29" t="s">
        <v>571</v>
      </c>
      <c r="C168" s="30" t="s">
        <v>572</v>
      </c>
      <c r="D168" s="30" t="s">
        <v>47</v>
      </c>
      <c r="E168" s="31" t="s">
        <v>559</v>
      </c>
      <c r="F168" s="55">
        <v>100</v>
      </c>
      <c r="G168" s="66">
        <v>26.666666666666664</v>
      </c>
      <c r="H168" s="46"/>
      <c r="I168" s="40"/>
      <c r="J168" s="40"/>
      <c r="K168" s="40"/>
      <c r="L168" s="40"/>
      <c r="M168" s="40"/>
      <c r="N168" s="40"/>
      <c r="O168" s="37"/>
      <c r="P168" s="38"/>
    </row>
    <row r="169" spans="1:16" s="39" customFormat="1" x14ac:dyDescent="0.3">
      <c r="A169" s="28" t="s">
        <v>573</v>
      </c>
      <c r="B169" s="29" t="s">
        <v>574</v>
      </c>
      <c r="C169" s="30" t="s">
        <v>575</v>
      </c>
      <c r="D169" s="30" t="s">
        <v>576</v>
      </c>
      <c r="E169" s="31" t="s">
        <v>559</v>
      </c>
      <c r="F169" s="55">
        <v>100</v>
      </c>
      <c r="G169" s="66">
        <v>100.83333333333333</v>
      </c>
      <c r="H169" s="46"/>
      <c r="I169" s="40"/>
      <c r="J169" s="40"/>
      <c r="K169" s="40"/>
      <c r="L169" s="40"/>
      <c r="M169" s="40"/>
      <c r="N169" s="40"/>
      <c r="O169" s="37"/>
      <c r="P169" s="38"/>
    </row>
    <row r="170" spans="1:16" s="39" customFormat="1" x14ac:dyDescent="0.3">
      <c r="A170" s="28" t="s">
        <v>577</v>
      </c>
      <c r="B170" s="29" t="s">
        <v>578</v>
      </c>
      <c r="C170" s="30" t="s">
        <v>579</v>
      </c>
      <c r="D170" s="30" t="s">
        <v>576</v>
      </c>
      <c r="E170" s="31" t="s">
        <v>559</v>
      </c>
      <c r="F170" s="55">
        <v>100</v>
      </c>
      <c r="G170" s="66">
        <v>13.333333333333332</v>
      </c>
      <c r="H170" s="46"/>
      <c r="I170" s="40"/>
      <c r="J170" s="40"/>
      <c r="K170" s="40"/>
      <c r="L170" s="40"/>
      <c r="M170" s="40"/>
      <c r="N170" s="40"/>
      <c r="O170" s="37"/>
      <c r="P170" s="38"/>
    </row>
    <row r="171" spans="1:16" s="39" customFormat="1" x14ac:dyDescent="0.3">
      <c r="A171" s="28" t="s">
        <v>580</v>
      </c>
      <c r="B171" s="29" t="s">
        <v>581</v>
      </c>
      <c r="C171" s="85"/>
      <c r="D171" s="86" t="s">
        <v>582</v>
      </c>
      <c r="E171" s="31" t="s">
        <v>583</v>
      </c>
      <c r="F171" s="55"/>
      <c r="G171" s="66">
        <v>120</v>
      </c>
      <c r="H171" s="46"/>
      <c r="I171" s="40"/>
      <c r="J171" s="40"/>
      <c r="K171" s="40"/>
      <c r="L171" s="40"/>
      <c r="M171" s="40"/>
      <c r="N171" s="40"/>
      <c r="O171" s="37"/>
      <c r="P171" s="38"/>
    </row>
    <row r="172" spans="1:16" s="39" customFormat="1" x14ac:dyDescent="0.3">
      <c r="A172" s="28" t="s">
        <v>584</v>
      </c>
      <c r="B172" s="29" t="s">
        <v>585</v>
      </c>
      <c r="D172" s="30" t="s">
        <v>586</v>
      </c>
      <c r="E172" s="31" t="s">
        <v>587</v>
      </c>
      <c r="F172" s="55"/>
      <c r="G172" s="66">
        <v>16</v>
      </c>
      <c r="H172" s="46"/>
      <c r="I172" s="40"/>
      <c r="J172" s="40"/>
      <c r="K172" s="40"/>
      <c r="L172" s="40"/>
      <c r="M172" s="40"/>
      <c r="N172" s="40"/>
      <c r="O172" s="37"/>
      <c r="P172" s="38"/>
    </row>
    <row r="173" spans="1:16" s="39" customFormat="1" x14ac:dyDescent="0.3">
      <c r="A173" s="28" t="s">
        <v>588</v>
      </c>
      <c r="B173" s="29" t="s">
        <v>589</v>
      </c>
      <c r="D173" s="30" t="s">
        <v>590</v>
      </c>
      <c r="E173" s="31" t="s">
        <v>591</v>
      </c>
      <c r="F173" s="55">
        <v>100</v>
      </c>
      <c r="G173" s="66">
        <v>52</v>
      </c>
      <c r="H173" s="46"/>
      <c r="I173" s="40"/>
      <c r="J173" s="57"/>
      <c r="K173" s="40"/>
      <c r="L173" s="40"/>
      <c r="M173" s="40"/>
      <c r="N173" s="40"/>
      <c r="O173" s="37"/>
      <c r="P173" s="38"/>
    </row>
    <row r="174" spans="1:16" s="39" customFormat="1" x14ac:dyDescent="0.3">
      <c r="A174" s="28" t="s">
        <v>592</v>
      </c>
      <c r="B174" s="29" t="s">
        <v>593</v>
      </c>
      <c r="D174" s="30" t="s">
        <v>594</v>
      </c>
      <c r="E174" s="31" t="s">
        <v>595</v>
      </c>
      <c r="F174" s="55">
        <v>48</v>
      </c>
      <c r="G174" s="66">
        <v>54</v>
      </c>
      <c r="H174" s="46"/>
      <c r="I174" s="40"/>
      <c r="J174" s="40"/>
      <c r="K174" s="40"/>
      <c r="L174" s="40"/>
      <c r="M174" s="40"/>
      <c r="N174" s="40"/>
      <c r="O174" s="37"/>
      <c r="P174" s="38"/>
    </row>
    <row r="175" spans="1:16" s="39" customFormat="1" x14ac:dyDescent="0.3">
      <c r="A175" s="28" t="s">
        <v>596</v>
      </c>
      <c r="B175" s="29" t="s">
        <v>597</v>
      </c>
      <c r="D175" s="30" t="s">
        <v>594</v>
      </c>
      <c r="E175" s="31" t="s">
        <v>595</v>
      </c>
      <c r="F175" s="55">
        <v>48</v>
      </c>
      <c r="G175" s="66">
        <v>60</v>
      </c>
      <c r="H175" s="46"/>
      <c r="I175" s="40"/>
      <c r="J175" s="40"/>
      <c r="K175" s="40"/>
      <c r="L175" s="40"/>
      <c r="M175" s="40"/>
      <c r="N175" s="40"/>
      <c r="O175" s="37">
        <f>+N175*M175</f>
        <v>0</v>
      </c>
      <c r="P175" s="38"/>
    </row>
    <row r="176" spans="1:16" s="39" customFormat="1" x14ac:dyDescent="0.3">
      <c r="A176" s="28" t="s">
        <v>598</v>
      </c>
      <c r="B176" s="29" t="s">
        <v>599</v>
      </c>
      <c r="D176" s="30" t="s">
        <v>594</v>
      </c>
      <c r="E176" s="31" t="s">
        <v>595</v>
      </c>
      <c r="F176" s="55">
        <v>48</v>
      </c>
      <c r="G176" s="66">
        <v>13</v>
      </c>
      <c r="H176" s="46"/>
      <c r="I176" s="40"/>
      <c r="J176" s="40"/>
      <c r="K176" s="40"/>
      <c r="L176" s="40"/>
      <c r="M176" s="40"/>
      <c r="N176" s="40"/>
      <c r="O176" s="37">
        <f>+N176*M176</f>
        <v>0</v>
      </c>
      <c r="P176" s="38"/>
    </row>
    <row r="177" spans="1:16" s="39" customFormat="1" x14ac:dyDescent="0.3">
      <c r="A177" s="28" t="s">
        <v>600</v>
      </c>
      <c r="B177" s="29" t="s">
        <v>601</v>
      </c>
      <c r="D177" s="30" t="s">
        <v>602</v>
      </c>
      <c r="E177" s="31" t="s">
        <v>603</v>
      </c>
      <c r="F177" s="55">
        <v>168</v>
      </c>
      <c r="G177" s="66">
        <v>1018</v>
      </c>
      <c r="H177" s="46"/>
      <c r="I177" s="40"/>
      <c r="J177" s="40"/>
      <c r="K177" s="40"/>
      <c r="L177" s="40"/>
      <c r="M177" s="40"/>
      <c r="N177" s="40"/>
      <c r="O177" s="37">
        <f>+N177*M177</f>
        <v>0</v>
      </c>
      <c r="P177" s="38"/>
    </row>
    <row r="178" spans="1:16" s="39" customFormat="1" x14ac:dyDescent="0.3">
      <c r="A178" s="28" t="s">
        <v>604</v>
      </c>
      <c r="B178" s="29" t="s">
        <v>605</v>
      </c>
      <c r="D178" s="30" t="s">
        <v>606</v>
      </c>
      <c r="E178" s="31" t="s">
        <v>607</v>
      </c>
      <c r="F178" s="55"/>
      <c r="G178" s="66">
        <v>37</v>
      </c>
      <c r="H178" s="46"/>
      <c r="I178" s="40"/>
      <c r="J178" s="57"/>
      <c r="K178" s="40"/>
      <c r="L178" s="40"/>
      <c r="M178" s="40"/>
      <c r="N178" s="40"/>
      <c r="O178" s="37">
        <f>+N178*M178</f>
        <v>0</v>
      </c>
      <c r="P178" s="38"/>
    </row>
    <row r="179" spans="1:16" s="39" customFormat="1" x14ac:dyDescent="0.3">
      <c r="A179" s="28" t="s">
        <v>608</v>
      </c>
      <c r="B179" s="29" t="s">
        <v>609</v>
      </c>
      <c r="D179" s="30" t="s">
        <v>610</v>
      </c>
      <c r="E179" s="31" t="s">
        <v>175</v>
      </c>
      <c r="F179" s="55">
        <v>96</v>
      </c>
      <c r="G179" s="66">
        <v>40</v>
      </c>
      <c r="H179" s="46"/>
      <c r="I179" s="40"/>
      <c r="J179" s="40"/>
      <c r="K179" s="40"/>
      <c r="L179" s="40"/>
      <c r="M179" s="40"/>
      <c r="N179" s="40"/>
      <c r="O179" s="37">
        <f>+N179*M179</f>
        <v>0</v>
      </c>
      <c r="P179" s="38"/>
    </row>
    <row r="180" spans="1:16" s="39" customFormat="1" ht="54" customHeight="1" x14ac:dyDescent="0.3">
      <c r="A180" s="24" t="s">
        <v>611</v>
      </c>
      <c r="B180" s="24" t="s">
        <v>612</v>
      </c>
      <c r="C180" s="24"/>
      <c r="D180" s="24"/>
      <c r="E180" s="83"/>
      <c r="F180" s="83"/>
      <c r="G180" s="25"/>
      <c r="H180" s="83"/>
      <c r="I180" s="84"/>
      <c r="J180" s="84"/>
      <c r="K180" s="84"/>
      <c r="L180" s="84"/>
      <c r="M180" s="84"/>
      <c r="N180" s="84"/>
      <c r="O180" s="83"/>
      <c r="P180" s="38"/>
    </row>
    <row r="181" spans="1:16" s="39" customFormat="1" x14ac:dyDescent="0.3">
      <c r="A181" s="28" t="s">
        <v>613</v>
      </c>
      <c r="B181" s="52" t="s">
        <v>614</v>
      </c>
      <c r="C181" s="30"/>
      <c r="D181" s="43" t="s">
        <v>46</v>
      </c>
      <c r="E181" s="31" t="s">
        <v>615</v>
      </c>
      <c r="F181" s="55">
        <v>1</v>
      </c>
      <c r="G181" s="66">
        <v>60</v>
      </c>
      <c r="H181" s="46"/>
      <c r="I181" s="40"/>
      <c r="J181" s="40"/>
      <c r="K181" s="40"/>
      <c r="L181" s="40"/>
      <c r="M181" s="40"/>
      <c r="N181" s="40"/>
      <c r="O181" s="37">
        <f>+N181*M181</f>
        <v>0</v>
      </c>
      <c r="P181" s="38"/>
    </row>
    <row r="182" spans="1:16" s="39" customFormat="1" x14ac:dyDescent="0.3">
      <c r="A182" s="28" t="s">
        <v>616</v>
      </c>
      <c r="B182" s="52" t="s">
        <v>617</v>
      </c>
      <c r="C182" s="30"/>
      <c r="D182" s="43" t="s">
        <v>618</v>
      </c>
      <c r="E182" s="31" t="s">
        <v>619</v>
      </c>
      <c r="F182" s="55">
        <v>213</v>
      </c>
      <c r="G182" s="66">
        <v>15.833333333333332</v>
      </c>
      <c r="H182" s="46"/>
      <c r="I182" s="40"/>
      <c r="J182" s="40"/>
      <c r="K182" s="40"/>
      <c r="L182" s="40"/>
      <c r="M182" s="40"/>
      <c r="N182" s="40"/>
      <c r="O182" s="37"/>
      <c r="P182" s="38"/>
    </row>
    <row r="183" spans="1:16" s="39" customFormat="1" x14ac:dyDescent="0.3">
      <c r="A183" s="28" t="s">
        <v>620</v>
      </c>
      <c r="B183" s="52" t="s">
        <v>621</v>
      </c>
      <c r="C183" s="30"/>
      <c r="D183" s="43" t="s">
        <v>618</v>
      </c>
      <c r="E183" s="31" t="s">
        <v>619</v>
      </c>
      <c r="F183" s="55">
        <v>213</v>
      </c>
      <c r="G183" s="66">
        <v>14.166666666666666</v>
      </c>
      <c r="H183" s="46"/>
      <c r="I183" s="40"/>
      <c r="J183" s="40"/>
      <c r="K183" s="40"/>
      <c r="L183" s="40"/>
      <c r="M183" s="40"/>
      <c r="N183" s="40"/>
      <c r="O183" s="37"/>
      <c r="P183" s="38"/>
    </row>
    <row r="184" spans="1:16" s="39" customFormat="1" x14ac:dyDescent="0.3">
      <c r="A184" s="28" t="s">
        <v>622</v>
      </c>
      <c r="B184" s="52" t="s">
        <v>623</v>
      </c>
      <c r="C184" s="30"/>
      <c r="D184" s="43" t="s">
        <v>624</v>
      </c>
      <c r="E184" s="31" t="s">
        <v>625</v>
      </c>
      <c r="F184" s="55"/>
      <c r="G184" s="66">
        <v>10</v>
      </c>
      <c r="H184" s="46"/>
      <c r="I184" s="40"/>
      <c r="J184" s="40"/>
      <c r="K184" s="40"/>
      <c r="L184" s="40"/>
      <c r="M184" s="40"/>
      <c r="N184" s="40"/>
      <c r="O184" s="37"/>
      <c r="P184" s="38"/>
    </row>
    <row r="185" spans="1:16" s="39" customFormat="1" x14ac:dyDescent="0.3">
      <c r="A185" s="28" t="s">
        <v>626</v>
      </c>
      <c r="B185" s="52" t="s">
        <v>627</v>
      </c>
      <c r="C185" s="30"/>
      <c r="D185" s="43" t="s">
        <v>628</v>
      </c>
      <c r="E185" s="31" t="s">
        <v>629</v>
      </c>
      <c r="F185" s="55">
        <v>212</v>
      </c>
      <c r="G185" s="66">
        <v>7.5</v>
      </c>
      <c r="H185" s="46"/>
      <c r="I185" s="40"/>
      <c r="J185" s="40"/>
      <c r="K185" s="40"/>
      <c r="L185" s="40"/>
      <c r="M185" s="40"/>
      <c r="N185" s="40"/>
      <c r="O185" s="37"/>
      <c r="P185" s="38"/>
    </row>
    <row r="186" spans="1:16" s="39" customFormat="1" x14ac:dyDescent="0.3">
      <c r="A186" s="28" t="s">
        <v>630</v>
      </c>
      <c r="B186" s="52" t="s">
        <v>631</v>
      </c>
      <c r="C186" s="30"/>
      <c r="D186" s="43" t="s">
        <v>628</v>
      </c>
      <c r="E186" s="31" t="s">
        <v>632</v>
      </c>
      <c r="F186" s="55">
        <v>12</v>
      </c>
      <c r="G186" s="66">
        <v>20.833333333333332</v>
      </c>
      <c r="H186" s="46"/>
      <c r="I186" s="40"/>
      <c r="J186" s="40"/>
      <c r="K186" s="40"/>
      <c r="L186" s="40"/>
      <c r="M186" s="40"/>
      <c r="N186" s="40"/>
      <c r="O186" s="37"/>
      <c r="P186" s="38"/>
    </row>
    <row r="187" spans="1:16" s="39" customFormat="1" x14ac:dyDescent="0.3">
      <c r="A187" s="28" t="s">
        <v>633</v>
      </c>
      <c r="B187" s="52" t="s">
        <v>634</v>
      </c>
      <c r="C187" s="30"/>
      <c r="D187" s="43" t="s">
        <v>635</v>
      </c>
      <c r="E187" s="31" t="s">
        <v>49</v>
      </c>
      <c r="F187" s="55"/>
      <c r="G187" s="66">
        <v>116.66666666666666</v>
      </c>
      <c r="H187" s="46"/>
      <c r="I187" s="40"/>
      <c r="J187" s="40"/>
      <c r="K187" s="40"/>
      <c r="L187" s="40"/>
      <c r="M187" s="40"/>
      <c r="N187" s="40"/>
      <c r="O187" s="37"/>
      <c r="P187" s="38"/>
    </row>
    <row r="188" spans="1:16" s="39" customFormat="1" x14ac:dyDescent="0.3">
      <c r="A188" s="28" t="s">
        <v>636</v>
      </c>
      <c r="B188" s="52" t="s">
        <v>637</v>
      </c>
      <c r="C188" s="30"/>
      <c r="D188" s="43" t="s">
        <v>42</v>
      </c>
      <c r="E188" s="31" t="s">
        <v>638</v>
      </c>
      <c r="F188" s="55">
        <v>120</v>
      </c>
      <c r="G188" s="66">
        <v>24.166666666666664</v>
      </c>
      <c r="H188" s="46"/>
      <c r="I188" s="40"/>
      <c r="J188" s="40"/>
      <c r="K188" s="40"/>
      <c r="L188" s="40"/>
      <c r="M188" s="40"/>
      <c r="N188" s="40"/>
      <c r="O188" s="37"/>
      <c r="P188" s="38"/>
    </row>
    <row r="189" spans="1:16" s="39" customFormat="1" ht="18.75" customHeight="1" x14ac:dyDescent="0.3">
      <c r="A189" s="28" t="s">
        <v>639</v>
      </c>
      <c r="B189" s="52" t="s">
        <v>640</v>
      </c>
      <c r="C189" s="30"/>
      <c r="D189" s="43" t="s">
        <v>641</v>
      </c>
      <c r="E189" s="31" t="s">
        <v>642</v>
      </c>
      <c r="F189" s="55"/>
      <c r="G189" s="66">
        <v>49.166666666666664</v>
      </c>
      <c r="H189" s="46"/>
      <c r="I189" s="40"/>
      <c r="J189" s="40"/>
      <c r="K189" s="40"/>
      <c r="L189" s="40"/>
      <c r="M189" s="40"/>
      <c r="N189" s="40"/>
      <c r="O189" s="37"/>
      <c r="P189" s="38"/>
    </row>
    <row r="190" spans="1:16" s="39" customFormat="1" ht="18.75" customHeight="1" x14ac:dyDescent="0.3">
      <c r="A190" s="28" t="s">
        <v>643</v>
      </c>
      <c r="B190" s="52" t="s">
        <v>644</v>
      </c>
      <c r="C190" s="30"/>
      <c r="D190" s="43" t="s">
        <v>645</v>
      </c>
      <c r="E190" s="31" t="s">
        <v>646</v>
      </c>
      <c r="F190" s="55">
        <v>240</v>
      </c>
      <c r="G190" s="66">
        <v>8.3333333333333339</v>
      </c>
      <c r="H190" s="46"/>
      <c r="I190" s="40"/>
      <c r="J190" s="40"/>
      <c r="K190" s="40"/>
      <c r="L190" s="40"/>
      <c r="M190" s="40"/>
      <c r="N190" s="40"/>
      <c r="O190" s="37"/>
      <c r="P190" s="38"/>
    </row>
    <row r="191" spans="1:16" s="39" customFormat="1" ht="18.75" customHeight="1" x14ac:dyDescent="0.3">
      <c r="A191" s="28" t="s">
        <v>647</v>
      </c>
      <c r="B191" s="52" t="s">
        <v>648</v>
      </c>
      <c r="C191" s="30"/>
      <c r="D191" s="43" t="s">
        <v>37</v>
      </c>
      <c r="E191" s="31" t="s">
        <v>649</v>
      </c>
      <c r="F191" s="55">
        <v>75</v>
      </c>
      <c r="G191" s="66">
        <v>75</v>
      </c>
      <c r="H191" s="46"/>
      <c r="I191" s="40"/>
      <c r="J191" s="40"/>
      <c r="K191" s="40"/>
      <c r="L191" s="40"/>
      <c r="M191" s="40"/>
      <c r="N191" s="40"/>
      <c r="O191" s="37"/>
      <c r="P191" s="38"/>
    </row>
    <row r="192" spans="1:16" s="39" customFormat="1" ht="18.75" customHeight="1" x14ac:dyDescent="0.3">
      <c r="A192" s="28" t="s">
        <v>650</v>
      </c>
      <c r="B192" s="52" t="s">
        <v>651</v>
      </c>
      <c r="C192" s="30"/>
      <c r="D192" s="43" t="s">
        <v>445</v>
      </c>
      <c r="E192" s="31" t="s">
        <v>53</v>
      </c>
      <c r="F192" s="55"/>
      <c r="G192" s="66">
        <v>175</v>
      </c>
      <c r="H192" s="46"/>
      <c r="I192" s="40"/>
      <c r="J192" s="40"/>
      <c r="K192" s="40"/>
      <c r="L192" s="40"/>
      <c r="M192" s="40"/>
      <c r="N192" s="40"/>
      <c r="O192" s="37"/>
      <c r="P192" s="38"/>
    </row>
    <row r="193" spans="1:16" s="39" customFormat="1" ht="18.75" customHeight="1" x14ac:dyDescent="0.3">
      <c r="A193" s="28" t="s">
        <v>652</v>
      </c>
      <c r="B193" s="52" t="s">
        <v>653</v>
      </c>
      <c r="C193" s="30"/>
      <c r="D193" s="43" t="s">
        <v>43</v>
      </c>
      <c r="E193" s="31" t="s">
        <v>654</v>
      </c>
      <c r="F193" s="55">
        <v>195</v>
      </c>
      <c r="G193" s="66">
        <v>42.5</v>
      </c>
      <c r="H193" s="46"/>
      <c r="I193" s="40"/>
      <c r="J193" s="40"/>
      <c r="K193" s="40"/>
      <c r="L193" s="40"/>
      <c r="M193" s="40"/>
      <c r="N193" s="40"/>
      <c r="O193" s="37"/>
      <c r="P193" s="38"/>
    </row>
    <row r="194" spans="1:16" s="39" customFormat="1" ht="18.75" customHeight="1" x14ac:dyDescent="0.3">
      <c r="A194" s="28" t="s">
        <v>655</v>
      </c>
      <c r="B194" s="52" t="s">
        <v>656</v>
      </c>
      <c r="C194" s="30"/>
      <c r="D194" s="43" t="s">
        <v>657</v>
      </c>
      <c r="E194" s="31" t="s">
        <v>625</v>
      </c>
      <c r="F194" s="55"/>
      <c r="G194" s="66">
        <v>29.166666666666664</v>
      </c>
      <c r="H194" s="46"/>
      <c r="I194" s="40"/>
      <c r="J194" s="56"/>
      <c r="K194" s="40"/>
      <c r="L194" s="40"/>
      <c r="M194" s="40"/>
      <c r="N194" s="40"/>
      <c r="O194" s="37">
        <f>+N194*M194</f>
        <v>0</v>
      </c>
      <c r="P194" s="38"/>
    </row>
    <row r="195" spans="1:16" ht="18.75" customHeight="1" x14ac:dyDescent="0.3">
      <c r="A195" s="28" t="s">
        <v>658</v>
      </c>
      <c r="B195" s="55" t="s">
        <v>659</v>
      </c>
      <c r="C195" s="47"/>
      <c r="D195" s="43" t="s">
        <v>657</v>
      </c>
      <c r="E195" s="31" t="s">
        <v>49</v>
      </c>
      <c r="F195" s="55"/>
      <c r="G195" s="66">
        <v>16.666666666666668</v>
      </c>
      <c r="H195" s="74"/>
      <c r="I195" s="75"/>
      <c r="J195" s="75"/>
      <c r="K195" s="75"/>
      <c r="L195" s="74"/>
      <c r="M195" s="76"/>
      <c r="N195" s="77"/>
      <c r="O195" s="37">
        <f>+N195*M195</f>
        <v>0</v>
      </c>
    </row>
    <row r="196" spans="1:16" ht="18.75" customHeight="1" x14ac:dyDescent="0.3">
      <c r="A196" s="28" t="s">
        <v>660</v>
      </c>
      <c r="B196" s="52" t="s">
        <v>661</v>
      </c>
      <c r="C196" s="30"/>
      <c r="D196" s="43" t="s">
        <v>662</v>
      </c>
      <c r="E196" s="31" t="s">
        <v>49</v>
      </c>
      <c r="F196" s="55"/>
      <c r="G196" s="66">
        <v>70</v>
      </c>
      <c r="H196" s="74"/>
      <c r="I196" s="75"/>
      <c r="J196" s="75"/>
      <c r="K196" s="75"/>
      <c r="L196" s="74"/>
      <c r="M196" s="76"/>
      <c r="N196" s="77"/>
      <c r="O196" s="37"/>
    </row>
    <row r="197" spans="1:16" ht="18.75" customHeight="1" x14ac:dyDescent="0.3">
      <c r="A197" s="28" t="s">
        <v>663</v>
      </c>
      <c r="B197" s="52" t="s">
        <v>664</v>
      </c>
      <c r="C197" s="30"/>
      <c r="D197" s="43" t="s">
        <v>38</v>
      </c>
      <c r="E197" s="31" t="s">
        <v>665</v>
      </c>
      <c r="F197" s="55">
        <v>72</v>
      </c>
      <c r="G197" s="66">
        <v>219.16666666666666</v>
      </c>
      <c r="H197" s="74"/>
      <c r="I197" s="75"/>
      <c r="J197" s="75"/>
      <c r="K197" s="75"/>
      <c r="L197" s="74"/>
      <c r="M197" s="76"/>
      <c r="N197" s="77"/>
      <c r="O197" s="37"/>
    </row>
    <row r="198" spans="1:16" ht="18.75" customHeight="1" x14ac:dyDescent="0.3">
      <c r="A198" s="28" t="s">
        <v>666</v>
      </c>
      <c r="B198" s="52" t="s">
        <v>667</v>
      </c>
      <c r="C198" s="30"/>
      <c r="D198" s="43" t="s">
        <v>38</v>
      </c>
      <c r="E198" s="31" t="s">
        <v>668</v>
      </c>
      <c r="F198" s="55">
        <v>192</v>
      </c>
      <c r="G198" s="66">
        <v>40.833333333333336</v>
      </c>
      <c r="H198" s="74"/>
      <c r="I198" s="75"/>
      <c r="J198" s="75"/>
      <c r="K198" s="75"/>
      <c r="L198" s="74"/>
      <c r="M198" s="76"/>
      <c r="N198" s="77"/>
      <c r="O198" s="37"/>
    </row>
    <row r="199" spans="1:16" ht="18.75" customHeight="1" x14ac:dyDescent="0.3">
      <c r="A199" s="28" t="s">
        <v>669</v>
      </c>
      <c r="B199" s="52" t="s">
        <v>670</v>
      </c>
      <c r="C199" s="30"/>
      <c r="D199" s="43" t="s">
        <v>671</v>
      </c>
      <c r="E199" s="31" t="s">
        <v>672</v>
      </c>
      <c r="F199" s="55">
        <v>60</v>
      </c>
      <c r="G199" s="66">
        <v>90.833333333333329</v>
      </c>
      <c r="H199" s="74"/>
      <c r="I199" s="75"/>
      <c r="J199" s="75"/>
      <c r="K199" s="75"/>
      <c r="L199" s="74"/>
      <c r="M199" s="76"/>
      <c r="N199" s="77"/>
      <c r="O199" s="37"/>
    </row>
    <row r="200" spans="1:16" ht="18.75" customHeight="1" x14ac:dyDescent="0.3">
      <c r="A200" s="28" t="s">
        <v>673</v>
      </c>
      <c r="B200" s="52" t="s">
        <v>674</v>
      </c>
      <c r="C200" s="30"/>
      <c r="D200" s="43" t="s">
        <v>675</v>
      </c>
      <c r="E200" s="31" t="s">
        <v>48</v>
      </c>
      <c r="F200" s="55">
        <v>60</v>
      </c>
      <c r="G200" s="66">
        <v>217.5</v>
      </c>
      <c r="H200" s="74"/>
      <c r="I200" s="75"/>
      <c r="J200" s="75"/>
      <c r="K200" s="75"/>
      <c r="L200" s="74"/>
      <c r="M200" s="76"/>
      <c r="N200" s="77"/>
      <c r="O200" s="37"/>
    </row>
    <row r="201" spans="1:16" ht="18.75" customHeight="1" x14ac:dyDescent="0.3">
      <c r="A201" s="28" t="s">
        <v>676</v>
      </c>
      <c r="B201" s="52" t="s">
        <v>677</v>
      </c>
      <c r="C201" s="30"/>
      <c r="D201" s="43" t="s">
        <v>36</v>
      </c>
      <c r="E201" s="31" t="s">
        <v>678</v>
      </c>
      <c r="F201" s="55">
        <v>96</v>
      </c>
      <c r="G201" s="66">
        <v>8.3333333333333339</v>
      </c>
      <c r="H201" s="74"/>
      <c r="I201" s="75"/>
      <c r="J201" s="75"/>
      <c r="K201" s="75"/>
      <c r="L201" s="74"/>
      <c r="M201" s="76"/>
      <c r="N201" s="77"/>
      <c r="O201" s="37"/>
    </row>
    <row r="202" spans="1:16" ht="18.75" customHeight="1" x14ac:dyDescent="0.3">
      <c r="A202" s="28" t="s">
        <v>679</v>
      </c>
      <c r="B202" s="52" t="s">
        <v>680</v>
      </c>
      <c r="C202" s="30"/>
      <c r="D202" s="43" t="s">
        <v>41</v>
      </c>
      <c r="E202" s="31" t="s">
        <v>681</v>
      </c>
      <c r="F202" s="55">
        <v>96</v>
      </c>
      <c r="G202" s="66">
        <v>15.833333333333332</v>
      </c>
      <c r="H202" s="74"/>
      <c r="I202" s="75"/>
      <c r="J202" s="75"/>
      <c r="K202" s="75"/>
      <c r="L202" s="74"/>
      <c r="M202" s="76"/>
      <c r="N202" s="77"/>
      <c r="O202" s="37"/>
    </row>
    <row r="203" spans="1:16" ht="18.75" customHeight="1" x14ac:dyDescent="0.3">
      <c r="A203" s="28" t="s">
        <v>682</v>
      </c>
      <c r="B203" s="52" t="s">
        <v>683</v>
      </c>
      <c r="C203" s="30"/>
      <c r="D203" s="43" t="s">
        <v>41</v>
      </c>
      <c r="E203" s="31" t="s">
        <v>684</v>
      </c>
      <c r="F203" s="55">
        <v>53</v>
      </c>
      <c r="G203" s="66">
        <v>8.3333333333333339</v>
      </c>
      <c r="H203" s="74"/>
      <c r="I203" s="75"/>
      <c r="J203" s="75"/>
      <c r="K203" s="75"/>
      <c r="L203" s="74"/>
      <c r="M203" s="76"/>
      <c r="N203" s="77"/>
      <c r="O203" s="37"/>
    </row>
    <row r="204" spans="1:16" ht="18.75" customHeight="1" x14ac:dyDescent="0.3">
      <c r="A204" s="28" t="s">
        <v>685</v>
      </c>
      <c r="B204" s="52" t="s">
        <v>686</v>
      </c>
      <c r="C204" s="30"/>
      <c r="D204" s="43" t="s">
        <v>687</v>
      </c>
      <c r="E204" s="31" t="s">
        <v>688</v>
      </c>
      <c r="F204" s="55">
        <v>60</v>
      </c>
      <c r="G204" s="66">
        <v>150</v>
      </c>
      <c r="H204" s="74"/>
      <c r="I204" s="75"/>
      <c r="J204" s="75"/>
      <c r="K204" s="75"/>
      <c r="L204" s="74"/>
      <c r="M204" s="76"/>
      <c r="N204" s="77"/>
      <c r="O204" s="37"/>
    </row>
    <row r="205" spans="1:16" s="39" customFormat="1" ht="18.75" customHeight="1" x14ac:dyDescent="0.3">
      <c r="A205" s="28" t="s">
        <v>689</v>
      </c>
      <c r="B205" s="52" t="s">
        <v>690</v>
      </c>
      <c r="C205" s="30"/>
      <c r="D205" s="43" t="s">
        <v>687</v>
      </c>
      <c r="E205" s="31" t="s">
        <v>688</v>
      </c>
      <c r="F205" s="55">
        <v>60</v>
      </c>
      <c r="G205" s="66">
        <v>25</v>
      </c>
      <c r="H205" s="46"/>
      <c r="I205" s="40"/>
      <c r="J205" s="40"/>
      <c r="K205" s="40"/>
      <c r="L205" s="40"/>
      <c r="M205" s="40"/>
      <c r="N205" s="40"/>
      <c r="O205" s="37">
        <f>+N205*M205</f>
        <v>0</v>
      </c>
      <c r="P205" s="38"/>
    </row>
    <row r="206" spans="1:16" s="39" customFormat="1" ht="18.75" customHeight="1" x14ac:dyDescent="0.3">
      <c r="A206" s="28" t="s">
        <v>691</v>
      </c>
      <c r="B206" s="52" t="s">
        <v>692</v>
      </c>
      <c r="C206" s="30"/>
      <c r="D206" s="43" t="s">
        <v>693</v>
      </c>
      <c r="E206" s="31" t="s">
        <v>694</v>
      </c>
      <c r="F206" s="55">
        <v>72</v>
      </c>
      <c r="G206" s="66">
        <v>45</v>
      </c>
      <c r="H206" s="46"/>
      <c r="I206" s="40"/>
      <c r="J206" s="40"/>
      <c r="K206" s="40"/>
      <c r="L206" s="40"/>
      <c r="M206" s="40"/>
      <c r="N206" s="40"/>
      <c r="O206" s="37"/>
      <c r="P206" s="38"/>
    </row>
    <row r="207" spans="1:16" s="39" customFormat="1" ht="18.75" customHeight="1" x14ac:dyDescent="0.3">
      <c r="A207" s="28" t="s">
        <v>695</v>
      </c>
      <c r="B207" s="52" t="s">
        <v>696</v>
      </c>
      <c r="C207" s="30"/>
      <c r="D207" s="43" t="s">
        <v>693</v>
      </c>
      <c r="E207" s="31" t="s">
        <v>697</v>
      </c>
      <c r="F207" s="55">
        <v>192</v>
      </c>
      <c r="G207" s="66">
        <v>23</v>
      </c>
      <c r="H207" s="46"/>
      <c r="I207" s="40"/>
      <c r="J207" s="40"/>
      <c r="K207" s="40"/>
      <c r="L207" s="40"/>
      <c r="M207" s="40"/>
      <c r="N207" s="40"/>
      <c r="O207" s="37"/>
      <c r="P207" s="38"/>
    </row>
    <row r="208" spans="1:16" s="39" customFormat="1" ht="18.75" customHeight="1" x14ac:dyDescent="0.3">
      <c r="A208" s="28" t="s">
        <v>698</v>
      </c>
      <c r="B208" s="52" t="s">
        <v>699</v>
      </c>
      <c r="C208" s="30"/>
      <c r="D208" s="43" t="s">
        <v>700</v>
      </c>
      <c r="E208" s="31" t="s">
        <v>701</v>
      </c>
      <c r="F208" s="55">
        <v>265</v>
      </c>
      <c r="G208" s="66">
        <v>20</v>
      </c>
      <c r="H208" s="46"/>
      <c r="I208" s="40"/>
      <c r="J208" s="40"/>
      <c r="K208" s="40"/>
      <c r="L208" s="40"/>
      <c r="M208" s="40"/>
      <c r="N208" s="40"/>
      <c r="O208" s="37"/>
      <c r="P208" s="38"/>
    </row>
    <row r="209" spans="1:16" s="39" customFormat="1" ht="18.75" customHeight="1" x14ac:dyDescent="0.3">
      <c r="A209" s="28" t="s">
        <v>702</v>
      </c>
      <c r="B209" s="52" t="s">
        <v>703</v>
      </c>
      <c r="C209" s="30"/>
      <c r="D209" s="43" t="s">
        <v>174</v>
      </c>
      <c r="E209" s="31" t="s">
        <v>704</v>
      </c>
      <c r="F209" s="55">
        <v>108</v>
      </c>
      <c r="G209" s="66">
        <v>14</v>
      </c>
      <c r="H209" s="46"/>
      <c r="I209" s="40"/>
      <c r="J209" s="40"/>
      <c r="K209" s="40"/>
      <c r="L209" s="40"/>
      <c r="M209" s="40"/>
      <c r="N209" s="40"/>
      <c r="O209" s="37">
        <f>+N209*M209</f>
        <v>0</v>
      </c>
      <c r="P209" s="38"/>
    </row>
    <row r="210" spans="1:16" s="39" customFormat="1" ht="18.75" customHeight="1" x14ac:dyDescent="0.3">
      <c r="A210" s="28" t="s">
        <v>705</v>
      </c>
      <c r="B210" s="52" t="s">
        <v>706</v>
      </c>
      <c r="C210" s="30"/>
      <c r="D210" s="43" t="s">
        <v>707</v>
      </c>
      <c r="E210" s="31" t="s">
        <v>708</v>
      </c>
      <c r="F210" s="55">
        <v>40</v>
      </c>
      <c r="G210" s="66">
        <v>308</v>
      </c>
      <c r="H210" s="46"/>
      <c r="I210" s="40"/>
      <c r="J210" s="40"/>
      <c r="K210" s="40"/>
      <c r="L210" s="40"/>
      <c r="M210" s="40"/>
      <c r="N210" s="40"/>
      <c r="O210" s="37">
        <f>+N210*M210</f>
        <v>0</v>
      </c>
      <c r="P210" s="38"/>
    </row>
    <row r="211" spans="1:16" s="39" customFormat="1" ht="18.75" customHeight="1" x14ac:dyDescent="0.3">
      <c r="A211" s="28" t="s">
        <v>709</v>
      </c>
      <c r="B211" s="52" t="s">
        <v>710</v>
      </c>
      <c r="C211" s="30"/>
      <c r="D211" s="43" t="s">
        <v>33</v>
      </c>
      <c r="E211" s="31" t="s">
        <v>711</v>
      </c>
      <c r="F211" s="55">
        <v>450</v>
      </c>
      <c r="G211" s="66">
        <v>10</v>
      </c>
      <c r="H211" s="46"/>
      <c r="I211" s="40"/>
      <c r="J211" s="40"/>
      <c r="K211" s="40"/>
      <c r="L211" s="40"/>
      <c r="M211" s="40"/>
      <c r="N211" s="40"/>
      <c r="O211" s="37">
        <f>+N211*M211</f>
        <v>0</v>
      </c>
      <c r="P211" s="38"/>
    </row>
    <row r="212" spans="1:16" s="39" customFormat="1" ht="18.75" customHeight="1" x14ac:dyDescent="0.3">
      <c r="A212" s="28" t="s">
        <v>712</v>
      </c>
      <c r="B212" s="52" t="s">
        <v>713</v>
      </c>
      <c r="C212" s="30"/>
      <c r="D212" s="43" t="s">
        <v>33</v>
      </c>
      <c r="E212" s="31" t="s">
        <v>714</v>
      </c>
      <c r="F212" s="55">
        <v>175</v>
      </c>
      <c r="G212" s="66">
        <v>14</v>
      </c>
      <c r="H212" s="46"/>
      <c r="I212" s="40"/>
      <c r="J212" s="40"/>
      <c r="K212" s="40"/>
      <c r="L212" s="40"/>
      <c r="M212" s="40"/>
      <c r="N212" s="40"/>
      <c r="O212" s="37"/>
      <c r="P212" s="38"/>
    </row>
    <row r="213" spans="1:16" s="39" customFormat="1" x14ac:dyDescent="0.3">
      <c r="A213" s="28" t="s">
        <v>715</v>
      </c>
      <c r="B213" s="52" t="s">
        <v>716</v>
      </c>
      <c r="C213" s="30"/>
      <c r="D213" s="43" t="s">
        <v>717</v>
      </c>
      <c r="E213" s="31" t="s">
        <v>718</v>
      </c>
      <c r="F213" s="55">
        <v>213</v>
      </c>
      <c r="G213" s="66">
        <v>18</v>
      </c>
      <c r="H213" s="46"/>
      <c r="I213" s="40"/>
      <c r="J213" s="40"/>
      <c r="K213" s="40"/>
      <c r="L213" s="40"/>
      <c r="M213" s="40"/>
      <c r="N213" s="40"/>
      <c r="O213" s="37">
        <f>+N213*M213</f>
        <v>0</v>
      </c>
      <c r="P213" s="38"/>
    </row>
    <row r="214" spans="1:16" s="39" customFormat="1" ht="50.25" customHeight="1" x14ac:dyDescent="0.3">
      <c r="A214" s="24" t="s">
        <v>719</v>
      </c>
      <c r="B214" s="24" t="s">
        <v>720</v>
      </c>
      <c r="C214" s="24"/>
      <c r="D214" s="24"/>
      <c r="E214" s="83"/>
      <c r="F214" s="83"/>
      <c r="G214" s="25"/>
      <c r="H214" s="83"/>
      <c r="I214" s="84"/>
      <c r="J214" s="84"/>
      <c r="K214" s="84"/>
      <c r="L214" s="84"/>
      <c r="M214" s="84"/>
      <c r="N214" s="84"/>
      <c r="O214" s="24"/>
      <c r="P214" s="38"/>
    </row>
    <row r="215" spans="1:16" s="39" customFormat="1" x14ac:dyDescent="0.3">
      <c r="A215" s="86" t="s">
        <v>721</v>
      </c>
      <c r="B215" s="31" t="s">
        <v>722</v>
      </c>
      <c r="C215" s="30"/>
      <c r="D215" s="89" t="s">
        <v>80</v>
      </c>
      <c r="E215" s="31" t="s">
        <v>723</v>
      </c>
      <c r="F215" s="55">
        <v>70</v>
      </c>
      <c r="G215" s="66">
        <v>10</v>
      </c>
      <c r="H215" s="46"/>
      <c r="I215" s="40"/>
      <c r="J215" s="40"/>
      <c r="K215" s="40"/>
      <c r="L215" s="40"/>
      <c r="M215" s="40"/>
      <c r="N215" s="40"/>
      <c r="O215" s="37">
        <f>+N215*M215</f>
        <v>0</v>
      </c>
      <c r="P215" s="38"/>
    </row>
    <row r="216" spans="1:16" s="39" customFormat="1" x14ac:dyDescent="0.3">
      <c r="A216" s="86" t="s">
        <v>724</v>
      </c>
      <c r="B216" s="31" t="s">
        <v>725</v>
      </c>
      <c r="C216" s="30"/>
      <c r="D216" s="89" t="s">
        <v>80</v>
      </c>
      <c r="E216" s="31" t="s">
        <v>723</v>
      </c>
      <c r="F216" s="55">
        <v>70</v>
      </c>
      <c r="G216" s="66">
        <v>350</v>
      </c>
      <c r="H216" s="46"/>
      <c r="I216" s="40"/>
      <c r="J216" s="90"/>
      <c r="K216" s="40"/>
      <c r="L216" s="40"/>
      <c r="M216" s="40"/>
      <c r="N216" s="40"/>
      <c r="O216" s="37">
        <f>+N216*M216</f>
        <v>0</v>
      </c>
      <c r="P216" s="38"/>
    </row>
    <row r="217" spans="1:16" s="39" customFormat="1" x14ac:dyDescent="0.3">
      <c r="A217" s="86" t="s">
        <v>726</v>
      </c>
      <c r="B217" s="31" t="s">
        <v>727</v>
      </c>
      <c r="C217" s="30"/>
      <c r="D217" s="89" t="s">
        <v>728</v>
      </c>
      <c r="E217" s="31" t="s">
        <v>729</v>
      </c>
      <c r="F217" s="55"/>
      <c r="G217" s="66">
        <v>10</v>
      </c>
      <c r="H217" s="46"/>
      <c r="I217" s="40"/>
      <c r="J217" s="90"/>
      <c r="K217" s="40"/>
      <c r="L217" s="40"/>
      <c r="M217" s="40"/>
      <c r="N217" s="40"/>
      <c r="O217" s="37">
        <f>+N217*M217</f>
        <v>0</v>
      </c>
      <c r="P217" s="38"/>
    </row>
    <row r="218" spans="1:16" s="39" customFormat="1" x14ac:dyDescent="0.3">
      <c r="A218" s="86" t="s">
        <v>730</v>
      </c>
      <c r="B218" s="31" t="s">
        <v>731</v>
      </c>
      <c r="C218" s="30"/>
      <c r="D218" s="89" t="s">
        <v>728</v>
      </c>
      <c r="E218" s="31" t="s">
        <v>729</v>
      </c>
      <c r="F218" s="55"/>
      <c r="G218" s="66">
        <v>10</v>
      </c>
      <c r="H218" s="46"/>
      <c r="I218" s="40"/>
      <c r="J218" s="40"/>
      <c r="K218" s="40"/>
      <c r="L218" s="40"/>
      <c r="M218" s="40"/>
      <c r="N218" s="40"/>
      <c r="O218" s="37">
        <f>+N218*M218</f>
        <v>0</v>
      </c>
      <c r="P218" s="38"/>
    </row>
    <row r="219" spans="1:16" s="39" customFormat="1" x14ac:dyDescent="0.3">
      <c r="A219" s="86" t="s">
        <v>732</v>
      </c>
      <c r="B219" s="31" t="s">
        <v>733</v>
      </c>
      <c r="C219" s="30"/>
      <c r="D219" s="89" t="s">
        <v>728</v>
      </c>
      <c r="E219" s="31" t="s">
        <v>31</v>
      </c>
      <c r="F219" s="55"/>
      <c r="G219" s="66">
        <v>16.666666666666668</v>
      </c>
      <c r="H219" s="46"/>
      <c r="I219" s="40"/>
      <c r="J219" s="40"/>
      <c r="K219" s="40"/>
      <c r="L219" s="40"/>
      <c r="M219" s="40"/>
      <c r="N219" s="40"/>
      <c r="O219" s="37"/>
      <c r="P219" s="38"/>
    </row>
    <row r="220" spans="1:16" s="39" customFormat="1" x14ac:dyDescent="0.3">
      <c r="A220" s="86" t="s">
        <v>734</v>
      </c>
      <c r="B220" s="31" t="s">
        <v>735</v>
      </c>
      <c r="C220" s="30"/>
      <c r="D220" s="89" t="s">
        <v>736</v>
      </c>
      <c r="E220" s="31" t="s">
        <v>737</v>
      </c>
      <c r="F220" s="55"/>
      <c r="G220" s="66">
        <v>10</v>
      </c>
      <c r="H220" s="46"/>
      <c r="I220" s="40"/>
      <c r="J220" s="40"/>
      <c r="K220" s="40"/>
      <c r="L220" s="40"/>
      <c r="M220" s="40"/>
      <c r="N220" s="40"/>
      <c r="O220" s="37"/>
      <c r="P220" s="38"/>
    </row>
    <row r="221" spans="1:16" s="39" customFormat="1" x14ac:dyDescent="0.3">
      <c r="A221" s="86" t="s">
        <v>738</v>
      </c>
      <c r="B221" s="31" t="s">
        <v>739</v>
      </c>
      <c r="C221" s="30"/>
      <c r="D221" s="89" t="s">
        <v>740</v>
      </c>
      <c r="E221" s="31" t="s">
        <v>737</v>
      </c>
      <c r="F221" s="55"/>
      <c r="G221" s="66">
        <v>60</v>
      </c>
      <c r="H221" s="46"/>
      <c r="I221" s="40"/>
      <c r="J221" s="40"/>
      <c r="K221" s="40"/>
      <c r="L221" s="40"/>
      <c r="M221" s="40"/>
      <c r="N221" s="40"/>
      <c r="O221" s="37"/>
      <c r="P221" s="38"/>
    </row>
    <row r="222" spans="1:16" s="39" customFormat="1" x14ac:dyDescent="0.3">
      <c r="A222" s="86" t="s">
        <v>741</v>
      </c>
      <c r="B222" s="31" t="s">
        <v>742</v>
      </c>
      <c r="C222" s="30"/>
      <c r="D222" s="89" t="s">
        <v>740</v>
      </c>
      <c r="E222" s="31" t="s">
        <v>743</v>
      </c>
      <c r="F222" s="55"/>
      <c r="G222" s="66">
        <v>4</v>
      </c>
      <c r="H222" s="46"/>
      <c r="I222" s="40"/>
      <c r="J222" s="40"/>
      <c r="K222" s="40"/>
      <c r="L222" s="40"/>
      <c r="M222" s="40"/>
      <c r="N222" s="40"/>
      <c r="O222" s="37"/>
      <c r="P222" s="38"/>
    </row>
    <row r="223" spans="1:16" s="39" customFormat="1" x14ac:dyDescent="0.3">
      <c r="A223" s="86" t="s">
        <v>744</v>
      </c>
      <c r="B223" s="31" t="s">
        <v>745</v>
      </c>
      <c r="C223" s="30"/>
      <c r="D223" s="89" t="s">
        <v>728</v>
      </c>
      <c r="E223" s="31" t="s">
        <v>31</v>
      </c>
      <c r="F223" s="55"/>
      <c r="G223" s="66">
        <v>17.5</v>
      </c>
      <c r="H223" s="46"/>
      <c r="I223" s="40"/>
      <c r="J223" s="40"/>
      <c r="K223" s="40"/>
      <c r="L223" s="40"/>
      <c r="M223" s="40"/>
      <c r="N223" s="40"/>
      <c r="O223" s="37"/>
      <c r="P223" s="38"/>
    </row>
    <row r="224" spans="1:16" s="39" customFormat="1" x14ac:dyDescent="0.3">
      <c r="A224" s="86" t="s">
        <v>746</v>
      </c>
      <c r="B224" s="31" t="s">
        <v>747</v>
      </c>
      <c r="C224" s="30"/>
      <c r="D224" s="89" t="s">
        <v>728</v>
      </c>
      <c r="E224" s="31" t="s">
        <v>31</v>
      </c>
      <c r="F224" s="55"/>
      <c r="G224" s="66">
        <v>10</v>
      </c>
      <c r="H224" s="46"/>
      <c r="I224" s="40"/>
      <c r="J224" s="40"/>
      <c r="K224" s="40"/>
      <c r="L224" s="40"/>
      <c r="M224" s="40"/>
      <c r="N224" s="40"/>
      <c r="O224" s="37"/>
      <c r="P224" s="38"/>
    </row>
    <row r="225" spans="1:16" s="39" customFormat="1" x14ac:dyDescent="0.3">
      <c r="A225" s="86" t="s">
        <v>748</v>
      </c>
      <c r="B225" s="31" t="s">
        <v>749</v>
      </c>
      <c r="C225" s="30"/>
      <c r="D225" s="89" t="s">
        <v>750</v>
      </c>
      <c r="E225" s="31" t="s">
        <v>751</v>
      </c>
      <c r="F225" s="55"/>
      <c r="G225" s="66">
        <v>159</v>
      </c>
      <c r="H225" s="46"/>
      <c r="I225" s="40"/>
      <c r="J225" s="40"/>
      <c r="K225" s="40"/>
      <c r="L225" s="40"/>
      <c r="M225" s="40"/>
      <c r="N225" s="40"/>
      <c r="O225" s="37"/>
      <c r="P225" s="38"/>
    </row>
    <row r="226" spans="1:16" s="39" customFormat="1" x14ac:dyDescent="0.3">
      <c r="A226" s="86" t="s">
        <v>752</v>
      </c>
      <c r="B226" s="31" t="s">
        <v>753</v>
      </c>
      <c r="C226" s="30"/>
      <c r="D226" s="89" t="s">
        <v>754</v>
      </c>
      <c r="E226" s="31" t="s">
        <v>737</v>
      </c>
      <c r="F226" s="55"/>
      <c r="G226" s="66">
        <v>42</v>
      </c>
      <c r="H226" s="46"/>
      <c r="I226" s="40"/>
      <c r="J226" s="40"/>
      <c r="K226" s="40"/>
      <c r="L226" s="40"/>
      <c r="M226" s="40"/>
      <c r="N226" s="40"/>
      <c r="O226" s="37"/>
      <c r="P226" s="38"/>
    </row>
    <row r="227" spans="1:16" s="39" customFormat="1" x14ac:dyDescent="0.3">
      <c r="A227" s="86" t="s">
        <v>755</v>
      </c>
      <c r="B227" s="31" t="s">
        <v>756</v>
      </c>
      <c r="C227" s="30"/>
      <c r="D227" s="89" t="s">
        <v>757</v>
      </c>
      <c r="E227" s="31" t="s">
        <v>737</v>
      </c>
      <c r="F227" s="55"/>
      <c r="G227" s="66">
        <v>20</v>
      </c>
      <c r="H227" s="46"/>
      <c r="I227" s="40"/>
      <c r="J227" s="40"/>
      <c r="K227" s="40"/>
      <c r="L227" s="40"/>
      <c r="M227" s="40"/>
      <c r="N227" s="40"/>
      <c r="O227" s="37"/>
      <c r="P227" s="38"/>
    </row>
    <row r="228" spans="1:16" s="39" customFormat="1" x14ac:dyDescent="0.3">
      <c r="A228" s="86" t="s">
        <v>758</v>
      </c>
      <c r="B228" s="31" t="s">
        <v>759</v>
      </c>
      <c r="C228" s="30"/>
      <c r="D228" s="89" t="s">
        <v>34</v>
      </c>
      <c r="E228" s="31" t="s">
        <v>760</v>
      </c>
      <c r="F228" s="55"/>
      <c r="G228" s="66">
        <v>20</v>
      </c>
      <c r="H228" s="46"/>
      <c r="I228" s="40"/>
      <c r="J228" s="40"/>
      <c r="K228" s="40"/>
      <c r="L228" s="40"/>
      <c r="M228" s="40"/>
      <c r="N228" s="40"/>
      <c r="O228" s="37"/>
      <c r="P228" s="38"/>
    </row>
    <row r="229" spans="1:16" s="39" customFormat="1" x14ac:dyDescent="0.3">
      <c r="A229" s="86" t="s">
        <v>761</v>
      </c>
      <c r="B229" s="31" t="s">
        <v>762</v>
      </c>
      <c r="C229" s="30"/>
      <c r="D229" s="89" t="s">
        <v>763</v>
      </c>
      <c r="E229" s="31" t="s">
        <v>51</v>
      </c>
      <c r="F229" s="55">
        <v>60</v>
      </c>
      <c r="G229" s="66">
        <v>186.66666666666666</v>
      </c>
      <c r="H229" s="46"/>
      <c r="I229" s="40"/>
      <c r="J229" s="40"/>
      <c r="K229" s="40"/>
      <c r="L229" s="40"/>
      <c r="M229" s="40"/>
      <c r="N229" s="40"/>
      <c r="O229" s="37"/>
      <c r="P229" s="38"/>
    </row>
    <row r="230" spans="1:16" s="39" customFormat="1" x14ac:dyDescent="0.3">
      <c r="A230" s="86" t="s">
        <v>764</v>
      </c>
      <c r="B230" s="80" t="s">
        <v>765</v>
      </c>
      <c r="C230" s="30"/>
      <c r="D230" s="91" t="s">
        <v>39</v>
      </c>
      <c r="E230" s="80" t="s">
        <v>31</v>
      </c>
      <c r="F230" s="55"/>
      <c r="G230" s="92">
        <v>30</v>
      </c>
      <c r="H230" s="46"/>
      <c r="I230" s="40"/>
      <c r="J230" s="40"/>
      <c r="K230" s="40"/>
      <c r="L230" s="40"/>
      <c r="M230" s="40"/>
      <c r="N230" s="40"/>
      <c r="O230" s="37"/>
      <c r="P230" s="38"/>
    </row>
    <row r="231" spans="1:16" s="39" customFormat="1" x14ac:dyDescent="0.3">
      <c r="A231" s="86" t="s">
        <v>766</v>
      </c>
      <c r="B231" s="80" t="s">
        <v>767</v>
      </c>
      <c r="C231" s="30"/>
      <c r="D231" s="91" t="s">
        <v>445</v>
      </c>
      <c r="E231" s="80" t="s">
        <v>53</v>
      </c>
      <c r="F231" s="55"/>
      <c r="G231" s="92">
        <v>42.5</v>
      </c>
      <c r="H231" s="46"/>
      <c r="I231" s="40"/>
      <c r="J231" s="40"/>
      <c r="K231" s="40"/>
      <c r="L231" s="40"/>
      <c r="M231" s="40"/>
      <c r="N231" s="40"/>
      <c r="O231" s="37"/>
      <c r="P231" s="38"/>
    </row>
    <row r="232" spans="1:16" s="39" customFormat="1" x14ac:dyDescent="0.3">
      <c r="A232" s="86" t="s">
        <v>768</v>
      </c>
      <c r="B232" s="80" t="s">
        <v>769</v>
      </c>
      <c r="C232" s="30"/>
      <c r="D232" s="91" t="s">
        <v>445</v>
      </c>
      <c r="E232" s="80" t="s">
        <v>53</v>
      </c>
      <c r="F232" s="55"/>
      <c r="G232" s="92">
        <v>342.5</v>
      </c>
      <c r="H232" s="46"/>
      <c r="I232" s="40"/>
      <c r="J232" s="40"/>
      <c r="K232" s="40"/>
      <c r="L232" s="40"/>
      <c r="M232" s="40"/>
      <c r="N232" s="40"/>
      <c r="O232" s="37"/>
      <c r="P232" s="38"/>
    </row>
    <row r="233" spans="1:16" s="39" customFormat="1" x14ac:dyDescent="0.3">
      <c r="A233" s="86" t="s">
        <v>770</v>
      </c>
      <c r="B233" s="80" t="s">
        <v>674</v>
      </c>
      <c r="C233" s="30"/>
      <c r="D233" s="91" t="s">
        <v>675</v>
      </c>
      <c r="E233" s="80" t="s">
        <v>771</v>
      </c>
      <c r="F233" s="55">
        <v>60</v>
      </c>
      <c r="G233" s="92">
        <v>41.666666666666664</v>
      </c>
      <c r="H233" s="46"/>
      <c r="I233" s="40"/>
      <c r="J233" s="40"/>
      <c r="K233" s="40"/>
      <c r="L233" s="40"/>
      <c r="M233" s="40"/>
      <c r="N233" s="40"/>
      <c r="O233" s="37"/>
      <c r="P233" s="38"/>
    </row>
    <row r="234" spans="1:16" s="39" customFormat="1" x14ac:dyDescent="0.3">
      <c r="A234" s="86" t="s">
        <v>772</v>
      </c>
      <c r="B234" s="80" t="s">
        <v>773</v>
      </c>
      <c r="C234" s="30"/>
      <c r="D234" s="91" t="s">
        <v>774</v>
      </c>
      <c r="E234" s="80" t="s">
        <v>775</v>
      </c>
      <c r="F234" s="55">
        <v>72</v>
      </c>
      <c r="G234" s="92">
        <v>8</v>
      </c>
      <c r="H234" s="46"/>
      <c r="I234" s="40"/>
      <c r="J234" s="40"/>
      <c r="K234" s="40"/>
      <c r="L234" s="40"/>
      <c r="M234" s="40"/>
      <c r="N234" s="40"/>
      <c r="O234" s="37"/>
      <c r="P234" s="38"/>
    </row>
    <row r="235" spans="1:16" s="39" customFormat="1" x14ac:dyDescent="0.3">
      <c r="A235" s="86" t="s">
        <v>776</v>
      </c>
      <c r="B235" s="80" t="s">
        <v>777</v>
      </c>
      <c r="D235" s="91" t="s">
        <v>778</v>
      </c>
      <c r="E235" s="80" t="s">
        <v>779</v>
      </c>
      <c r="F235" s="64">
        <v>90</v>
      </c>
      <c r="G235" s="92">
        <v>44</v>
      </c>
      <c r="H235" s="46"/>
      <c r="I235" s="40"/>
      <c r="J235" s="40"/>
      <c r="K235" s="40"/>
      <c r="L235" s="40"/>
      <c r="M235" s="40"/>
      <c r="N235" s="40"/>
      <c r="O235" s="37"/>
      <c r="P235" s="38"/>
    </row>
    <row r="236" spans="1:16" s="39" customFormat="1" x14ac:dyDescent="0.3">
      <c r="A236" s="86" t="s">
        <v>780</v>
      </c>
      <c r="B236" s="80" t="s">
        <v>781</v>
      </c>
      <c r="D236" s="91" t="s">
        <v>778</v>
      </c>
      <c r="E236" s="80" t="s">
        <v>782</v>
      </c>
      <c r="F236" s="64">
        <v>90</v>
      </c>
      <c r="G236" s="92">
        <v>28</v>
      </c>
      <c r="H236" s="46"/>
      <c r="I236" s="40"/>
      <c r="J236" s="40"/>
      <c r="K236" s="40"/>
      <c r="L236" s="40"/>
      <c r="M236" s="40"/>
      <c r="N236" s="40"/>
      <c r="O236" s="37"/>
      <c r="P236" s="38"/>
    </row>
    <row r="237" spans="1:16" s="39" customFormat="1" x14ac:dyDescent="0.3">
      <c r="A237" s="86" t="s">
        <v>783</v>
      </c>
      <c r="B237" s="80" t="s">
        <v>784</v>
      </c>
      <c r="D237" s="91" t="s">
        <v>785</v>
      </c>
      <c r="E237" s="80" t="s">
        <v>786</v>
      </c>
      <c r="F237" s="64">
        <v>192</v>
      </c>
      <c r="G237" s="92">
        <v>5</v>
      </c>
      <c r="H237" s="46"/>
      <c r="I237" s="40"/>
      <c r="J237" s="40"/>
      <c r="K237" s="40"/>
      <c r="L237" s="40"/>
      <c r="M237" s="40"/>
      <c r="N237" s="40"/>
      <c r="O237" s="37"/>
      <c r="P237" s="38"/>
    </row>
    <row r="238" spans="1:16" s="39" customFormat="1" ht="42" customHeight="1" x14ac:dyDescent="0.3">
      <c r="A238" s="24" t="s">
        <v>787</v>
      </c>
      <c r="B238" s="24" t="s">
        <v>788</v>
      </c>
      <c r="C238" s="24"/>
      <c r="D238" s="24"/>
      <c r="E238" s="24"/>
      <c r="F238" s="24"/>
      <c r="G238" s="25"/>
      <c r="H238" s="24"/>
      <c r="I238" s="24"/>
      <c r="J238" s="24"/>
      <c r="K238" s="24"/>
      <c r="L238" s="24"/>
      <c r="M238" s="24"/>
      <c r="N238" s="24"/>
      <c r="O238" s="24"/>
      <c r="P238" s="38"/>
    </row>
    <row r="239" spans="1:16" s="39" customFormat="1" ht="18.75" customHeight="1" x14ac:dyDescent="0.3">
      <c r="A239" s="28" t="s">
        <v>789</v>
      </c>
      <c r="B239" s="54" t="s">
        <v>790</v>
      </c>
      <c r="C239" s="30" t="s">
        <v>791</v>
      </c>
      <c r="D239" s="30" t="s">
        <v>792</v>
      </c>
      <c r="E239" s="55" t="s">
        <v>793</v>
      </c>
      <c r="F239" s="55">
        <v>104</v>
      </c>
      <c r="G239" s="53">
        <v>10</v>
      </c>
      <c r="H239" s="46"/>
      <c r="I239" s="40"/>
      <c r="J239" s="40"/>
      <c r="K239" s="40"/>
      <c r="L239" s="40"/>
      <c r="M239" s="40"/>
      <c r="N239" s="40"/>
      <c r="O239" s="37">
        <f t="shared" ref="O239:O244" si="1">+N239*M239</f>
        <v>0</v>
      </c>
      <c r="P239" s="38"/>
    </row>
    <row r="240" spans="1:16" ht="18.75" customHeight="1" x14ac:dyDescent="0.3">
      <c r="A240" s="28" t="s">
        <v>794</v>
      </c>
      <c r="B240" s="29" t="s">
        <v>795</v>
      </c>
      <c r="C240" s="30" t="s">
        <v>796</v>
      </c>
      <c r="D240" s="30" t="s">
        <v>343</v>
      </c>
      <c r="E240" s="55" t="s">
        <v>797</v>
      </c>
      <c r="F240" s="55">
        <v>104</v>
      </c>
      <c r="G240" s="53">
        <v>10</v>
      </c>
      <c r="H240" s="46"/>
      <c r="I240" s="40"/>
      <c r="J240" s="40"/>
      <c r="K240" s="40"/>
      <c r="L240" s="40"/>
      <c r="M240" s="40"/>
      <c r="N240" s="40"/>
      <c r="O240" s="37">
        <f t="shared" si="1"/>
        <v>0</v>
      </c>
    </row>
    <row r="241" spans="1:19" s="39" customFormat="1" ht="18.75" customHeight="1" x14ac:dyDescent="0.3">
      <c r="A241" s="28" t="s">
        <v>798</v>
      </c>
      <c r="B241" s="52" t="s">
        <v>799</v>
      </c>
      <c r="C241" s="30" t="s">
        <v>800</v>
      </c>
      <c r="D241" s="30" t="s">
        <v>801</v>
      </c>
      <c r="E241" s="55" t="s">
        <v>802</v>
      </c>
      <c r="F241" s="55">
        <v>300</v>
      </c>
      <c r="G241" s="53">
        <v>10</v>
      </c>
      <c r="H241" s="46"/>
      <c r="I241" s="40"/>
      <c r="J241" s="40"/>
      <c r="K241" s="40"/>
      <c r="L241" s="40"/>
      <c r="M241" s="40"/>
      <c r="N241" s="40"/>
      <c r="O241" s="37">
        <f t="shared" si="1"/>
        <v>0</v>
      </c>
      <c r="P241" s="38"/>
    </row>
    <row r="242" spans="1:19" s="39" customFormat="1" ht="18.75" customHeight="1" x14ac:dyDescent="0.3">
      <c r="A242" s="28" t="s">
        <v>803</v>
      </c>
      <c r="B242" s="93" t="s">
        <v>804</v>
      </c>
      <c r="C242" s="30" t="s">
        <v>805</v>
      </c>
      <c r="D242" s="30" t="s">
        <v>237</v>
      </c>
      <c r="E242" s="55" t="s">
        <v>806</v>
      </c>
      <c r="F242" s="55">
        <v>600</v>
      </c>
      <c r="G242" s="53">
        <v>10</v>
      </c>
      <c r="H242" s="46"/>
      <c r="I242" s="40"/>
      <c r="J242" s="40"/>
      <c r="K242" s="40"/>
      <c r="L242" s="40"/>
      <c r="M242" s="40"/>
      <c r="N242" s="40"/>
      <c r="O242" s="37">
        <f t="shared" si="1"/>
        <v>0</v>
      </c>
      <c r="P242" s="38"/>
    </row>
    <row r="243" spans="1:19" ht="18.75" customHeight="1" x14ac:dyDescent="0.25">
      <c r="A243" s="28" t="s">
        <v>807</v>
      </c>
      <c r="B243" s="55" t="s">
        <v>808</v>
      </c>
      <c r="C243" s="47"/>
      <c r="D243" s="89" t="s">
        <v>809</v>
      </c>
      <c r="E243" s="55" t="s">
        <v>810</v>
      </c>
      <c r="F243" s="55">
        <v>210</v>
      </c>
      <c r="G243" s="53">
        <v>10</v>
      </c>
      <c r="H243" s="74"/>
      <c r="I243" s="75"/>
      <c r="J243" s="75"/>
      <c r="K243" s="75"/>
      <c r="L243" s="74"/>
      <c r="M243" s="76"/>
      <c r="N243" s="77"/>
      <c r="O243" s="37">
        <f t="shared" si="1"/>
        <v>0</v>
      </c>
    </row>
    <row r="244" spans="1:19" s="39" customFormat="1" ht="18.75" customHeight="1" x14ac:dyDescent="0.3">
      <c r="A244" s="28" t="s">
        <v>811</v>
      </c>
      <c r="B244" s="94" t="s">
        <v>812</v>
      </c>
      <c r="C244" s="95" t="s">
        <v>813</v>
      </c>
      <c r="D244" s="95" t="s">
        <v>44</v>
      </c>
      <c r="E244" s="96" t="s">
        <v>814</v>
      </c>
      <c r="F244" s="96">
        <v>180</v>
      </c>
      <c r="G244" s="97">
        <v>10</v>
      </c>
      <c r="H244" s="67"/>
      <c r="I244" s="68"/>
      <c r="J244" s="68"/>
      <c r="K244" s="68"/>
      <c r="L244" s="68"/>
      <c r="M244" s="68"/>
      <c r="N244" s="68"/>
      <c r="O244" s="50">
        <f t="shared" si="1"/>
        <v>0</v>
      </c>
      <c r="P244" s="38"/>
    </row>
    <row r="245" spans="1:19" ht="18.75" customHeight="1" x14ac:dyDescent="0.25">
      <c r="A245" s="28" t="s">
        <v>815</v>
      </c>
      <c r="B245" s="55" t="s">
        <v>816</v>
      </c>
      <c r="C245" s="47"/>
      <c r="D245" s="89" t="s">
        <v>44</v>
      </c>
      <c r="E245" s="47" t="s">
        <v>817</v>
      </c>
      <c r="F245" s="47">
        <v>250</v>
      </c>
      <c r="G245" s="98">
        <v>15</v>
      </c>
      <c r="H245" s="74"/>
      <c r="I245" s="75"/>
      <c r="J245" s="75"/>
      <c r="K245" s="75"/>
      <c r="L245" s="74"/>
      <c r="M245" s="76"/>
      <c r="N245" s="77"/>
      <c r="O245" s="99"/>
    </row>
    <row r="246" spans="1:19" ht="18.75" customHeight="1" x14ac:dyDescent="0.25">
      <c r="A246" s="28" t="s">
        <v>818</v>
      </c>
      <c r="B246" s="47" t="s">
        <v>819</v>
      </c>
      <c r="C246" s="47"/>
      <c r="D246" s="89" t="s">
        <v>44</v>
      </c>
      <c r="E246" s="47" t="s">
        <v>814</v>
      </c>
      <c r="F246" s="47">
        <v>180</v>
      </c>
      <c r="G246" s="100">
        <v>10</v>
      </c>
      <c r="H246" s="101"/>
      <c r="I246" s="101"/>
      <c r="J246" s="101"/>
      <c r="K246" s="101"/>
      <c r="L246" s="101"/>
      <c r="M246" s="101"/>
      <c r="N246" s="101"/>
      <c r="O246" s="101"/>
    </row>
    <row r="247" spans="1:19" ht="18.75" customHeight="1" x14ac:dyDescent="0.25">
      <c r="A247" s="28" t="s">
        <v>820</v>
      </c>
      <c r="B247" s="47" t="s">
        <v>821</v>
      </c>
      <c r="C247" s="47"/>
      <c r="D247" s="89" t="s">
        <v>504</v>
      </c>
      <c r="E247" s="47" t="s">
        <v>822</v>
      </c>
      <c r="F247" s="47">
        <v>100</v>
      </c>
      <c r="G247" s="98">
        <v>10</v>
      </c>
      <c r="H247" s="101"/>
      <c r="I247" s="101"/>
      <c r="J247" s="101"/>
      <c r="K247" s="101"/>
      <c r="L247" s="101"/>
      <c r="M247" s="101"/>
      <c r="N247" s="101"/>
      <c r="O247" s="101"/>
    </row>
    <row r="248" spans="1:19" s="104" customFormat="1" x14ac:dyDescent="0.3">
      <c r="A248" s="28" t="s">
        <v>823</v>
      </c>
      <c r="B248" s="102" t="s">
        <v>824</v>
      </c>
      <c r="C248" s="47"/>
      <c r="D248" s="81" t="s">
        <v>825</v>
      </c>
      <c r="E248" s="102" t="s">
        <v>826</v>
      </c>
      <c r="F248" s="47">
        <v>72</v>
      </c>
      <c r="G248" s="100">
        <f>F248*1.5/1.8</f>
        <v>60</v>
      </c>
      <c r="H248" s="74"/>
      <c r="I248" s="75"/>
      <c r="J248" s="75"/>
      <c r="K248" s="75"/>
      <c r="L248" s="74"/>
      <c r="M248" s="76"/>
      <c r="N248" s="77"/>
      <c r="O248" s="99"/>
      <c r="P248" s="103"/>
    </row>
    <row r="249" spans="1:19" x14ac:dyDescent="0.3">
      <c r="A249" s="28" t="s">
        <v>827</v>
      </c>
      <c r="B249" s="102" t="s">
        <v>828</v>
      </c>
      <c r="C249" s="47"/>
      <c r="D249" s="81" t="s">
        <v>353</v>
      </c>
      <c r="E249" s="102" t="s">
        <v>829</v>
      </c>
      <c r="F249" s="47">
        <v>60</v>
      </c>
      <c r="G249" s="100">
        <f>F249*1.5/1.8</f>
        <v>50</v>
      </c>
      <c r="H249" s="74"/>
      <c r="I249" s="75"/>
      <c r="J249" s="75"/>
      <c r="K249" s="75"/>
      <c r="L249" s="74"/>
      <c r="M249" s="76"/>
      <c r="N249" s="77"/>
      <c r="O249" s="99"/>
    </row>
    <row r="250" spans="1:19" x14ac:dyDescent="0.25">
      <c r="A250" s="28" t="s">
        <v>830</v>
      </c>
      <c r="B250" s="47" t="s">
        <v>831</v>
      </c>
      <c r="C250" s="47"/>
      <c r="D250" s="89" t="s">
        <v>832</v>
      </c>
      <c r="E250" s="47" t="s">
        <v>833</v>
      </c>
      <c r="F250" s="47">
        <v>120</v>
      </c>
      <c r="G250" s="98">
        <v>16</v>
      </c>
      <c r="H250" s="74"/>
      <c r="I250" s="75"/>
      <c r="J250" s="75"/>
      <c r="K250" s="75"/>
      <c r="L250" s="74"/>
      <c r="M250" s="76"/>
      <c r="N250" s="77"/>
      <c r="O250" s="99"/>
    </row>
    <row r="251" spans="1:19" x14ac:dyDescent="0.25">
      <c r="A251" s="28" t="s">
        <v>834</v>
      </c>
      <c r="B251" s="47" t="s">
        <v>835</v>
      </c>
      <c r="C251" s="47"/>
      <c r="D251" s="89" t="s">
        <v>836</v>
      </c>
      <c r="E251" s="47" t="s">
        <v>837</v>
      </c>
      <c r="F251" s="47">
        <v>48</v>
      </c>
      <c r="G251" s="98">
        <f>6+7+25+10+1+10</f>
        <v>59</v>
      </c>
      <c r="H251" s="74"/>
      <c r="I251" s="75"/>
      <c r="J251" s="75"/>
      <c r="K251" s="75"/>
      <c r="L251" s="74"/>
      <c r="M251" s="76"/>
      <c r="N251" s="77"/>
      <c r="O251" s="99"/>
    </row>
    <row r="252" spans="1:19" x14ac:dyDescent="0.25">
      <c r="A252" s="28" t="s">
        <v>838</v>
      </c>
      <c r="B252" s="47" t="s">
        <v>839</v>
      </c>
      <c r="C252" s="47"/>
      <c r="D252" s="89" t="s">
        <v>836</v>
      </c>
      <c r="E252" s="47" t="s">
        <v>837</v>
      </c>
      <c r="F252" s="47">
        <v>48</v>
      </c>
      <c r="G252" s="98">
        <f>6+7+25+1+10</f>
        <v>49</v>
      </c>
      <c r="H252" s="74"/>
      <c r="I252" s="75"/>
      <c r="J252" s="75"/>
      <c r="K252" s="75"/>
      <c r="L252" s="74"/>
      <c r="M252" s="76"/>
      <c r="N252" s="77"/>
      <c r="O252" s="99"/>
    </row>
    <row r="253" spans="1:19" x14ac:dyDescent="0.25">
      <c r="A253" s="28" t="s">
        <v>840</v>
      </c>
      <c r="B253" s="47" t="s">
        <v>841</v>
      </c>
      <c r="C253" s="47"/>
      <c r="D253" s="89" t="s">
        <v>836</v>
      </c>
      <c r="E253" s="47" t="s">
        <v>837</v>
      </c>
      <c r="F253" s="47">
        <v>48</v>
      </c>
      <c r="G253" s="98">
        <f>6+7+10+1+10</f>
        <v>34</v>
      </c>
      <c r="H253" s="74"/>
      <c r="I253" s="75"/>
      <c r="J253" s="75"/>
      <c r="K253" s="75"/>
      <c r="L253" s="74"/>
      <c r="M253" s="76"/>
      <c r="N253" s="77"/>
      <c r="O253" s="99"/>
    </row>
    <row r="254" spans="1:19" x14ac:dyDescent="0.25">
      <c r="A254" s="28" t="s">
        <v>842</v>
      </c>
      <c r="B254" s="47" t="s">
        <v>843</v>
      </c>
      <c r="C254" s="47"/>
      <c r="D254" s="89" t="s">
        <v>844</v>
      </c>
      <c r="E254" s="47" t="s">
        <v>845</v>
      </c>
      <c r="F254" s="47">
        <v>210</v>
      </c>
      <c r="G254" s="98">
        <v>9</v>
      </c>
      <c r="H254" s="74"/>
      <c r="I254" s="75"/>
      <c r="J254" s="75"/>
      <c r="K254" s="75"/>
      <c r="L254" s="74"/>
      <c r="M254" s="76"/>
      <c r="N254" s="77"/>
      <c r="O254" s="99"/>
    </row>
    <row r="255" spans="1:19" x14ac:dyDescent="0.25">
      <c r="A255" s="28" t="s">
        <v>846</v>
      </c>
      <c r="B255" s="47" t="s">
        <v>847</v>
      </c>
      <c r="C255" s="47"/>
      <c r="D255" s="89" t="s">
        <v>844</v>
      </c>
      <c r="E255" s="47" t="s">
        <v>848</v>
      </c>
      <c r="F255" s="47">
        <v>150</v>
      </c>
      <c r="G255" s="98">
        <v>4</v>
      </c>
      <c r="H255" s="74"/>
      <c r="I255" s="75"/>
      <c r="J255" s="75"/>
      <c r="K255" s="75"/>
      <c r="L255" s="74"/>
      <c r="M255" s="76"/>
      <c r="N255" s="77"/>
      <c r="O255" s="99"/>
    </row>
    <row r="256" spans="1:19" s="105" customFormat="1" x14ac:dyDescent="0.25">
      <c r="A256" s="28" t="s">
        <v>849</v>
      </c>
      <c r="B256" s="47" t="s">
        <v>850</v>
      </c>
      <c r="C256" s="47"/>
      <c r="D256" s="89" t="s">
        <v>844</v>
      </c>
      <c r="E256" s="47" t="s">
        <v>845</v>
      </c>
      <c r="F256" s="47">
        <v>210</v>
      </c>
      <c r="G256" s="98">
        <v>6</v>
      </c>
      <c r="H256" s="74"/>
      <c r="I256" s="75"/>
      <c r="J256" s="75"/>
      <c r="K256" s="75"/>
      <c r="L256" s="74"/>
      <c r="M256" s="76"/>
      <c r="N256" s="77"/>
      <c r="O256" s="99"/>
      <c r="P256" s="78"/>
      <c r="Q256" s="79"/>
      <c r="R256" s="79"/>
      <c r="S256" s="79"/>
    </row>
    <row r="257" spans="1:19" s="105" customFormat="1" x14ac:dyDescent="0.25">
      <c r="A257" s="28" t="s">
        <v>851</v>
      </c>
      <c r="B257" s="47" t="s">
        <v>852</v>
      </c>
      <c r="C257" s="47"/>
      <c r="D257" s="89" t="s">
        <v>853</v>
      </c>
      <c r="E257" s="47" t="s">
        <v>854</v>
      </c>
      <c r="F257" s="47">
        <v>300</v>
      </c>
      <c r="G257" s="98">
        <v>104</v>
      </c>
      <c r="H257" s="74"/>
      <c r="I257" s="75"/>
      <c r="J257" s="75"/>
      <c r="K257" s="75"/>
      <c r="L257" s="74"/>
      <c r="M257" s="76"/>
      <c r="N257" s="77"/>
      <c r="O257" s="99"/>
      <c r="P257" s="78"/>
      <c r="Q257" s="79"/>
      <c r="R257" s="79"/>
      <c r="S257" s="79"/>
    </row>
    <row r="258" spans="1:19" s="105" customFormat="1" x14ac:dyDescent="0.25">
      <c r="A258" s="28" t="s">
        <v>855</v>
      </c>
      <c r="B258" s="47" t="s">
        <v>856</v>
      </c>
      <c r="C258" s="47"/>
      <c r="D258" s="89" t="s">
        <v>853</v>
      </c>
      <c r="E258" s="47" t="s">
        <v>854</v>
      </c>
      <c r="F258" s="47">
        <v>300</v>
      </c>
      <c r="G258" s="98">
        <v>12</v>
      </c>
      <c r="H258" s="74"/>
      <c r="I258" s="75"/>
      <c r="J258" s="75"/>
      <c r="K258" s="75"/>
      <c r="L258" s="74"/>
      <c r="M258" s="76"/>
      <c r="N258" s="77"/>
      <c r="O258" s="99"/>
      <c r="P258" s="78"/>
      <c r="Q258" s="79"/>
      <c r="R258" s="79"/>
      <c r="S258" s="79"/>
    </row>
    <row r="259" spans="1:19" s="105" customFormat="1" x14ac:dyDescent="0.25">
      <c r="A259" s="28" t="s">
        <v>857</v>
      </c>
      <c r="B259" s="47" t="s">
        <v>858</v>
      </c>
      <c r="C259" s="47"/>
      <c r="D259" s="89" t="s">
        <v>853</v>
      </c>
      <c r="E259" s="47" t="s">
        <v>854</v>
      </c>
      <c r="F259" s="47">
        <v>300</v>
      </c>
      <c r="G259" s="98">
        <v>45</v>
      </c>
      <c r="H259" s="74"/>
      <c r="I259" s="75"/>
      <c r="J259" s="75"/>
      <c r="K259" s="75"/>
      <c r="L259" s="74"/>
      <c r="M259" s="76"/>
      <c r="N259" s="77"/>
      <c r="O259" s="99"/>
      <c r="P259" s="78"/>
      <c r="Q259" s="79"/>
      <c r="R259" s="79"/>
      <c r="S259" s="79"/>
    </row>
    <row r="260" spans="1:19" s="105" customFormat="1" x14ac:dyDescent="0.25">
      <c r="A260" s="28" t="s">
        <v>859</v>
      </c>
      <c r="B260" s="47" t="s">
        <v>860</v>
      </c>
      <c r="C260" s="47"/>
      <c r="D260" s="89" t="s">
        <v>853</v>
      </c>
      <c r="E260" s="47" t="s">
        <v>854</v>
      </c>
      <c r="F260" s="47">
        <v>300</v>
      </c>
      <c r="G260" s="98">
        <v>4</v>
      </c>
      <c r="H260" s="74"/>
      <c r="I260" s="75"/>
      <c r="J260" s="75"/>
      <c r="K260" s="75"/>
      <c r="L260" s="74"/>
      <c r="M260" s="76"/>
      <c r="N260" s="77"/>
      <c r="O260" s="99"/>
      <c r="P260" s="78"/>
      <c r="Q260" s="79"/>
      <c r="R260" s="79"/>
      <c r="S260" s="79"/>
    </row>
    <row r="261" spans="1:19" s="105" customFormat="1" x14ac:dyDescent="0.25">
      <c r="A261" s="28" t="s">
        <v>861</v>
      </c>
      <c r="B261" s="47" t="s">
        <v>862</v>
      </c>
      <c r="C261" s="47"/>
      <c r="D261" s="89" t="s">
        <v>853</v>
      </c>
      <c r="E261" s="47" t="s">
        <v>863</v>
      </c>
      <c r="F261" s="47">
        <v>100</v>
      </c>
      <c r="G261" s="98">
        <v>19</v>
      </c>
      <c r="H261" s="74"/>
      <c r="I261" s="75"/>
      <c r="J261" s="75"/>
      <c r="K261" s="75"/>
      <c r="L261" s="74"/>
      <c r="M261" s="76"/>
      <c r="N261" s="77"/>
      <c r="O261" s="99"/>
      <c r="P261" s="78"/>
      <c r="Q261" s="79"/>
      <c r="R261" s="79"/>
      <c r="S261" s="79"/>
    </row>
    <row r="262" spans="1:19" s="105" customFormat="1" x14ac:dyDescent="0.25">
      <c r="A262" s="28" t="s">
        <v>864</v>
      </c>
      <c r="B262" s="47" t="s">
        <v>865</v>
      </c>
      <c r="C262" s="47"/>
      <c r="D262" s="89" t="s">
        <v>866</v>
      </c>
      <c r="E262" s="47" t="s">
        <v>867</v>
      </c>
      <c r="F262" s="47">
        <v>100</v>
      </c>
      <c r="G262" s="98">
        <v>3</v>
      </c>
      <c r="H262" s="74"/>
      <c r="I262" s="75"/>
      <c r="J262" s="75"/>
      <c r="K262" s="75"/>
      <c r="L262" s="74"/>
      <c r="M262" s="76"/>
      <c r="N262" s="77"/>
      <c r="O262" s="99"/>
      <c r="P262" s="78"/>
      <c r="Q262" s="79"/>
      <c r="R262" s="79"/>
      <c r="S262" s="79"/>
    </row>
    <row r="263" spans="1:19" x14ac:dyDescent="0.25">
      <c r="A263" s="28" t="s">
        <v>868</v>
      </c>
      <c r="B263" s="47" t="s">
        <v>869</v>
      </c>
      <c r="C263" s="47"/>
      <c r="D263" s="89" t="s">
        <v>396</v>
      </c>
      <c r="E263" s="47" t="s">
        <v>870</v>
      </c>
      <c r="F263" s="47">
        <v>108</v>
      </c>
      <c r="G263" s="98">
        <v>69</v>
      </c>
      <c r="H263" s="74"/>
      <c r="I263" s="75"/>
      <c r="J263" s="75"/>
      <c r="K263" s="75"/>
      <c r="L263" s="74"/>
      <c r="M263" s="76"/>
      <c r="N263" s="77"/>
      <c r="O263" s="99"/>
    </row>
    <row r="264" spans="1:19" x14ac:dyDescent="0.25">
      <c r="A264" s="28" t="s">
        <v>871</v>
      </c>
      <c r="B264" s="52" t="s">
        <v>872</v>
      </c>
      <c r="C264" s="30" t="s">
        <v>873</v>
      </c>
      <c r="D264" s="30" t="s">
        <v>801</v>
      </c>
      <c r="E264" s="55" t="s">
        <v>802</v>
      </c>
      <c r="F264" s="55">
        <v>300</v>
      </c>
      <c r="G264" s="53">
        <v>10</v>
      </c>
      <c r="H264" s="74"/>
      <c r="I264" s="75"/>
      <c r="J264" s="75"/>
      <c r="K264" s="75"/>
      <c r="L264" s="74"/>
      <c r="M264" s="76"/>
      <c r="N264" s="77"/>
      <c r="O264" s="99"/>
    </row>
    <row r="265" spans="1:19" x14ac:dyDescent="0.3">
      <c r="A265" s="28" t="s">
        <v>874</v>
      </c>
      <c r="B265" s="29" t="s">
        <v>875</v>
      </c>
      <c r="C265" s="30" t="s">
        <v>876</v>
      </c>
      <c r="D265" s="30" t="s">
        <v>877</v>
      </c>
      <c r="E265" s="55" t="s">
        <v>878</v>
      </c>
      <c r="F265" s="55">
        <v>155</v>
      </c>
      <c r="G265" s="53">
        <v>12.5</v>
      </c>
      <c r="H265" s="74"/>
      <c r="I265" s="75"/>
      <c r="J265" s="75"/>
      <c r="K265" s="75"/>
      <c r="L265" s="74"/>
      <c r="M265" s="76"/>
      <c r="N265" s="77"/>
      <c r="O265" s="99"/>
    </row>
    <row r="266" spans="1:19" x14ac:dyDescent="0.25">
      <c r="A266" s="28" t="s">
        <v>879</v>
      </c>
      <c r="B266" s="106" t="s">
        <v>875</v>
      </c>
      <c r="C266" s="30" t="s">
        <v>880</v>
      </c>
      <c r="D266" s="30" t="s">
        <v>877</v>
      </c>
      <c r="E266" s="55" t="s">
        <v>881</v>
      </c>
      <c r="F266" s="55">
        <v>100</v>
      </c>
      <c r="G266" s="53">
        <v>32.5</v>
      </c>
      <c r="H266" s="74"/>
      <c r="I266" s="75"/>
      <c r="J266" s="75"/>
      <c r="K266" s="75"/>
      <c r="L266" s="74"/>
      <c r="M266" s="76"/>
      <c r="N266" s="77"/>
      <c r="O266" s="99"/>
    </row>
    <row r="267" spans="1:19" x14ac:dyDescent="0.25">
      <c r="A267" s="28" t="s">
        <v>882</v>
      </c>
      <c r="B267" s="106" t="s">
        <v>883</v>
      </c>
      <c r="C267" s="30" t="s">
        <v>884</v>
      </c>
      <c r="D267" s="30" t="s">
        <v>877</v>
      </c>
      <c r="E267" s="55" t="s">
        <v>885</v>
      </c>
      <c r="F267" s="55">
        <v>300</v>
      </c>
      <c r="G267" s="53">
        <v>10</v>
      </c>
      <c r="H267" s="74"/>
      <c r="I267" s="75"/>
      <c r="J267" s="75"/>
      <c r="K267" s="75"/>
      <c r="L267" s="74"/>
      <c r="M267" s="76"/>
      <c r="N267" s="77"/>
      <c r="O267" s="99"/>
    </row>
    <row r="268" spans="1:19" x14ac:dyDescent="0.25">
      <c r="A268" s="28" t="s">
        <v>886</v>
      </c>
      <c r="B268" s="52" t="s">
        <v>887</v>
      </c>
      <c r="C268" s="30">
        <v>100</v>
      </c>
      <c r="D268" s="30" t="s">
        <v>877</v>
      </c>
      <c r="E268" s="55" t="s">
        <v>878</v>
      </c>
      <c r="F268" s="55">
        <v>155</v>
      </c>
      <c r="G268" s="53">
        <v>10</v>
      </c>
      <c r="H268" s="74"/>
      <c r="I268" s="75"/>
      <c r="J268" s="75"/>
      <c r="K268" s="75"/>
      <c r="L268" s="74"/>
      <c r="M268" s="76"/>
      <c r="N268" s="77"/>
      <c r="O268" s="99"/>
    </row>
    <row r="269" spans="1:19" x14ac:dyDescent="0.25">
      <c r="A269" s="28" t="s">
        <v>888</v>
      </c>
      <c r="B269" s="52" t="s">
        <v>889</v>
      </c>
      <c r="C269" s="30" t="s">
        <v>890</v>
      </c>
      <c r="D269" s="30" t="s">
        <v>237</v>
      </c>
      <c r="E269" s="55" t="s">
        <v>810</v>
      </c>
      <c r="F269" s="55">
        <v>210</v>
      </c>
      <c r="G269" s="53">
        <v>10</v>
      </c>
      <c r="H269" s="74"/>
      <c r="I269" s="75"/>
      <c r="J269" s="75"/>
      <c r="K269" s="75"/>
      <c r="L269" s="74"/>
      <c r="M269" s="76"/>
      <c r="N269" s="77"/>
      <c r="O269" s="99"/>
    </row>
    <row r="270" spans="1:19" x14ac:dyDescent="0.3">
      <c r="A270" s="28" t="s">
        <v>891</v>
      </c>
      <c r="B270" s="29" t="s">
        <v>892</v>
      </c>
      <c r="C270" s="30" t="s">
        <v>805</v>
      </c>
      <c r="D270" s="30" t="s">
        <v>237</v>
      </c>
      <c r="E270" s="55" t="s">
        <v>893</v>
      </c>
      <c r="F270" s="55">
        <v>175</v>
      </c>
      <c r="G270" s="53">
        <v>17.5</v>
      </c>
      <c r="H270" s="74"/>
      <c r="I270" s="75"/>
      <c r="J270" s="75"/>
      <c r="K270" s="75"/>
      <c r="L270" s="74"/>
      <c r="M270" s="76"/>
      <c r="N270" s="77"/>
      <c r="O270" s="99"/>
    </row>
    <row r="271" spans="1:19" x14ac:dyDescent="0.25">
      <c r="A271" s="28" t="s">
        <v>894</v>
      </c>
      <c r="B271" s="106" t="s">
        <v>895</v>
      </c>
      <c r="C271" s="30" t="s">
        <v>890</v>
      </c>
      <c r="D271" s="30" t="s">
        <v>809</v>
      </c>
      <c r="E271" s="55" t="s">
        <v>896</v>
      </c>
      <c r="F271" s="55">
        <v>150</v>
      </c>
      <c r="G271" s="53">
        <v>10</v>
      </c>
      <c r="H271" s="74"/>
      <c r="I271" s="75"/>
      <c r="J271" s="75"/>
      <c r="K271" s="75"/>
      <c r="L271" s="74"/>
      <c r="M271" s="76"/>
      <c r="N271" s="77"/>
      <c r="O271" s="99"/>
    </row>
    <row r="272" spans="1:19" x14ac:dyDescent="0.25">
      <c r="A272" s="28" t="s">
        <v>897</v>
      </c>
      <c r="B272" s="106" t="s">
        <v>898</v>
      </c>
      <c r="C272" s="30"/>
      <c r="D272" s="30" t="s">
        <v>396</v>
      </c>
      <c r="E272" s="55" t="s">
        <v>899</v>
      </c>
      <c r="F272" s="55">
        <v>108</v>
      </c>
      <c r="G272" s="53">
        <v>5</v>
      </c>
      <c r="H272" s="74"/>
      <c r="I272" s="75"/>
      <c r="J272" s="75"/>
      <c r="K272" s="75"/>
      <c r="L272" s="74"/>
      <c r="M272" s="76"/>
      <c r="N272" s="77"/>
      <c r="O272" s="99"/>
    </row>
  </sheetData>
  <sheetProtection formatCells="0" formatColumns="0" formatRows="0" insertRows="0" selectLockedCells="1" sort="0" autoFilter="0"/>
  <protectedRanges>
    <protectedRange sqref="A7:D7" name="Vendor Sort List"/>
    <protectedRange sqref="G7" name="Vendor Sort Order_3"/>
    <protectedRange sqref="C120:D120 B119:D119 B244:D244 B36:D37 B121:D127 C35:D35 G244 E238:F238 H238:M238 A25 A27 A30 A32 A34 A36 B196:D203 G196:G203 B93:D94 A42 A44 G180:G194 B180:D194 A21:A23 A8:D20 B21:D28 G8:G28 A38:D38 B30:D34 A40:D40 B41:D91 G30:G91 A46:A94 G132:G144 B132:D144 G264:G271 B264:D271 B214:D242 G214:G242 B146:D178 G146:G178 A95:D118 G93:G127 A119:A272" name="Vendor Sort Order_6"/>
    <protectedRange sqref="B120" name="Vendor Sort Order_4_2"/>
    <protectedRange sqref="B39:D39" name="Vendor Sort Order_2_2"/>
    <protectedRange sqref="A24 A26 A31 A33 A37 A39 A41 A43 A45 A35:B35 A28:A29" name="Vendor Sort Order_6_3"/>
  </protectedRanges>
  <mergeCells count="1">
    <mergeCell ref="A1:M1"/>
  </mergeCells>
  <pageMargins left="0.25" right="0.25" top="0.75" bottom="0.75" header="0.3" footer="0.3"/>
  <pageSetup scale="48" fitToHeight="5" orientation="landscape" r:id="rId1"/>
  <headerFooter>
    <oddHeader>&amp;CPage &amp;P&amp;R&amp;Z&amp;F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1"/>
  <sheetViews>
    <sheetView zoomScale="85" zoomScaleNormal="85" workbookViewId="0">
      <selection activeCell="M44" sqref="M44"/>
    </sheetView>
  </sheetViews>
  <sheetFormatPr defaultColWidth="9.140625" defaultRowHeight="18.75" x14ac:dyDescent="0.25"/>
  <cols>
    <col min="1" max="1" width="14.85546875" style="79" customWidth="1"/>
    <col min="2" max="2" width="84.85546875" style="107" customWidth="1"/>
    <col min="3" max="3" width="38.85546875" style="109" bestFit="1" customWidth="1"/>
    <col min="4" max="4" width="15.5703125" style="108" customWidth="1"/>
    <col min="5" max="5" width="11.5703125" style="78" customWidth="1"/>
    <col min="6" max="6" width="19.28515625" style="107" customWidth="1"/>
    <col min="7" max="7" width="18.5703125" style="110" customWidth="1"/>
    <col min="8" max="8" width="24.42578125" style="110" customWidth="1"/>
    <col min="9" max="9" width="24.42578125" style="110" hidden="1" customWidth="1"/>
    <col min="10" max="10" width="18.85546875" style="107" customWidth="1"/>
    <col min="11" max="11" width="12.42578125" style="111" customWidth="1"/>
    <col min="12" max="12" width="14.42578125" style="112" customWidth="1"/>
    <col min="13" max="13" width="17.28515625" style="105" customWidth="1"/>
    <col min="14" max="14" width="15.42578125" style="78" customWidth="1"/>
    <col min="15" max="15" width="24" style="79" customWidth="1"/>
    <col min="16" max="16384" width="9.140625" style="79"/>
  </cols>
  <sheetData>
    <row r="1" spans="1:17" s="4" customFormat="1" ht="31.7" customHeight="1" x14ac:dyDescent="0.25">
      <c r="A1" s="115" t="s">
        <v>55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"/>
      <c r="M1" s="2"/>
      <c r="N1" s="3"/>
    </row>
    <row r="2" spans="1:17" s="4" customFormat="1" ht="20.25" x14ac:dyDescent="0.25">
      <c r="B2" s="5" t="s">
        <v>1033</v>
      </c>
      <c r="C2" s="7"/>
      <c r="D2" s="6"/>
      <c r="E2" s="3"/>
      <c r="F2" s="8"/>
      <c r="G2" s="9"/>
      <c r="H2" s="9"/>
      <c r="I2" s="9"/>
      <c r="J2" s="8"/>
      <c r="K2" s="10"/>
      <c r="L2" s="1"/>
      <c r="M2" s="2"/>
      <c r="N2" s="3"/>
    </row>
    <row r="3" spans="1:17" s="4" customFormat="1" x14ac:dyDescent="0.25">
      <c r="B3" s="11"/>
      <c r="C3" s="7"/>
      <c r="D3" s="6"/>
      <c r="E3" s="3"/>
      <c r="F3" s="8"/>
      <c r="G3" s="9"/>
      <c r="H3" s="9"/>
      <c r="I3" s="9"/>
      <c r="J3" s="8"/>
      <c r="K3" s="10"/>
      <c r="L3" s="1"/>
      <c r="M3" s="2"/>
      <c r="N3" s="3"/>
    </row>
    <row r="4" spans="1:17" s="4" customFormat="1" x14ac:dyDescent="0.25">
      <c r="B4" s="11"/>
      <c r="C4" s="7"/>
      <c r="D4" s="6"/>
      <c r="E4" s="3"/>
      <c r="F4" s="8"/>
      <c r="G4" s="9"/>
      <c r="H4" s="9"/>
      <c r="I4" s="9"/>
      <c r="J4" s="8"/>
      <c r="K4" s="10"/>
      <c r="L4" s="1"/>
      <c r="M4" s="2"/>
      <c r="N4" s="3"/>
    </row>
    <row r="5" spans="1:17" s="4" customFormat="1" ht="14.25" hidden="1" customHeight="1" x14ac:dyDescent="0.25">
      <c r="A5" s="12"/>
      <c r="B5" s="13"/>
      <c r="C5" s="7"/>
      <c r="D5" s="14"/>
      <c r="E5" s="3"/>
      <c r="F5" s="8"/>
      <c r="G5" s="9"/>
      <c r="H5" s="9"/>
      <c r="I5" s="9"/>
      <c r="J5" s="8"/>
      <c r="K5" s="10"/>
      <c r="L5" s="15"/>
      <c r="M5" s="16"/>
      <c r="N5" s="3"/>
    </row>
    <row r="6" spans="1:17" s="4" customFormat="1" ht="14.25" hidden="1" customHeight="1" x14ac:dyDescent="0.25">
      <c r="A6" s="12"/>
      <c r="B6" s="13"/>
      <c r="C6" s="7"/>
      <c r="D6" s="14"/>
      <c r="E6" s="3"/>
      <c r="F6" s="8"/>
      <c r="G6" s="9"/>
      <c r="H6" s="9"/>
      <c r="I6" s="9"/>
      <c r="J6" s="8"/>
      <c r="K6" s="10"/>
      <c r="L6" s="15"/>
      <c r="M6" s="16"/>
      <c r="N6" s="3"/>
    </row>
    <row r="7" spans="1:17" s="3" customFormat="1" ht="84.2" customHeight="1" x14ac:dyDescent="0.25">
      <c r="A7" s="17"/>
      <c r="B7" s="18" t="s">
        <v>54</v>
      </c>
      <c r="C7" s="19" t="s">
        <v>1034</v>
      </c>
      <c r="D7" s="18" t="s">
        <v>59</v>
      </c>
      <c r="E7" s="20" t="s">
        <v>61</v>
      </c>
      <c r="F7" s="18" t="s">
        <v>1035</v>
      </c>
      <c r="G7" s="18" t="s">
        <v>62</v>
      </c>
      <c r="H7" s="18" t="s">
        <v>63</v>
      </c>
      <c r="I7" s="18" t="s">
        <v>64</v>
      </c>
      <c r="J7" s="18" t="s">
        <v>65</v>
      </c>
      <c r="K7" s="21" t="s">
        <v>66</v>
      </c>
      <c r="L7" s="22" t="s">
        <v>67</v>
      </c>
      <c r="M7" s="23" t="s">
        <v>68</v>
      </c>
      <c r="Q7" s="3" t="s">
        <v>69</v>
      </c>
    </row>
    <row r="8" spans="1:17" s="27" customFormat="1" ht="19.7" customHeight="1" x14ac:dyDescent="0.3">
      <c r="A8" s="24" t="s">
        <v>70</v>
      </c>
      <c r="B8" s="24" t="s">
        <v>975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6"/>
    </row>
    <row r="9" spans="1:17" s="39" customFormat="1" x14ac:dyDescent="0.3">
      <c r="A9" s="28" t="s">
        <v>980</v>
      </c>
      <c r="B9" s="29" t="s">
        <v>906</v>
      </c>
      <c r="C9" s="30" t="s">
        <v>971</v>
      </c>
      <c r="D9" s="31" t="s">
        <v>1036</v>
      </c>
      <c r="E9" s="31">
        <v>5</v>
      </c>
      <c r="F9" s="34"/>
      <c r="G9" s="35"/>
      <c r="H9" s="36"/>
      <c r="I9" s="36"/>
      <c r="J9" s="35"/>
      <c r="K9" s="36"/>
      <c r="L9" s="36"/>
      <c r="M9" s="37"/>
      <c r="N9" s="38"/>
    </row>
    <row r="10" spans="1:17" s="39" customFormat="1" x14ac:dyDescent="0.3">
      <c r="A10" s="28" t="s">
        <v>981</v>
      </c>
      <c r="B10" s="29" t="s">
        <v>946</v>
      </c>
      <c r="C10" s="30" t="s">
        <v>947</v>
      </c>
      <c r="D10" s="31" t="s">
        <v>1037</v>
      </c>
      <c r="E10" s="31">
        <v>310</v>
      </c>
      <c r="F10" s="37"/>
      <c r="G10" s="40"/>
      <c r="H10" s="40"/>
      <c r="I10" s="40"/>
      <c r="J10" s="40"/>
      <c r="K10" s="40"/>
      <c r="L10" s="40"/>
      <c r="M10" s="37"/>
      <c r="N10" s="38"/>
    </row>
    <row r="11" spans="1:17" s="39" customFormat="1" x14ac:dyDescent="0.3">
      <c r="A11" s="28" t="s">
        <v>989</v>
      </c>
      <c r="B11" s="29" t="s">
        <v>945</v>
      </c>
      <c r="C11" s="30" t="s">
        <v>947</v>
      </c>
      <c r="D11" s="31" t="s">
        <v>1037</v>
      </c>
      <c r="E11" s="31">
        <v>170</v>
      </c>
      <c r="F11" s="37"/>
      <c r="G11" s="40"/>
      <c r="H11" s="40"/>
      <c r="I11" s="40"/>
      <c r="J11" s="40"/>
      <c r="K11" s="40"/>
      <c r="L11" s="40"/>
      <c r="M11" s="37"/>
      <c r="N11" s="38"/>
    </row>
    <row r="12" spans="1:17" s="39" customFormat="1" x14ac:dyDescent="0.3">
      <c r="A12" s="28" t="s">
        <v>990</v>
      </c>
      <c r="B12" s="29" t="s">
        <v>940</v>
      </c>
      <c r="C12" s="30" t="s">
        <v>947</v>
      </c>
      <c r="D12" s="31" t="s">
        <v>1037</v>
      </c>
      <c r="E12" s="31">
        <v>69</v>
      </c>
      <c r="F12" s="37"/>
      <c r="G12" s="40"/>
      <c r="H12" s="40"/>
      <c r="I12" s="40"/>
      <c r="J12" s="40"/>
      <c r="K12" s="40"/>
      <c r="L12" s="40"/>
      <c r="M12" s="37"/>
      <c r="N12" s="38"/>
    </row>
    <row r="13" spans="1:17" s="39" customFormat="1" x14ac:dyDescent="0.3">
      <c r="A13" s="28" t="s">
        <v>991</v>
      </c>
      <c r="B13" s="29" t="s">
        <v>938</v>
      </c>
      <c r="C13" s="30" t="s">
        <v>953</v>
      </c>
      <c r="D13" s="31" t="s">
        <v>1038</v>
      </c>
      <c r="E13" s="31">
        <v>50</v>
      </c>
      <c r="F13" s="37"/>
      <c r="G13" s="40"/>
      <c r="H13" s="40"/>
      <c r="I13" s="40"/>
      <c r="J13" s="40"/>
      <c r="K13" s="40"/>
      <c r="L13" s="40"/>
      <c r="M13" s="37"/>
      <c r="N13" s="38"/>
    </row>
    <row r="14" spans="1:17" s="39" customFormat="1" x14ac:dyDescent="0.3">
      <c r="A14" s="28" t="s">
        <v>992</v>
      </c>
      <c r="B14" s="29" t="s">
        <v>934</v>
      </c>
      <c r="C14" s="30" t="s">
        <v>953</v>
      </c>
      <c r="D14" s="31" t="s">
        <v>1037</v>
      </c>
      <c r="E14" s="31">
        <v>40</v>
      </c>
      <c r="F14" s="37"/>
      <c r="G14" s="40"/>
      <c r="H14" s="40"/>
      <c r="I14" s="40"/>
      <c r="J14" s="40"/>
      <c r="K14" s="40"/>
      <c r="L14" s="40"/>
      <c r="M14" s="37"/>
      <c r="N14" s="38"/>
    </row>
    <row r="15" spans="1:17" s="39" customFormat="1" x14ac:dyDescent="0.3">
      <c r="A15" s="28" t="s">
        <v>993</v>
      </c>
      <c r="B15" s="29" t="s">
        <v>931</v>
      </c>
      <c r="C15" s="30" t="s">
        <v>953</v>
      </c>
      <c r="D15" s="31" t="s">
        <v>1037</v>
      </c>
      <c r="E15" s="31">
        <v>25</v>
      </c>
      <c r="F15" s="37"/>
      <c r="G15" s="40"/>
      <c r="H15" s="40"/>
      <c r="I15" s="40"/>
      <c r="J15" s="40"/>
      <c r="K15" s="40"/>
      <c r="L15" s="40"/>
      <c r="M15" s="37"/>
      <c r="N15" s="38"/>
    </row>
    <row r="16" spans="1:17" s="39" customFormat="1" x14ac:dyDescent="0.3">
      <c r="A16" s="28" t="s">
        <v>994</v>
      </c>
      <c r="B16" s="29" t="s">
        <v>941</v>
      </c>
      <c r="C16" s="30" t="s">
        <v>951</v>
      </c>
      <c r="D16" s="31" t="s">
        <v>1038</v>
      </c>
      <c r="E16" s="31">
        <v>90</v>
      </c>
      <c r="F16" s="37"/>
      <c r="G16" s="40"/>
      <c r="H16" s="40"/>
      <c r="I16" s="40"/>
      <c r="J16" s="40"/>
      <c r="K16" s="40"/>
      <c r="L16" s="40"/>
      <c r="M16" s="37"/>
      <c r="N16" s="38"/>
    </row>
    <row r="17" spans="1:14" s="39" customFormat="1" x14ac:dyDescent="0.3">
      <c r="A17" s="28" t="s">
        <v>995</v>
      </c>
      <c r="B17" s="29" t="s">
        <v>937</v>
      </c>
      <c r="C17" s="30" t="s">
        <v>954</v>
      </c>
      <c r="D17" s="31" t="s">
        <v>1047</v>
      </c>
      <c r="E17" s="31">
        <v>48</v>
      </c>
      <c r="F17" s="37"/>
      <c r="G17" s="40"/>
      <c r="H17" s="40"/>
      <c r="I17" s="40"/>
      <c r="J17" s="40"/>
      <c r="K17" s="40"/>
      <c r="L17" s="40"/>
      <c r="M17" s="37"/>
      <c r="N17" s="38"/>
    </row>
    <row r="18" spans="1:14" s="39" customFormat="1" x14ac:dyDescent="0.3">
      <c r="A18" s="28" t="s">
        <v>1025</v>
      </c>
      <c r="B18" s="29" t="s">
        <v>928</v>
      </c>
      <c r="C18" s="30" t="s">
        <v>960</v>
      </c>
      <c r="D18" s="31" t="s">
        <v>1047</v>
      </c>
      <c r="E18" s="31">
        <v>22</v>
      </c>
      <c r="F18" s="37"/>
      <c r="G18" s="40"/>
      <c r="H18" s="40"/>
      <c r="I18" s="40"/>
      <c r="J18" s="40"/>
      <c r="K18" s="40"/>
      <c r="L18" s="40"/>
      <c r="M18" s="37"/>
      <c r="N18" s="38"/>
    </row>
    <row r="19" spans="1:14" s="39" customFormat="1" x14ac:dyDescent="0.3">
      <c r="A19" s="28" t="s">
        <v>1026</v>
      </c>
      <c r="B19" s="29" t="s">
        <v>944</v>
      </c>
      <c r="C19" s="30" t="s">
        <v>948</v>
      </c>
      <c r="D19" s="31" t="s">
        <v>1037</v>
      </c>
      <c r="E19" s="31">
        <v>168</v>
      </c>
      <c r="F19" s="37"/>
      <c r="G19" s="40"/>
      <c r="H19" s="40"/>
      <c r="I19" s="40"/>
      <c r="J19" s="40"/>
      <c r="K19" s="40"/>
      <c r="L19" s="40"/>
      <c r="M19" s="37"/>
      <c r="N19" s="38"/>
    </row>
    <row r="20" spans="1:14" s="39" customFormat="1" x14ac:dyDescent="0.3">
      <c r="A20" s="28" t="s">
        <v>1027</v>
      </c>
      <c r="B20" s="31" t="s">
        <v>917</v>
      </c>
      <c r="C20" s="43" t="s">
        <v>965</v>
      </c>
      <c r="D20" s="31" t="s">
        <v>1047</v>
      </c>
      <c r="E20" s="31">
        <v>10</v>
      </c>
      <c r="F20" s="37"/>
      <c r="G20" s="41"/>
      <c r="H20" s="41"/>
      <c r="I20" s="41"/>
      <c r="J20" s="41"/>
      <c r="K20" s="41"/>
      <c r="L20" s="41"/>
      <c r="M20" s="37"/>
      <c r="N20" s="38"/>
    </row>
    <row r="21" spans="1:14" s="39" customFormat="1" x14ac:dyDescent="0.3">
      <c r="A21" s="28" t="s">
        <v>1028</v>
      </c>
      <c r="B21" s="31" t="s">
        <v>907</v>
      </c>
      <c r="C21" s="43" t="s">
        <v>965</v>
      </c>
      <c r="D21" s="31" t="s">
        <v>1047</v>
      </c>
      <c r="E21" s="31">
        <v>5</v>
      </c>
      <c r="F21" s="37"/>
      <c r="G21" s="35"/>
      <c r="H21" s="35"/>
      <c r="I21" s="35"/>
      <c r="J21" s="35"/>
      <c r="K21" s="35"/>
      <c r="L21" s="35"/>
      <c r="M21" s="37"/>
      <c r="N21" s="38"/>
    </row>
    <row r="22" spans="1:14" s="39" customFormat="1" x14ac:dyDescent="0.3">
      <c r="A22" s="28" t="s">
        <v>1029</v>
      </c>
      <c r="B22" s="29" t="s">
        <v>919</v>
      </c>
      <c r="C22" s="30" t="s">
        <v>964</v>
      </c>
      <c r="D22" s="31" t="s">
        <v>1048</v>
      </c>
      <c r="E22" s="31">
        <v>14</v>
      </c>
      <c r="F22" s="37"/>
      <c r="G22" s="36"/>
      <c r="H22" s="36"/>
      <c r="I22" s="36"/>
      <c r="J22" s="36"/>
      <c r="K22" s="36"/>
      <c r="L22" s="36"/>
      <c r="M22" s="37"/>
      <c r="N22" s="38"/>
    </row>
    <row r="23" spans="1:14" s="39" customFormat="1" x14ac:dyDescent="0.3">
      <c r="A23" s="28" t="s">
        <v>1030</v>
      </c>
      <c r="B23" s="29" t="s">
        <v>910</v>
      </c>
      <c r="C23" s="30" t="s">
        <v>964</v>
      </c>
      <c r="D23" s="31" t="s">
        <v>1039</v>
      </c>
      <c r="E23" s="31">
        <v>6</v>
      </c>
      <c r="F23" s="37"/>
      <c r="G23" s="36"/>
      <c r="H23" s="36"/>
      <c r="I23" s="36"/>
      <c r="J23" s="36"/>
      <c r="K23" s="36"/>
      <c r="L23" s="36"/>
      <c r="M23" s="37"/>
      <c r="N23" s="38"/>
    </row>
    <row r="24" spans="1:14" s="39" customFormat="1" ht="48" customHeight="1" x14ac:dyDescent="0.3">
      <c r="A24" s="24" t="s">
        <v>106</v>
      </c>
      <c r="B24" s="24" t="s">
        <v>976</v>
      </c>
      <c r="C24" s="24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38"/>
    </row>
    <row r="25" spans="1:14" s="39" customFormat="1" x14ac:dyDescent="0.3">
      <c r="A25" s="28" t="s">
        <v>996</v>
      </c>
      <c r="B25" s="31" t="s">
        <v>912</v>
      </c>
      <c r="C25" s="43" t="s">
        <v>969</v>
      </c>
      <c r="D25" s="31" t="s">
        <v>1045</v>
      </c>
      <c r="E25" s="31">
        <v>6</v>
      </c>
      <c r="F25" s="46"/>
      <c r="G25" s="40"/>
      <c r="H25" s="40"/>
      <c r="I25" s="40"/>
      <c r="J25" s="40"/>
      <c r="K25" s="40"/>
      <c r="L25" s="40"/>
      <c r="M25" s="37"/>
      <c r="N25" s="38"/>
    </row>
    <row r="26" spans="1:14" s="39" customFormat="1" x14ac:dyDescent="0.3">
      <c r="A26" s="28" t="s">
        <v>997</v>
      </c>
      <c r="B26" s="31" t="s">
        <v>932</v>
      </c>
      <c r="C26" s="43" t="s">
        <v>957</v>
      </c>
      <c r="D26" s="31" t="s">
        <v>1046</v>
      </c>
      <c r="E26" s="31">
        <v>27</v>
      </c>
      <c r="F26" s="46"/>
      <c r="G26" s="40"/>
      <c r="H26" s="40"/>
      <c r="I26" s="40"/>
      <c r="J26" s="40"/>
      <c r="K26" s="40"/>
      <c r="L26" s="40"/>
      <c r="M26" s="37"/>
      <c r="N26" s="38"/>
    </row>
    <row r="27" spans="1:14" s="39" customFormat="1" x14ac:dyDescent="0.3">
      <c r="A27" s="28" t="s">
        <v>998</v>
      </c>
      <c r="B27" s="31" t="s">
        <v>918</v>
      </c>
      <c r="C27" s="43" t="s">
        <v>957</v>
      </c>
      <c r="D27" s="31" t="s">
        <v>1047</v>
      </c>
      <c r="E27" s="31">
        <v>14</v>
      </c>
      <c r="F27" s="46"/>
      <c r="G27" s="40"/>
      <c r="H27" s="40"/>
      <c r="I27" s="40"/>
      <c r="J27" s="40"/>
      <c r="K27" s="40"/>
      <c r="L27" s="40"/>
      <c r="M27" s="37"/>
      <c r="N27" s="38"/>
    </row>
    <row r="28" spans="1:14" s="39" customFormat="1" x14ac:dyDescent="0.3">
      <c r="A28" s="28" t="s">
        <v>999</v>
      </c>
      <c r="B28" s="31" t="s">
        <v>929</v>
      </c>
      <c r="C28" s="43" t="s">
        <v>959</v>
      </c>
      <c r="D28" s="31" t="s">
        <v>1049</v>
      </c>
      <c r="E28" s="31">
        <v>22</v>
      </c>
      <c r="F28" s="46"/>
      <c r="G28" s="40"/>
      <c r="H28" s="40"/>
      <c r="I28" s="40"/>
      <c r="J28" s="40"/>
      <c r="K28" s="40"/>
      <c r="L28" s="40"/>
      <c r="M28" s="37"/>
      <c r="N28" s="38"/>
    </row>
    <row r="29" spans="1:14" s="39" customFormat="1" x14ac:dyDescent="0.3">
      <c r="A29" s="28" t="s">
        <v>1000</v>
      </c>
      <c r="B29" s="31" t="s">
        <v>925</v>
      </c>
      <c r="C29" s="43" t="s">
        <v>959</v>
      </c>
      <c r="D29" s="31" t="s">
        <v>1049</v>
      </c>
      <c r="E29" s="31">
        <v>19</v>
      </c>
      <c r="F29" s="46"/>
      <c r="G29" s="40"/>
      <c r="H29" s="40"/>
      <c r="I29" s="40"/>
      <c r="J29" s="40"/>
      <c r="K29" s="40"/>
      <c r="L29" s="40"/>
      <c r="M29" s="37"/>
      <c r="N29" s="38"/>
    </row>
    <row r="30" spans="1:14" s="39" customFormat="1" x14ac:dyDescent="0.3">
      <c r="A30" s="28" t="s">
        <v>1001</v>
      </c>
      <c r="B30" s="31" t="s">
        <v>909</v>
      </c>
      <c r="C30" s="43" t="s">
        <v>959</v>
      </c>
      <c r="D30" s="31" t="s">
        <v>1049</v>
      </c>
      <c r="E30" s="31">
        <v>6</v>
      </c>
      <c r="F30" s="46"/>
      <c r="G30" s="40"/>
      <c r="H30" s="40"/>
      <c r="I30" s="40"/>
      <c r="J30" s="40"/>
      <c r="K30" s="40"/>
      <c r="L30" s="40"/>
      <c r="M30" s="37"/>
      <c r="N30" s="38"/>
    </row>
    <row r="31" spans="1:14" s="39" customFormat="1" x14ac:dyDescent="0.3">
      <c r="A31" s="28" t="s">
        <v>1002</v>
      </c>
      <c r="B31" s="31" t="s">
        <v>939</v>
      </c>
      <c r="C31" s="43" t="s">
        <v>952</v>
      </c>
      <c r="D31" s="31" t="s">
        <v>1047</v>
      </c>
      <c r="E31" s="31">
        <v>59</v>
      </c>
      <c r="F31" s="46"/>
      <c r="G31" s="40"/>
      <c r="H31" s="40"/>
      <c r="I31" s="40"/>
      <c r="J31" s="40"/>
      <c r="K31" s="40"/>
      <c r="L31" s="40"/>
      <c r="M31" s="37"/>
      <c r="N31" s="38"/>
    </row>
    <row r="32" spans="1:14" s="39" customFormat="1" x14ac:dyDescent="0.3">
      <c r="A32" s="28" t="s">
        <v>1003</v>
      </c>
      <c r="B32" s="31" t="s">
        <v>933</v>
      </c>
      <c r="C32" s="43" t="s">
        <v>952</v>
      </c>
      <c r="D32" s="31" t="s">
        <v>1047</v>
      </c>
      <c r="E32" s="31">
        <v>30</v>
      </c>
      <c r="F32" s="46"/>
      <c r="G32" s="40"/>
      <c r="H32" s="40"/>
      <c r="I32" s="40"/>
      <c r="J32" s="40"/>
      <c r="K32" s="40"/>
      <c r="L32" s="40"/>
      <c r="M32" s="37"/>
      <c r="N32" s="38"/>
    </row>
    <row r="33" spans="1:14" s="39" customFormat="1" x14ac:dyDescent="0.3">
      <c r="A33" s="28" t="s">
        <v>1004</v>
      </c>
      <c r="B33" s="31" t="s">
        <v>924</v>
      </c>
      <c r="C33" s="43" t="s">
        <v>952</v>
      </c>
      <c r="D33" s="31" t="s">
        <v>1047</v>
      </c>
      <c r="E33" s="31">
        <v>18</v>
      </c>
      <c r="F33" s="46"/>
      <c r="G33" s="40"/>
      <c r="H33" s="40"/>
      <c r="I33" s="40"/>
      <c r="J33" s="40"/>
      <c r="K33" s="40"/>
      <c r="L33" s="40"/>
      <c r="M33" s="37"/>
      <c r="N33" s="38"/>
    </row>
    <row r="34" spans="1:14" s="39" customFormat="1" x14ac:dyDescent="0.3">
      <c r="A34" s="28" t="s">
        <v>1005</v>
      </c>
      <c r="B34" s="31" t="s">
        <v>921</v>
      </c>
      <c r="C34" s="43" t="s">
        <v>952</v>
      </c>
      <c r="D34" s="31" t="s">
        <v>1047</v>
      </c>
      <c r="E34" s="31">
        <v>15</v>
      </c>
      <c r="F34" s="46"/>
      <c r="G34" s="40"/>
      <c r="H34" s="40"/>
      <c r="I34" s="40"/>
      <c r="J34" s="40"/>
      <c r="K34" s="40"/>
      <c r="L34" s="40"/>
      <c r="M34" s="37"/>
      <c r="N34" s="38"/>
    </row>
    <row r="35" spans="1:14" s="39" customFormat="1" x14ac:dyDescent="0.3">
      <c r="A35" s="28" t="s">
        <v>1006</v>
      </c>
      <c r="B35" s="31" t="s">
        <v>908</v>
      </c>
      <c r="C35" s="43" t="s">
        <v>952</v>
      </c>
      <c r="D35" s="31" t="s">
        <v>1047</v>
      </c>
      <c r="E35" s="31">
        <v>6</v>
      </c>
      <c r="F35" s="46"/>
      <c r="G35" s="40"/>
      <c r="H35" s="40"/>
      <c r="I35" s="40"/>
      <c r="J35" s="40"/>
      <c r="K35" s="40"/>
      <c r="L35" s="40"/>
      <c r="M35" s="37"/>
      <c r="N35" s="38"/>
    </row>
    <row r="36" spans="1:14" s="39" customFormat="1" x14ac:dyDescent="0.3">
      <c r="A36" s="28" t="s">
        <v>1007</v>
      </c>
      <c r="B36" s="31" t="s">
        <v>902</v>
      </c>
      <c r="C36" s="43" t="s">
        <v>952</v>
      </c>
      <c r="D36" s="31" t="s">
        <v>1047</v>
      </c>
      <c r="E36" s="31">
        <v>4</v>
      </c>
      <c r="F36" s="46"/>
      <c r="G36" s="40"/>
      <c r="H36" s="40"/>
      <c r="I36" s="40"/>
      <c r="J36" s="40"/>
      <c r="K36" s="40"/>
      <c r="L36" s="40"/>
      <c r="M36" s="37"/>
      <c r="N36" s="38"/>
    </row>
    <row r="37" spans="1:14" s="39" customFormat="1" x14ac:dyDescent="0.3">
      <c r="A37" s="28" t="s">
        <v>1031</v>
      </c>
      <c r="B37" s="31" t="s">
        <v>942</v>
      </c>
      <c r="C37" s="43" t="s">
        <v>950</v>
      </c>
      <c r="D37" s="31" t="s">
        <v>1048</v>
      </c>
      <c r="E37" s="31">
        <v>114</v>
      </c>
      <c r="F37" s="46"/>
      <c r="G37" s="40"/>
      <c r="H37" s="40"/>
      <c r="I37" s="40"/>
      <c r="J37" s="40"/>
      <c r="K37" s="40"/>
      <c r="L37" s="40"/>
      <c r="M37" s="37"/>
      <c r="N37" s="38"/>
    </row>
    <row r="38" spans="1:14" s="39" customFormat="1" x14ac:dyDescent="0.3">
      <c r="A38" s="28" t="s">
        <v>1032</v>
      </c>
      <c r="B38" s="31" t="s">
        <v>903</v>
      </c>
      <c r="C38" s="43" t="s">
        <v>973</v>
      </c>
      <c r="D38" s="31" t="s">
        <v>1049</v>
      </c>
      <c r="E38" s="31">
        <v>5</v>
      </c>
      <c r="F38" s="46"/>
      <c r="G38" s="40"/>
      <c r="H38" s="40"/>
      <c r="I38" s="40"/>
      <c r="J38" s="40"/>
      <c r="K38" s="40"/>
      <c r="L38" s="40"/>
      <c r="M38" s="37"/>
      <c r="N38" s="38"/>
    </row>
    <row r="39" spans="1:14" s="39" customFormat="1" ht="47.25" customHeight="1" x14ac:dyDescent="0.3">
      <c r="A39" s="24" t="s">
        <v>191</v>
      </c>
      <c r="B39" s="24" t="s">
        <v>977</v>
      </c>
      <c r="C39" s="24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38"/>
    </row>
    <row r="40" spans="1:14" s="39" customFormat="1" x14ac:dyDescent="0.3">
      <c r="A40" s="28" t="s">
        <v>986</v>
      </c>
      <c r="B40" s="54" t="s">
        <v>920</v>
      </c>
      <c r="C40" s="43" t="s">
        <v>963</v>
      </c>
      <c r="D40" s="31" t="s">
        <v>1040</v>
      </c>
      <c r="E40" s="31">
        <v>15</v>
      </c>
      <c r="F40" s="46"/>
      <c r="G40" s="40"/>
      <c r="H40" s="40"/>
      <c r="I40" s="40"/>
      <c r="J40" s="40"/>
      <c r="K40" s="40"/>
      <c r="L40" s="40"/>
      <c r="M40" s="37"/>
      <c r="N40" s="38"/>
    </row>
    <row r="41" spans="1:14" s="39" customFormat="1" ht="37.5" x14ac:dyDescent="0.3">
      <c r="A41" s="28" t="s">
        <v>987</v>
      </c>
      <c r="B41" s="54" t="s">
        <v>984</v>
      </c>
      <c r="C41" s="113" t="s">
        <v>983</v>
      </c>
      <c r="D41" s="31" t="s">
        <v>1050</v>
      </c>
      <c r="E41" s="31">
        <v>10</v>
      </c>
      <c r="F41" s="46"/>
      <c r="G41" s="40"/>
      <c r="H41" s="40"/>
      <c r="I41" s="40"/>
      <c r="J41" s="40"/>
      <c r="K41" s="40"/>
      <c r="L41" s="40"/>
      <c r="M41" s="37"/>
      <c r="N41" s="38"/>
    </row>
    <row r="42" spans="1:14" s="39" customFormat="1" ht="56.25" x14ac:dyDescent="0.3">
      <c r="A42" s="28" t="s">
        <v>988</v>
      </c>
      <c r="B42" s="54" t="s">
        <v>985</v>
      </c>
      <c r="C42" s="43" t="s">
        <v>982</v>
      </c>
      <c r="D42" s="31"/>
      <c r="E42" s="31">
        <v>10</v>
      </c>
      <c r="F42" s="46"/>
      <c r="G42" s="40"/>
      <c r="H42" s="40"/>
      <c r="I42" s="40"/>
      <c r="J42" s="40"/>
      <c r="K42" s="40"/>
      <c r="L42" s="40"/>
      <c r="M42" s="37"/>
      <c r="N42" s="38"/>
    </row>
    <row r="43" spans="1:14" s="39" customFormat="1" ht="38.25" customHeight="1" x14ac:dyDescent="0.3">
      <c r="A43" s="24" t="s">
        <v>339</v>
      </c>
      <c r="B43" s="24" t="s">
        <v>978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38"/>
    </row>
    <row r="44" spans="1:14" s="70" customFormat="1" x14ac:dyDescent="0.3">
      <c r="A44" s="28" t="s">
        <v>1008</v>
      </c>
      <c r="B44" s="31" t="s">
        <v>930</v>
      </c>
      <c r="C44" s="43" t="s">
        <v>958</v>
      </c>
      <c r="D44" s="31" t="s">
        <v>1051</v>
      </c>
      <c r="E44" s="31">
        <v>24</v>
      </c>
      <c r="F44" s="67"/>
      <c r="G44" s="68"/>
      <c r="H44" s="56"/>
      <c r="I44" s="68"/>
      <c r="J44" s="68"/>
      <c r="K44" s="68"/>
      <c r="L44" s="68"/>
      <c r="M44" s="37"/>
      <c r="N44" s="69"/>
    </row>
    <row r="45" spans="1:14" s="70" customFormat="1" x14ac:dyDescent="0.3">
      <c r="A45" s="28" t="s">
        <v>1009</v>
      </c>
      <c r="B45" s="31" t="s">
        <v>900</v>
      </c>
      <c r="C45" s="43" t="s">
        <v>974</v>
      </c>
      <c r="D45" s="31" t="s">
        <v>1052</v>
      </c>
      <c r="E45" s="31">
        <v>5</v>
      </c>
      <c r="F45" s="67"/>
      <c r="G45" s="68"/>
      <c r="H45" s="56"/>
      <c r="I45" s="68"/>
      <c r="J45" s="68"/>
      <c r="K45" s="68"/>
      <c r="L45" s="68"/>
      <c r="M45" s="37"/>
      <c r="N45" s="69"/>
    </row>
    <row r="46" spans="1:14" s="70" customFormat="1" x14ac:dyDescent="0.3">
      <c r="A46" s="28" t="s">
        <v>1010</v>
      </c>
      <c r="B46" s="31" t="s">
        <v>927</v>
      </c>
      <c r="C46" s="43" t="s">
        <v>961</v>
      </c>
      <c r="D46" s="31" t="s">
        <v>1041</v>
      </c>
      <c r="E46" s="31">
        <v>20</v>
      </c>
      <c r="F46" s="67"/>
      <c r="G46" s="68"/>
      <c r="H46" s="56"/>
      <c r="I46" s="68"/>
      <c r="J46" s="68"/>
      <c r="K46" s="68"/>
      <c r="L46" s="68"/>
      <c r="M46" s="37"/>
      <c r="N46" s="69"/>
    </row>
    <row r="47" spans="1:14" s="70" customFormat="1" x14ac:dyDescent="0.3">
      <c r="A47" s="28" t="s">
        <v>1011</v>
      </c>
      <c r="B47" s="31" t="s">
        <v>926</v>
      </c>
      <c r="C47" s="43" t="s">
        <v>961</v>
      </c>
      <c r="D47" s="31" t="s">
        <v>1041</v>
      </c>
      <c r="E47" s="31">
        <v>20</v>
      </c>
      <c r="F47" s="67"/>
      <c r="G47" s="68"/>
      <c r="H47" s="71"/>
      <c r="I47" s="68"/>
      <c r="J47" s="68"/>
      <c r="K47" s="68"/>
      <c r="L47" s="68"/>
      <c r="M47" s="37"/>
      <c r="N47" s="69"/>
    </row>
    <row r="48" spans="1:14" s="39" customFormat="1" ht="55.5" customHeight="1" x14ac:dyDescent="0.3">
      <c r="A48" s="24" t="s">
        <v>406</v>
      </c>
      <c r="B48" s="24" t="s">
        <v>979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38"/>
    </row>
    <row r="49" spans="1:14" s="39" customFormat="1" x14ac:dyDescent="0.3">
      <c r="A49" s="28" t="s">
        <v>1012</v>
      </c>
      <c r="B49" s="31" t="s">
        <v>914</v>
      </c>
      <c r="C49" s="43" t="s">
        <v>967</v>
      </c>
      <c r="D49" s="31" t="s">
        <v>1042</v>
      </c>
      <c r="E49" s="31">
        <v>9</v>
      </c>
      <c r="F49" s="46"/>
      <c r="G49" s="40"/>
      <c r="H49" s="40"/>
      <c r="I49" s="40"/>
      <c r="J49" s="40"/>
      <c r="K49" s="40"/>
      <c r="L49" s="40"/>
      <c r="M49" s="37"/>
      <c r="N49" s="38"/>
    </row>
    <row r="50" spans="1:14" s="39" customFormat="1" x14ac:dyDescent="0.3">
      <c r="A50" s="28" t="s">
        <v>1014</v>
      </c>
      <c r="B50" s="31" t="s">
        <v>911</v>
      </c>
      <c r="C50" s="43" t="s">
        <v>970</v>
      </c>
      <c r="D50" s="114" t="s">
        <v>1053</v>
      </c>
      <c r="E50" s="31">
        <v>6</v>
      </c>
      <c r="F50" s="46"/>
      <c r="G50" s="40"/>
      <c r="H50" s="57"/>
      <c r="I50" s="40"/>
      <c r="J50" s="40"/>
      <c r="K50" s="40"/>
      <c r="L50" s="40"/>
      <c r="M50" s="37"/>
      <c r="N50" s="38"/>
    </row>
    <row r="51" spans="1:14" s="39" customFormat="1" x14ac:dyDescent="0.3">
      <c r="A51" s="28" t="s">
        <v>1015</v>
      </c>
      <c r="B51" s="31" t="s">
        <v>922</v>
      </c>
      <c r="C51" s="43" t="s">
        <v>962</v>
      </c>
      <c r="D51" s="31" t="s">
        <v>1047</v>
      </c>
      <c r="E51" s="31">
        <v>15</v>
      </c>
      <c r="F51" s="46"/>
      <c r="G51" s="40"/>
      <c r="H51" s="40"/>
      <c r="I51" s="40"/>
      <c r="J51" s="40"/>
      <c r="K51" s="40"/>
      <c r="L51" s="40"/>
      <c r="M51" s="37"/>
      <c r="N51" s="38"/>
    </row>
    <row r="52" spans="1:14" s="39" customFormat="1" x14ac:dyDescent="0.3">
      <c r="A52" s="28" t="s">
        <v>1016</v>
      </c>
      <c r="B52" s="31" t="s">
        <v>905</v>
      </c>
      <c r="C52" s="43" t="s">
        <v>972</v>
      </c>
      <c r="D52" s="31" t="s">
        <v>1047</v>
      </c>
      <c r="E52" s="31">
        <v>5</v>
      </c>
      <c r="F52" s="46"/>
      <c r="G52" s="40"/>
      <c r="H52" s="40"/>
      <c r="I52" s="40"/>
      <c r="J52" s="40"/>
      <c r="K52" s="40"/>
      <c r="L52" s="40"/>
      <c r="M52" s="37"/>
      <c r="N52" s="38"/>
    </row>
    <row r="53" spans="1:14" s="39" customFormat="1" x14ac:dyDescent="0.3">
      <c r="A53" s="28" t="s">
        <v>1017</v>
      </c>
      <c r="B53" s="31" t="s">
        <v>901</v>
      </c>
      <c r="C53" s="43" t="s">
        <v>972</v>
      </c>
      <c r="D53" s="31" t="s">
        <v>1047</v>
      </c>
      <c r="E53" s="31">
        <v>2</v>
      </c>
      <c r="F53" s="46"/>
      <c r="G53" s="40"/>
      <c r="H53" s="40"/>
      <c r="I53" s="40"/>
      <c r="J53" s="40"/>
      <c r="K53" s="40"/>
      <c r="L53" s="40"/>
      <c r="M53" s="37"/>
      <c r="N53" s="38"/>
    </row>
    <row r="54" spans="1:14" s="39" customFormat="1" x14ac:dyDescent="0.3">
      <c r="A54" s="28" t="s">
        <v>1018</v>
      </c>
      <c r="B54" s="31" t="s">
        <v>936</v>
      </c>
      <c r="C54" s="43" t="s">
        <v>955</v>
      </c>
      <c r="D54" s="31" t="s">
        <v>1054</v>
      </c>
      <c r="E54" s="31">
        <v>43</v>
      </c>
      <c r="F54" s="46"/>
      <c r="G54" s="40"/>
      <c r="H54" s="72"/>
      <c r="I54" s="40"/>
      <c r="J54" s="40"/>
      <c r="K54" s="40"/>
      <c r="L54" s="40"/>
      <c r="M54" s="37"/>
      <c r="N54" s="38"/>
    </row>
    <row r="55" spans="1:14" s="39" customFormat="1" x14ac:dyDescent="0.3">
      <c r="A55" s="28" t="s">
        <v>1019</v>
      </c>
      <c r="B55" s="31" t="s">
        <v>913</v>
      </c>
      <c r="C55" s="43" t="s">
        <v>968</v>
      </c>
      <c r="D55" s="31" t="s">
        <v>1043</v>
      </c>
      <c r="E55" s="31">
        <v>7</v>
      </c>
      <c r="F55" s="46"/>
      <c r="G55" s="40"/>
      <c r="H55" s="73"/>
      <c r="I55" s="40"/>
      <c r="J55" s="40"/>
      <c r="K55" s="40"/>
      <c r="L55" s="40"/>
      <c r="M55" s="37"/>
      <c r="N55" s="38"/>
    </row>
    <row r="56" spans="1:14" s="39" customFormat="1" x14ac:dyDescent="0.3">
      <c r="A56" s="28" t="s">
        <v>1020</v>
      </c>
      <c r="B56" s="31" t="s">
        <v>904</v>
      </c>
      <c r="C56" s="43" t="s">
        <v>968</v>
      </c>
      <c r="D56" s="31" t="s">
        <v>1044</v>
      </c>
      <c r="E56" s="31">
        <v>5</v>
      </c>
      <c r="F56" s="46"/>
      <c r="G56" s="40"/>
      <c r="H56" s="40"/>
      <c r="I56" s="40"/>
      <c r="J56" s="40"/>
      <c r="K56" s="40"/>
      <c r="L56" s="40"/>
      <c r="M56" s="37"/>
      <c r="N56" s="38"/>
    </row>
    <row r="57" spans="1:14" s="39" customFormat="1" x14ac:dyDescent="0.3">
      <c r="A57" s="28" t="s">
        <v>1021</v>
      </c>
      <c r="B57" s="31" t="s">
        <v>916</v>
      </c>
      <c r="C57" s="43" t="s">
        <v>966</v>
      </c>
      <c r="D57" s="31" t="s">
        <v>1043</v>
      </c>
      <c r="E57" s="31">
        <v>10</v>
      </c>
      <c r="F57" s="46"/>
      <c r="G57" s="40"/>
      <c r="H57" s="38"/>
      <c r="I57" s="40"/>
      <c r="J57" s="40"/>
      <c r="K57" s="40"/>
      <c r="L57" s="40"/>
      <c r="M57" s="37"/>
      <c r="N57" s="38"/>
    </row>
    <row r="58" spans="1:14" s="39" customFormat="1" x14ac:dyDescent="0.3">
      <c r="A58" s="28" t="s">
        <v>1013</v>
      </c>
      <c r="B58" s="31" t="s">
        <v>915</v>
      </c>
      <c r="C58" s="43" t="s">
        <v>966</v>
      </c>
      <c r="D58" s="31" t="s">
        <v>1043</v>
      </c>
      <c r="E58" s="31">
        <v>10</v>
      </c>
      <c r="F58" s="46"/>
      <c r="G58" s="40"/>
      <c r="H58" s="72"/>
      <c r="I58" s="40"/>
      <c r="J58" s="40"/>
      <c r="K58" s="40"/>
      <c r="L58" s="40"/>
      <c r="M58" s="37"/>
      <c r="N58" s="38"/>
    </row>
    <row r="59" spans="1:14" x14ac:dyDescent="0.3">
      <c r="A59" s="28" t="s">
        <v>1022</v>
      </c>
      <c r="B59" s="31" t="s">
        <v>935</v>
      </c>
      <c r="C59" s="43" t="s">
        <v>956</v>
      </c>
      <c r="D59" s="31" t="s">
        <v>1057</v>
      </c>
      <c r="E59" s="31">
        <v>42</v>
      </c>
      <c r="F59" s="74"/>
      <c r="G59" s="75"/>
      <c r="H59" s="75"/>
      <c r="I59" s="75"/>
      <c r="J59" s="74"/>
      <c r="K59" s="76"/>
      <c r="L59" s="77"/>
      <c r="M59" s="37"/>
    </row>
    <row r="60" spans="1:14" x14ac:dyDescent="0.3">
      <c r="A60" s="28" t="s">
        <v>1023</v>
      </c>
      <c r="B60" s="31" t="s">
        <v>923</v>
      </c>
      <c r="C60" s="43" t="s">
        <v>956</v>
      </c>
      <c r="D60" s="31" t="s">
        <v>1056</v>
      </c>
      <c r="E60" s="31">
        <v>16</v>
      </c>
      <c r="F60" s="74"/>
      <c r="G60" s="75"/>
      <c r="H60" s="75"/>
      <c r="I60" s="75"/>
      <c r="J60" s="74"/>
      <c r="K60" s="76"/>
      <c r="L60" s="77"/>
      <c r="M60" s="37"/>
    </row>
    <row r="61" spans="1:14" x14ac:dyDescent="0.3">
      <c r="A61" s="28" t="s">
        <v>1024</v>
      </c>
      <c r="B61" s="31" t="s">
        <v>943</v>
      </c>
      <c r="C61" s="43" t="s">
        <v>949</v>
      </c>
      <c r="D61" s="31" t="s">
        <v>1055</v>
      </c>
      <c r="E61" s="31">
        <v>129</v>
      </c>
      <c r="F61" s="74"/>
      <c r="G61" s="75"/>
      <c r="H61" s="75"/>
      <c r="I61" s="75"/>
      <c r="J61" s="74"/>
      <c r="K61" s="76"/>
      <c r="L61" s="77"/>
      <c r="M61" s="37"/>
    </row>
  </sheetData>
  <sheetProtection formatCells="0" formatColumns="0" formatRows="0" insertRows="0" selectLockedCells="1" sort="0" autoFilter="0"/>
  <protectedRanges>
    <protectedRange sqref="A7:C7" name="Vendor Sort List"/>
    <protectedRange sqref="E7" name="Vendor Sort Order_3"/>
    <protectedRange sqref="C51 C37 B43:C50 B52:C58 B18:C30 A8:C17 A38:A61 B38:C40 A18:A25 B32:C36 A27 A29 A31 A33 A35" name="Vendor Sort Order_6"/>
    <protectedRange sqref="B51" name="Vendor Sort Order_4_2"/>
    <protectedRange sqref="A26 A28 A30 A32 A34 A36:A37 B37" name="Vendor Sort Order_6_3"/>
    <protectedRange sqref="B41:B42" name="Vendor Sort List_1"/>
  </protectedRanges>
  <mergeCells count="1">
    <mergeCell ref="A1:K1"/>
  </mergeCells>
  <pageMargins left="0.25" right="0.25" top="0.75" bottom="0.75" header="0.3" footer="0.3"/>
  <pageSetup scale="48" fitToHeight="5" orientation="landscape" r:id="rId1"/>
  <headerFooter>
    <oddHeader>&amp;CPage &amp;P&amp;R&amp;Z&amp;F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defaultRowHeight="15" x14ac:dyDescent="0.25"/>
  <sheetData>
    <row r="1" spans="1:1" ht="14.45" x14ac:dyDescent="0.3">
      <c r="A1" t="s">
        <v>0</v>
      </c>
    </row>
    <row r="2" spans="1:1" ht="14.45" x14ac:dyDescent="0.3">
      <c r="A2" t="s">
        <v>1</v>
      </c>
    </row>
    <row r="3" spans="1:1" ht="14.45" x14ac:dyDescent="0.3">
      <c r="A3" t="s">
        <v>25</v>
      </c>
    </row>
    <row r="4" spans="1:1" ht="14.45" x14ac:dyDescent="0.3">
      <c r="A4" t="s">
        <v>4</v>
      </c>
    </row>
    <row r="5" spans="1:1" ht="14.45" x14ac:dyDescent="0.3">
      <c r="A5" t="s">
        <v>2</v>
      </c>
    </row>
    <row r="6" spans="1:1" ht="14.45" x14ac:dyDescent="0.3">
      <c r="A6" t="s">
        <v>3</v>
      </c>
    </row>
    <row r="7" spans="1:1" ht="14.45" x14ac:dyDescent="0.3">
      <c r="A7" t="s">
        <v>6</v>
      </c>
    </row>
    <row r="8" spans="1:1" ht="14.45" x14ac:dyDescent="0.3">
      <c r="A8" t="s">
        <v>5</v>
      </c>
    </row>
    <row r="9" spans="1:1" ht="14.45" x14ac:dyDescent="0.3">
      <c r="A9" t="s">
        <v>26</v>
      </c>
    </row>
    <row r="10" spans="1:1" ht="14.45" x14ac:dyDescent="0.3">
      <c r="A10" t="s">
        <v>7</v>
      </c>
    </row>
    <row r="11" spans="1:1" ht="14.45" x14ac:dyDescent="0.3">
      <c r="A11" t="s">
        <v>8</v>
      </c>
    </row>
    <row r="12" spans="1:1" ht="14.45" x14ac:dyDescent="0.3">
      <c r="A12" t="s">
        <v>9</v>
      </c>
    </row>
    <row r="13" spans="1:1" ht="14.45" x14ac:dyDescent="0.3">
      <c r="A13" t="s">
        <v>10</v>
      </c>
    </row>
    <row r="14" spans="1:1" ht="14.45" x14ac:dyDescent="0.3">
      <c r="A14" t="s">
        <v>11</v>
      </c>
    </row>
    <row r="15" spans="1:1" ht="14.45" x14ac:dyDescent="0.3">
      <c r="A15" t="s">
        <v>29</v>
      </c>
    </row>
    <row r="16" spans="1:1" ht="14.45" x14ac:dyDescent="0.3">
      <c r="A16" t="s">
        <v>12</v>
      </c>
    </row>
    <row r="17" spans="1:1" ht="14.45" x14ac:dyDescent="0.3">
      <c r="A17" t="s">
        <v>13</v>
      </c>
    </row>
    <row r="18" spans="1:1" ht="14.45" x14ac:dyDescent="0.3">
      <c r="A18" t="s">
        <v>14</v>
      </c>
    </row>
    <row r="19" spans="1:1" ht="14.45" x14ac:dyDescent="0.3">
      <c r="A19" t="s">
        <v>15</v>
      </c>
    </row>
    <row r="20" spans="1:1" ht="14.45" x14ac:dyDescent="0.3">
      <c r="A20" t="s">
        <v>16</v>
      </c>
    </row>
    <row r="21" spans="1:1" ht="14.45" x14ac:dyDescent="0.3">
      <c r="A21" t="s">
        <v>17</v>
      </c>
    </row>
    <row r="22" spans="1:1" ht="14.45" x14ac:dyDescent="0.3">
      <c r="A22" t="s">
        <v>18</v>
      </c>
    </row>
    <row r="23" spans="1:1" ht="14.45" x14ac:dyDescent="0.3">
      <c r="A23" t="s">
        <v>28</v>
      </c>
    </row>
    <row r="24" spans="1:1" ht="14.45" x14ac:dyDescent="0.3">
      <c r="A24" t="s">
        <v>19</v>
      </c>
    </row>
    <row r="25" spans="1:1" ht="14.45" x14ac:dyDescent="0.3">
      <c r="A25" t="s">
        <v>20</v>
      </c>
    </row>
    <row r="26" spans="1:1" ht="14.45" x14ac:dyDescent="0.3">
      <c r="A26" t="s">
        <v>21</v>
      </c>
    </row>
    <row r="27" spans="1:1" ht="14.45" x14ac:dyDescent="0.3">
      <c r="A27" t="s">
        <v>22</v>
      </c>
    </row>
    <row r="28" spans="1:1" ht="14.45" x14ac:dyDescent="0.3">
      <c r="A28" t="s">
        <v>23</v>
      </c>
    </row>
    <row r="29" spans="1:1" x14ac:dyDescent="0.25">
      <c r="A29" t="s">
        <v>30</v>
      </c>
    </row>
    <row r="30" spans="1:1" x14ac:dyDescent="0.25">
      <c r="A30" t="s">
        <v>27</v>
      </c>
    </row>
    <row r="31" spans="1:1" x14ac:dyDescent="0.25">
      <c r="A31" t="s">
        <v>24</v>
      </c>
    </row>
  </sheetData>
  <sortState ref="A1:A31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02-23 Commerical Food</vt:lpstr>
      <vt:lpstr>02-23 Paper </vt:lpstr>
      <vt:lpstr>Sheet3</vt:lpstr>
      <vt:lpstr>Category</vt:lpstr>
      <vt:lpstr>'02-23 Commerical Food'!Print_Area</vt:lpstr>
      <vt:lpstr>'02-23 Paper '!Print_Area</vt:lpstr>
      <vt:lpstr>'02-23 Commerical Food'!Print_Titles</vt:lpstr>
      <vt:lpstr>'02-23 Paper 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Lynnelle Grumbles</dc:creator>
  <cp:lastModifiedBy>Robert Chan</cp:lastModifiedBy>
  <cp:lastPrinted>2023-03-30T18:24:51Z</cp:lastPrinted>
  <dcterms:created xsi:type="dcterms:W3CDTF">2016-01-13T20:02:35Z</dcterms:created>
  <dcterms:modified xsi:type="dcterms:W3CDTF">2023-04-17T22:19:02Z</dcterms:modified>
</cp:coreProperties>
</file>