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taff-data1\Departments\fin\Supervisor of Finance\Travel forms\"/>
    </mc:Choice>
  </mc:AlternateContent>
  <xr:revisionPtr revIDLastSave="0" documentId="13_ncr:1_{0B19C962-B0B8-4D26-89A3-D9728F66436C}" xr6:coauthVersionLast="47" xr6:coauthVersionMax="47" xr10:uidLastSave="{00000000-0000-0000-0000-000000000000}"/>
  <bookViews>
    <workbookView xWindow="49170" yWindow="-120" windowWidth="29040" windowHeight="15720" activeTab="1" xr2:uid="{00000000-000D-0000-FFFF-FFFF00000000}"/>
  </bookViews>
  <sheets>
    <sheet name="Guidelines" sheetId="8" r:id="rId1"/>
    <sheet name="Mileage Form (2)" sheetId="6" r:id="rId2"/>
    <sheet name="Mileage Matrix" sheetId="4" r:id="rId3"/>
    <sheet name="Sheet3" sheetId="7" r:id="rId4"/>
  </sheets>
  <definedNames>
    <definedName name="Choices">'Mileage Matrix'!$AI$1:$AI$33</definedName>
    <definedName name="locations">'Mileage Matrix'!$AJ$1:$AJ$33</definedName>
    <definedName name="LOCATIONSA">#REF!</definedName>
    <definedName name="LOCATIONSB">#REF!</definedName>
    <definedName name="_xlnm.Print_Area" localSheetId="1">'Mileage Form (2)'!$A$1:$M$134</definedName>
    <definedName name="SchoolChoices">'Mileage Matrix'!$AI$2:$AI$33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" i="6" l="1"/>
  <c r="AD31" i="4" l="1" a="1"/>
  <c r="AD31" i="4" s="1"/>
  <c r="AC30" i="4" a="1"/>
  <c r="AC32" i="4" s="1"/>
  <c r="AE32" i="4"/>
  <c r="AB29" i="4" a="1"/>
  <c r="AB29" i="4" s="1"/>
  <c r="AA28" i="4" a="1"/>
  <c r="AA28" i="4" s="1"/>
  <c r="Z27" i="4" a="1"/>
  <c r="Z29" i="4" s="1"/>
  <c r="Y26" i="4" a="1"/>
  <c r="X25" i="4" a="1"/>
  <c r="X25" i="4" s="1"/>
  <c r="W24" i="4" a="1"/>
  <c r="W28" i="4" s="1"/>
  <c r="V23" i="4" a="1"/>
  <c r="U22" i="4" a="1"/>
  <c r="U30" i="4" s="1"/>
  <c r="T21" i="4" a="1"/>
  <c r="T30" i="4" s="1"/>
  <c r="S20" i="4" a="1"/>
  <c r="S31" i="4" s="1"/>
  <c r="R19" i="4" a="1"/>
  <c r="R30" i="4" s="1"/>
  <c r="Q18" i="4" a="1"/>
  <c r="Q21" i="4" s="1"/>
  <c r="P17" i="4" a="1"/>
  <c r="P31" i="4" s="1"/>
  <c r="O16" i="4" a="1"/>
  <c r="O28" i="4" s="1"/>
  <c r="O20" i="4"/>
  <c r="N15" i="4" a="1"/>
  <c r="N24" i="4" s="1"/>
  <c r="M14" i="4" a="1"/>
  <c r="M29" i="4" s="1"/>
  <c r="L13" i="4" a="1"/>
  <c r="L16" i="4" s="1"/>
  <c r="L28" i="4"/>
  <c r="K12" i="4" a="1"/>
  <c r="K13" i="4" s="1"/>
  <c r="J11" i="4" a="1"/>
  <c r="J11" i="4" s="1"/>
  <c r="J12" i="4"/>
  <c r="I10" i="4" a="1"/>
  <c r="H9" i="4" a="1"/>
  <c r="H28" i="4" s="1"/>
  <c r="G8" i="4" a="1"/>
  <c r="G8" i="4" s="1"/>
  <c r="G12" i="4"/>
  <c r="G23" i="4"/>
  <c r="F7" i="4" a="1"/>
  <c r="F16" i="4" s="1"/>
  <c r="E6" i="4" a="1"/>
  <c r="E11" i="4" s="1"/>
  <c r="D5" i="4" a="1"/>
  <c r="D5" i="4" s="1"/>
  <c r="D31" i="4"/>
  <c r="C4" i="4" a="1"/>
  <c r="C15" i="4" s="1"/>
  <c r="C5" i="4"/>
  <c r="C23" i="4"/>
  <c r="C25" i="4"/>
  <c r="B3" i="4" a="1"/>
  <c r="B16" i="4" s="1"/>
  <c r="B1" i="4" a="1"/>
  <c r="E1" i="4" s="1"/>
  <c r="E6" i="4"/>
  <c r="E22" i="4"/>
  <c r="L19" i="4"/>
  <c r="L23" i="4"/>
  <c r="L27" i="4"/>
  <c r="E29" i="4"/>
  <c r="E15" i="4"/>
  <c r="M31" i="4"/>
  <c r="M18" i="4"/>
  <c r="M32" i="4"/>
  <c r="D22" i="4"/>
  <c r="D18" i="4"/>
  <c r="E27" i="4"/>
  <c r="E12" i="4"/>
  <c r="E7" i="4"/>
  <c r="L30" i="4"/>
  <c r="G13" i="4"/>
  <c r="J32" i="4"/>
  <c r="J28" i="4"/>
  <c r="J24" i="4"/>
  <c r="Z31" i="4" l="1"/>
  <c r="Z28" i="4"/>
  <c r="L26" i="4"/>
  <c r="K30" i="4"/>
  <c r="G29" i="4"/>
  <c r="L21" i="4"/>
  <c r="K27" i="4"/>
  <c r="K21" i="4"/>
  <c r="C8" i="4"/>
  <c r="L13" i="4"/>
  <c r="C12" i="4"/>
  <c r="C14" i="4"/>
  <c r="H27" i="4"/>
  <c r="J26" i="4"/>
  <c r="K22" i="4"/>
  <c r="J19" i="4"/>
  <c r="K16" i="4"/>
  <c r="R32" i="4"/>
  <c r="Q27" i="4"/>
  <c r="B21" i="4"/>
  <c r="Q26" i="4"/>
  <c r="B20" i="4"/>
  <c r="E19" i="4"/>
  <c r="J17" i="4"/>
  <c r="K14" i="4"/>
  <c r="S30" i="4"/>
  <c r="L29" i="4"/>
  <c r="K32" i="4"/>
  <c r="G17" i="4"/>
  <c r="H30" i="4"/>
  <c r="L25" i="4"/>
  <c r="J27" i="4"/>
  <c r="K24" i="4"/>
  <c r="K25" i="4"/>
  <c r="K29" i="4"/>
  <c r="C28" i="4"/>
  <c r="C22" i="4"/>
  <c r="D9" i="4"/>
  <c r="J25" i="4"/>
  <c r="K19" i="4"/>
  <c r="X30" i="4"/>
  <c r="C32" i="4"/>
  <c r="B27" i="4"/>
  <c r="O29" i="4"/>
  <c r="L22" i="4"/>
  <c r="X32" i="4"/>
  <c r="X31" i="4"/>
  <c r="J15" i="4"/>
  <c r="K12" i="4"/>
  <c r="S26" i="4"/>
  <c r="X27" i="4"/>
  <c r="J13" i="4"/>
  <c r="S21" i="4"/>
  <c r="AB30" i="4"/>
  <c r="D25" i="4"/>
  <c r="D6" i="4"/>
  <c r="E8" i="4"/>
  <c r="G28" i="4"/>
  <c r="G9" i="4"/>
  <c r="J31" i="4"/>
  <c r="J21" i="4"/>
  <c r="K31" i="4"/>
  <c r="K26" i="4"/>
  <c r="K20" i="4"/>
  <c r="K15" i="4"/>
  <c r="K17" i="4"/>
  <c r="L24" i="4"/>
  <c r="N19" i="4"/>
  <c r="S25" i="4"/>
  <c r="M27" i="4"/>
  <c r="T21" i="4"/>
  <c r="D20" i="4"/>
  <c r="AA29" i="4"/>
  <c r="AC30" i="4"/>
  <c r="M28" i="4"/>
  <c r="M14" i="4"/>
  <c r="AB31" i="4"/>
  <c r="Q32" i="4"/>
  <c r="M25" i="4"/>
  <c r="M16" i="4"/>
  <c r="AD32" i="4"/>
  <c r="Q28" i="4"/>
  <c r="Q19" i="4"/>
  <c r="E31" i="4"/>
  <c r="M30" i="4"/>
  <c r="Q23" i="4"/>
  <c r="E9" i="4"/>
  <c r="Q30" i="4"/>
  <c r="Q20" i="4"/>
  <c r="E18" i="4"/>
  <c r="D15" i="4"/>
  <c r="E28" i="4"/>
  <c r="G18" i="4"/>
  <c r="K28" i="4"/>
  <c r="K23" i="4"/>
  <c r="K18" i="4"/>
  <c r="L32" i="4"/>
  <c r="M15" i="4"/>
  <c r="Q25" i="4"/>
  <c r="C1" i="4"/>
  <c r="F1" i="4"/>
  <c r="L1" i="4"/>
  <c r="Q1" i="4"/>
  <c r="V1" i="4"/>
  <c r="AB1" i="4"/>
  <c r="AE1" i="4"/>
  <c r="O1" i="4"/>
  <c r="B1" i="4"/>
  <c r="H1" i="4"/>
  <c r="M1" i="4"/>
  <c r="R1" i="4"/>
  <c r="X1" i="4"/>
  <c r="AC1" i="4"/>
  <c r="AA1" i="4"/>
  <c r="K1" i="4"/>
  <c r="D1" i="4"/>
  <c r="I1" i="4"/>
  <c r="N1" i="4"/>
  <c r="T1" i="4"/>
  <c r="Y1" i="4"/>
  <c r="AD1" i="4"/>
  <c r="W1" i="4"/>
  <c r="G1" i="4"/>
  <c r="I17" i="4"/>
  <c r="I11" i="4"/>
  <c r="I15" i="4"/>
  <c r="I24" i="4"/>
  <c r="Y28" i="4"/>
  <c r="Y29" i="4"/>
  <c r="Y30" i="4"/>
  <c r="Y31" i="4"/>
  <c r="U23" i="4"/>
  <c r="I18" i="4"/>
  <c r="P1" i="4"/>
  <c r="O17" i="4"/>
  <c r="O23" i="4"/>
  <c r="O30" i="4"/>
  <c r="O25" i="4"/>
  <c r="O18" i="4"/>
  <c r="O24" i="4"/>
  <c r="O31" i="4"/>
  <c r="O21" i="4"/>
  <c r="O19" i="4"/>
  <c r="O26" i="4"/>
  <c r="Z1" i="4"/>
  <c r="R20" i="4"/>
  <c r="R25" i="4"/>
  <c r="R24" i="4"/>
  <c r="R19" i="4"/>
  <c r="R27" i="4"/>
  <c r="R22" i="4"/>
  <c r="R29" i="4"/>
  <c r="U25" i="4"/>
  <c r="U26" i="4"/>
  <c r="S1" i="4"/>
  <c r="U1" i="4"/>
  <c r="F7" i="4"/>
  <c r="F18" i="4"/>
  <c r="F28" i="4"/>
  <c r="F12" i="4"/>
  <c r="F23" i="4"/>
  <c r="F11" i="4"/>
  <c r="F22" i="4"/>
  <c r="F32" i="4"/>
  <c r="V24" i="4"/>
  <c r="V28" i="4"/>
  <c r="V29" i="4"/>
  <c r="R28" i="4"/>
  <c r="AF1" i="4"/>
  <c r="J1" i="4"/>
  <c r="F27" i="4"/>
  <c r="P20" i="4"/>
  <c r="P17" i="4"/>
  <c r="P24" i="4"/>
  <c r="P19" i="4"/>
  <c r="P25" i="4"/>
  <c r="P30" i="4"/>
  <c r="P26" i="4"/>
  <c r="P32" i="4"/>
  <c r="P27" i="4"/>
  <c r="P29" i="4"/>
  <c r="R23" i="4"/>
  <c r="E26" i="4"/>
  <c r="E16" i="4"/>
  <c r="Z32" i="4"/>
  <c r="G21" i="4"/>
  <c r="E17" i="4"/>
  <c r="D10" i="4"/>
  <c r="D26" i="4"/>
  <c r="M24" i="4"/>
  <c r="M26" i="4"/>
  <c r="B22" i="4"/>
  <c r="E20" i="4"/>
  <c r="H25" i="4"/>
  <c r="E14" i="4"/>
  <c r="M21" i="4"/>
  <c r="D28" i="4"/>
  <c r="D23" i="4"/>
  <c r="D17" i="4"/>
  <c r="D12" i="4"/>
  <c r="D7" i="4"/>
  <c r="E32" i="4"/>
  <c r="E24" i="4"/>
  <c r="E13" i="4"/>
  <c r="G31" i="4"/>
  <c r="G26" i="4"/>
  <c r="G20" i="4"/>
  <c r="G15" i="4"/>
  <c r="G10" i="4"/>
  <c r="J30" i="4"/>
  <c r="J22" i="4"/>
  <c r="J16" i="4"/>
  <c r="N30" i="4"/>
  <c r="Z30" i="4"/>
  <c r="AA31" i="4"/>
  <c r="AB32" i="4"/>
  <c r="D29" i="4"/>
  <c r="D24" i="4"/>
  <c r="D19" i="4"/>
  <c r="D13" i="4"/>
  <c r="D8" i="4"/>
  <c r="G32" i="4"/>
  <c r="G27" i="4"/>
  <c r="G22" i="4"/>
  <c r="G16" i="4"/>
  <c r="G11" i="4"/>
  <c r="G25" i="4"/>
  <c r="M19" i="4"/>
  <c r="E23" i="4"/>
  <c r="D14" i="4"/>
  <c r="D30" i="4"/>
  <c r="M20" i="4"/>
  <c r="M22" i="4"/>
  <c r="M23" i="4"/>
  <c r="E25" i="4"/>
  <c r="B7" i="4"/>
  <c r="M17" i="4"/>
  <c r="E10" i="4"/>
  <c r="D32" i="4"/>
  <c r="D27" i="4"/>
  <c r="D21" i="4"/>
  <c r="D16" i="4"/>
  <c r="D11" i="4"/>
  <c r="E30" i="4"/>
  <c r="E21" i="4"/>
  <c r="G30" i="4"/>
  <c r="G24" i="4"/>
  <c r="G19" i="4"/>
  <c r="G14" i="4"/>
  <c r="Z27" i="4"/>
  <c r="AA30" i="4"/>
  <c r="H20" i="4"/>
  <c r="H15" i="4"/>
  <c r="H31" i="4"/>
  <c r="H21" i="4"/>
  <c r="H26" i="4"/>
  <c r="N17" i="4"/>
  <c r="N21" i="4"/>
  <c r="N25" i="4"/>
  <c r="N29" i="4"/>
  <c r="T24" i="4"/>
  <c r="T25" i="4"/>
  <c r="T31" i="4"/>
  <c r="W24" i="4"/>
  <c r="W30" i="4"/>
  <c r="W29" i="4"/>
  <c r="I27" i="4"/>
  <c r="B29" i="4"/>
  <c r="B6" i="4"/>
  <c r="B26" i="4"/>
  <c r="T26" i="4"/>
  <c r="I23" i="4"/>
  <c r="B11" i="4"/>
  <c r="B31" i="4"/>
  <c r="T27" i="4"/>
  <c r="I14" i="4"/>
  <c r="I20" i="4"/>
  <c r="H17" i="4"/>
  <c r="H23" i="4"/>
  <c r="B4" i="4"/>
  <c r="B28" i="4"/>
  <c r="C4" i="4"/>
  <c r="C11" i="4"/>
  <c r="C19" i="4"/>
  <c r="C27" i="4"/>
  <c r="C18" i="4"/>
  <c r="C20" i="4"/>
  <c r="F9" i="4"/>
  <c r="F13" i="4"/>
  <c r="F17" i="4"/>
  <c r="F21" i="4"/>
  <c r="F25" i="4"/>
  <c r="F29" i="4"/>
  <c r="H24" i="4"/>
  <c r="I25" i="4"/>
  <c r="N28" i="4"/>
  <c r="N23" i="4"/>
  <c r="N18" i="4"/>
  <c r="S20" i="4"/>
  <c r="S24" i="4"/>
  <c r="S28" i="4"/>
  <c r="S32" i="4"/>
  <c r="U22" i="4"/>
  <c r="U28" i="4"/>
  <c r="U31" i="4"/>
  <c r="V23" i="4"/>
  <c r="V27" i="4"/>
  <c r="V31" i="4"/>
  <c r="W27" i="4"/>
  <c r="U27" i="4"/>
  <c r="H10" i="4"/>
  <c r="C16" i="4"/>
  <c r="B13" i="4"/>
  <c r="U29" i="4"/>
  <c r="B10" i="4"/>
  <c r="H14" i="4"/>
  <c r="C6" i="4"/>
  <c r="C26" i="4"/>
  <c r="B15" i="4"/>
  <c r="T23" i="4"/>
  <c r="I30" i="4"/>
  <c r="I10" i="4"/>
  <c r="I12" i="4"/>
  <c r="H13" i="4"/>
  <c r="H19" i="4"/>
  <c r="B12" i="4"/>
  <c r="B32" i="4"/>
  <c r="U32" i="4"/>
  <c r="C31" i="4"/>
  <c r="C21" i="4"/>
  <c r="C9" i="4"/>
  <c r="F31" i="4"/>
  <c r="F26" i="4"/>
  <c r="F20" i="4"/>
  <c r="F15" i="4"/>
  <c r="F10" i="4"/>
  <c r="H16" i="4"/>
  <c r="I21" i="4"/>
  <c r="N32" i="4"/>
  <c r="N27" i="4"/>
  <c r="N22" i="4"/>
  <c r="N16" i="4"/>
  <c r="Q29" i="4"/>
  <c r="Q24" i="4"/>
  <c r="Q22" i="4"/>
  <c r="S29" i="4"/>
  <c r="S23" i="4"/>
  <c r="T32" i="4"/>
  <c r="V32" i="4"/>
  <c r="V26" i="4"/>
  <c r="W32" i="4"/>
  <c r="W26" i="4"/>
  <c r="Y27" i="4"/>
  <c r="Y32" i="4"/>
  <c r="T22" i="4"/>
  <c r="H18" i="4"/>
  <c r="C24" i="4"/>
  <c r="B17" i="4"/>
  <c r="Y26" i="4"/>
  <c r="B18" i="4"/>
  <c r="X26" i="4"/>
  <c r="Q31" i="4"/>
  <c r="H22" i="4"/>
  <c r="C10" i="4"/>
  <c r="C30" i="4"/>
  <c r="B23" i="4"/>
  <c r="X28" i="4"/>
  <c r="T29" i="4"/>
  <c r="Q18" i="4"/>
  <c r="I26" i="4"/>
  <c r="I28" i="4"/>
  <c r="H29" i="4"/>
  <c r="H9" i="4"/>
  <c r="H11" i="4"/>
  <c r="X29" i="4"/>
  <c r="U24" i="4"/>
  <c r="C29" i="4"/>
  <c r="C17" i="4"/>
  <c r="C7" i="4"/>
  <c r="F30" i="4"/>
  <c r="F24" i="4"/>
  <c r="F19" i="4"/>
  <c r="F14" i="4"/>
  <c r="F8" i="4"/>
  <c r="H32" i="4"/>
  <c r="H12" i="4"/>
  <c r="J20" i="4"/>
  <c r="J14" i="4"/>
  <c r="J18" i="4"/>
  <c r="J23" i="4"/>
  <c r="J29" i="4"/>
  <c r="L20" i="4"/>
  <c r="L17" i="4"/>
  <c r="L15" i="4"/>
  <c r="L31" i="4"/>
  <c r="L18" i="4"/>
  <c r="L14" i="4"/>
  <c r="N31" i="4"/>
  <c r="N26" i="4"/>
  <c r="N20" i="4"/>
  <c r="N15" i="4"/>
  <c r="O16" i="4"/>
  <c r="O22" i="4"/>
  <c r="O27" i="4"/>
  <c r="O32" i="4"/>
  <c r="P28" i="4"/>
  <c r="P23" i="4"/>
  <c r="P21" i="4"/>
  <c r="P22" i="4"/>
  <c r="P18" i="4"/>
  <c r="R21" i="4"/>
  <c r="R26" i="4"/>
  <c r="R31" i="4"/>
  <c r="S27" i="4"/>
  <c r="S22" i="4"/>
  <c r="T28" i="4"/>
  <c r="V30" i="4"/>
  <c r="V25" i="4"/>
  <c r="W31" i="4"/>
  <c r="W25" i="4"/>
  <c r="I13" i="4"/>
  <c r="I29" i="4"/>
  <c r="I16" i="4"/>
  <c r="I32" i="4"/>
  <c r="I22" i="4"/>
  <c r="I31" i="4"/>
  <c r="I19" i="4"/>
  <c r="B5" i="4"/>
  <c r="B24" i="4"/>
  <c r="B8" i="4"/>
  <c r="B19" i="4"/>
  <c r="B3" i="4"/>
  <c r="B30" i="4"/>
  <c r="B14" i="4"/>
  <c r="B25" i="4"/>
  <c r="B9" i="4"/>
  <c r="C13" i="4"/>
  <c r="AC31" i="4"/>
  <c r="AA32" i="4"/>
  <c r="E75" i="6" l="1"/>
  <c r="E79" i="6"/>
  <c r="E83" i="6"/>
  <c r="E87" i="6"/>
  <c r="E91" i="6"/>
  <c r="E95" i="6"/>
  <c r="E99" i="6"/>
  <c r="E103" i="6"/>
  <c r="E74" i="6"/>
  <c r="E7" i="6"/>
  <c r="E10" i="6"/>
  <c r="E14" i="6"/>
  <c r="E18" i="6"/>
  <c r="E22" i="6"/>
  <c r="E26" i="6"/>
  <c r="E30" i="6"/>
  <c r="E5" i="6"/>
  <c r="E98" i="6"/>
  <c r="E6" i="6"/>
  <c r="E17" i="6"/>
  <c r="E25" i="6"/>
  <c r="E76" i="6"/>
  <c r="E80" i="6"/>
  <c r="E84" i="6"/>
  <c r="E88" i="6"/>
  <c r="E92" i="6"/>
  <c r="E96" i="6"/>
  <c r="E100" i="6"/>
  <c r="E104" i="6"/>
  <c r="E11" i="6"/>
  <c r="E15" i="6"/>
  <c r="E19" i="6"/>
  <c r="E23" i="6"/>
  <c r="E27" i="6"/>
  <c r="E31" i="6"/>
  <c r="E86" i="6"/>
  <c r="E94" i="6"/>
  <c r="E106" i="6"/>
  <c r="E13" i="6"/>
  <c r="E29" i="6"/>
  <c r="E77" i="6"/>
  <c r="E81" i="6"/>
  <c r="E85" i="6"/>
  <c r="E89" i="6"/>
  <c r="E93" i="6"/>
  <c r="E97" i="6"/>
  <c r="E101" i="6"/>
  <c r="E105" i="6"/>
  <c r="E8" i="6"/>
  <c r="E12" i="6"/>
  <c r="E16" i="6"/>
  <c r="E20" i="6"/>
  <c r="E24" i="6"/>
  <c r="E28" i="6"/>
  <c r="E32" i="6"/>
  <c r="E82" i="6"/>
  <c r="E90" i="6"/>
  <c r="E102" i="6"/>
  <c r="E9" i="6"/>
  <c r="E21" i="6"/>
  <c r="E33" i="6"/>
  <c r="E78" i="6"/>
  <c r="H51" i="6" l="1"/>
  <c r="L51" i="6" l="1"/>
  <c r="I62" i="6"/>
</calcChain>
</file>

<file path=xl/sharedStrings.xml><?xml version="1.0" encoding="utf-8"?>
<sst xmlns="http://schemas.openxmlformats.org/spreadsheetml/2006/main" count="145" uniqueCount="67">
  <si>
    <t>Date</t>
  </si>
  <si>
    <t>From</t>
  </si>
  <si>
    <t>To</t>
  </si>
  <si>
    <t>Miles</t>
  </si>
  <si>
    <t>Admin</t>
  </si>
  <si>
    <t>Barretts</t>
  </si>
  <si>
    <t>Bellerive</t>
  </si>
  <si>
    <t>Carman Trails</t>
  </si>
  <si>
    <t>Claymont</t>
  </si>
  <si>
    <t>Craig</t>
  </si>
  <si>
    <t>Early Childhood</t>
  </si>
  <si>
    <t>Fern Ridge</t>
  </si>
  <si>
    <t>Green Trails</t>
  </si>
  <si>
    <t>Hanna Woods</t>
  </si>
  <si>
    <t>Henry</t>
  </si>
  <si>
    <t>Highcroft Ridge</t>
  </si>
  <si>
    <t>Mason Ridge</t>
  </si>
  <si>
    <t>Oakbrook</t>
  </si>
  <si>
    <t>Pierremont</t>
  </si>
  <si>
    <t>River Bend</t>
  </si>
  <si>
    <t>Ross</t>
  </si>
  <si>
    <t>Shenandoah Valley</t>
  </si>
  <si>
    <t>Sorrento Springs</t>
  </si>
  <si>
    <t>Wren Hollow</t>
  </si>
  <si>
    <t>Central Middle</t>
  </si>
  <si>
    <t>Northeast Middle</t>
  </si>
  <si>
    <t>South Middle</t>
  </si>
  <si>
    <t>Southwest Middle</t>
  </si>
  <si>
    <t>West Middle</t>
  </si>
  <si>
    <t>Central High</t>
  </si>
  <si>
    <t>North High</t>
  </si>
  <si>
    <t>South High</t>
  </si>
  <si>
    <t>West High</t>
  </si>
  <si>
    <t>-</t>
  </si>
  <si>
    <t>Reason</t>
  </si>
  <si>
    <r>
      <t>Non School-To-School Trips</t>
    </r>
    <r>
      <rPr>
        <sz val="11"/>
        <rFont val="Arial"/>
        <family val="2"/>
      </rPr>
      <t xml:space="preserve"> (no drop down lists)</t>
    </r>
  </si>
  <si>
    <t>SECOND PAGE OF MILEAGE</t>
  </si>
  <si>
    <t xml:space="preserve">IF NOT ENOUGH ON ONE PAGE CONTINUE ON THE NEXT (BELOW IN THE EXCEL DOCUMENT).  REQUEST SHOULD FIT ON </t>
  </si>
  <si>
    <t>Spark!</t>
  </si>
  <si>
    <t/>
  </si>
  <si>
    <t>In District Miles</t>
  </si>
  <si>
    <t>Non school to school Miles</t>
  </si>
  <si>
    <t>Sub-Totals - Miles</t>
  </si>
  <si>
    <t>999s</t>
  </si>
  <si>
    <t>Print Name</t>
  </si>
  <si>
    <t>School or Program</t>
  </si>
  <si>
    <t>Account Codes</t>
  </si>
  <si>
    <t>Amount</t>
  </si>
  <si>
    <t>Other Notes as Needed:</t>
  </si>
  <si>
    <t>Accounts codes are required to process:</t>
  </si>
  <si>
    <t>Print Approvers Name</t>
  </si>
  <si>
    <t>Approvers Signature</t>
  </si>
  <si>
    <t>Requestor's Signature</t>
  </si>
  <si>
    <t>McKelvey Primary</t>
  </si>
  <si>
    <t>McKelvey Intermediate</t>
  </si>
  <si>
    <t>What is not commuting:</t>
  </si>
  <si>
    <t>Driving to a different work location that is further away than your normal work location. For example, if your commute is normally 10 miles but you have to drive to a location 20 miles away for a meeting. The additional 10 miles will be reimbursed. The first ten that is your normal commute will not be reimbursed because you would have driven them anyway that day.</t>
  </si>
  <si>
    <t xml:space="preserve">You should not document that you are coming back to Parkway unless you really come back to Parkway.  </t>
  </si>
  <si>
    <t xml:space="preserve">Per IRS guidelines, the District cannot reimburse for commuting.  Doing so is considered taxable income for the employee. </t>
  </si>
  <si>
    <t>Commuting is defined as your normal drive between home and work. Most employees do that 10 times a week (there and back for five days).</t>
  </si>
  <si>
    <t>Coming into work outside of normal work hours. For example an employee who does not normally work weekends and is not scheduled to work weekends has to come in on a Saturday. Those miles will be reimbursed. </t>
  </si>
  <si>
    <t>DO NOT USE FRACTIONS OF MILEAGE.  WHOLE NUMBERS ONLY</t>
  </si>
  <si>
    <t>TWO PAGES.  MILEAGE REQUESTS SHOULD BE DONE MONTLY.</t>
  </si>
  <si>
    <r>
      <t>PARKWAY SCHOOL DISTRICT - PERSONAL AUTO FORM #412 -for</t>
    </r>
    <r>
      <rPr>
        <b/>
        <sz val="12"/>
        <color rgb="FFFF0000"/>
        <rFont val="Arial"/>
        <family val="2"/>
      </rPr>
      <t xml:space="preserve"> 1/1/25 through 12/31/25</t>
    </r>
  </si>
  <si>
    <t>Employee Vendor #</t>
  </si>
  <si>
    <t>USE THIS FORM FOR MILEAGE BETWEEN 1/1/2025 AND 12/31/2025.</t>
  </si>
  <si>
    <t>PARKWAY FORM 412A - (REV. 02/11/2025)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</si>
</sst>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m/d/yy;@"/>
    <numFmt numFmtId="165" formatCode="&quot;$&quot;#,##0.00"/>
    <numFmt numFmtId="166" formatCode="0.0"/>
    <numFmt numFmtId="167" formatCode="&quot;$&quot;#,##0.000"/>
  </numFmts>
  <fonts count="1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9"/>
      <color indexed="63"/>
      <name val="Arial"/>
      <family val="2"/>
    </font>
    <font>
      <b/>
      <sz val="48"/>
      <name val="Arial Black"/>
      <family val="2"/>
    </font>
    <font>
      <sz val="11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sz val="12"/>
      <color rgb="FF000000"/>
      <name val="Arial"/>
      <family val="2"/>
    </font>
    <font>
      <sz val="2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ashDot">
        <color indexed="64"/>
      </right>
      <top style="hair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hair">
        <color indexed="64"/>
      </top>
      <bottom style="dashDot">
        <color indexed="64"/>
      </bottom>
      <diagonal/>
    </border>
    <border>
      <left style="hair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hair">
        <color indexed="64"/>
      </left>
      <right style="dashDot">
        <color indexed="64"/>
      </right>
      <top style="dashDot">
        <color indexed="64"/>
      </top>
      <bottom style="medium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Dot">
        <color indexed="64"/>
      </left>
      <right style="medium">
        <color indexed="64"/>
      </right>
      <top style="hair">
        <color indexed="64"/>
      </top>
      <bottom style="dashDot">
        <color indexed="64"/>
      </bottom>
      <diagonal/>
    </border>
    <border>
      <left style="dashDot">
        <color indexed="64"/>
      </left>
      <right style="medium">
        <color indexed="64"/>
      </right>
      <top style="dashDot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9" fillId="0" borderId="0" xfId="0" applyFont="1"/>
    <xf numFmtId="164" fontId="0" fillId="0" borderId="18" xfId="0" applyNumberFormat="1" applyBorder="1" applyProtection="1">
      <protection locked="0"/>
    </xf>
    <xf numFmtId="49" fontId="9" fillId="0" borderId="18" xfId="0" applyNumberFormat="1" applyFont="1" applyBorder="1" applyProtection="1">
      <protection locked="0"/>
    </xf>
    <xf numFmtId="49" fontId="0" fillId="0" borderId="18" xfId="0" applyNumberFormat="1" applyBorder="1" applyProtection="1">
      <protection locked="0"/>
    </xf>
    <xf numFmtId="164" fontId="0" fillId="0" borderId="1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164" fontId="9" fillId="0" borderId="1" xfId="0" applyNumberFormat="1" applyFon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1" fillId="0" borderId="0" xfId="0" applyFont="1" applyAlignment="1" applyProtection="1">
      <alignment textRotation="135"/>
      <protection locked="0"/>
    </xf>
    <xf numFmtId="0" fontId="1" fillId="0" borderId="10" xfId="0" applyFont="1" applyBorder="1" applyAlignment="1" applyProtection="1">
      <alignment horizontal="center" textRotation="135"/>
      <protection locked="0"/>
    </xf>
    <xf numFmtId="0" fontId="1" fillId="2" borderId="10" xfId="0" applyFont="1" applyFill="1" applyBorder="1" applyAlignment="1" applyProtection="1">
      <alignment horizontal="center" textRotation="135"/>
      <protection locked="0"/>
    </xf>
    <xf numFmtId="0" fontId="1" fillId="3" borderId="10" xfId="0" applyFont="1" applyFill="1" applyBorder="1" applyAlignment="1" applyProtection="1">
      <alignment horizontal="center" textRotation="135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2" fillId="0" borderId="12" xfId="0" applyFont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32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14" xfId="0" applyFont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0" borderId="33" xfId="0" applyFont="1" applyBorder="1" applyProtection="1"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0" fontId="2" fillId="0" borderId="16" xfId="0" applyFont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4" borderId="35" xfId="0" applyFill="1" applyBorder="1" applyProtection="1">
      <protection locked="0"/>
    </xf>
    <xf numFmtId="0" fontId="0" fillId="4" borderId="36" xfId="0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23" xfId="0" applyFill="1" applyBorder="1" applyProtection="1">
      <protection locked="0"/>
    </xf>
    <xf numFmtId="0" fontId="13" fillId="0" borderId="0" xfId="0" applyFont="1"/>
    <xf numFmtId="0" fontId="0" fillId="0" borderId="0" xfId="0" applyAlignment="1">
      <alignment wrapText="1"/>
    </xf>
    <xf numFmtId="0" fontId="13" fillId="0" borderId="0" xfId="0" applyFont="1" applyAlignment="1">
      <alignment wrapText="1"/>
    </xf>
    <xf numFmtId="0" fontId="0" fillId="4" borderId="38" xfId="0" applyFill="1" applyBorder="1" applyProtection="1">
      <protection locked="0"/>
    </xf>
    <xf numFmtId="0" fontId="0" fillId="4" borderId="0" xfId="0" applyFill="1" applyProtection="1">
      <protection locked="0"/>
    </xf>
    <xf numFmtId="0" fontId="0" fillId="4" borderId="6" xfId="0" applyFill="1" applyBorder="1" applyProtection="1">
      <protection locked="0"/>
    </xf>
    <xf numFmtId="0" fontId="0" fillId="4" borderId="26" xfId="0" applyFill="1" applyBorder="1" applyProtection="1">
      <protection locked="0"/>
    </xf>
    <xf numFmtId="0" fontId="1" fillId="0" borderId="5" xfId="0" applyFont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2" fillId="0" borderId="0" xfId="0" applyFont="1" applyAlignment="1">
      <alignment horizontal="center"/>
    </xf>
    <xf numFmtId="0" fontId="2" fillId="0" borderId="0" xfId="0" applyFont="1"/>
    <xf numFmtId="1" fontId="0" fillId="0" borderId="1" xfId="0" applyNumberFormat="1" applyBorder="1" applyAlignment="1">
      <alignment horizontal="center"/>
    </xf>
    <xf numFmtId="49" fontId="5" fillId="0" borderId="22" xfId="0" applyNumberFormat="1" applyFont="1" applyBorder="1"/>
    <xf numFmtId="49" fontId="0" fillId="0" borderId="1" xfId="0" applyNumberFormat="1" applyBorder="1"/>
    <xf numFmtId="166" fontId="10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167" fontId="10" fillId="0" borderId="0" xfId="0" applyNumberFormat="1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5" borderId="0" xfId="0" applyFill="1" applyAlignment="1">
      <alignment horizontal="center"/>
    </xf>
    <xf numFmtId="0" fontId="1" fillId="5" borderId="0" xfId="0" applyFont="1" applyFill="1" applyAlignment="1">
      <alignment horizontal="right"/>
    </xf>
    <xf numFmtId="0" fontId="0" fillId="5" borderId="6" xfId="0" applyFill="1" applyBorder="1" applyAlignment="1">
      <alignment horizontal="center"/>
    </xf>
    <xf numFmtId="0" fontId="1" fillId="5" borderId="0" xfId="0" applyFont="1" applyFill="1"/>
    <xf numFmtId="0" fontId="1" fillId="5" borderId="5" xfId="0" applyFont="1" applyFill="1" applyBorder="1"/>
    <xf numFmtId="0" fontId="1" fillId="5" borderId="9" xfId="0" applyFont="1" applyFill="1" applyBorder="1"/>
    <xf numFmtId="0" fontId="1" fillId="5" borderId="7" xfId="0" applyFont="1" applyFill="1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29" xfId="0" applyBorder="1"/>
    <xf numFmtId="0" fontId="0" fillId="0" borderId="30" xfId="0" applyBorder="1"/>
    <xf numFmtId="44" fontId="0" fillId="0" borderId="3" xfId="0" applyNumberFormat="1" applyBorder="1" applyAlignment="1">
      <alignment horizontal="center"/>
    </xf>
    <xf numFmtId="0" fontId="0" fillId="0" borderId="9" xfId="0" applyBorder="1"/>
    <xf numFmtId="0" fontId="0" fillId="0" borderId="27" xfId="0" applyBorder="1"/>
    <xf numFmtId="44" fontId="0" fillId="0" borderId="7" xfId="0" applyNumberFormat="1" applyBorder="1" applyAlignment="1">
      <alignment horizontal="center"/>
    </xf>
    <xf numFmtId="0" fontId="0" fillId="0" borderId="5" xfId="0" applyBorder="1"/>
    <xf numFmtId="0" fontId="1" fillId="0" borderId="0" xfId="0" applyFont="1" applyAlignment="1">
      <alignment vertical="center"/>
    </xf>
    <xf numFmtId="0" fontId="2" fillId="0" borderId="21" xfId="0" applyFont="1" applyBorder="1"/>
    <xf numFmtId="0" fontId="0" fillId="0" borderId="23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20" xfId="0" applyBorder="1"/>
    <xf numFmtId="1" fontId="0" fillId="0" borderId="31" xfId="0" applyNumberFormat="1" applyBorder="1" applyProtection="1">
      <protection locked="0"/>
    </xf>
    <xf numFmtId="1" fontId="0" fillId="0" borderId="28" xfId="0" applyNumberFormat="1" applyBorder="1" applyProtection="1">
      <protection locked="0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9" fillId="0" borderId="18" xfId="0" quotePrefix="1" applyFont="1" applyBorder="1" applyProtection="1">
      <protection locked="0"/>
    </xf>
    <xf numFmtId="0" fontId="2" fillId="0" borderId="21" xfId="0" applyFont="1" applyBorder="1" applyAlignment="1">
      <alignment horizontal="center"/>
    </xf>
    <xf numFmtId="0" fontId="9" fillId="0" borderId="18" xfId="0" applyFont="1" applyBorder="1" applyProtection="1">
      <protection locked="0"/>
    </xf>
    <xf numFmtId="0" fontId="1" fillId="0" borderId="9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4" borderId="5" xfId="0" applyFont="1" applyFill="1" applyBorder="1" applyAlignment="1" applyProtection="1">
      <alignment horizontal="left"/>
      <protection locked="0"/>
    </xf>
    <xf numFmtId="0" fontId="1" fillId="4" borderId="0" xfId="0" applyFont="1" applyFill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0" fillId="4" borderId="18" xfId="0" applyFill="1" applyBorder="1" applyAlignment="1" applyProtection="1">
      <alignment horizontal="center"/>
      <protection locked="0"/>
    </xf>
    <xf numFmtId="0" fontId="0" fillId="4" borderId="20" xfId="0" applyFill="1" applyBorder="1" applyAlignment="1" applyProtection="1">
      <alignment horizontal="center"/>
      <protection locked="0"/>
    </xf>
    <xf numFmtId="0" fontId="0" fillId="4" borderId="22" xfId="0" applyFill="1" applyBorder="1" applyAlignment="1" applyProtection="1">
      <alignment horizontal="center"/>
      <protection locked="0"/>
    </xf>
    <xf numFmtId="0" fontId="0" fillId="4" borderId="34" xfId="0" applyFill="1" applyBorder="1" applyAlignment="1" applyProtection="1">
      <alignment horizontal="center"/>
      <protection locked="0"/>
    </xf>
    <xf numFmtId="0" fontId="0" fillId="4" borderId="36" xfId="0" applyFill="1" applyBorder="1" applyAlignment="1" applyProtection="1">
      <alignment horizontal="center"/>
      <protection locked="0"/>
    </xf>
    <xf numFmtId="0" fontId="0" fillId="4" borderId="37" xfId="0" applyFill="1" applyBorder="1" applyAlignment="1" applyProtection="1">
      <alignment horizontal="center"/>
      <protection locked="0"/>
    </xf>
    <xf numFmtId="0" fontId="0" fillId="4" borderId="23" xfId="0" applyFill="1" applyBorder="1" applyAlignment="1" applyProtection="1">
      <alignment horizontal="center"/>
      <protection locked="0"/>
    </xf>
    <xf numFmtId="0" fontId="0" fillId="4" borderId="38" xfId="0" applyFill="1" applyBorder="1" applyAlignment="1" applyProtection="1">
      <alignment horizontal="center"/>
      <protection locked="0"/>
    </xf>
    <xf numFmtId="0" fontId="0" fillId="4" borderId="21" xfId="0" applyFill="1" applyBorder="1" applyAlignment="1" applyProtection="1">
      <alignment horizontal="center"/>
      <protection locked="0"/>
    </xf>
    <xf numFmtId="0" fontId="0" fillId="4" borderId="26" xfId="0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 wrapText="1"/>
    </xf>
    <xf numFmtId="0" fontId="1" fillId="4" borderId="2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0" borderId="0" xfId="0" applyFont="1"/>
    <xf numFmtId="165" fontId="10" fillId="0" borderId="0" xfId="0" applyNumberFormat="1" applyFont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0" fontId="16" fillId="0" borderId="18" xfId="0" applyFont="1" applyBorder="1"/>
    <xf numFmtId="0" fontId="16" fillId="0" borderId="19" xfId="0" applyFont="1" applyBorder="1"/>
    <xf numFmtId="0" fontId="16" fillId="0" borderId="20" xfId="0" applyFont="1" applyBorder="1"/>
    <xf numFmtId="0" fontId="0" fillId="4" borderId="0" xfId="0" applyFill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49</xdr:row>
      <xdr:rowOff>57150</xdr:rowOff>
    </xdr:from>
    <xdr:to>
      <xdr:col>6</xdr:col>
      <xdr:colOff>438150</xdr:colOff>
      <xdr:row>52</xdr:row>
      <xdr:rowOff>57150</xdr:rowOff>
    </xdr:to>
    <xdr:sp macro="" textlink="">
      <xdr:nvSpPr>
        <xdr:cNvPr id="28" name="Text Box 4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3381375" y="8010525"/>
          <a:ext cx="87630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Total Mileage</a:t>
          </a:r>
          <a:endParaRPr lang="en-US"/>
        </a:p>
      </xdr:txBody>
    </xdr:sp>
    <xdr:clientData/>
  </xdr:twoCellAnchor>
  <xdr:twoCellAnchor>
    <xdr:from>
      <xdr:col>8</xdr:col>
      <xdr:colOff>28576</xdr:colOff>
      <xdr:row>49</xdr:row>
      <xdr:rowOff>57150</xdr:rowOff>
    </xdr:from>
    <xdr:to>
      <xdr:col>9</xdr:col>
      <xdr:colOff>19050</xdr:colOff>
      <xdr:row>51</xdr:row>
      <xdr:rowOff>95250</xdr:rowOff>
    </xdr:to>
    <xdr:sp macro="" textlink="">
      <xdr:nvSpPr>
        <xdr:cNvPr id="29" name="Text Box 4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4733926" y="8172450"/>
          <a:ext cx="771524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@ per mile</a:t>
          </a:r>
          <a:endParaRPr lang="en-US"/>
        </a:p>
      </xdr:txBody>
    </xdr:sp>
    <xdr:clientData/>
  </xdr:twoCellAnchor>
  <xdr:twoCellAnchor>
    <xdr:from>
      <xdr:col>10</xdr:col>
      <xdr:colOff>19050</xdr:colOff>
      <xdr:row>49</xdr:row>
      <xdr:rowOff>38100</xdr:rowOff>
    </xdr:from>
    <xdr:to>
      <xdr:col>10</xdr:col>
      <xdr:colOff>666750</xdr:colOff>
      <xdr:row>51</xdr:row>
      <xdr:rowOff>104775</xdr:rowOff>
    </xdr:to>
    <xdr:sp macro="" textlink="">
      <xdr:nvSpPr>
        <xdr:cNvPr id="30" name="Text Box 46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6096000" y="8153400"/>
          <a:ext cx="647700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Amt. Due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13"/>
  <sheetViews>
    <sheetView workbookViewId="0">
      <selection activeCell="A8" sqref="A8"/>
    </sheetView>
  </sheetViews>
  <sheetFormatPr defaultRowHeight="12.75" x14ac:dyDescent="0.2"/>
  <cols>
    <col min="1" max="1" width="121.28515625" style="34" customWidth="1"/>
    <col min="2" max="24" width="121.28515625" customWidth="1"/>
  </cols>
  <sheetData>
    <row r="3" spans="1:1" ht="81" x14ac:dyDescent="0.2">
      <c r="A3" s="82" t="s">
        <v>58</v>
      </c>
    </row>
    <row r="5" spans="1:1" s="33" customFormat="1" ht="30" x14ac:dyDescent="0.2">
      <c r="A5" s="35" t="s">
        <v>59</v>
      </c>
    </row>
    <row r="6" spans="1:1" s="33" customFormat="1" ht="15" x14ac:dyDescent="0.2">
      <c r="A6" s="35"/>
    </row>
    <row r="7" spans="1:1" s="33" customFormat="1" ht="15.75" x14ac:dyDescent="0.2">
      <c r="A7" s="83" t="s">
        <v>55</v>
      </c>
    </row>
    <row r="8" spans="1:1" s="33" customFormat="1" ht="30" x14ac:dyDescent="0.2">
      <c r="A8" s="84" t="s">
        <v>60</v>
      </c>
    </row>
    <row r="9" spans="1:1" s="33" customFormat="1" ht="15" x14ac:dyDescent="0.2">
      <c r="A9" s="35"/>
    </row>
    <row r="10" spans="1:1" s="33" customFormat="1" ht="60" x14ac:dyDescent="0.2">
      <c r="A10" s="84" t="s">
        <v>56</v>
      </c>
    </row>
    <row r="11" spans="1:1" s="33" customFormat="1" ht="15" x14ac:dyDescent="0.2">
      <c r="A11" s="35"/>
    </row>
    <row r="12" spans="1:1" s="33" customFormat="1" ht="15" x14ac:dyDescent="0.2">
      <c r="A12" s="84" t="s">
        <v>57</v>
      </c>
    </row>
    <row r="13" spans="1:1" s="33" customFormat="1" ht="15" x14ac:dyDescent="0.2">
      <c r="A13" s="35"/>
    </row>
  </sheetData>
  <sheetProtection algorithmName="SHA-512" hashValue="v2PWzvgnVxx9zGxrergW0TkCfTvtUSSQcAn719IUiX8yGYS20ej6xPBQfQhNmG96F8tU/p/kbRYYow3riwTF+A==" saltValue="a0pt5MCuysxf5ulcIzUqaQ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N134"/>
  <sheetViews>
    <sheetView showGridLines="0" tabSelected="1" topLeftCell="A23" zoomScaleNormal="100" workbookViewId="0">
      <selection activeCell="B74" sqref="B74"/>
    </sheetView>
  </sheetViews>
  <sheetFormatPr defaultRowHeight="12.75" x14ac:dyDescent="0.2"/>
  <cols>
    <col min="1" max="1" width="1.140625" customWidth="1"/>
    <col min="2" max="2" width="8.7109375" customWidth="1"/>
    <col min="3" max="3" width="16.28515625" customWidth="1"/>
    <col min="4" max="4" width="22.85546875" customWidth="1"/>
    <col min="5" max="5" width="6.5703125" customWidth="1"/>
    <col min="6" max="6" width="2" customWidth="1"/>
    <col min="7" max="7" width="6.28515625" customWidth="1"/>
    <col min="8" max="8" width="6.7109375" customWidth="1"/>
    <col min="9" max="9" width="11.7109375" customWidth="1"/>
    <col min="10" max="10" width="8.85546875" customWidth="1"/>
    <col min="11" max="11" width="11" customWidth="1"/>
    <col min="12" max="12" width="2.85546875" customWidth="1"/>
    <col min="13" max="13" width="7.42578125" customWidth="1"/>
  </cols>
  <sheetData>
    <row r="1" spans="2:13" ht="15" customHeight="1" thickBot="1" x14ac:dyDescent="0.25"/>
    <row r="2" spans="2:13" ht="24" customHeight="1" thickBot="1" x14ac:dyDescent="0.25">
      <c r="B2" s="112" t="s">
        <v>63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</row>
    <row r="3" spans="2:13" ht="7.5" customHeight="1" x14ac:dyDescent="0.2"/>
    <row r="4" spans="2:13" ht="15.75" x14ac:dyDescent="0.25">
      <c r="B4" s="44" t="s">
        <v>0</v>
      </c>
      <c r="C4" s="45" t="s">
        <v>1</v>
      </c>
      <c r="D4" s="45" t="s">
        <v>2</v>
      </c>
      <c r="E4" s="45" t="s">
        <v>3</v>
      </c>
      <c r="F4" s="89" t="s">
        <v>34</v>
      </c>
      <c r="G4" s="89"/>
      <c r="H4" s="89"/>
      <c r="I4" s="89"/>
      <c r="J4" s="89"/>
      <c r="K4" s="89"/>
      <c r="L4" s="89"/>
      <c r="M4" s="89"/>
    </row>
    <row r="5" spans="2:13" x14ac:dyDescent="0.2">
      <c r="B5" s="8"/>
      <c r="C5" s="4"/>
      <c r="D5" s="4"/>
      <c r="E5" s="46">
        <f>IFERROR((VLOOKUP(C5,'Mileage Matrix'!$A$2:$AH$34,MATCH(D5,'Mileage Matrix'!$B$1:$AH$1,0)+1,FALSE)),0)</f>
        <v>0</v>
      </c>
      <c r="F5" s="85"/>
      <c r="G5" s="86"/>
      <c r="H5" s="86"/>
      <c r="I5" s="86"/>
      <c r="J5" s="86"/>
      <c r="K5" s="86"/>
      <c r="L5" s="86"/>
      <c r="M5" s="87"/>
    </row>
    <row r="6" spans="2:13" x14ac:dyDescent="0.2">
      <c r="B6" s="8"/>
      <c r="C6" s="4"/>
      <c r="D6" s="4"/>
      <c r="E6" s="46">
        <f>IFERROR((VLOOKUP(C6,'Mileage Matrix'!$A$2:$AH$34,MATCH(D6,'Mileage Matrix'!$B$1:$AH$1,0)+1,FALSE)),0)</f>
        <v>0</v>
      </c>
      <c r="F6" s="85"/>
      <c r="G6" s="86"/>
      <c r="H6" s="86"/>
      <c r="I6" s="86"/>
      <c r="J6" s="86"/>
      <c r="K6" s="86"/>
      <c r="L6" s="86"/>
      <c r="M6" s="87"/>
    </row>
    <row r="7" spans="2:13" x14ac:dyDescent="0.2">
      <c r="B7" s="8"/>
      <c r="C7" s="4"/>
      <c r="D7" s="4"/>
      <c r="E7" s="46">
        <f>IFERROR((VLOOKUP(C7,'Mileage Matrix'!$A$2:$AH$34,MATCH(D7,'Mileage Matrix'!$B$1:$AH$1,0)+1,FALSE)),0)</f>
        <v>0</v>
      </c>
      <c r="F7" s="85"/>
      <c r="G7" s="86"/>
      <c r="H7" s="86"/>
      <c r="I7" s="86"/>
      <c r="J7" s="86"/>
      <c r="K7" s="86"/>
      <c r="L7" s="86"/>
      <c r="M7" s="87"/>
    </row>
    <row r="8" spans="2:13" x14ac:dyDescent="0.2">
      <c r="B8" s="8"/>
      <c r="C8" s="4"/>
      <c r="D8" s="4"/>
      <c r="E8" s="46">
        <f>IFERROR((VLOOKUP(C8,'Mileage Matrix'!$A$2:$AH$34,MATCH(D8,'Mileage Matrix'!$B$1:$AH$1,0)+1,FALSE)),0)</f>
        <v>0</v>
      </c>
      <c r="F8" s="85"/>
      <c r="G8" s="86"/>
      <c r="H8" s="86"/>
      <c r="I8" s="86"/>
      <c r="J8" s="86"/>
      <c r="K8" s="86"/>
      <c r="L8" s="86"/>
      <c r="M8" s="87"/>
    </row>
    <row r="9" spans="2:13" x14ac:dyDescent="0.2">
      <c r="B9" s="8"/>
      <c r="C9" s="4"/>
      <c r="D9" s="4"/>
      <c r="E9" s="46">
        <f>IFERROR((VLOOKUP(C9,'Mileage Matrix'!$A$2:$AH$34,MATCH(D9,'Mileage Matrix'!$B$1:$AH$1,0)+1,FALSE)),0)</f>
        <v>0</v>
      </c>
      <c r="F9" s="85"/>
      <c r="G9" s="86"/>
      <c r="H9" s="86"/>
      <c r="I9" s="86"/>
      <c r="J9" s="86"/>
      <c r="K9" s="86"/>
      <c r="L9" s="86"/>
      <c r="M9" s="87"/>
    </row>
    <row r="10" spans="2:13" x14ac:dyDescent="0.2">
      <c r="B10" s="8"/>
      <c r="C10" s="4"/>
      <c r="D10" s="4"/>
      <c r="E10" s="46">
        <f>IFERROR((VLOOKUP(C10,'Mileage Matrix'!$A$2:$AH$34,MATCH(D10,'Mileage Matrix'!$B$1:$AH$1,0)+1,FALSE)),0)</f>
        <v>0</v>
      </c>
      <c r="F10" s="85"/>
      <c r="G10" s="86"/>
      <c r="H10" s="86"/>
      <c r="I10" s="86"/>
      <c r="J10" s="86"/>
      <c r="K10" s="86"/>
      <c r="L10" s="86"/>
      <c r="M10" s="87"/>
    </row>
    <row r="11" spans="2:13" x14ac:dyDescent="0.2">
      <c r="B11" s="8"/>
      <c r="C11" s="4"/>
      <c r="D11" s="4"/>
      <c r="E11" s="46">
        <f>IFERROR((VLOOKUP(C11,'Mileage Matrix'!$A$2:$AH$34,MATCH(D11,'Mileage Matrix'!$B$1:$AH$1,0)+1,FALSE)),0)</f>
        <v>0</v>
      </c>
      <c r="F11" s="85"/>
      <c r="G11" s="86"/>
      <c r="H11" s="86"/>
      <c r="I11" s="86"/>
      <c r="J11" s="86"/>
      <c r="K11" s="86"/>
      <c r="L11" s="86"/>
      <c r="M11" s="87"/>
    </row>
    <row r="12" spans="2:13" x14ac:dyDescent="0.2">
      <c r="B12" s="8"/>
      <c r="C12" s="4"/>
      <c r="D12" s="4"/>
      <c r="E12" s="46">
        <f>IFERROR((VLOOKUP(C12,'Mileage Matrix'!$A$2:$AH$34,MATCH(D12,'Mileage Matrix'!$B$1:$AH$1,0)+1,FALSE)),0)</f>
        <v>0</v>
      </c>
      <c r="F12" s="85"/>
      <c r="G12" s="86"/>
      <c r="H12" s="86"/>
      <c r="I12" s="86"/>
      <c r="J12" s="86"/>
      <c r="K12" s="86"/>
      <c r="L12" s="86"/>
      <c r="M12" s="87"/>
    </row>
    <row r="13" spans="2:13" x14ac:dyDescent="0.2">
      <c r="B13" s="8"/>
      <c r="C13" s="4"/>
      <c r="D13" s="4"/>
      <c r="E13" s="46">
        <f>IFERROR((VLOOKUP(C13,'Mileage Matrix'!$A$2:$AH$34,MATCH(D13,'Mileage Matrix'!$B$1:$AH$1,0)+1,FALSE)),0)</f>
        <v>0</v>
      </c>
      <c r="F13" s="85"/>
      <c r="G13" s="86"/>
      <c r="H13" s="86"/>
      <c r="I13" s="86"/>
      <c r="J13" s="86"/>
      <c r="K13" s="86"/>
      <c r="L13" s="86"/>
      <c r="M13" s="87"/>
    </row>
    <row r="14" spans="2:13" x14ac:dyDescent="0.2">
      <c r="B14" s="8"/>
      <c r="C14" s="4"/>
      <c r="D14" s="4"/>
      <c r="E14" s="46">
        <f>IFERROR((VLOOKUP(C14,'Mileage Matrix'!$A$2:$AH$34,MATCH(D14,'Mileage Matrix'!$B$1:$AH$1,0)+1,FALSE)),0)</f>
        <v>0</v>
      </c>
      <c r="F14" s="85"/>
      <c r="G14" s="86"/>
      <c r="H14" s="86"/>
      <c r="I14" s="86"/>
      <c r="J14" s="86"/>
      <c r="K14" s="86"/>
      <c r="L14" s="86"/>
      <c r="M14" s="87"/>
    </row>
    <row r="15" spans="2:13" x14ac:dyDescent="0.2">
      <c r="B15" s="8"/>
      <c r="C15" s="4"/>
      <c r="D15" s="4"/>
      <c r="E15" s="46">
        <f>IFERROR((VLOOKUP(C15,'Mileage Matrix'!$A$2:$AH$34,MATCH(D15,'Mileage Matrix'!$B$1:$AH$1,0)+1,FALSE)),0)</f>
        <v>0</v>
      </c>
      <c r="F15" s="90"/>
      <c r="G15" s="86"/>
      <c r="H15" s="86"/>
      <c r="I15" s="86"/>
      <c r="J15" s="86"/>
      <c r="K15" s="86"/>
      <c r="L15" s="86"/>
      <c r="M15" s="87"/>
    </row>
    <row r="16" spans="2:13" x14ac:dyDescent="0.2">
      <c r="B16" s="8"/>
      <c r="C16" s="4"/>
      <c r="D16" s="4"/>
      <c r="E16" s="46">
        <f>IFERROR((VLOOKUP(C16,'Mileage Matrix'!$A$2:$AH$34,MATCH(D16,'Mileage Matrix'!$B$1:$AH$1,0)+1,FALSE)),0)</f>
        <v>0</v>
      </c>
      <c r="F16" s="85"/>
      <c r="G16" s="86"/>
      <c r="H16" s="86"/>
      <c r="I16" s="86"/>
      <c r="J16" s="86"/>
      <c r="K16" s="86"/>
      <c r="L16" s="86"/>
      <c r="M16" s="87"/>
    </row>
    <row r="17" spans="2:14" x14ac:dyDescent="0.2">
      <c r="B17" s="8"/>
      <c r="C17" s="4"/>
      <c r="D17" s="4"/>
      <c r="E17" s="46">
        <f>IFERROR((VLOOKUP(C17,'Mileage Matrix'!$A$2:$AH$34,MATCH(D17,'Mileage Matrix'!$B$1:$AH$1,0)+1,FALSE)),0)</f>
        <v>0</v>
      </c>
      <c r="F17" s="85"/>
      <c r="G17" s="86"/>
      <c r="H17" s="86"/>
      <c r="I17" s="86"/>
      <c r="J17" s="86"/>
      <c r="K17" s="86"/>
      <c r="L17" s="86"/>
      <c r="M17" s="87"/>
    </row>
    <row r="18" spans="2:14" x14ac:dyDescent="0.2">
      <c r="B18" s="8"/>
      <c r="C18" s="4"/>
      <c r="D18" s="4"/>
      <c r="E18" s="46">
        <f>IFERROR((VLOOKUP(C18,'Mileage Matrix'!$A$2:$AH$34,MATCH(D18,'Mileage Matrix'!$B$1:$AH$1,0)+1,FALSE)),0)</f>
        <v>0</v>
      </c>
      <c r="F18" s="85"/>
      <c r="G18" s="86"/>
      <c r="H18" s="86"/>
      <c r="I18" s="86"/>
      <c r="J18" s="86"/>
      <c r="K18" s="86"/>
      <c r="L18" s="86"/>
      <c r="M18" s="87"/>
    </row>
    <row r="19" spans="2:14" x14ac:dyDescent="0.2">
      <c r="B19" s="8"/>
      <c r="C19" s="4"/>
      <c r="D19" s="4"/>
      <c r="E19" s="46">
        <f>IFERROR((VLOOKUP(C19,'Mileage Matrix'!$A$2:$AH$34,MATCH(D19,'Mileage Matrix'!$B$1:$AH$1,0)+1,FALSE)),0)</f>
        <v>0</v>
      </c>
      <c r="F19" s="85"/>
      <c r="G19" s="86"/>
      <c r="H19" s="86"/>
      <c r="I19" s="86"/>
      <c r="J19" s="86"/>
      <c r="K19" s="86"/>
      <c r="L19" s="86"/>
      <c r="M19" s="87"/>
    </row>
    <row r="20" spans="2:14" x14ac:dyDescent="0.2">
      <c r="B20" s="8"/>
      <c r="C20" s="4"/>
      <c r="D20" s="4"/>
      <c r="E20" s="46">
        <f>IFERROR((VLOOKUP(C20,'Mileage Matrix'!$A$2:$AH$34,MATCH(D20,'Mileage Matrix'!$B$1:$AH$1,0)+1,FALSE)),0)</f>
        <v>0</v>
      </c>
      <c r="F20" s="85"/>
      <c r="G20" s="86"/>
      <c r="H20" s="86"/>
      <c r="I20" s="86"/>
      <c r="J20" s="86"/>
      <c r="K20" s="86"/>
      <c r="L20" s="86"/>
      <c r="M20" s="87"/>
    </row>
    <row r="21" spans="2:14" x14ac:dyDescent="0.2">
      <c r="B21" s="8"/>
      <c r="C21" s="4"/>
      <c r="D21" s="4"/>
      <c r="E21" s="46">
        <f>IFERROR((VLOOKUP(C21,'Mileage Matrix'!$A$2:$AH$34,MATCH(D21,'Mileage Matrix'!$B$1:$AH$1,0)+1,FALSE)),0)</f>
        <v>0</v>
      </c>
      <c r="F21" s="85"/>
      <c r="G21" s="86"/>
      <c r="H21" s="86"/>
      <c r="I21" s="86"/>
      <c r="J21" s="86"/>
      <c r="K21" s="86"/>
      <c r="L21" s="86"/>
      <c r="M21" s="87"/>
    </row>
    <row r="22" spans="2:14" x14ac:dyDescent="0.2">
      <c r="B22" s="8"/>
      <c r="C22" s="4"/>
      <c r="D22" s="4"/>
      <c r="E22" s="46">
        <f>IFERROR((VLOOKUP(C22,'Mileage Matrix'!$A$2:$AH$34,MATCH(D22,'Mileage Matrix'!$B$1:$AH$1,0)+1,FALSE)),0)</f>
        <v>0</v>
      </c>
      <c r="F22" s="85"/>
      <c r="G22" s="86"/>
      <c r="H22" s="86"/>
      <c r="I22" s="86"/>
      <c r="J22" s="86"/>
      <c r="K22" s="86"/>
      <c r="L22" s="86"/>
      <c r="M22" s="87"/>
    </row>
    <row r="23" spans="2:14" x14ac:dyDescent="0.2">
      <c r="B23" s="8"/>
      <c r="C23" s="4"/>
      <c r="D23" s="4"/>
      <c r="E23" s="46">
        <f>IFERROR((VLOOKUP(C23,'Mileage Matrix'!$A$2:$AH$34,MATCH(D23,'Mileage Matrix'!$B$1:$AH$1,0)+1,FALSE)),0)</f>
        <v>0</v>
      </c>
      <c r="F23" s="85"/>
      <c r="G23" s="86"/>
      <c r="H23" s="86"/>
      <c r="I23" s="86"/>
      <c r="J23" s="86"/>
      <c r="K23" s="86"/>
      <c r="L23" s="86"/>
      <c r="M23" s="87"/>
    </row>
    <row r="24" spans="2:14" x14ac:dyDescent="0.2">
      <c r="B24" s="8"/>
      <c r="C24" s="4"/>
      <c r="D24" s="4"/>
      <c r="E24" s="46">
        <f>IFERROR((VLOOKUP(C24,'Mileage Matrix'!$A$2:$AH$34,MATCH(D24,'Mileage Matrix'!$B$1:$AH$1,0)+1,FALSE)),0)</f>
        <v>0</v>
      </c>
      <c r="F24" s="85"/>
      <c r="G24" s="86"/>
      <c r="H24" s="86"/>
      <c r="I24" s="86"/>
      <c r="J24" s="86"/>
      <c r="K24" s="86"/>
      <c r="L24" s="86"/>
      <c r="M24" s="87"/>
    </row>
    <row r="25" spans="2:14" x14ac:dyDescent="0.2">
      <c r="B25" s="8"/>
      <c r="C25" s="4"/>
      <c r="D25" s="4"/>
      <c r="E25" s="46">
        <f>IFERROR((VLOOKUP(C25,'Mileage Matrix'!$A$2:$AH$34,MATCH(D25,'Mileage Matrix'!$B$1:$AH$1,0)+1,FALSE)),0)</f>
        <v>0</v>
      </c>
      <c r="F25" s="85"/>
      <c r="G25" s="86"/>
      <c r="H25" s="86"/>
      <c r="I25" s="86"/>
      <c r="J25" s="86"/>
      <c r="K25" s="86"/>
      <c r="L25" s="86"/>
      <c r="M25" s="87"/>
    </row>
    <row r="26" spans="2:14" x14ac:dyDescent="0.2">
      <c r="B26" s="8"/>
      <c r="C26" s="4"/>
      <c r="D26" s="4"/>
      <c r="E26" s="46">
        <f>IFERROR((VLOOKUP(C26,'Mileage Matrix'!$A$2:$AH$34,MATCH(D26,'Mileage Matrix'!$B$1:$AH$1,0)+1,FALSE)),0)</f>
        <v>0</v>
      </c>
      <c r="F26" s="90"/>
      <c r="G26" s="86"/>
      <c r="H26" s="86"/>
      <c r="I26" s="86"/>
      <c r="J26" s="86"/>
      <c r="K26" s="86"/>
      <c r="L26" s="86"/>
      <c r="M26" s="87"/>
    </row>
    <row r="27" spans="2:14" x14ac:dyDescent="0.2">
      <c r="B27" s="8"/>
      <c r="C27" s="4"/>
      <c r="D27" s="4"/>
      <c r="E27" s="46">
        <f>IFERROR((VLOOKUP(C27,'Mileage Matrix'!$A$2:$AH$34,MATCH(D27,'Mileage Matrix'!$B$1:$AH$1,0)+1,FALSE)),0)</f>
        <v>0</v>
      </c>
      <c r="F27" s="85"/>
      <c r="G27" s="86"/>
      <c r="H27" s="86"/>
      <c r="I27" s="86"/>
      <c r="J27" s="86"/>
      <c r="K27" s="86"/>
      <c r="L27" s="86"/>
      <c r="M27" s="87"/>
    </row>
    <row r="28" spans="2:14" x14ac:dyDescent="0.2">
      <c r="B28" s="8"/>
      <c r="C28" s="4"/>
      <c r="D28" s="4"/>
      <c r="E28" s="46">
        <f>IFERROR((VLOOKUP(C28,'Mileage Matrix'!$A$2:$AH$34,MATCH(D28,'Mileage Matrix'!$B$1:$AH$1,0)+1,FALSE)),0)</f>
        <v>0</v>
      </c>
      <c r="F28" s="85"/>
      <c r="G28" s="86"/>
      <c r="H28" s="86"/>
      <c r="I28" s="86"/>
      <c r="J28" s="86"/>
      <c r="K28" s="86"/>
      <c r="L28" s="86"/>
      <c r="M28" s="87"/>
      <c r="N28" s="115"/>
    </row>
    <row r="29" spans="2:14" x14ac:dyDescent="0.2">
      <c r="B29" s="8"/>
      <c r="C29" s="4"/>
      <c r="D29" s="4"/>
      <c r="E29" s="46">
        <f>IFERROR((VLOOKUP(C29,'Mileage Matrix'!$A$2:$AH$34,MATCH(D29,'Mileage Matrix'!$B$1:$AH$1,0)+1,FALSE)),0)</f>
        <v>0</v>
      </c>
      <c r="F29" s="85"/>
      <c r="G29" s="86"/>
      <c r="H29" s="86"/>
      <c r="I29" s="86"/>
      <c r="J29" s="86"/>
      <c r="K29" s="86"/>
      <c r="L29" s="86"/>
      <c r="M29" s="87"/>
      <c r="N29" s="115"/>
    </row>
    <row r="30" spans="2:14" x14ac:dyDescent="0.2">
      <c r="B30" s="8"/>
      <c r="C30" s="4"/>
      <c r="D30" s="4"/>
      <c r="E30" s="46">
        <f>IFERROR((VLOOKUP(C30,'Mileage Matrix'!$A$2:$AH$34,MATCH(D30,'Mileage Matrix'!$B$1:$AH$1,0)+1,FALSE)),0)</f>
        <v>0</v>
      </c>
      <c r="F30" s="85"/>
      <c r="G30" s="86"/>
      <c r="H30" s="86"/>
      <c r="I30" s="86"/>
      <c r="J30" s="86"/>
      <c r="K30" s="86"/>
      <c r="L30" s="86"/>
      <c r="M30" s="87"/>
    </row>
    <row r="31" spans="2:14" x14ac:dyDescent="0.2">
      <c r="B31" s="8"/>
      <c r="C31" s="4"/>
      <c r="D31" s="4"/>
      <c r="E31" s="46">
        <f>IFERROR((VLOOKUP(C31,'Mileage Matrix'!$A$2:$AH$34,MATCH(D31,'Mileage Matrix'!$B$1:$AH$1,0)+1,FALSE)),0)</f>
        <v>0</v>
      </c>
      <c r="F31" s="90"/>
      <c r="G31" s="86"/>
      <c r="H31" s="86"/>
      <c r="I31" s="86"/>
      <c r="J31" s="86"/>
      <c r="K31" s="86"/>
      <c r="L31" s="86"/>
      <c r="M31" s="87"/>
    </row>
    <row r="32" spans="2:14" x14ac:dyDescent="0.2">
      <c r="B32" s="8"/>
      <c r="C32" s="4"/>
      <c r="D32" s="4"/>
      <c r="E32" s="46">
        <f>IFERROR((VLOOKUP(C32,'Mileage Matrix'!$A$2:$AH$34,MATCH(D32,'Mileage Matrix'!$B$1:$AH$1,0)+1,FALSE)),0)</f>
        <v>0</v>
      </c>
      <c r="F32" s="85"/>
      <c r="G32" s="86"/>
      <c r="H32" s="86"/>
      <c r="I32" s="86"/>
      <c r="J32" s="86"/>
      <c r="K32" s="86"/>
      <c r="L32" s="86"/>
      <c r="M32" s="87"/>
    </row>
    <row r="33" spans="2:13" x14ac:dyDescent="0.2">
      <c r="B33" s="8"/>
      <c r="C33" s="4"/>
      <c r="D33" s="4"/>
      <c r="E33" s="46">
        <f>IFERROR((VLOOKUP(C33,'Mileage Matrix'!$A$2:$AH$34,MATCH(D33,'Mileage Matrix'!$B$1:$AH$1,0)+1,FALSE)),0)</f>
        <v>0</v>
      </c>
      <c r="F33" s="85"/>
      <c r="G33" s="86"/>
      <c r="H33" s="86"/>
      <c r="I33" s="86"/>
      <c r="J33" s="86"/>
      <c r="K33" s="86"/>
      <c r="L33" s="86"/>
      <c r="M33" s="87"/>
    </row>
    <row r="34" spans="2:13" ht="15" x14ac:dyDescent="0.25">
      <c r="B34" s="47" t="s">
        <v>35</v>
      </c>
      <c r="C34" s="48"/>
      <c r="D34" s="48"/>
      <c r="E34" s="46"/>
      <c r="F34" s="118" t="s">
        <v>61</v>
      </c>
      <c r="G34" s="119"/>
      <c r="H34" s="119"/>
      <c r="I34" s="119"/>
      <c r="J34" s="119"/>
      <c r="K34" s="119"/>
      <c r="L34" s="119"/>
      <c r="M34" s="120"/>
    </row>
    <row r="35" spans="2:13" x14ac:dyDescent="0.2">
      <c r="B35" s="2"/>
      <c r="C35" s="3"/>
      <c r="D35" s="3"/>
      <c r="E35" s="25"/>
      <c r="F35" s="85"/>
      <c r="G35" s="86"/>
      <c r="H35" s="86"/>
      <c r="I35" s="86"/>
      <c r="J35" s="86"/>
      <c r="K35" s="86"/>
      <c r="L35" s="86"/>
      <c r="M35" s="87"/>
    </row>
    <row r="36" spans="2:13" x14ac:dyDescent="0.2">
      <c r="B36" s="2"/>
      <c r="C36" s="3"/>
      <c r="D36" s="3"/>
      <c r="E36" s="25"/>
      <c r="F36" s="85"/>
      <c r="G36" s="86"/>
      <c r="H36" s="86"/>
      <c r="I36" s="86"/>
      <c r="J36" s="86"/>
      <c r="K36" s="86"/>
      <c r="L36" s="86"/>
      <c r="M36" s="87"/>
    </row>
    <row r="37" spans="2:13" x14ac:dyDescent="0.2">
      <c r="B37" s="2"/>
      <c r="C37" s="3"/>
      <c r="D37" s="3"/>
      <c r="E37" s="25"/>
      <c r="F37" s="85"/>
      <c r="G37" s="86"/>
      <c r="H37" s="86"/>
      <c r="I37" s="86"/>
      <c r="J37" s="86"/>
      <c r="K37" s="86"/>
      <c r="L37" s="86"/>
      <c r="M37" s="87"/>
    </row>
    <row r="38" spans="2:13" x14ac:dyDescent="0.2">
      <c r="B38" s="2"/>
      <c r="C38" s="3"/>
      <c r="D38" s="3"/>
      <c r="E38" s="25"/>
      <c r="F38" s="85"/>
      <c r="G38" s="86"/>
      <c r="H38" s="86"/>
      <c r="I38" s="86"/>
      <c r="J38" s="86"/>
      <c r="K38" s="86"/>
      <c r="L38" s="86"/>
      <c r="M38" s="87"/>
    </row>
    <row r="39" spans="2:13" x14ac:dyDescent="0.2">
      <c r="B39" s="2"/>
      <c r="C39" s="3"/>
      <c r="D39" s="3"/>
      <c r="E39" s="25"/>
      <c r="F39" s="85"/>
      <c r="G39" s="86"/>
      <c r="H39" s="86"/>
      <c r="I39" s="86"/>
      <c r="J39" s="86"/>
      <c r="K39" s="86"/>
      <c r="L39" s="86"/>
      <c r="M39" s="87"/>
    </row>
    <row r="40" spans="2:13" x14ac:dyDescent="0.2">
      <c r="B40" s="2"/>
      <c r="C40" s="3"/>
      <c r="D40" s="3"/>
      <c r="E40" s="25"/>
      <c r="F40" s="85"/>
      <c r="G40" s="86"/>
      <c r="H40" s="86"/>
      <c r="I40" s="86"/>
      <c r="J40" s="86"/>
      <c r="K40" s="86"/>
      <c r="L40" s="86"/>
      <c r="M40" s="87"/>
    </row>
    <row r="41" spans="2:13" x14ac:dyDescent="0.2">
      <c r="B41" s="2"/>
      <c r="C41" s="3"/>
      <c r="D41" s="3"/>
      <c r="E41" s="25"/>
      <c r="F41" s="85"/>
      <c r="G41" s="86"/>
      <c r="H41" s="86"/>
      <c r="I41" s="86"/>
      <c r="J41" s="86"/>
      <c r="K41" s="86"/>
      <c r="L41" s="86"/>
      <c r="M41" s="87"/>
    </row>
    <row r="42" spans="2:13" x14ac:dyDescent="0.2">
      <c r="B42" s="7"/>
      <c r="C42" s="3"/>
      <c r="D42" s="3"/>
      <c r="E42" s="25"/>
      <c r="F42" s="85"/>
      <c r="G42" s="86"/>
      <c r="H42" s="86"/>
      <c r="I42" s="86"/>
      <c r="J42" s="86"/>
      <c r="K42" s="86"/>
      <c r="L42" s="86"/>
      <c r="M42" s="87"/>
    </row>
    <row r="43" spans="2:13" x14ac:dyDescent="0.2">
      <c r="B43" s="1" t="s">
        <v>37</v>
      </c>
    </row>
    <row r="44" spans="2:13" x14ac:dyDescent="0.2">
      <c r="B44" s="1" t="s">
        <v>62</v>
      </c>
    </row>
    <row r="45" spans="2:13" x14ac:dyDescent="0.2">
      <c r="B45" s="1" t="s">
        <v>65</v>
      </c>
    </row>
    <row r="46" spans="2:13" ht="13.5" thickBot="1" x14ac:dyDescent="0.25">
      <c r="B46" s="1"/>
    </row>
    <row r="47" spans="2:13" x14ac:dyDescent="0.2">
      <c r="B47" s="110"/>
      <c r="C47" s="111"/>
      <c r="D47" s="111"/>
      <c r="E47" s="41"/>
      <c r="F47" s="41"/>
      <c r="G47" s="41"/>
      <c r="H47" s="41"/>
      <c r="I47" s="41"/>
      <c r="J47" s="41"/>
      <c r="K47" s="41"/>
      <c r="L47" s="41"/>
      <c r="M47" s="42"/>
    </row>
    <row r="48" spans="2:13" ht="13.5" thickBot="1" x14ac:dyDescent="0.25">
      <c r="B48" s="96"/>
      <c r="C48" s="97"/>
      <c r="D48" s="97"/>
      <c r="M48" s="43"/>
    </row>
    <row r="49" spans="2:13" x14ac:dyDescent="0.2">
      <c r="B49" s="40" t="s">
        <v>64</v>
      </c>
      <c r="M49" s="43"/>
    </row>
    <row r="50" spans="2:13" x14ac:dyDescent="0.2">
      <c r="B50" s="94"/>
      <c r="C50" s="95"/>
      <c r="D50" s="95"/>
      <c r="M50" s="43"/>
    </row>
    <row r="51" spans="2:13" ht="15.75" thickBot="1" x14ac:dyDescent="0.25">
      <c r="B51" s="96"/>
      <c r="C51" s="97"/>
      <c r="D51" s="97"/>
      <c r="H51" s="49">
        <f>SUM(E5:E42,E74:E134)</f>
        <v>0</v>
      </c>
      <c r="J51" s="50">
        <v>0.7</v>
      </c>
      <c r="K51" s="51"/>
      <c r="L51" s="116">
        <f>ROUND(H51*J51,2)</f>
        <v>0</v>
      </c>
      <c r="M51" s="117"/>
    </row>
    <row r="52" spans="2:13" ht="15" x14ac:dyDescent="0.2">
      <c r="B52" s="40" t="s">
        <v>44</v>
      </c>
      <c r="H52" s="49"/>
      <c r="J52" s="54"/>
      <c r="K52" s="51"/>
      <c r="L52" s="52"/>
      <c r="M52" s="53"/>
    </row>
    <row r="53" spans="2:13" x14ac:dyDescent="0.2">
      <c r="B53" s="40"/>
      <c r="H53" s="100"/>
      <c r="I53" s="101"/>
      <c r="K53" s="100"/>
      <c r="L53" s="104"/>
      <c r="M53" s="105"/>
    </row>
    <row r="54" spans="2:13" x14ac:dyDescent="0.2">
      <c r="B54" s="94"/>
      <c r="C54" s="95"/>
      <c r="D54" s="95"/>
      <c r="F54" s="55" t="s">
        <v>1</v>
      </c>
      <c r="H54" s="102"/>
      <c r="I54" s="103"/>
      <c r="J54" s="56" t="s">
        <v>2</v>
      </c>
      <c r="K54" s="102"/>
      <c r="L54" s="106"/>
      <c r="M54" s="107"/>
    </row>
    <row r="55" spans="2:13" ht="13.5" thickBot="1" x14ac:dyDescent="0.25">
      <c r="B55" s="96"/>
      <c r="C55" s="97"/>
      <c r="D55" s="97"/>
      <c r="F55" s="55"/>
      <c r="H55" s="57"/>
      <c r="I55" s="57"/>
      <c r="J55" s="58"/>
      <c r="K55" s="57"/>
      <c r="L55" s="57"/>
      <c r="M55" s="59"/>
    </row>
    <row r="56" spans="2:13" x14ac:dyDescent="0.2">
      <c r="B56" s="40" t="s">
        <v>45</v>
      </c>
      <c r="C56" s="60"/>
      <c r="D56" s="60"/>
      <c r="E56" s="55"/>
      <c r="F56" s="109" t="s">
        <v>50</v>
      </c>
      <c r="G56" s="109"/>
      <c r="H56" s="109"/>
      <c r="I56" s="121"/>
      <c r="J56" s="121"/>
      <c r="K56" s="121"/>
      <c r="L56" s="121"/>
      <c r="M56" s="122"/>
    </row>
    <row r="57" spans="2:13" ht="13.5" thickBot="1" x14ac:dyDescent="0.25">
      <c r="B57" s="40"/>
      <c r="E57" s="55"/>
      <c r="F57" s="109"/>
      <c r="G57" s="109"/>
      <c r="H57" s="109"/>
      <c r="I57" s="123"/>
      <c r="J57" s="123"/>
      <c r="K57" s="123"/>
      <c r="L57" s="123"/>
      <c r="M57" s="124"/>
    </row>
    <row r="58" spans="2:13" x14ac:dyDescent="0.2">
      <c r="B58" s="61"/>
      <c r="C58" s="60"/>
      <c r="D58" s="60"/>
      <c r="F58" s="109" t="s">
        <v>51</v>
      </c>
      <c r="G58" s="109"/>
      <c r="H58" s="109"/>
      <c r="M58" s="43"/>
    </row>
    <row r="59" spans="2:13" ht="13.5" thickBot="1" x14ac:dyDescent="0.25">
      <c r="B59" s="62"/>
      <c r="C59" s="63"/>
      <c r="D59" s="63"/>
      <c r="F59" s="109"/>
      <c r="G59" s="109"/>
      <c r="H59" s="109"/>
      <c r="I59" s="64"/>
      <c r="J59" s="64"/>
      <c r="K59" s="64"/>
      <c r="L59" s="64"/>
      <c r="M59" s="65"/>
    </row>
    <row r="60" spans="2:13" x14ac:dyDescent="0.2">
      <c r="B60" s="40" t="s">
        <v>52</v>
      </c>
      <c r="M60" s="43"/>
    </row>
    <row r="61" spans="2:13" ht="13.5" thickBot="1" x14ac:dyDescent="0.25">
      <c r="B61" s="40"/>
      <c r="M61" s="43"/>
    </row>
    <row r="62" spans="2:13" x14ac:dyDescent="0.2">
      <c r="B62" s="66" t="s">
        <v>42</v>
      </c>
      <c r="C62" s="41"/>
      <c r="D62" s="67" t="s">
        <v>40</v>
      </c>
      <c r="E62" s="68"/>
      <c r="F62" s="68"/>
      <c r="G62" s="68"/>
      <c r="H62" s="68"/>
      <c r="I62" s="80">
        <f>H51-I63</f>
        <v>0</v>
      </c>
      <c r="J62" s="41"/>
      <c r="K62" s="69"/>
      <c r="L62" s="41"/>
      <c r="M62" s="42"/>
    </row>
    <row r="63" spans="2:13" ht="13.5" thickBot="1" x14ac:dyDescent="0.25">
      <c r="B63" s="70"/>
      <c r="C63" s="64"/>
      <c r="D63" s="71" t="s">
        <v>41</v>
      </c>
      <c r="E63" s="64"/>
      <c r="F63" s="64"/>
      <c r="G63" s="64"/>
      <c r="H63" s="64"/>
      <c r="I63" s="81">
        <f>SUM(E35:E42)+SUM(E109:E134)</f>
        <v>0</v>
      </c>
      <c r="J63" s="64"/>
      <c r="K63" s="72"/>
      <c r="L63" s="64"/>
      <c r="M63" s="65"/>
    </row>
    <row r="64" spans="2:13" x14ac:dyDescent="0.2">
      <c r="B64" s="73"/>
      <c r="C64" s="55" t="s">
        <v>49</v>
      </c>
      <c r="J64" s="55" t="s">
        <v>48</v>
      </c>
      <c r="M64" s="43"/>
    </row>
    <row r="65" spans="2:13" x14ac:dyDescent="0.2">
      <c r="B65" s="73"/>
      <c r="C65" s="55" t="s">
        <v>46</v>
      </c>
      <c r="F65" s="55" t="s">
        <v>47</v>
      </c>
      <c r="G65" s="55"/>
      <c r="J65" s="31"/>
      <c r="K65" s="32"/>
      <c r="L65" s="32"/>
      <c r="M65" s="36"/>
    </row>
    <row r="66" spans="2:13" x14ac:dyDescent="0.2">
      <c r="B66" s="73"/>
      <c r="C66" s="98"/>
      <c r="D66" s="99"/>
      <c r="F66" s="98"/>
      <c r="G66" s="108"/>
      <c r="H66" s="99"/>
      <c r="J66" s="28"/>
      <c r="K66" s="37"/>
      <c r="L66" s="37"/>
      <c r="M66" s="38"/>
    </row>
    <row r="67" spans="2:13" x14ac:dyDescent="0.2">
      <c r="B67" s="73"/>
      <c r="C67" s="98"/>
      <c r="D67" s="99"/>
      <c r="F67" s="98"/>
      <c r="G67" s="108"/>
      <c r="H67" s="99"/>
      <c r="J67" s="28"/>
      <c r="K67" s="37"/>
      <c r="L67" s="37"/>
      <c r="M67" s="38"/>
    </row>
    <row r="68" spans="2:13" x14ac:dyDescent="0.2">
      <c r="B68" s="73"/>
      <c r="C68" s="98"/>
      <c r="D68" s="99"/>
      <c r="F68" s="98"/>
      <c r="G68" s="108"/>
      <c r="H68" s="99"/>
      <c r="J68" s="29"/>
      <c r="K68" s="30"/>
      <c r="L68" s="30"/>
      <c r="M68" s="39"/>
    </row>
    <row r="69" spans="2:13" ht="13.5" thickBot="1" x14ac:dyDescent="0.25">
      <c r="B69" s="91" t="s">
        <v>66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3"/>
    </row>
    <row r="70" spans="2:13" x14ac:dyDescent="0.2"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</row>
    <row r="71" spans="2:13" x14ac:dyDescent="0.2"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</row>
    <row r="72" spans="2:13" x14ac:dyDescent="0.2">
      <c r="B72" s="55" t="s">
        <v>36</v>
      </c>
    </row>
    <row r="73" spans="2:13" ht="15.75" x14ac:dyDescent="0.25">
      <c r="B73" s="75" t="s">
        <v>0</v>
      </c>
      <c r="C73" s="45" t="s">
        <v>1</v>
      </c>
      <c r="D73" s="45" t="s">
        <v>2</v>
      </c>
      <c r="E73" s="45" t="s">
        <v>3</v>
      </c>
      <c r="F73" s="89" t="s">
        <v>34</v>
      </c>
      <c r="G73" s="89"/>
      <c r="H73" s="89"/>
      <c r="I73" s="89"/>
      <c r="J73" s="89"/>
      <c r="K73" s="89"/>
      <c r="L73" s="89"/>
      <c r="M73" s="89"/>
    </row>
    <row r="74" spans="2:13" x14ac:dyDescent="0.2">
      <c r="B74" s="8"/>
      <c r="C74" s="4"/>
      <c r="D74" s="4"/>
      <c r="E74" s="46">
        <f>IFERROR((VLOOKUP(C74,'Mileage Matrix'!$A$2:$AH$34,MATCH(D74,'Mileage Matrix'!$B$1:$AH$1,0)+1,FALSE)),0)</f>
        <v>0</v>
      </c>
      <c r="F74" s="88" t="s">
        <v>39</v>
      </c>
      <c r="G74" s="86"/>
      <c r="H74" s="86"/>
      <c r="I74" s="86"/>
      <c r="J74" s="86"/>
      <c r="K74" s="86"/>
      <c r="L74" s="86"/>
      <c r="M74" s="87"/>
    </row>
    <row r="75" spans="2:13" x14ac:dyDescent="0.2">
      <c r="B75" s="8"/>
      <c r="C75" s="4"/>
      <c r="D75" s="4"/>
      <c r="E75" s="46">
        <f>IFERROR((VLOOKUP(C75,'Mileage Matrix'!$A$2:$AH$34,MATCH(D75,'Mileage Matrix'!$B$1:$AH$1,0)+1,FALSE)),0)</f>
        <v>0</v>
      </c>
      <c r="F75" s="85"/>
      <c r="G75" s="86"/>
      <c r="H75" s="86"/>
      <c r="I75" s="86"/>
      <c r="J75" s="86"/>
      <c r="K75" s="86"/>
      <c r="L75" s="86"/>
      <c r="M75" s="87"/>
    </row>
    <row r="76" spans="2:13" x14ac:dyDescent="0.2">
      <c r="B76" s="2"/>
      <c r="C76" s="4"/>
      <c r="D76" s="4"/>
      <c r="E76" s="46">
        <f>IFERROR((VLOOKUP(C76,'Mileage Matrix'!$A$2:$AH$34,MATCH(D76,'Mileage Matrix'!$B$1:$AH$1,0)+1,FALSE)),0)</f>
        <v>0</v>
      </c>
      <c r="F76" s="88" t="s">
        <v>39</v>
      </c>
      <c r="G76" s="86"/>
      <c r="H76" s="86"/>
      <c r="I76" s="86"/>
      <c r="J76" s="86"/>
      <c r="K76" s="86"/>
      <c r="L76" s="86"/>
      <c r="M76" s="87"/>
    </row>
    <row r="77" spans="2:13" x14ac:dyDescent="0.2">
      <c r="B77" s="2"/>
      <c r="C77" s="4"/>
      <c r="D77" s="4"/>
      <c r="E77" s="46">
        <f>IFERROR((VLOOKUP(C77,'Mileage Matrix'!$A$2:$AH$34,MATCH(D77,'Mileage Matrix'!$B$1:$AH$1,0)+1,FALSE)),0)</f>
        <v>0</v>
      </c>
      <c r="F77" s="85"/>
      <c r="G77" s="86"/>
      <c r="H77" s="86"/>
      <c r="I77" s="86"/>
      <c r="J77" s="86"/>
      <c r="K77" s="86"/>
      <c r="L77" s="86"/>
      <c r="M77" s="87"/>
    </row>
    <row r="78" spans="2:13" x14ac:dyDescent="0.2">
      <c r="B78" s="2"/>
      <c r="C78" s="4"/>
      <c r="D78" s="4"/>
      <c r="E78" s="46">
        <f>IFERROR((VLOOKUP(C78,'Mileage Matrix'!$A$2:$AH$34,MATCH(D78,'Mileage Matrix'!$B$1:$AH$1,0)+1,FALSE)),0)</f>
        <v>0</v>
      </c>
      <c r="F78" s="85"/>
      <c r="G78" s="86"/>
      <c r="H78" s="86"/>
      <c r="I78" s="86"/>
      <c r="J78" s="86"/>
      <c r="K78" s="86"/>
      <c r="L78" s="86"/>
      <c r="M78" s="87"/>
    </row>
    <row r="79" spans="2:13" x14ac:dyDescent="0.2">
      <c r="B79" s="2"/>
      <c r="C79" s="4"/>
      <c r="D79" s="4"/>
      <c r="E79" s="46">
        <f>IFERROR((VLOOKUP(C79,'Mileage Matrix'!$A$2:$AH$34,MATCH(D79,'Mileage Matrix'!$B$1:$AH$1,0)+1,FALSE)),0)</f>
        <v>0</v>
      </c>
      <c r="F79" s="85"/>
      <c r="G79" s="86"/>
      <c r="H79" s="86"/>
      <c r="I79" s="86"/>
      <c r="J79" s="86"/>
      <c r="K79" s="86"/>
      <c r="L79" s="86"/>
      <c r="M79" s="87"/>
    </row>
    <row r="80" spans="2:13" x14ac:dyDescent="0.2">
      <c r="B80" s="2"/>
      <c r="C80" s="4"/>
      <c r="D80" s="4"/>
      <c r="E80" s="46">
        <f>IFERROR((VLOOKUP(C80,'Mileage Matrix'!$A$2:$AH$34,MATCH(D80,'Mileage Matrix'!$B$1:$AH$1,0)+1,FALSE)),0)</f>
        <v>0</v>
      </c>
      <c r="F80" s="85"/>
      <c r="G80" s="86"/>
      <c r="H80" s="86"/>
      <c r="I80" s="86"/>
      <c r="J80" s="86"/>
      <c r="K80" s="86"/>
      <c r="L80" s="86"/>
      <c r="M80" s="87"/>
    </row>
    <row r="81" spans="2:13" x14ac:dyDescent="0.2">
      <c r="B81" s="2"/>
      <c r="C81" s="4"/>
      <c r="D81" s="4"/>
      <c r="E81" s="46">
        <f>IFERROR((VLOOKUP(C81,'Mileage Matrix'!$A$2:$AH$34,MATCH(D81,'Mileage Matrix'!$B$1:$AH$1,0)+1,FALSE)),0)</f>
        <v>0</v>
      </c>
      <c r="F81" s="85"/>
      <c r="G81" s="86"/>
      <c r="H81" s="86"/>
      <c r="I81" s="86"/>
      <c r="J81" s="86"/>
      <c r="K81" s="86"/>
      <c r="L81" s="86"/>
      <c r="M81" s="87"/>
    </row>
    <row r="82" spans="2:13" x14ac:dyDescent="0.2">
      <c r="B82" s="2"/>
      <c r="C82" s="4"/>
      <c r="D82" s="4"/>
      <c r="E82" s="46">
        <f>IFERROR((VLOOKUP(C82,'Mileage Matrix'!$A$2:$AH$34,MATCH(D82,'Mileage Matrix'!$B$1:$AH$1,0)+1,FALSE)),0)</f>
        <v>0</v>
      </c>
      <c r="F82" s="85"/>
      <c r="G82" s="86"/>
      <c r="H82" s="86"/>
      <c r="I82" s="86"/>
      <c r="J82" s="86"/>
      <c r="K82" s="86"/>
      <c r="L82" s="86"/>
      <c r="M82" s="87"/>
    </row>
    <row r="83" spans="2:13" x14ac:dyDescent="0.2">
      <c r="B83" s="2"/>
      <c r="C83" s="4"/>
      <c r="D83" s="4"/>
      <c r="E83" s="46">
        <f>IFERROR((VLOOKUP(C83,'Mileage Matrix'!$A$2:$AH$34,MATCH(D83,'Mileage Matrix'!$B$1:$AH$1,0)+1,FALSE)),0)</f>
        <v>0</v>
      </c>
      <c r="F83" s="85"/>
      <c r="G83" s="86"/>
      <c r="H83" s="86"/>
      <c r="I83" s="86"/>
      <c r="J83" s="86"/>
      <c r="K83" s="86"/>
      <c r="L83" s="86"/>
      <c r="M83" s="87"/>
    </row>
    <row r="84" spans="2:13" x14ac:dyDescent="0.2">
      <c r="B84" s="2"/>
      <c r="C84" s="4"/>
      <c r="D84" s="4"/>
      <c r="E84" s="46">
        <f>IFERROR((VLOOKUP(C84,'Mileage Matrix'!$A$2:$AH$34,MATCH(D84,'Mileage Matrix'!$B$1:$AH$1,0)+1,FALSE)),0)</f>
        <v>0</v>
      </c>
      <c r="F84" s="85"/>
      <c r="G84" s="86"/>
      <c r="H84" s="86"/>
      <c r="I84" s="86"/>
      <c r="J84" s="86"/>
      <c r="K84" s="86"/>
      <c r="L84" s="86"/>
      <c r="M84" s="87"/>
    </row>
    <row r="85" spans="2:13" x14ac:dyDescent="0.2">
      <c r="B85" s="2"/>
      <c r="C85" s="4"/>
      <c r="D85" s="4"/>
      <c r="E85" s="46">
        <f>IFERROR((VLOOKUP(C85,'Mileage Matrix'!$A$2:$AH$34,MATCH(D85,'Mileage Matrix'!$B$1:$AH$1,0)+1,FALSE)),0)</f>
        <v>0</v>
      </c>
      <c r="F85" s="85"/>
      <c r="G85" s="86"/>
      <c r="H85" s="86"/>
      <c r="I85" s="86"/>
      <c r="J85" s="86"/>
      <c r="K85" s="86"/>
      <c r="L85" s="86"/>
      <c r="M85" s="87"/>
    </row>
    <row r="86" spans="2:13" x14ac:dyDescent="0.2">
      <c r="B86" s="2"/>
      <c r="C86" s="4"/>
      <c r="D86" s="4"/>
      <c r="E86" s="46">
        <f>IFERROR((VLOOKUP(C86,'Mileage Matrix'!$A$2:$AH$34,MATCH(D86,'Mileage Matrix'!$B$1:$AH$1,0)+1,FALSE)),0)</f>
        <v>0</v>
      </c>
      <c r="F86" s="85"/>
      <c r="G86" s="86"/>
      <c r="H86" s="86"/>
      <c r="I86" s="86"/>
      <c r="J86" s="86"/>
      <c r="K86" s="86"/>
      <c r="L86" s="86"/>
      <c r="M86" s="87"/>
    </row>
    <row r="87" spans="2:13" x14ac:dyDescent="0.2">
      <c r="B87" s="2"/>
      <c r="C87" s="4"/>
      <c r="D87" s="4"/>
      <c r="E87" s="46">
        <f>IFERROR((VLOOKUP(C87,'Mileage Matrix'!$A$2:$AH$34,MATCH(D87,'Mileage Matrix'!$B$1:$AH$1,0)+1,FALSE)),0)</f>
        <v>0</v>
      </c>
      <c r="F87" s="85"/>
      <c r="G87" s="86"/>
      <c r="H87" s="86"/>
      <c r="I87" s="86"/>
      <c r="J87" s="86"/>
      <c r="K87" s="86"/>
      <c r="L87" s="86"/>
      <c r="M87" s="87"/>
    </row>
    <row r="88" spans="2:13" x14ac:dyDescent="0.2">
      <c r="B88" s="2"/>
      <c r="C88" s="4"/>
      <c r="D88" s="4"/>
      <c r="E88" s="46">
        <f>IFERROR((VLOOKUP(C88,'Mileage Matrix'!$A$2:$AH$34,MATCH(D88,'Mileage Matrix'!$B$1:$AH$1,0)+1,FALSE)),0)</f>
        <v>0</v>
      </c>
      <c r="F88" s="85"/>
      <c r="G88" s="86"/>
      <c r="H88" s="86"/>
      <c r="I88" s="86"/>
      <c r="J88" s="86"/>
      <c r="K88" s="86"/>
      <c r="L88" s="86"/>
      <c r="M88" s="87"/>
    </row>
    <row r="89" spans="2:13" x14ac:dyDescent="0.2">
      <c r="B89" s="2"/>
      <c r="C89" s="4"/>
      <c r="D89" s="4"/>
      <c r="E89" s="46">
        <f>IFERROR((VLOOKUP(C89,'Mileage Matrix'!$A$2:$AH$34,MATCH(D89,'Mileage Matrix'!$B$1:$AH$1,0)+1,FALSE)),0)</f>
        <v>0</v>
      </c>
      <c r="F89" s="85"/>
      <c r="G89" s="86"/>
      <c r="H89" s="86"/>
      <c r="I89" s="86"/>
      <c r="J89" s="86"/>
      <c r="K89" s="86"/>
      <c r="L89" s="86"/>
      <c r="M89" s="87"/>
    </row>
    <row r="90" spans="2:13" x14ac:dyDescent="0.2">
      <c r="B90" s="2"/>
      <c r="C90" s="4"/>
      <c r="D90" s="4"/>
      <c r="E90" s="46">
        <f>IFERROR((VLOOKUP(C90,'Mileage Matrix'!$A$2:$AH$34,MATCH(D90,'Mileage Matrix'!$B$1:$AH$1,0)+1,FALSE)),0)</f>
        <v>0</v>
      </c>
      <c r="F90" s="85"/>
      <c r="G90" s="86"/>
      <c r="H90" s="86"/>
      <c r="I90" s="86"/>
      <c r="J90" s="86"/>
      <c r="K90" s="86"/>
      <c r="L90" s="86"/>
      <c r="M90" s="87"/>
    </row>
    <row r="91" spans="2:13" x14ac:dyDescent="0.2">
      <c r="B91" s="2"/>
      <c r="C91" s="4"/>
      <c r="D91" s="4"/>
      <c r="E91" s="46">
        <f>IFERROR((VLOOKUP(C91,'Mileage Matrix'!$A$2:$AH$34,MATCH(D91,'Mileage Matrix'!$B$1:$AH$1,0)+1,FALSE)),0)</f>
        <v>0</v>
      </c>
      <c r="F91" s="85"/>
      <c r="G91" s="86"/>
      <c r="H91" s="86"/>
      <c r="I91" s="86"/>
      <c r="J91" s="86"/>
      <c r="K91" s="86"/>
      <c r="L91" s="86"/>
      <c r="M91" s="87"/>
    </row>
    <row r="92" spans="2:13" x14ac:dyDescent="0.2">
      <c r="B92" s="2"/>
      <c r="C92" s="4"/>
      <c r="D92" s="4"/>
      <c r="E92" s="46">
        <f>IFERROR((VLOOKUP(C92,'Mileage Matrix'!$A$2:$AH$34,MATCH(D92,'Mileage Matrix'!$B$1:$AH$1,0)+1,FALSE)),0)</f>
        <v>0</v>
      </c>
      <c r="F92" s="85"/>
      <c r="G92" s="86"/>
      <c r="H92" s="86"/>
      <c r="I92" s="86"/>
      <c r="J92" s="86"/>
      <c r="K92" s="86"/>
      <c r="L92" s="86"/>
      <c r="M92" s="87"/>
    </row>
    <row r="93" spans="2:13" x14ac:dyDescent="0.2">
      <c r="B93" s="2"/>
      <c r="C93" s="4"/>
      <c r="D93" s="4"/>
      <c r="E93" s="46">
        <f>IFERROR((VLOOKUP(C93,'Mileage Matrix'!$A$2:$AH$34,MATCH(D93,'Mileage Matrix'!$B$1:$AH$1,0)+1,FALSE)),0)</f>
        <v>0</v>
      </c>
      <c r="F93" s="85"/>
      <c r="G93" s="86"/>
      <c r="H93" s="86"/>
      <c r="I93" s="86"/>
      <c r="J93" s="86"/>
      <c r="K93" s="86"/>
      <c r="L93" s="86"/>
      <c r="M93" s="87"/>
    </row>
    <row r="94" spans="2:13" x14ac:dyDescent="0.2">
      <c r="B94" s="2"/>
      <c r="C94" s="4"/>
      <c r="D94" s="4"/>
      <c r="E94" s="46">
        <f>IFERROR((VLOOKUP(C94,'Mileage Matrix'!$A$2:$AH$34,MATCH(D94,'Mileage Matrix'!$B$1:$AH$1,0)+1,FALSE)),0)</f>
        <v>0</v>
      </c>
      <c r="F94" s="85"/>
      <c r="G94" s="86"/>
      <c r="H94" s="86"/>
      <c r="I94" s="86"/>
      <c r="J94" s="86"/>
      <c r="K94" s="86"/>
      <c r="L94" s="86"/>
      <c r="M94" s="87"/>
    </row>
    <row r="95" spans="2:13" x14ac:dyDescent="0.2">
      <c r="B95" s="2"/>
      <c r="C95" s="4"/>
      <c r="D95" s="4"/>
      <c r="E95" s="46">
        <f>IFERROR((VLOOKUP(C95,'Mileage Matrix'!$A$2:$AH$34,MATCH(D95,'Mileage Matrix'!$B$1:$AH$1,0)+1,FALSE)),0)</f>
        <v>0</v>
      </c>
      <c r="F95" s="85"/>
      <c r="G95" s="86"/>
      <c r="H95" s="86"/>
      <c r="I95" s="86"/>
      <c r="J95" s="86"/>
      <c r="K95" s="86"/>
      <c r="L95" s="86"/>
      <c r="M95" s="87"/>
    </row>
    <row r="96" spans="2:13" ht="12.75" customHeight="1" x14ac:dyDescent="0.2">
      <c r="B96" s="2"/>
      <c r="C96" s="4"/>
      <c r="D96" s="4"/>
      <c r="E96" s="46">
        <f>IFERROR((VLOOKUP(C96,'Mileage Matrix'!$A$2:$AH$34,MATCH(D96,'Mileage Matrix'!$B$1:$AH$1,0)+1,FALSE)),0)</f>
        <v>0</v>
      </c>
      <c r="F96" s="85"/>
      <c r="G96" s="86"/>
      <c r="H96" s="86"/>
      <c r="I96" s="86"/>
      <c r="J96" s="86"/>
      <c r="K96" s="86"/>
      <c r="L96" s="86"/>
      <c r="M96" s="87"/>
    </row>
    <row r="97" spans="2:13" x14ac:dyDescent="0.2">
      <c r="B97" s="2"/>
      <c r="C97" s="4"/>
      <c r="D97" s="4"/>
      <c r="E97" s="46">
        <f>IFERROR((VLOOKUP(C97,'Mileage Matrix'!$A$2:$AH$34,MATCH(D97,'Mileage Matrix'!$B$1:$AH$1,0)+1,FALSE)),0)</f>
        <v>0</v>
      </c>
      <c r="F97" s="85"/>
      <c r="G97" s="86"/>
      <c r="H97" s="86"/>
      <c r="I97" s="86"/>
      <c r="J97" s="86"/>
      <c r="K97" s="86"/>
      <c r="L97" s="86"/>
      <c r="M97" s="87"/>
    </row>
    <row r="98" spans="2:13" x14ac:dyDescent="0.2">
      <c r="B98" s="2"/>
      <c r="C98" s="4"/>
      <c r="D98" s="4"/>
      <c r="E98" s="46">
        <f>IFERROR((VLOOKUP(C98,'Mileage Matrix'!$A$2:$AH$34,MATCH(D98,'Mileage Matrix'!$B$1:$AH$1,0)+1,FALSE)),0)</f>
        <v>0</v>
      </c>
      <c r="F98" s="85"/>
      <c r="G98" s="86"/>
      <c r="H98" s="86"/>
      <c r="I98" s="86"/>
      <c r="J98" s="86"/>
      <c r="K98" s="86"/>
      <c r="L98" s="86"/>
      <c r="M98" s="87"/>
    </row>
    <row r="99" spans="2:13" x14ac:dyDescent="0.2">
      <c r="B99" s="2"/>
      <c r="C99" s="4"/>
      <c r="D99" s="4"/>
      <c r="E99" s="46">
        <f>IFERROR((VLOOKUP(C99,'Mileage Matrix'!$A$2:$AH$34,MATCH(D99,'Mileage Matrix'!$B$1:$AH$1,0)+1,FALSE)),0)</f>
        <v>0</v>
      </c>
      <c r="F99" s="85"/>
      <c r="G99" s="86"/>
      <c r="H99" s="86"/>
      <c r="I99" s="86"/>
      <c r="J99" s="86"/>
      <c r="K99" s="86"/>
      <c r="L99" s="86"/>
      <c r="M99" s="87"/>
    </row>
    <row r="100" spans="2:13" x14ac:dyDescent="0.2">
      <c r="B100" s="2"/>
      <c r="C100" s="4"/>
      <c r="D100" s="4"/>
      <c r="E100" s="46">
        <f>IFERROR((VLOOKUP(C100,'Mileage Matrix'!$A$2:$AH$34,MATCH(D100,'Mileage Matrix'!$B$1:$AH$1,0)+1,FALSE)),0)</f>
        <v>0</v>
      </c>
      <c r="F100" s="85"/>
      <c r="G100" s="86"/>
      <c r="H100" s="86"/>
      <c r="I100" s="86"/>
      <c r="J100" s="86"/>
      <c r="K100" s="86"/>
      <c r="L100" s="86"/>
      <c r="M100" s="87"/>
    </row>
    <row r="101" spans="2:13" x14ac:dyDescent="0.2">
      <c r="B101" s="2"/>
      <c r="C101" s="4"/>
      <c r="D101" s="4"/>
      <c r="E101" s="46">
        <f>IFERROR((VLOOKUP(C101,'Mileage Matrix'!$A$2:$AH$34,MATCH(D101,'Mileage Matrix'!$B$1:$AH$1,0)+1,FALSE)),0)</f>
        <v>0</v>
      </c>
      <c r="F101" s="85"/>
      <c r="G101" s="86"/>
      <c r="H101" s="86"/>
      <c r="I101" s="86"/>
      <c r="J101" s="86"/>
      <c r="K101" s="86"/>
      <c r="L101" s="86"/>
      <c r="M101" s="87"/>
    </row>
    <row r="102" spans="2:13" x14ac:dyDescent="0.2">
      <c r="B102" s="2"/>
      <c r="C102" s="4"/>
      <c r="D102" s="4"/>
      <c r="E102" s="46">
        <f>IFERROR((VLOOKUP(C102,'Mileage Matrix'!$A$2:$AH$34,MATCH(D102,'Mileage Matrix'!$B$1:$AH$1,0)+1,FALSE)),0)</f>
        <v>0</v>
      </c>
      <c r="F102" s="85"/>
      <c r="G102" s="86"/>
      <c r="H102" s="86"/>
      <c r="I102" s="86"/>
      <c r="J102" s="86"/>
      <c r="K102" s="86"/>
      <c r="L102" s="86"/>
      <c r="M102" s="87"/>
    </row>
    <row r="103" spans="2:13" x14ac:dyDescent="0.2">
      <c r="B103" s="2"/>
      <c r="C103" s="4"/>
      <c r="D103" s="4"/>
      <c r="E103" s="46">
        <f>IFERROR((VLOOKUP(C103,'Mileage Matrix'!$A$2:$AH$34,MATCH(D103,'Mileage Matrix'!$B$1:$AH$1,0)+1,FALSE)),0)</f>
        <v>0</v>
      </c>
      <c r="F103" s="85"/>
      <c r="G103" s="86"/>
      <c r="H103" s="86"/>
      <c r="I103" s="86"/>
      <c r="J103" s="86"/>
      <c r="K103" s="86"/>
      <c r="L103" s="86"/>
      <c r="M103" s="87"/>
    </row>
    <row r="104" spans="2:13" x14ac:dyDescent="0.2">
      <c r="B104" s="2"/>
      <c r="C104" s="4"/>
      <c r="D104" s="4"/>
      <c r="E104" s="46">
        <f>IFERROR((VLOOKUP(C104,'Mileage Matrix'!$A$2:$AH$34,MATCH(D104,'Mileage Matrix'!$B$1:$AH$1,0)+1,FALSE)),0)</f>
        <v>0</v>
      </c>
      <c r="F104" s="85"/>
      <c r="G104" s="86"/>
      <c r="H104" s="86"/>
      <c r="I104" s="86"/>
      <c r="J104" s="86"/>
      <c r="K104" s="86"/>
      <c r="L104" s="86"/>
      <c r="M104" s="87"/>
    </row>
    <row r="105" spans="2:13" x14ac:dyDescent="0.2">
      <c r="B105" s="2"/>
      <c r="C105" s="4"/>
      <c r="D105" s="4"/>
      <c r="E105" s="46">
        <f>IFERROR((VLOOKUP(C105,'Mileage Matrix'!$A$2:$AH$34,MATCH(D105,'Mileage Matrix'!$B$1:$AH$1,0)+1,FALSE)),0)</f>
        <v>0</v>
      </c>
      <c r="F105" s="85"/>
      <c r="G105" s="86"/>
      <c r="H105" s="86"/>
      <c r="I105" s="86"/>
      <c r="J105" s="86"/>
      <c r="K105" s="86"/>
      <c r="L105" s="86"/>
      <c r="M105" s="87"/>
    </row>
    <row r="106" spans="2:13" x14ac:dyDescent="0.2">
      <c r="B106" s="2"/>
      <c r="C106" s="4"/>
      <c r="D106" s="4"/>
      <c r="E106" s="46">
        <f>IFERROR((VLOOKUP(C106,'Mileage Matrix'!$A$2:$AH$34,MATCH(D106,'Mileage Matrix'!$B$1:$AH$1,0)+1,FALSE)),0)</f>
        <v>0</v>
      </c>
      <c r="F106" s="85"/>
      <c r="G106" s="86"/>
      <c r="H106" s="86"/>
      <c r="I106" s="86"/>
      <c r="J106" s="86"/>
      <c r="K106" s="86"/>
      <c r="L106" s="86"/>
      <c r="M106" s="87"/>
    </row>
    <row r="108" spans="2:13" ht="15" x14ac:dyDescent="0.25">
      <c r="B108" s="47" t="s">
        <v>35</v>
      </c>
      <c r="C108" s="76"/>
      <c r="D108" s="76"/>
      <c r="E108" s="77"/>
      <c r="F108" s="78"/>
      <c r="G108" s="78"/>
      <c r="H108" s="78"/>
      <c r="I108" s="78"/>
      <c r="J108" s="78"/>
      <c r="K108" s="78"/>
      <c r="L108" s="78"/>
      <c r="M108" s="79"/>
    </row>
    <row r="109" spans="2:13" x14ac:dyDescent="0.2">
      <c r="B109" s="2"/>
      <c r="C109" s="3"/>
      <c r="D109" s="3"/>
      <c r="E109" s="25"/>
      <c r="F109" s="85"/>
      <c r="G109" s="86"/>
      <c r="H109" s="86"/>
      <c r="I109" s="86"/>
      <c r="J109" s="86"/>
      <c r="K109" s="86"/>
      <c r="L109" s="86"/>
      <c r="M109" s="87"/>
    </row>
    <row r="110" spans="2:13" x14ac:dyDescent="0.2">
      <c r="B110" s="2"/>
      <c r="C110" s="3"/>
      <c r="D110" s="3"/>
      <c r="E110" s="25"/>
      <c r="F110" s="85"/>
      <c r="G110" s="86"/>
      <c r="H110" s="86"/>
      <c r="I110" s="86"/>
      <c r="J110" s="86"/>
      <c r="K110" s="86"/>
      <c r="L110" s="86"/>
      <c r="M110" s="87"/>
    </row>
    <row r="111" spans="2:13" x14ac:dyDescent="0.2">
      <c r="B111" s="2"/>
      <c r="C111" s="3"/>
      <c r="D111" s="3"/>
      <c r="E111" s="25"/>
      <c r="F111" s="85"/>
      <c r="G111" s="86"/>
      <c r="H111" s="86"/>
      <c r="I111" s="86"/>
      <c r="J111" s="86"/>
      <c r="K111" s="86"/>
      <c r="L111" s="86"/>
      <c r="M111" s="87"/>
    </row>
    <row r="112" spans="2:13" x14ac:dyDescent="0.2">
      <c r="B112" s="2"/>
      <c r="C112" s="3"/>
      <c r="D112" s="3"/>
      <c r="E112" s="25"/>
      <c r="F112" s="85"/>
      <c r="G112" s="86"/>
      <c r="H112" s="86"/>
      <c r="I112" s="86"/>
      <c r="J112" s="86"/>
      <c r="K112" s="86"/>
      <c r="L112" s="86"/>
      <c r="M112" s="87"/>
    </row>
    <row r="113" spans="2:13" x14ac:dyDescent="0.2">
      <c r="B113" s="2"/>
      <c r="C113" s="4"/>
      <c r="D113" s="4"/>
      <c r="E113" s="25"/>
      <c r="F113" s="85"/>
      <c r="G113" s="86"/>
      <c r="H113" s="86"/>
      <c r="I113" s="86"/>
      <c r="J113" s="86"/>
      <c r="K113" s="86"/>
      <c r="L113" s="86"/>
      <c r="M113" s="87"/>
    </row>
    <row r="114" spans="2:13" x14ac:dyDescent="0.2">
      <c r="B114" s="2"/>
      <c r="C114" s="4"/>
      <c r="D114" s="4"/>
      <c r="E114" s="25"/>
      <c r="F114" s="85"/>
      <c r="G114" s="86"/>
      <c r="H114" s="86"/>
      <c r="I114" s="86"/>
      <c r="J114" s="86"/>
      <c r="K114" s="86"/>
      <c r="L114" s="86"/>
      <c r="M114" s="87"/>
    </row>
    <row r="115" spans="2:13" x14ac:dyDescent="0.2">
      <c r="B115" s="2"/>
      <c r="C115" s="4"/>
      <c r="D115" s="4"/>
      <c r="E115" s="25"/>
      <c r="F115" s="85"/>
      <c r="G115" s="86"/>
      <c r="H115" s="86"/>
      <c r="I115" s="86"/>
      <c r="J115" s="86"/>
      <c r="K115" s="86"/>
      <c r="L115" s="86"/>
      <c r="M115" s="87"/>
    </row>
    <row r="116" spans="2:13" x14ac:dyDescent="0.2">
      <c r="B116" s="2"/>
      <c r="C116" s="4"/>
      <c r="D116" s="4"/>
      <c r="E116" s="25"/>
      <c r="F116" s="85"/>
      <c r="G116" s="86"/>
      <c r="H116" s="86"/>
      <c r="I116" s="86"/>
      <c r="J116" s="86"/>
      <c r="K116" s="86"/>
      <c r="L116" s="86"/>
      <c r="M116" s="87"/>
    </row>
    <row r="117" spans="2:13" x14ac:dyDescent="0.2">
      <c r="B117" s="2"/>
      <c r="C117" s="4"/>
      <c r="D117" s="4"/>
      <c r="E117" s="25"/>
      <c r="F117" s="85"/>
      <c r="G117" s="86"/>
      <c r="H117" s="86"/>
      <c r="I117" s="86"/>
      <c r="J117" s="86"/>
      <c r="K117" s="86"/>
      <c r="L117" s="86"/>
      <c r="M117" s="87"/>
    </row>
    <row r="118" spans="2:13" x14ac:dyDescent="0.2">
      <c r="B118" s="2"/>
      <c r="C118" s="4"/>
      <c r="D118" s="4"/>
      <c r="E118" s="25"/>
      <c r="F118" s="85"/>
      <c r="G118" s="86"/>
      <c r="H118" s="86"/>
      <c r="I118" s="86"/>
      <c r="J118" s="86"/>
      <c r="K118" s="86"/>
      <c r="L118" s="86"/>
      <c r="M118" s="87"/>
    </row>
    <row r="119" spans="2:13" x14ac:dyDescent="0.2">
      <c r="B119" s="2"/>
      <c r="C119" s="4"/>
      <c r="D119" s="4"/>
      <c r="E119" s="25"/>
      <c r="F119" s="85"/>
      <c r="G119" s="86"/>
      <c r="H119" s="86"/>
      <c r="I119" s="86"/>
      <c r="J119" s="86"/>
      <c r="K119" s="86"/>
      <c r="L119" s="86"/>
      <c r="M119" s="87"/>
    </row>
    <row r="120" spans="2:13" x14ac:dyDescent="0.2">
      <c r="B120" s="2"/>
      <c r="C120" s="4"/>
      <c r="D120" s="4"/>
      <c r="E120" s="25"/>
      <c r="F120" s="85"/>
      <c r="G120" s="86"/>
      <c r="H120" s="86"/>
      <c r="I120" s="86"/>
      <c r="J120" s="86"/>
      <c r="K120" s="86"/>
      <c r="L120" s="86"/>
      <c r="M120" s="87"/>
    </row>
    <row r="121" spans="2:13" x14ac:dyDescent="0.2">
      <c r="B121" s="2"/>
      <c r="C121" s="4"/>
      <c r="D121" s="4"/>
      <c r="E121" s="25"/>
      <c r="F121" s="85"/>
      <c r="G121" s="86"/>
      <c r="H121" s="86"/>
      <c r="I121" s="86"/>
      <c r="J121" s="86"/>
      <c r="K121" s="86"/>
      <c r="L121" s="86"/>
      <c r="M121" s="87"/>
    </row>
    <row r="122" spans="2:13" x14ac:dyDescent="0.2">
      <c r="B122" s="2"/>
      <c r="C122" s="4"/>
      <c r="D122" s="4"/>
      <c r="E122" s="25"/>
      <c r="F122" s="85"/>
      <c r="G122" s="86"/>
      <c r="H122" s="86"/>
      <c r="I122" s="86"/>
      <c r="J122" s="86"/>
      <c r="K122" s="86"/>
      <c r="L122" s="86"/>
      <c r="M122" s="87"/>
    </row>
    <row r="123" spans="2:13" x14ac:dyDescent="0.2">
      <c r="B123" s="2"/>
      <c r="C123" s="4"/>
      <c r="D123" s="4"/>
      <c r="E123" s="25"/>
      <c r="F123" s="85"/>
      <c r="G123" s="86"/>
      <c r="H123" s="86"/>
      <c r="I123" s="86"/>
      <c r="J123" s="86"/>
      <c r="K123" s="86"/>
      <c r="L123" s="86"/>
      <c r="M123" s="87"/>
    </row>
    <row r="124" spans="2:13" x14ac:dyDescent="0.2">
      <c r="B124" s="2"/>
      <c r="C124" s="4"/>
      <c r="D124" s="4"/>
      <c r="E124" s="25"/>
      <c r="F124" s="85"/>
      <c r="G124" s="86"/>
      <c r="H124" s="86"/>
      <c r="I124" s="86"/>
      <c r="J124" s="86"/>
      <c r="K124" s="86"/>
      <c r="L124" s="86"/>
      <c r="M124" s="87"/>
    </row>
    <row r="125" spans="2:13" x14ac:dyDescent="0.2">
      <c r="B125" s="2"/>
      <c r="C125" s="4"/>
      <c r="D125" s="4"/>
      <c r="E125" s="25"/>
      <c r="F125" s="85"/>
      <c r="G125" s="86"/>
      <c r="H125" s="86"/>
      <c r="I125" s="86"/>
      <c r="J125" s="86"/>
      <c r="K125" s="86"/>
      <c r="L125" s="86"/>
      <c r="M125" s="87"/>
    </row>
    <row r="126" spans="2:13" x14ac:dyDescent="0.2">
      <c r="B126" s="2"/>
      <c r="C126" s="4"/>
      <c r="D126" s="4"/>
      <c r="E126" s="25"/>
      <c r="F126" s="85"/>
      <c r="G126" s="86"/>
      <c r="H126" s="86"/>
      <c r="I126" s="86"/>
      <c r="J126" s="86"/>
      <c r="K126" s="86"/>
      <c r="L126" s="86"/>
      <c r="M126" s="87"/>
    </row>
    <row r="127" spans="2:13" x14ac:dyDescent="0.2">
      <c r="B127" s="2"/>
      <c r="C127" s="4"/>
      <c r="D127" s="4"/>
      <c r="E127" s="25"/>
      <c r="F127" s="85"/>
      <c r="G127" s="86"/>
      <c r="H127" s="86"/>
      <c r="I127" s="86"/>
      <c r="J127" s="86"/>
      <c r="K127" s="86"/>
      <c r="L127" s="86"/>
      <c r="M127" s="87"/>
    </row>
    <row r="128" spans="2:13" x14ac:dyDescent="0.2">
      <c r="B128" s="2"/>
      <c r="C128" s="4"/>
      <c r="D128" s="4"/>
      <c r="E128" s="25"/>
      <c r="F128" s="85"/>
      <c r="G128" s="86"/>
      <c r="H128" s="86"/>
      <c r="I128" s="86"/>
      <c r="J128" s="86"/>
      <c r="K128" s="86"/>
      <c r="L128" s="86"/>
      <c r="M128" s="87"/>
    </row>
    <row r="129" spans="2:13" x14ac:dyDescent="0.2">
      <c r="B129" s="2"/>
      <c r="C129" s="4"/>
      <c r="D129" s="4"/>
      <c r="E129" s="25"/>
      <c r="F129" s="85"/>
      <c r="G129" s="86"/>
      <c r="H129" s="86"/>
      <c r="I129" s="86"/>
      <c r="J129" s="86"/>
      <c r="K129" s="86"/>
      <c r="L129" s="86"/>
      <c r="M129" s="87"/>
    </row>
    <row r="130" spans="2:13" x14ac:dyDescent="0.2">
      <c r="B130" s="2"/>
      <c r="C130" s="4"/>
      <c r="D130" s="4"/>
      <c r="E130" s="25"/>
      <c r="F130" s="85"/>
      <c r="G130" s="86"/>
      <c r="H130" s="86"/>
      <c r="I130" s="86"/>
      <c r="J130" s="86"/>
      <c r="K130" s="86"/>
      <c r="L130" s="86"/>
      <c r="M130" s="87"/>
    </row>
    <row r="131" spans="2:13" x14ac:dyDescent="0.2">
      <c r="B131" s="2"/>
      <c r="C131" s="4"/>
      <c r="D131" s="4"/>
      <c r="E131" s="25"/>
      <c r="F131" s="85"/>
      <c r="G131" s="86"/>
      <c r="H131" s="86"/>
      <c r="I131" s="86"/>
      <c r="J131" s="86"/>
      <c r="K131" s="86"/>
      <c r="L131" s="86"/>
      <c r="M131" s="87"/>
    </row>
    <row r="132" spans="2:13" x14ac:dyDescent="0.2">
      <c r="B132" s="2"/>
      <c r="C132" s="4"/>
      <c r="D132" s="4"/>
      <c r="E132" s="25"/>
      <c r="F132" s="85"/>
      <c r="G132" s="86"/>
      <c r="H132" s="86"/>
      <c r="I132" s="86"/>
      <c r="J132" s="86"/>
      <c r="K132" s="86"/>
      <c r="L132" s="86"/>
      <c r="M132" s="87"/>
    </row>
    <row r="133" spans="2:13" x14ac:dyDescent="0.2">
      <c r="B133" s="2"/>
      <c r="C133" s="4"/>
      <c r="D133" s="4"/>
      <c r="E133" s="25"/>
      <c r="F133" s="85"/>
      <c r="G133" s="86"/>
      <c r="H133" s="86"/>
      <c r="I133" s="86"/>
      <c r="J133" s="86"/>
      <c r="K133" s="86"/>
      <c r="L133" s="86"/>
      <c r="M133" s="87"/>
    </row>
    <row r="134" spans="2:13" x14ac:dyDescent="0.2">
      <c r="B134" s="5"/>
      <c r="C134" s="6"/>
      <c r="D134" s="6"/>
      <c r="E134" s="25"/>
      <c r="F134" s="85"/>
      <c r="G134" s="86"/>
      <c r="H134" s="86"/>
      <c r="I134" s="86"/>
      <c r="J134" s="86"/>
      <c r="K134" s="86"/>
      <c r="L134" s="86"/>
      <c r="M134" s="87"/>
    </row>
  </sheetData>
  <sheetProtection algorithmName="SHA-512" hashValue="ka2L5g6pwVxS5qk3Sg3kwDAgi9jN5vW6Hc7F0I/a0LsAtFCpFlIwq8YJikJKrYFrTMU9UzQJ8dg65wA454XG2A==" saltValue="0idwLKNp/VkKLONUIkRtcg==" spinCount="100000" sheet="1" selectLockedCells="1"/>
  <protectedRanges>
    <protectedRange sqref="J51:J52" name="Mileage Amount"/>
    <protectedRange sqref="C34:D34 B109:E134 B35:E42 F97:F106 F74:F95 B74:D106 B5:D33 F5:F33" name="Trips"/>
  </protectedRanges>
  <mergeCells count="117">
    <mergeCell ref="N28:N29"/>
    <mergeCell ref="L51:M51"/>
    <mergeCell ref="F6:M6"/>
    <mergeCell ref="F7:M7"/>
    <mergeCell ref="F8:M8"/>
    <mergeCell ref="F9:M9"/>
    <mergeCell ref="F10:M10"/>
    <mergeCell ref="F11:M11"/>
    <mergeCell ref="F12:M12"/>
    <mergeCell ref="F13:M13"/>
    <mergeCell ref="F14:M14"/>
    <mergeCell ref="F34:M34"/>
    <mergeCell ref="F35:M35"/>
    <mergeCell ref="B2:M2"/>
    <mergeCell ref="F4:M4"/>
    <mergeCell ref="F30:M30"/>
    <mergeCell ref="F21:M21"/>
    <mergeCell ref="F22:M22"/>
    <mergeCell ref="F23:M23"/>
    <mergeCell ref="F24:M24"/>
    <mergeCell ref="F25:M25"/>
    <mergeCell ref="F16:M16"/>
    <mergeCell ref="F17:M17"/>
    <mergeCell ref="F18:M18"/>
    <mergeCell ref="F19:M19"/>
    <mergeCell ref="F20:M20"/>
    <mergeCell ref="F5:M5"/>
    <mergeCell ref="F26:M26"/>
    <mergeCell ref="F15:M15"/>
    <mergeCell ref="F75:M75"/>
    <mergeCell ref="F36:M36"/>
    <mergeCell ref="F37:M37"/>
    <mergeCell ref="F38:M38"/>
    <mergeCell ref="F39:M39"/>
    <mergeCell ref="F40:M40"/>
    <mergeCell ref="B69:M69"/>
    <mergeCell ref="B50:D51"/>
    <mergeCell ref="C66:D66"/>
    <mergeCell ref="C67:D67"/>
    <mergeCell ref="C68:D68"/>
    <mergeCell ref="B54:D55"/>
    <mergeCell ref="F74:M74"/>
    <mergeCell ref="H53:I54"/>
    <mergeCell ref="K53:M54"/>
    <mergeCell ref="F66:H66"/>
    <mergeCell ref="F67:H67"/>
    <mergeCell ref="F68:H68"/>
    <mergeCell ref="F56:H57"/>
    <mergeCell ref="F58:H59"/>
    <mergeCell ref="B47:D48"/>
    <mergeCell ref="I56:M57"/>
    <mergeCell ref="F88:M88"/>
    <mergeCell ref="F89:M89"/>
    <mergeCell ref="F90:M90"/>
    <mergeCell ref="F81:M81"/>
    <mergeCell ref="F82:M82"/>
    <mergeCell ref="F83:M83"/>
    <mergeCell ref="F84:M84"/>
    <mergeCell ref="F85:M85"/>
    <mergeCell ref="F27:M27"/>
    <mergeCell ref="F28:M28"/>
    <mergeCell ref="F29:M29"/>
    <mergeCell ref="F86:M86"/>
    <mergeCell ref="F87:M87"/>
    <mergeCell ref="F41:M41"/>
    <mergeCell ref="F42:M42"/>
    <mergeCell ref="F76:M76"/>
    <mergeCell ref="F77:M77"/>
    <mergeCell ref="F78:M78"/>
    <mergeCell ref="F79:M79"/>
    <mergeCell ref="F80:M80"/>
    <mergeCell ref="F73:M73"/>
    <mergeCell ref="F31:M31"/>
    <mergeCell ref="F32:M32"/>
    <mergeCell ref="F33:M33"/>
    <mergeCell ref="F126:M126"/>
    <mergeCell ref="F127:M127"/>
    <mergeCell ref="F106:M106"/>
    <mergeCell ref="F101:M101"/>
    <mergeCell ref="F102:M102"/>
    <mergeCell ref="F103:M103"/>
    <mergeCell ref="F104:M104"/>
    <mergeCell ref="F105:M105"/>
    <mergeCell ref="F91:M91"/>
    <mergeCell ref="F92:M92"/>
    <mergeCell ref="F93:M93"/>
    <mergeCell ref="F94:M94"/>
    <mergeCell ref="F95:M95"/>
    <mergeCell ref="F96:M96"/>
    <mergeCell ref="F97:M97"/>
    <mergeCell ref="F98:M98"/>
    <mergeCell ref="F99:M99"/>
    <mergeCell ref="F100:M100"/>
    <mergeCell ref="F128:M128"/>
    <mergeCell ref="F129:M129"/>
    <mergeCell ref="F109:M109"/>
    <mergeCell ref="F134:M134"/>
    <mergeCell ref="F115:M115"/>
    <mergeCell ref="F130:M130"/>
    <mergeCell ref="F131:M131"/>
    <mergeCell ref="F132:M132"/>
    <mergeCell ref="F133:M133"/>
    <mergeCell ref="F110:M110"/>
    <mergeCell ref="F111:M111"/>
    <mergeCell ref="F112:M112"/>
    <mergeCell ref="F113:M113"/>
    <mergeCell ref="F114:M114"/>
    <mergeCell ref="F116:M116"/>
    <mergeCell ref="F117:M117"/>
    <mergeCell ref="F118:M118"/>
    <mergeCell ref="F119:M119"/>
    <mergeCell ref="F120:M120"/>
    <mergeCell ref="F121:M121"/>
    <mergeCell ref="F122:M122"/>
    <mergeCell ref="F123:M123"/>
    <mergeCell ref="F124:M124"/>
    <mergeCell ref="F125:M125"/>
  </mergeCells>
  <dataValidations count="1">
    <dataValidation type="list" allowBlank="1" showInputMessage="1" showErrorMessage="1" sqref="C34:D34" xr:uid="{00000000-0002-0000-0100-000000000000}">
      <formula1>Choices</formula1>
    </dataValidation>
  </dataValidations>
  <pageMargins left="0" right="0" top="0" bottom="0" header="0.5" footer="0"/>
  <pageSetup scale="87" fitToHeight="2" orientation="portrait" r:id="rId1"/>
  <headerFooter alignWithMargins="0"/>
  <rowBreaks count="1" manualBreakCount="1">
    <brk id="69" max="12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'Mileage Matrix'!$AJ$1:$AJ$34</xm:f>
          </x14:formula1>
          <xm:sqref>C74:D106 C5:D33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O34"/>
  <sheetViews>
    <sheetView showGridLines="0" workbookViewId="0">
      <pane ySplit="1" topLeftCell="A2" activePane="bottomLeft" state="frozen"/>
      <selection pane="bottomLeft" activeCell="AG1" sqref="AG1"/>
    </sheetView>
  </sheetViews>
  <sheetFormatPr defaultRowHeight="12.75" x14ac:dyDescent="0.2"/>
  <cols>
    <col min="1" max="1" width="17.28515625" style="20" bestFit="1" customWidth="1"/>
    <col min="2" max="32" width="3.85546875" style="20" bestFit="1" customWidth="1"/>
    <col min="33" max="33" width="3.85546875" style="20" customWidth="1"/>
    <col min="34" max="34" width="3.85546875" style="20" bestFit="1" customWidth="1"/>
    <col min="35" max="35" width="16.7109375" style="20" hidden="1" customWidth="1"/>
    <col min="36" max="36" width="19.140625" style="20" hidden="1" customWidth="1"/>
    <col min="37" max="16384" width="9.140625" style="20"/>
  </cols>
  <sheetData>
    <row r="1" spans="1:36" s="9" customFormat="1" ht="89.25" thickBot="1" x14ac:dyDescent="0.25">
      <c r="B1" s="10" t="str">
        <f t="array" ref="B1:AF1">TRANSPOSE(A2:A32)</f>
        <v>Admin</v>
      </c>
      <c r="C1" s="11" t="str">
        <v>McKelvey Primary</v>
      </c>
      <c r="D1" s="10" t="str">
        <v>Barretts</v>
      </c>
      <c r="E1" s="11" t="str">
        <v>Bellerive</v>
      </c>
      <c r="F1" s="10" t="str">
        <v>Carman Trails</v>
      </c>
      <c r="G1" s="11" t="str">
        <v>Claymont</v>
      </c>
      <c r="H1" s="10" t="str">
        <v>Craig</v>
      </c>
      <c r="I1" s="11" t="str">
        <v>Early Childhood</v>
      </c>
      <c r="J1" s="10" t="str">
        <v>Fern Ridge</v>
      </c>
      <c r="K1" s="11" t="str">
        <v>Green Trails</v>
      </c>
      <c r="L1" s="10" t="str">
        <v>Hanna Woods</v>
      </c>
      <c r="M1" s="11" t="str">
        <v>Henry</v>
      </c>
      <c r="N1" s="10" t="str">
        <v>Highcroft Ridge</v>
      </c>
      <c r="O1" s="11" t="str">
        <v>Mason Ridge</v>
      </c>
      <c r="P1" s="10" t="str">
        <v>McKelvey Intermediate</v>
      </c>
      <c r="Q1" s="11" t="str">
        <v>Oakbrook</v>
      </c>
      <c r="R1" s="10" t="str">
        <v>Pierremont</v>
      </c>
      <c r="S1" s="11" t="str">
        <v>River Bend</v>
      </c>
      <c r="T1" s="10" t="str">
        <v>Ross</v>
      </c>
      <c r="U1" s="11" t="str">
        <v>Shenandoah Valley</v>
      </c>
      <c r="V1" s="10" t="str">
        <v>Sorrento Springs</v>
      </c>
      <c r="W1" s="11" t="str">
        <v>Wren Hollow</v>
      </c>
      <c r="X1" s="10" t="str">
        <v>Central Middle</v>
      </c>
      <c r="Y1" s="11" t="str">
        <v>Northeast Middle</v>
      </c>
      <c r="Z1" s="10" t="str">
        <v>South Middle</v>
      </c>
      <c r="AA1" s="11" t="str">
        <v>Southwest Middle</v>
      </c>
      <c r="AB1" s="10" t="str">
        <v>West Middle</v>
      </c>
      <c r="AC1" s="11" t="str">
        <v>Central High</v>
      </c>
      <c r="AD1" s="10" t="str">
        <v>North High</v>
      </c>
      <c r="AE1" s="11" t="str">
        <v>South High</v>
      </c>
      <c r="AF1" s="10" t="str">
        <v>West High</v>
      </c>
      <c r="AG1" s="12" t="s">
        <v>38</v>
      </c>
      <c r="AH1" s="10" t="s">
        <v>43</v>
      </c>
      <c r="AI1" s="13" t="s">
        <v>33</v>
      </c>
      <c r="AJ1" s="9" t="s">
        <v>33</v>
      </c>
    </row>
    <row r="2" spans="1:36" ht="16.5" thickBot="1" x14ac:dyDescent="0.3">
      <c r="A2" s="14" t="s">
        <v>4</v>
      </c>
      <c r="B2" s="15">
        <v>0</v>
      </c>
      <c r="C2" s="16">
        <v>4</v>
      </c>
      <c r="D2" s="17">
        <v>8</v>
      </c>
      <c r="E2" s="16">
        <v>4</v>
      </c>
      <c r="F2" s="17">
        <v>7</v>
      </c>
      <c r="G2" s="16">
        <v>5</v>
      </c>
      <c r="H2" s="17">
        <v>6</v>
      </c>
      <c r="I2" s="16">
        <v>4</v>
      </c>
      <c r="J2" s="17">
        <v>2</v>
      </c>
      <c r="K2" s="16">
        <v>2</v>
      </c>
      <c r="L2" s="17">
        <v>7</v>
      </c>
      <c r="M2" s="16">
        <v>5</v>
      </c>
      <c r="N2" s="17">
        <v>5</v>
      </c>
      <c r="O2" s="16">
        <v>3</v>
      </c>
      <c r="P2" s="17">
        <v>5</v>
      </c>
      <c r="Q2" s="16">
        <v>11</v>
      </c>
      <c r="R2" s="17">
        <v>5</v>
      </c>
      <c r="S2" s="16">
        <v>2</v>
      </c>
      <c r="T2" s="17">
        <v>4</v>
      </c>
      <c r="U2" s="16">
        <v>4</v>
      </c>
      <c r="V2" s="17">
        <v>8</v>
      </c>
      <c r="W2" s="16">
        <v>8</v>
      </c>
      <c r="X2" s="17">
        <v>0</v>
      </c>
      <c r="Y2" s="16">
        <v>5</v>
      </c>
      <c r="Z2" s="17">
        <v>4</v>
      </c>
      <c r="AA2" s="16">
        <v>8</v>
      </c>
      <c r="AB2" s="17">
        <v>6</v>
      </c>
      <c r="AC2" s="16">
        <v>0</v>
      </c>
      <c r="AD2" s="17">
        <v>3</v>
      </c>
      <c r="AE2" s="16">
        <v>7</v>
      </c>
      <c r="AF2" s="17">
        <v>4</v>
      </c>
      <c r="AG2" s="16">
        <v>4</v>
      </c>
      <c r="AH2" s="18">
        <v>3</v>
      </c>
      <c r="AI2" s="19" t="s">
        <v>4</v>
      </c>
      <c r="AJ2" s="19" t="s">
        <v>4</v>
      </c>
    </row>
    <row r="3" spans="1:36" ht="16.5" thickBot="1" x14ac:dyDescent="0.3">
      <c r="A3" s="14" t="s">
        <v>53</v>
      </c>
      <c r="B3" s="21">
        <f t="array" ref="B3:B32">TRANSPOSE(C2:AF2)</f>
        <v>4</v>
      </c>
      <c r="C3" s="22">
        <v>0</v>
      </c>
      <c r="D3" s="23">
        <v>11</v>
      </c>
      <c r="E3" s="22">
        <v>3</v>
      </c>
      <c r="F3" s="23">
        <v>10</v>
      </c>
      <c r="G3" s="22">
        <v>9</v>
      </c>
      <c r="H3" s="23">
        <v>4</v>
      </c>
      <c r="I3" s="22">
        <v>8</v>
      </c>
      <c r="J3" s="23">
        <v>2</v>
      </c>
      <c r="K3" s="22">
        <v>6</v>
      </c>
      <c r="L3" s="23">
        <v>11</v>
      </c>
      <c r="M3" s="22">
        <v>9</v>
      </c>
      <c r="N3" s="23">
        <v>6</v>
      </c>
      <c r="O3" s="22">
        <v>6</v>
      </c>
      <c r="P3" s="23">
        <v>2</v>
      </c>
      <c r="Q3" s="22">
        <v>14</v>
      </c>
      <c r="R3" s="23">
        <v>9</v>
      </c>
      <c r="S3" s="22">
        <v>4</v>
      </c>
      <c r="T3" s="23">
        <v>2</v>
      </c>
      <c r="U3" s="22">
        <v>7</v>
      </c>
      <c r="V3" s="23">
        <v>12</v>
      </c>
      <c r="W3" s="22">
        <v>12</v>
      </c>
      <c r="X3" s="23">
        <v>4</v>
      </c>
      <c r="Y3" s="22">
        <v>5</v>
      </c>
      <c r="Z3" s="23">
        <v>8</v>
      </c>
      <c r="AA3" s="22">
        <v>12</v>
      </c>
      <c r="AB3" s="23">
        <v>10</v>
      </c>
      <c r="AC3" s="22">
        <v>4</v>
      </c>
      <c r="AD3" s="23">
        <v>1</v>
      </c>
      <c r="AE3" s="22">
        <v>11</v>
      </c>
      <c r="AF3" s="23">
        <v>8</v>
      </c>
      <c r="AG3" s="22">
        <v>7</v>
      </c>
      <c r="AH3" s="24">
        <v>2</v>
      </c>
      <c r="AI3" s="19" t="s">
        <v>5</v>
      </c>
      <c r="AJ3" s="19" t="s">
        <v>5</v>
      </c>
    </row>
    <row r="4" spans="1:36" ht="16.5" thickBot="1" x14ac:dyDescent="0.3">
      <c r="A4" s="14" t="s">
        <v>5</v>
      </c>
      <c r="B4" s="21">
        <v>8</v>
      </c>
      <c r="C4" s="22">
        <f t="array" ref="C4:C32">TRANSPOSE(D3:AF3)</f>
        <v>11</v>
      </c>
      <c r="D4" s="23">
        <v>0</v>
      </c>
      <c r="E4" s="22">
        <v>8</v>
      </c>
      <c r="F4" s="23">
        <v>1</v>
      </c>
      <c r="G4" s="22">
        <v>8</v>
      </c>
      <c r="H4" s="23">
        <v>10</v>
      </c>
      <c r="I4" s="22">
        <v>7</v>
      </c>
      <c r="J4" s="23">
        <v>10</v>
      </c>
      <c r="K4" s="22">
        <v>9</v>
      </c>
      <c r="L4" s="23">
        <v>3</v>
      </c>
      <c r="M4" s="22">
        <v>5</v>
      </c>
      <c r="N4" s="23">
        <v>9</v>
      </c>
      <c r="O4" s="22">
        <v>6</v>
      </c>
      <c r="P4" s="23">
        <v>13</v>
      </c>
      <c r="Q4" s="22">
        <v>4</v>
      </c>
      <c r="R4" s="23">
        <v>6</v>
      </c>
      <c r="S4" s="22">
        <v>10</v>
      </c>
      <c r="T4" s="23">
        <v>10</v>
      </c>
      <c r="U4" s="22">
        <v>8</v>
      </c>
      <c r="V4" s="23">
        <v>5</v>
      </c>
      <c r="W4" s="22">
        <v>5</v>
      </c>
      <c r="X4" s="23">
        <v>8</v>
      </c>
      <c r="Y4" s="22">
        <v>8</v>
      </c>
      <c r="Z4" s="23">
        <v>4</v>
      </c>
      <c r="AA4" s="22">
        <v>6</v>
      </c>
      <c r="AB4" s="23">
        <v>9</v>
      </c>
      <c r="AC4" s="22">
        <v>8</v>
      </c>
      <c r="AD4" s="23">
        <v>10</v>
      </c>
      <c r="AE4" s="22">
        <v>3</v>
      </c>
      <c r="AF4" s="23">
        <v>7</v>
      </c>
      <c r="AG4" s="22">
        <v>6</v>
      </c>
      <c r="AH4" s="18">
        <v>9</v>
      </c>
      <c r="AI4" s="19" t="s">
        <v>6</v>
      </c>
      <c r="AJ4" s="19" t="s">
        <v>6</v>
      </c>
    </row>
    <row r="5" spans="1:36" ht="16.5" thickBot="1" x14ac:dyDescent="0.3">
      <c r="A5" s="14" t="s">
        <v>6</v>
      </c>
      <c r="B5" s="21">
        <v>4</v>
      </c>
      <c r="C5" s="22">
        <v>3</v>
      </c>
      <c r="D5" s="23">
        <f t="array" ref="D5:D32">TRANSPOSE(E4:AF4)</f>
        <v>8</v>
      </c>
      <c r="E5" s="22">
        <v>0</v>
      </c>
      <c r="F5" s="23">
        <v>7</v>
      </c>
      <c r="G5" s="22">
        <v>8</v>
      </c>
      <c r="H5" s="23">
        <v>5</v>
      </c>
      <c r="I5" s="22">
        <v>7</v>
      </c>
      <c r="J5" s="23">
        <v>2</v>
      </c>
      <c r="K5" s="22">
        <v>5</v>
      </c>
      <c r="L5" s="23">
        <v>10</v>
      </c>
      <c r="M5" s="22">
        <v>7</v>
      </c>
      <c r="N5" s="23">
        <v>5</v>
      </c>
      <c r="O5" s="22">
        <v>3</v>
      </c>
      <c r="P5" s="23">
        <v>6</v>
      </c>
      <c r="Q5" s="22">
        <v>14</v>
      </c>
      <c r="R5" s="23">
        <v>8</v>
      </c>
      <c r="S5" s="22">
        <v>4</v>
      </c>
      <c r="T5" s="23">
        <v>3</v>
      </c>
      <c r="U5" s="22">
        <v>7</v>
      </c>
      <c r="V5" s="23">
        <v>12</v>
      </c>
      <c r="W5" s="22">
        <v>12</v>
      </c>
      <c r="X5" s="23">
        <v>4</v>
      </c>
      <c r="Y5" s="22">
        <v>5</v>
      </c>
      <c r="Z5" s="23">
        <v>7</v>
      </c>
      <c r="AA5" s="22">
        <v>10</v>
      </c>
      <c r="AB5" s="23">
        <v>9</v>
      </c>
      <c r="AC5" s="22">
        <v>4</v>
      </c>
      <c r="AD5" s="23">
        <v>3</v>
      </c>
      <c r="AE5" s="22">
        <v>10</v>
      </c>
      <c r="AF5" s="23">
        <v>7</v>
      </c>
      <c r="AG5" s="22">
        <v>4</v>
      </c>
      <c r="AH5" s="24">
        <v>1</v>
      </c>
      <c r="AI5" s="19" t="s">
        <v>7</v>
      </c>
      <c r="AJ5" s="19" t="s">
        <v>7</v>
      </c>
    </row>
    <row r="6" spans="1:36" ht="16.5" thickBot="1" x14ac:dyDescent="0.3">
      <c r="A6" s="14" t="s">
        <v>7</v>
      </c>
      <c r="B6" s="21">
        <v>7</v>
      </c>
      <c r="C6" s="22">
        <v>10</v>
      </c>
      <c r="D6" s="23">
        <v>1</v>
      </c>
      <c r="E6" s="22">
        <f t="array" ref="E6:E32">TRANSPOSE(F5:AF5)</f>
        <v>7</v>
      </c>
      <c r="F6" s="23">
        <v>0</v>
      </c>
      <c r="G6" s="22">
        <v>7</v>
      </c>
      <c r="H6" s="23">
        <v>9</v>
      </c>
      <c r="I6" s="22">
        <v>6</v>
      </c>
      <c r="J6" s="23">
        <v>9</v>
      </c>
      <c r="K6" s="22">
        <v>8</v>
      </c>
      <c r="L6" s="23">
        <v>2</v>
      </c>
      <c r="M6" s="22">
        <v>4</v>
      </c>
      <c r="N6" s="23">
        <v>8</v>
      </c>
      <c r="O6" s="22">
        <v>6</v>
      </c>
      <c r="P6" s="23">
        <v>12</v>
      </c>
      <c r="Q6" s="22">
        <v>4</v>
      </c>
      <c r="R6" s="23">
        <v>5</v>
      </c>
      <c r="S6" s="22">
        <v>9</v>
      </c>
      <c r="T6" s="23">
        <v>9</v>
      </c>
      <c r="U6" s="22">
        <v>7</v>
      </c>
      <c r="V6" s="23">
        <v>4</v>
      </c>
      <c r="W6" s="22">
        <v>4</v>
      </c>
      <c r="X6" s="23">
        <v>7</v>
      </c>
      <c r="Y6" s="22">
        <v>7</v>
      </c>
      <c r="Z6" s="23">
        <v>3</v>
      </c>
      <c r="AA6" s="22">
        <v>5</v>
      </c>
      <c r="AB6" s="23">
        <v>8</v>
      </c>
      <c r="AC6" s="22">
        <v>7</v>
      </c>
      <c r="AD6" s="23">
        <v>9</v>
      </c>
      <c r="AE6" s="22">
        <v>2</v>
      </c>
      <c r="AF6" s="23">
        <v>6</v>
      </c>
      <c r="AG6" s="22">
        <v>5</v>
      </c>
      <c r="AH6" s="18">
        <v>10</v>
      </c>
      <c r="AI6" s="19" t="s">
        <v>29</v>
      </c>
      <c r="AJ6" s="19" t="s">
        <v>29</v>
      </c>
    </row>
    <row r="7" spans="1:36" ht="16.5" thickBot="1" x14ac:dyDescent="0.3">
      <c r="A7" s="14" t="s">
        <v>8</v>
      </c>
      <c r="B7" s="21">
        <v>5</v>
      </c>
      <c r="C7" s="22">
        <v>9</v>
      </c>
      <c r="D7" s="23">
        <v>8</v>
      </c>
      <c r="E7" s="22">
        <v>8</v>
      </c>
      <c r="F7" s="23">
        <f t="array" ref="F7:F32">TRANSPOSE(G6:AF6)</f>
        <v>7</v>
      </c>
      <c r="G7" s="22">
        <v>0</v>
      </c>
      <c r="H7" s="23">
        <v>11</v>
      </c>
      <c r="I7" s="22">
        <v>1</v>
      </c>
      <c r="J7" s="23">
        <v>7</v>
      </c>
      <c r="K7" s="22">
        <v>7</v>
      </c>
      <c r="L7" s="23">
        <v>4</v>
      </c>
      <c r="M7" s="22">
        <v>3</v>
      </c>
      <c r="N7" s="23">
        <v>4</v>
      </c>
      <c r="O7" s="22">
        <v>5</v>
      </c>
      <c r="P7" s="23">
        <v>11</v>
      </c>
      <c r="Q7" s="22">
        <v>7</v>
      </c>
      <c r="R7" s="23">
        <v>5</v>
      </c>
      <c r="S7" s="22">
        <v>7</v>
      </c>
      <c r="T7" s="23">
        <v>9</v>
      </c>
      <c r="U7" s="22">
        <v>6</v>
      </c>
      <c r="V7" s="23">
        <v>5</v>
      </c>
      <c r="W7" s="22">
        <v>5</v>
      </c>
      <c r="X7" s="23">
        <v>5</v>
      </c>
      <c r="Y7" s="22">
        <v>7</v>
      </c>
      <c r="Z7" s="23">
        <v>4</v>
      </c>
      <c r="AA7" s="22">
        <v>4</v>
      </c>
      <c r="AB7" s="23">
        <v>2</v>
      </c>
      <c r="AC7" s="22">
        <v>5</v>
      </c>
      <c r="AD7" s="23">
        <v>8</v>
      </c>
      <c r="AE7" s="22">
        <v>4</v>
      </c>
      <c r="AF7" s="23">
        <v>1</v>
      </c>
      <c r="AG7" s="22">
        <v>5</v>
      </c>
      <c r="AH7" s="24">
        <v>8</v>
      </c>
      <c r="AI7" s="19" t="s">
        <v>24</v>
      </c>
      <c r="AJ7" s="19" t="s">
        <v>24</v>
      </c>
    </row>
    <row r="8" spans="1:36" ht="16.5" thickBot="1" x14ac:dyDescent="0.3">
      <c r="A8" s="14" t="s">
        <v>9</v>
      </c>
      <c r="B8" s="21">
        <v>6</v>
      </c>
      <c r="C8" s="22">
        <v>4</v>
      </c>
      <c r="D8" s="23">
        <v>10</v>
      </c>
      <c r="E8" s="22">
        <v>5</v>
      </c>
      <c r="F8" s="23">
        <v>9</v>
      </c>
      <c r="G8" s="22">
        <f t="array" ref="G8:G32">TRANSPOSE(H7:AF7)</f>
        <v>11</v>
      </c>
      <c r="H8" s="23">
        <v>0</v>
      </c>
      <c r="I8" s="22">
        <v>9</v>
      </c>
      <c r="J8" s="23">
        <v>4</v>
      </c>
      <c r="K8" s="22">
        <v>7</v>
      </c>
      <c r="L8" s="23">
        <v>12</v>
      </c>
      <c r="M8" s="22">
        <v>10</v>
      </c>
      <c r="N8" s="23">
        <v>11</v>
      </c>
      <c r="O8" s="22">
        <v>6</v>
      </c>
      <c r="P8" s="23">
        <v>3</v>
      </c>
      <c r="Q8" s="22">
        <v>15</v>
      </c>
      <c r="R8" s="23">
        <v>10</v>
      </c>
      <c r="S8" s="22">
        <v>6</v>
      </c>
      <c r="T8" s="23">
        <v>3</v>
      </c>
      <c r="U8" s="22">
        <v>8</v>
      </c>
      <c r="V8" s="23">
        <v>13</v>
      </c>
      <c r="W8" s="22">
        <v>13</v>
      </c>
      <c r="X8" s="23">
        <v>6</v>
      </c>
      <c r="Y8" s="22">
        <v>3</v>
      </c>
      <c r="Z8" s="23">
        <v>9</v>
      </c>
      <c r="AA8" s="22">
        <v>13</v>
      </c>
      <c r="AB8" s="23">
        <v>11</v>
      </c>
      <c r="AC8" s="22">
        <v>6</v>
      </c>
      <c r="AD8" s="23">
        <v>4</v>
      </c>
      <c r="AE8" s="22">
        <v>12</v>
      </c>
      <c r="AF8" s="23">
        <v>9</v>
      </c>
      <c r="AG8" s="22">
        <v>6</v>
      </c>
      <c r="AH8" s="18">
        <v>3</v>
      </c>
      <c r="AI8" s="19" t="s">
        <v>8</v>
      </c>
      <c r="AJ8" s="19" t="s">
        <v>8</v>
      </c>
    </row>
    <row r="9" spans="1:36" ht="16.5" thickBot="1" x14ac:dyDescent="0.3">
      <c r="A9" s="14" t="s">
        <v>10</v>
      </c>
      <c r="B9" s="21">
        <v>4</v>
      </c>
      <c r="C9" s="22">
        <v>8</v>
      </c>
      <c r="D9" s="23">
        <v>7</v>
      </c>
      <c r="E9" s="22">
        <v>7</v>
      </c>
      <c r="F9" s="23">
        <v>6</v>
      </c>
      <c r="G9" s="22">
        <v>1</v>
      </c>
      <c r="H9" s="23">
        <f t="array" ref="H9:H32">TRANSPOSE(I8:AF8)</f>
        <v>9</v>
      </c>
      <c r="I9" s="22">
        <v>0</v>
      </c>
      <c r="J9" s="23">
        <v>6</v>
      </c>
      <c r="K9" s="22">
        <v>5</v>
      </c>
      <c r="L9" s="23">
        <v>5</v>
      </c>
      <c r="M9" s="22">
        <v>2</v>
      </c>
      <c r="N9" s="23">
        <v>3</v>
      </c>
      <c r="O9" s="22">
        <v>4</v>
      </c>
      <c r="P9" s="23">
        <v>10</v>
      </c>
      <c r="Q9" s="22">
        <v>9</v>
      </c>
      <c r="R9" s="23">
        <v>4</v>
      </c>
      <c r="S9" s="22">
        <v>6</v>
      </c>
      <c r="T9" s="23">
        <v>8</v>
      </c>
      <c r="U9" s="22">
        <v>5</v>
      </c>
      <c r="V9" s="23">
        <v>4</v>
      </c>
      <c r="W9" s="22">
        <v>4</v>
      </c>
      <c r="X9" s="23">
        <v>4</v>
      </c>
      <c r="Y9" s="22">
        <v>6</v>
      </c>
      <c r="Z9" s="23">
        <v>3</v>
      </c>
      <c r="AA9" s="22">
        <v>4</v>
      </c>
      <c r="AB9" s="23">
        <v>2</v>
      </c>
      <c r="AC9" s="22">
        <v>4</v>
      </c>
      <c r="AD9" s="23">
        <v>7</v>
      </c>
      <c r="AE9" s="22">
        <v>5</v>
      </c>
      <c r="AF9" s="23">
        <v>0</v>
      </c>
      <c r="AG9" s="22">
        <v>4</v>
      </c>
      <c r="AH9" s="24">
        <v>7</v>
      </c>
      <c r="AI9" s="19" t="s">
        <v>9</v>
      </c>
      <c r="AJ9" s="19" t="s">
        <v>9</v>
      </c>
    </row>
    <row r="10" spans="1:36" ht="16.5" thickBot="1" x14ac:dyDescent="0.3">
      <c r="A10" s="14" t="s">
        <v>11</v>
      </c>
      <c r="B10" s="21">
        <v>2</v>
      </c>
      <c r="C10" s="22">
        <v>2</v>
      </c>
      <c r="D10" s="23">
        <v>10</v>
      </c>
      <c r="E10" s="22">
        <v>2</v>
      </c>
      <c r="F10" s="23">
        <v>9</v>
      </c>
      <c r="G10" s="22">
        <v>7</v>
      </c>
      <c r="H10" s="23">
        <v>4</v>
      </c>
      <c r="I10" s="22">
        <f t="array" ref="I10:I32">TRANSPOSE(J9:AF9)</f>
        <v>6</v>
      </c>
      <c r="J10" s="23">
        <v>0</v>
      </c>
      <c r="K10" s="22">
        <v>4</v>
      </c>
      <c r="L10" s="23">
        <v>8</v>
      </c>
      <c r="M10" s="22">
        <v>7</v>
      </c>
      <c r="N10" s="23">
        <v>8</v>
      </c>
      <c r="O10" s="22">
        <v>5</v>
      </c>
      <c r="P10" s="23">
        <v>4</v>
      </c>
      <c r="Q10" s="22">
        <v>13</v>
      </c>
      <c r="R10" s="23">
        <v>7</v>
      </c>
      <c r="S10" s="22">
        <v>2</v>
      </c>
      <c r="T10" s="23">
        <v>2</v>
      </c>
      <c r="U10" s="22">
        <v>5</v>
      </c>
      <c r="V10" s="23">
        <v>9</v>
      </c>
      <c r="W10" s="22">
        <v>9</v>
      </c>
      <c r="X10" s="23">
        <v>2</v>
      </c>
      <c r="Y10" s="22">
        <v>5</v>
      </c>
      <c r="Z10" s="23">
        <v>6</v>
      </c>
      <c r="AA10" s="22">
        <v>10</v>
      </c>
      <c r="AB10" s="23">
        <v>8</v>
      </c>
      <c r="AC10" s="22">
        <v>2</v>
      </c>
      <c r="AD10" s="23">
        <v>2</v>
      </c>
      <c r="AE10" s="22">
        <v>8</v>
      </c>
      <c r="AF10" s="23">
        <v>6</v>
      </c>
      <c r="AG10" s="22">
        <v>5</v>
      </c>
      <c r="AH10" s="18">
        <v>1</v>
      </c>
      <c r="AI10" s="19" t="s">
        <v>10</v>
      </c>
      <c r="AJ10" s="19" t="s">
        <v>10</v>
      </c>
    </row>
    <row r="11" spans="1:36" ht="16.5" thickBot="1" x14ac:dyDescent="0.3">
      <c r="A11" s="14" t="s">
        <v>12</v>
      </c>
      <c r="B11" s="21">
        <v>2</v>
      </c>
      <c r="C11" s="22">
        <v>6</v>
      </c>
      <c r="D11" s="23">
        <v>9</v>
      </c>
      <c r="E11" s="22">
        <v>5</v>
      </c>
      <c r="F11" s="23">
        <v>8</v>
      </c>
      <c r="G11" s="22">
        <v>7</v>
      </c>
      <c r="H11" s="23">
        <v>7</v>
      </c>
      <c r="I11" s="22">
        <v>5</v>
      </c>
      <c r="J11" s="23">
        <f t="array" ref="J11:J32">TRANSPOSE(K10:AF10)</f>
        <v>4</v>
      </c>
      <c r="K11" s="22">
        <v>0</v>
      </c>
      <c r="L11" s="23">
        <v>9</v>
      </c>
      <c r="M11" s="22">
        <v>6</v>
      </c>
      <c r="N11" s="23">
        <v>4</v>
      </c>
      <c r="O11" s="22">
        <v>6</v>
      </c>
      <c r="P11" s="23">
        <v>8</v>
      </c>
      <c r="Q11" s="22">
        <v>11</v>
      </c>
      <c r="R11" s="23">
        <v>7</v>
      </c>
      <c r="S11" s="22">
        <v>3</v>
      </c>
      <c r="T11" s="23">
        <v>6</v>
      </c>
      <c r="U11" s="22">
        <v>3</v>
      </c>
      <c r="V11" s="23">
        <v>9</v>
      </c>
      <c r="W11" s="22">
        <v>9</v>
      </c>
      <c r="X11" s="23">
        <v>2</v>
      </c>
      <c r="Y11" s="22">
        <v>7</v>
      </c>
      <c r="Z11" s="23">
        <v>6</v>
      </c>
      <c r="AA11" s="22">
        <v>9</v>
      </c>
      <c r="AB11" s="23">
        <v>7</v>
      </c>
      <c r="AC11" s="22">
        <v>2</v>
      </c>
      <c r="AD11" s="23">
        <v>6</v>
      </c>
      <c r="AE11" s="22">
        <v>9</v>
      </c>
      <c r="AF11" s="23">
        <v>5</v>
      </c>
      <c r="AG11" s="22">
        <v>5</v>
      </c>
      <c r="AH11" s="24">
        <v>5</v>
      </c>
      <c r="AI11" s="19" t="s">
        <v>11</v>
      </c>
      <c r="AJ11" s="19" t="s">
        <v>11</v>
      </c>
    </row>
    <row r="12" spans="1:36" ht="16.5" thickBot="1" x14ac:dyDescent="0.3">
      <c r="A12" s="14" t="s">
        <v>13</v>
      </c>
      <c r="B12" s="21">
        <v>7</v>
      </c>
      <c r="C12" s="22">
        <v>11</v>
      </c>
      <c r="D12" s="23">
        <v>3</v>
      </c>
      <c r="E12" s="22">
        <v>10</v>
      </c>
      <c r="F12" s="23">
        <v>2</v>
      </c>
      <c r="G12" s="22">
        <v>4</v>
      </c>
      <c r="H12" s="23">
        <v>12</v>
      </c>
      <c r="I12" s="22">
        <v>5</v>
      </c>
      <c r="J12" s="23">
        <v>8</v>
      </c>
      <c r="K12" s="22">
        <f t="array" ref="K12:K32">TRANSPOSE(L11:AF11)</f>
        <v>9</v>
      </c>
      <c r="L12" s="23">
        <v>0</v>
      </c>
      <c r="M12" s="22">
        <v>3</v>
      </c>
      <c r="N12" s="23">
        <v>8</v>
      </c>
      <c r="O12" s="22">
        <v>7</v>
      </c>
      <c r="P12" s="23">
        <v>13</v>
      </c>
      <c r="Q12" s="22">
        <v>3</v>
      </c>
      <c r="R12" s="23">
        <v>3</v>
      </c>
      <c r="S12" s="22">
        <v>9</v>
      </c>
      <c r="T12" s="23">
        <v>11</v>
      </c>
      <c r="U12" s="22">
        <v>8</v>
      </c>
      <c r="V12" s="23">
        <v>3</v>
      </c>
      <c r="W12" s="22">
        <v>3</v>
      </c>
      <c r="X12" s="23">
        <v>7</v>
      </c>
      <c r="Y12" s="22">
        <v>10</v>
      </c>
      <c r="Z12" s="23">
        <v>3</v>
      </c>
      <c r="AA12" s="22">
        <v>4</v>
      </c>
      <c r="AB12" s="23">
        <v>7</v>
      </c>
      <c r="AC12" s="22">
        <v>7</v>
      </c>
      <c r="AD12" s="23">
        <v>10</v>
      </c>
      <c r="AE12" s="22">
        <v>1</v>
      </c>
      <c r="AF12" s="23">
        <v>5</v>
      </c>
      <c r="AG12" s="22">
        <v>7</v>
      </c>
      <c r="AH12" s="18">
        <v>9</v>
      </c>
      <c r="AI12" s="19" t="s">
        <v>12</v>
      </c>
      <c r="AJ12" s="19" t="s">
        <v>12</v>
      </c>
    </row>
    <row r="13" spans="1:36" ht="16.5" thickBot="1" x14ac:dyDescent="0.3">
      <c r="A13" s="14" t="s">
        <v>14</v>
      </c>
      <c r="B13" s="21">
        <v>5</v>
      </c>
      <c r="C13" s="22">
        <v>9</v>
      </c>
      <c r="D13" s="23">
        <v>5</v>
      </c>
      <c r="E13" s="22">
        <v>7</v>
      </c>
      <c r="F13" s="23">
        <v>4</v>
      </c>
      <c r="G13" s="22">
        <v>3</v>
      </c>
      <c r="H13" s="23">
        <v>10</v>
      </c>
      <c r="I13" s="22">
        <v>2</v>
      </c>
      <c r="J13" s="23">
        <v>7</v>
      </c>
      <c r="K13" s="22">
        <v>6</v>
      </c>
      <c r="L13" s="23">
        <f t="array" ref="L13:L32">TRANSPOSE(M12:AF12)</f>
        <v>3</v>
      </c>
      <c r="M13" s="22">
        <v>0</v>
      </c>
      <c r="N13" s="23">
        <v>5</v>
      </c>
      <c r="O13" s="22">
        <v>4</v>
      </c>
      <c r="P13" s="23">
        <v>11</v>
      </c>
      <c r="Q13" s="22">
        <v>6</v>
      </c>
      <c r="R13" s="23">
        <v>2</v>
      </c>
      <c r="S13" s="22">
        <v>7</v>
      </c>
      <c r="T13" s="23">
        <v>9</v>
      </c>
      <c r="U13" s="22">
        <v>6</v>
      </c>
      <c r="V13" s="23">
        <v>4</v>
      </c>
      <c r="W13" s="22">
        <v>4</v>
      </c>
      <c r="X13" s="23">
        <v>5</v>
      </c>
      <c r="Y13" s="22">
        <v>7</v>
      </c>
      <c r="Z13" s="23">
        <v>1</v>
      </c>
      <c r="AA13" s="22">
        <v>3</v>
      </c>
      <c r="AB13" s="23">
        <v>4</v>
      </c>
      <c r="AC13" s="22">
        <v>5</v>
      </c>
      <c r="AD13" s="23">
        <v>8</v>
      </c>
      <c r="AE13" s="22">
        <v>3</v>
      </c>
      <c r="AF13" s="23">
        <v>2</v>
      </c>
      <c r="AG13" s="22">
        <v>4</v>
      </c>
      <c r="AH13" s="24">
        <v>7</v>
      </c>
      <c r="AI13" s="19" t="s">
        <v>13</v>
      </c>
      <c r="AJ13" s="19" t="s">
        <v>13</v>
      </c>
    </row>
    <row r="14" spans="1:36" ht="16.5" thickBot="1" x14ac:dyDescent="0.3">
      <c r="A14" s="14" t="s">
        <v>15</v>
      </c>
      <c r="B14" s="21">
        <v>5</v>
      </c>
      <c r="C14" s="22">
        <v>6</v>
      </c>
      <c r="D14" s="23">
        <v>9</v>
      </c>
      <c r="E14" s="22">
        <v>5</v>
      </c>
      <c r="F14" s="23">
        <v>8</v>
      </c>
      <c r="G14" s="22">
        <v>4</v>
      </c>
      <c r="H14" s="23">
        <v>11</v>
      </c>
      <c r="I14" s="22">
        <v>3</v>
      </c>
      <c r="J14" s="23">
        <v>8</v>
      </c>
      <c r="K14" s="22">
        <v>4</v>
      </c>
      <c r="L14" s="23">
        <v>8</v>
      </c>
      <c r="M14" s="22">
        <f t="array" ref="M14:M32">TRANSPOSE(N13:AF13)</f>
        <v>5</v>
      </c>
      <c r="N14" s="23">
        <v>0</v>
      </c>
      <c r="O14" s="22">
        <v>6</v>
      </c>
      <c r="P14" s="23">
        <v>8</v>
      </c>
      <c r="Q14" s="22">
        <v>10</v>
      </c>
      <c r="R14" s="23">
        <v>6</v>
      </c>
      <c r="S14" s="22">
        <v>6</v>
      </c>
      <c r="T14" s="23">
        <v>6</v>
      </c>
      <c r="U14" s="22">
        <v>4</v>
      </c>
      <c r="V14" s="23">
        <v>8</v>
      </c>
      <c r="W14" s="22">
        <v>8</v>
      </c>
      <c r="X14" s="23">
        <v>5</v>
      </c>
      <c r="Y14" s="22">
        <v>4</v>
      </c>
      <c r="Z14" s="23">
        <v>5</v>
      </c>
      <c r="AA14" s="22">
        <v>7</v>
      </c>
      <c r="AB14" s="23">
        <v>3</v>
      </c>
      <c r="AC14" s="22">
        <v>5</v>
      </c>
      <c r="AD14" s="23">
        <v>5</v>
      </c>
      <c r="AE14" s="22">
        <v>7</v>
      </c>
      <c r="AF14" s="23">
        <v>3</v>
      </c>
      <c r="AG14" s="22">
        <v>5</v>
      </c>
      <c r="AH14" s="18">
        <v>7</v>
      </c>
      <c r="AI14" s="19" t="s">
        <v>14</v>
      </c>
      <c r="AJ14" s="19" t="s">
        <v>14</v>
      </c>
    </row>
    <row r="15" spans="1:36" ht="16.5" thickBot="1" x14ac:dyDescent="0.3">
      <c r="A15" s="14" t="s">
        <v>16</v>
      </c>
      <c r="B15" s="21">
        <v>3</v>
      </c>
      <c r="C15" s="22">
        <v>6</v>
      </c>
      <c r="D15" s="23">
        <v>6</v>
      </c>
      <c r="E15" s="22">
        <v>3</v>
      </c>
      <c r="F15" s="23">
        <v>6</v>
      </c>
      <c r="G15" s="22">
        <v>5</v>
      </c>
      <c r="H15" s="23">
        <v>6</v>
      </c>
      <c r="I15" s="22">
        <v>4</v>
      </c>
      <c r="J15" s="23">
        <v>5</v>
      </c>
      <c r="K15" s="22">
        <v>6</v>
      </c>
      <c r="L15" s="23">
        <v>7</v>
      </c>
      <c r="M15" s="22">
        <v>4</v>
      </c>
      <c r="N15" s="23">
        <f t="array" ref="N15:N32">TRANSPOSE(O14:AF14)</f>
        <v>6</v>
      </c>
      <c r="O15" s="22">
        <v>0</v>
      </c>
      <c r="P15" s="23">
        <v>8</v>
      </c>
      <c r="Q15" s="22">
        <v>11</v>
      </c>
      <c r="R15" s="23">
        <v>5</v>
      </c>
      <c r="S15" s="22">
        <v>6</v>
      </c>
      <c r="T15" s="23">
        <v>5</v>
      </c>
      <c r="U15" s="22">
        <v>5</v>
      </c>
      <c r="V15" s="23">
        <v>9</v>
      </c>
      <c r="W15" s="22">
        <v>9</v>
      </c>
      <c r="X15" s="23">
        <v>3</v>
      </c>
      <c r="Y15" s="22">
        <v>3</v>
      </c>
      <c r="Z15" s="23">
        <v>4</v>
      </c>
      <c r="AA15" s="22">
        <v>7</v>
      </c>
      <c r="AB15" s="23">
        <v>6</v>
      </c>
      <c r="AC15" s="22">
        <v>3</v>
      </c>
      <c r="AD15" s="23">
        <v>5</v>
      </c>
      <c r="AE15" s="22">
        <v>7</v>
      </c>
      <c r="AF15" s="23">
        <v>4</v>
      </c>
      <c r="AG15" s="22">
        <v>1</v>
      </c>
      <c r="AH15" s="24">
        <v>3</v>
      </c>
      <c r="AI15" s="19" t="s">
        <v>15</v>
      </c>
      <c r="AJ15" s="19" t="s">
        <v>15</v>
      </c>
    </row>
    <row r="16" spans="1:36" ht="16.5" thickBot="1" x14ac:dyDescent="0.3">
      <c r="A16" s="14" t="s">
        <v>54</v>
      </c>
      <c r="B16" s="21">
        <v>5</v>
      </c>
      <c r="C16" s="22">
        <v>2</v>
      </c>
      <c r="D16" s="23">
        <v>13</v>
      </c>
      <c r="E16" s="22">
        <v>6</v>
      </c>
      <c r="F16" s="23">
        <v>12</v>
      </c>
      <c r="G16" s="22">
        <v>11</v>
      </c>
      <c r="H16" s="23">
        <v>3</v>
      </c>
      <c r="I16" s="22">
        <v>10</v>
      </c>
      <c r="J16" s="23">
        <v>4</v>
      </c>
      <c r="K16" s="22">
        <v>8</v>
      </c>
      <c r="L16" s="23">
        <v>13</v>
      </c>
      <c r="M16" s="22">
        <v>11</v>
      </c>
      <c r="N16" s="23">
        <v>8</v>
      </c>
      <c r="O16" s="22">
        <f t="array" ref="O16:O32">TRANSPOSE(P15:AF15)</f>
        <v>8</v>
      </c>
      <c r="P16" s="23">
        <v>0</v>
      </c>
      <c r="Q16" s="22">
        <v>16</v>
      </c>
      <c r="R16" s="23">
        <v>11</v>
      </c>
      <c r="S16" s="22">
        <v>5</v>
      </c>
      <c r="T16" s="23">
        <v>3</v>
      </c>
      <c r="U16" s="22">
        <v>9</v>
      </c>
      <c r="V16" s="23">
        <v>14</v>
      </c>
      <c r="W16" s="22">
        <v>14</v>
      </c>
      <c r="X16" s="23">
        <v>5</v>
      </c>
      <c r="Y16" s="22">
        <v>7</v>
      </c>
      <c r="Z16" s="23">
        <v>10</v>
      </c>
      <c r="AA16" s="22">
        <v>13</v>
      </c>
      <c r="AB16" s="23">
        <v>12</v>
      </c>
      <c r="AC16" s="22">
        <v>5</v>
      </c>
      <c r="AD16" s="23">
        <v>2</v>
      </c>
      <c r="AE16" s="22">
        <v>13</v>
      </c>
      <c r="AF16" s="23">
        <v>10</v>
      </c>
      <c r="AG16" s="22">
        <v>8</v>
      </c>
      <c r="AH16" s="18">
        <v>3</v>
      </c>
      <c r="AI16" s="19" t="s">
        <v>16</v>
      </c>
      <c r="AJ16" s="19" t="s">
        <v>16</v>
      </c>
    </row>
    <row r="17" spans="1:41" ht="16.5" thickBot="1" x14ac:dyDescent="0.3">
      <c r="A17" s="14" t="s">
        <v>17</v>
      </c>
      <c r="B17" s="21">
        <v>11</v>
      </c>
      <c r="C17" s="22">
        <v>14</v>
      </c>
      <c r="D17" s="23">
        <v>4</v>
      </c>
      <c r="E17" s="22">
        <v>14</v>
      </c>
      <c r="F17" s="23">
        <v>4</v>
      </c>
      <c r="G17" s="22">
        <v>7</v>
      </c>
      <c r="H17" s="23">
        <v>15</v>
      </c>
      <c r="I17" s="22">
        <v>9</v>
      </c>
      <c r="J17" s="23">
        <v>13</v>
      </c>
      <c r="K17" s="22">
        <v>11</v>
      </c>
      <c r="L17" s="23">
        <v>3</v>
      </c>
      <c r="M17" s="22">
        <v>6</v>
      </c>
      <c r="N17" s="23">
        <v>10</v>
      </c>
      <c r="O17" s="22">
        <v>11</v>
      </c>
      <c r="P17" s="23">
        <f t="array" ref="P17:P32">TRANSPOSE(Q16:AF16)</f>
        <v>16</v>
      </c>
      <c r="Q17" s="22">
        <v>0</v>
      </c>
      <c r="R17" s="23">
        <v>6</v>
      </c>
      <c r="S17" s="22">
        <v>12</v>
      </c>
      <c r="T17" s="23">
        <v>14</v>
      </c>
      <c r="U17" s="22">
        <v>10</v>
      </c>
      <c r="V17" s="23">
        <v>2</v>
      </c>
      <c r="W17" s="22">
        <v>2</v>
      </c>
      <c r="X17" s="23">
        <v>11</v>
      </c>
      <c r="Y17" s="22">
        <v>14</v>
      </c>
      <c r="Z17" s="23">
        <v>7</v>
      </c>
      <c r="AA17" s="22">
        <v>2</v>
      </c>
      <c r="AB17" s="23">
        <v>8</v>
      </c>
      <c r="AC17" s="22">
        <v>11</v>
      </c>
      <c r="AD17" s="23">
        <v>14</v>
      </c>
      <c r="AE17" s="22">
        <v>3</v>
      </c>
      <c r="AF17" s="23">
        <v>9</v>
      </c>
      <c r="AG17" s="22">
        <v>10</v>
      </c>
      <c r="AH17" s="24">
        <v>12</v>
      </c>
      <c r="AI17" s="19" t="s">
        <v>54</v>
      </c>
      <c r="AJ17" s="19" t="s">
        <v>54</v>
      </c>
    </row>
    <row r="18" spans="1:41" ht="16.5" thickBot="1" x14ac:dyDescent="0.3">
      <c r="A18" s="14" t="s">
        <v>18</v>
      </c>
      <c r="B18" s="21">
        <v>5</v>
      </c>
      <c r="C18" s="22">
        <v>9</v>
      </c>
      <c r="D18" s="23">
        <v>6</v>
      </c>
      <c r="E18" s="22">
        <v>8</v>
      </c>
      <c r="F18" s="23">
        <v>5</v>
      </c>
      <c r="G18" s="22">
        <v>5</v>
      </c>
      <c r="H18" s="23">
        <v>10</v>
      </c>
      <c r="I18" s="22">
        <v>4</v>
      </c>
      <c r="J18" s="23">
        <v>7</v>
      </c>
      <c r="K18" s="22">
        <v>7</v>
      </c>
      <c r="L18" s="23">
        <v>3</v>
      </c>
      <c r="M18" s="22">
        <v>2</v>
      </c>
      <c r="N18" s="23">
        <v>6</v>
      </c>
      <c r="O18" s="22">
        <v>5</v>
      </c>
      <c r="P18" s="23">
        <v>11</v>
      </c>
      <c r="Q18" s="22">
        <f t="array" ref="Q18:Q32">TRANSPOSE(R17:AF17)</f>
        <v>6</v>
      </c>
      <c r="R18" s="23">
        <v>0</v>
      </c>
      <c r="S18" s="22">
        <v>7</v>
      </c>
      <c r="T18" s="23">
        <v>9</v>
      </c>
      <c r="U18" s="22">
        <v>6</v>
      </c>
      <c r="V18" s="23">
        <v>4</v>
      </c>
      <c r="W18" s="22">
        <v>4</v>
      </c>
      <c r="X18" s="23">
        <v>5</v>
      </c>
      <c r="Y18" s="22">
        <v>7</v>
      </c>
      <c r="Z18" s="23">
        <v>1</v>
      </c>
      <c r="AA18" s="22">
        <v>5</v>
      </c>
      <c r="AB18" s="23">
        <v>6</v>
      </c>
      <c r="AC18" s="22">
        <v>5</v>
      </c>
      <c r="AD18" s="23">
        <v>8</v>
      </c>
      <c r="AE18" s="22">
        <v>3</v>
      </c>
      <c r="AF18" s="23">
        <v>4</v>
      </c>
      <c r="AG18" s="22">
        <v>6</v>
      </c>
      <c r="AH18" s="18">
        <v>8</v>
      </c>
      <c r="AI18" s="19" t="s">
        <v>53</v>
      </c>
      <c r="AJ18" s="19" t="s">
        <v>53</v>
      </c>
    </row>
    <row r="19" spans="1:41" ht="16.5" thickBot="1" x14ac:dyDescent="0.3">
      <c r="A19" s="14" t="s">
        <v>19</v>
      </c>
      <c r="B19" s="21">
        <v>2</v>
      </c>
      <c r="C19" s="22">
        <v>4</v>
      </c>
      <c r="D19" s="23">
        <v>10</v>
      </c>
      <c r="E19" s="22">
        <v>4</v>
      </c>
      <c r="F19" s="23">
        <v>9</v>
      </c>
      <c r="G19" s="22">
        <v>7</v>
      </c>
      <c r="H19" s="23">
        <v>6</v>
      </c>
      <c r="I19" s="22">
        <v>6</v>
      </c>
      <c r="J19" s="23">
        <v>2</v>
      </c>
      <c r="K19" s="22">
        <v>3</v>
      </c>
      <c r="L19" s="23">
        <v>9</v>
      </c>
      <c r="M19" s="22">
        <v>7</v>
      </c>
      <c r="N19" s="23">
        <v>6</v>
      </c>
      <c r="O19" s="22">
        <v>6</v>
      </c>
      <c r="P19" s="23">
        <v>5</v>
      </c>
      <c r="Q19" s="22">
        <v>12</v>
      </c>
      <c r="R19" s="23">
        <f t="array" ref="R19:R32">TRANSPOSE(S18:AF18)</f>
        <v>7</v>
      </c>
      <c r="S19" s="22">
        <v>0</v>
      </c>
      <c r="T19" s="23">
        <v>4</v>
      </c>
      <c r="U19" s="22">
        <v>4</v>
      </c>
      <c r="V19" s="23">
        <v>10</v>
      </c>
      <c r="W19" s="22">
        <v>10</v>
      </c>
      <c r="X19" s="23">
        <v>2</v>
      </c>
      <c r="Y19" s="22">
        <v>6</v>
      </c>
      <c r="Z19" s="23">
        <v>6</v>
      </c>
      <c r="AA19" s="22">
        <v>10</v>
      </c>
      <c r="AB19" s="23">
        <v>8</v>
      </c>
      <c r="AC19" s="22">
        <v>2</v>
      </c>
      <c r="AD19" s="23">
        <v>4</v>
      </c>
      <c r="AE19" s="22">
        <v>9</v>
      </c>
      <c r="AF19" s="23">
        <v>6</v>
      </c>
      <c r="AG19" s="22">
        <v>6</v>
      </c>
      <c r="AH19" s="24">
        <v>2</v>
      </c>
      <c r="AI19" s="19" t="s">
        <v>30</v>
      </c>
      <c r="AJ19" s="19" t="s">
        <v>30</v>
      </c>
      <c r="AO19" s="25"/>
    </row>
    <row r="20" spans="1:41" ht="16.5" thickBot="1" x14ac:dyDescent="0.3">
      <c r="A20" s="14" t="s">
        <v>20</v>
      </c>
      <c r="B20" s="21">
        <v>4</v>
      </c>
      <c r="C20" s="22">
        <v>2</v>
      </c>
      <c r="D20" s="23">
        <v>10</v>
      </c>
      <c r="E20" s="22">
        <v>3</v>
      </c>
      <c r="F20" s="23">
        <v>9</v>
      </c>
      <c r="G20" s="22">
        <v>9</v>
      </c>
      <c r="H20" s="23">
        <v>3</v>
      </c>
      <c r="I20" s="22">
        <v>8</v>
      </c>
      <c r="J20" s="23">
        <v>2</v>
      </c>
      <c r="K20" s="22">
        <v>6</v>
      </c>
      <c r="L20" s="23">
        <v>11</v>
      </c>
      <c r="M20" s="22">
        <v>9</v>
      </c>
      <c r="N20" s="23">
        <v>6</v>
      </c>
      <c r="O20" s="22">
        <v>5</v>
      </c>
      <c r="P20" s="23">
        <v>3</v>
      </c>
      <c r="Q20" s="22">
        <v>14</v>
      </c>
      <c r="R20" s="23">
        <v>9</v>
      </c>
      <c r="S20" s="22">
        <f t="array" ref="S20:S32">TRANSPOSE(T19:AF19)</f>
        <v>4</v>
      </c>
      <c r="T20" s="23">
        <v>0</v>
      </c>
      <c r="U20" s="22">
        <v>7</v>
      </c>
      <c r="V20" s="23">
        <v>12</v>
      </c>
      <c r="W20" s="22">
        <v>12</v>
      </c>
      <c r="X20" s="23">
        <v>4</v>
      </c>
      <c r="Y20" s="22">
        <v>3</v>
      </c>
      <c r="Z20" s="23">
        <v>8</v>
      </c>
      <c r="AA20" s="22">
        <v>12</v>
      </c>
      <c r="AB20" s="23">
        <v>10</v>
      </c>
      <c r="AC20" s="22">
        <v>4</v>
      </c>
      <c r="AD20" s="23">
        <v>2</v>
      </c>
      <c r="AE20" s="22">
        <v>11</v>
      </c>
      <c r="AF20" s="23">
        <v>8</v>
      </c>
      <c r="AG20" s="22">
        <v>6</v>
      </c>
      <c r="AH20" s="18">
        <v>1</v>
      </c>
      <c r="AI20" s="19" t="s">
        <v>25</v>
      </c>
      <c r="AJ20" s="19" t="s">
        <v>25</v>
      </c>
    </row>
    <row r="21" spans="1:41" ht="16.5" thickBot="1" x14ac:dyDescent="0.3">
      <c r="A21" s="14" t="s">
        <v>21</v>
      </c>
      <c r="B21" s="21">
        <v>4</v>
      </c>
      <c r="C21" s="22">
        <v>7</v>
      </c>
      <c r="D21" s="23">
        <v>8</v>
      </c>
      <c r="E21" s="22">
        <v>7</v>
      </c>
      <c r="F21" s="23">
        <v>7</v>
      </c>
      <c r="G21" s="22">
        <v>6</v>
      </c>
      <c r="H21" s="23">
        <v>8</v>
      </c>
      <c r="I21" s="22">
        <v>5</v>
      </c>
      <c r="J21" s="23">
        <v>5</v>
      </c>
      <c r="K21" s="22">
        <v>3</v>
      </c>
      <c r="L21" s="23">
        <v>8</v>
      </c>
      <c r="M21" s="22">
        <v>6</v>
      </c>
      <c r="N21" s="23">
        <v>4</v>
      </c>
      <c r="O21" s="22">
        <v>5</v>
      </c>
      <c r="P21" s="23">
        <v>9</v>
      </c>
      <c r="Q21" s="22">
        <v>10</v>
      </c>
      <c r="R21" s="23">
        <v>6</v>
      </c>
      <c r="S21" s="22">
        <v>4</v>
      </c>
      <c r="T21" s="23">
        <f t="array" ref="T21:T32">TRANSPOSE(U20:AF20)</f>
        <v>7</v>
      </c>
      <c r="U21" s="22">
        <v>0</v>
      </c>
      <c r="V21" s="23">
        <v>8</v>
      </c>
      <c r="W21" s="22">
        <v>8</v>
      </c>
      <c r="X21" s="23">
        <v>4</v>
      </c>
      <c r="Y21" s="22">
        <v>8</v>
      </c>
      <c r="Z21" s="23">
        <v>5</v>
      </c>
      <c r="AA21" s="22">
        <v>8</v>
      </c>
      <c r="AB21" s="23">
        <v>5</v>
      </c>
      <c r="AC21" s="22">
        <v>4</v>
      </c>
      <c r="AD21" s="23">
        <v>6</v>
      </c>
      <c r="AE21" s="22">
        <v>8</v>
      </c>
      <c r="AF21" s="23">
        <v>5</v>
      </c>
      <c r="AG21" s="22">
        <v>4</v>
      </c>
      <c r="AH21" s="24">
        <v>5</v>
      </c>
      <c r="AI21" s="19" t="s">
        <v>17</v>
      </c>
      <c r="AJ21" s="19" t="s">
        <v>17</v>
      </c>
    </row>
    <row r="22" spans="1:41" ht="16.5" thickBot="1" x14ac:dyDescent="0.3">
      <c r="A22" s="14" t="s">
        <v>22</v>
      </c>
      <c r="B22" s="21">
        <v>8</v>
      </c>
      <c r="C22" s="22">
        <v>12</v>
      </c>
      <c r="D22" s="23">
        <v>5</v>
      </c>
      <c r="E22" s="22">
        <v>12</v>
      </c>
      <c r="F22" s="23">
        <v>4</v>
      </c>
      <c r="G22" s="22">
        <v>5</v>
      </c>
      <c r="H22" s="23">
        <v>13</v>
      </c>
      <c r="I22" s="22">
        <v>4</v>
      </c>
      <c r="J22" s="23">
        <v>9</v>
      </c>
      <c r="K22" s="22">
        <v>9</v>
      </c>
      <c r="L22" s="23">
        <v>3</v>
      </c>
      <c r="M22" s="22">
        <v>4</v>
      </c>
      <c r="N22" s="23">
        <v>8</v>
      </c>
      <c r="O22" s="22">
        <v>9</v>
      </c>
      <c r="P22" s="23">
        <v>14</v>
      </c>
      <c r="Q22" s="22">
        <v>2</v>
      </c>
      <c r="R22" s="23">
        <v>4</v>
      </c>
      <c r="S22" s="22">
        <v>10</v>
      </c>
      <c r="T22" s="23">
        <v>12</v>
      </c>
      <c r="U22" s="22">
        <f t="array" ref="U22:U32">TRANSPOSE(V21:AF21)</f>
        <v>8</v>
      </c>
      <c r="V22" s="23">
        <v>0</v>
      </c>
      <c r="W22" s="22">
        <v>1</v>
      </c>
      <c r="X22" s="23">
        <v>8</v>
      </c>
      <c r="Y22" s="22">
        <v>12</v>
      </c>
      <c r="Z22" s="23">
        <v>5</v>
      </c>
      <c r="AA22" s="22">
        <v>1</v>
      </c>
      <c r="AB22" s="23">
        <v>6</v>
      </c>
      <c r="AC22" s="22">
        <v>8</v>
      </c>
      <c r="AD22" s="23">
        <v>12</v>
      </c>
      <c r="AE22" s="22">
        <v>3</v>
      </c>
      <c r="AF22" s="23">
        <v>4</v>
      </c>
      <c r="AG22" s="22">
        <v>8</v>
      </c>
      <c r="AH22" s="18">
        <v>10</v>
      </c>
      <c r="AI22" s="19" t="s">
        <v>18</v>
      </c>
      <c r="AJ22" s="19" t="s">
        <v>18</v>
      </c>
    </row>
    <row r="23" spans="1:41" ht="16.5" thickBot="1" x14ac:dyDescent="0.3">
      <c r="A23" s="14" t="s">
        <v>23</v>
      </c>
      <c r="B23" s="21">
        <v>8</v>
      </c>
      <c r="C23" s="22">
        <v>12</v>
      </c>
      <c r="D23" s="23">
        <v>5</v>
      </c>
      <c r="E23" s="22">
        <v>12</v>
      </c>
      <c r="F23" s="23">
        <v>4</v>
      </c>
      <c r="G23" s="22">
        <v>5</v>
      </c>
      <c r="H23" s="23">
        <v>13</v>
      </c>
      <c r="I23" s="22">
        <v>4</v>
      </c>
      <c r="J23" s="23">
        <v>9</v>
      </c>
      <c r="K23" s="22">
        <v>9</v>
      </c>
      <c r="L23" s="23">
        <v>3</v>
      </c>
      <c r="M23" s="22">
        <v>4</v>
      </c>
      <c r="N23" s="23">
        <v>8</v>
      </c>
      <c r="O23" s="22">
        <v>9</v>
      </c>
      <c r="P23" s="23">
        <v>14</v>
      </c>
      <c r="Q23" s="22">
        <v>2</v>
      </c>
      <c r="R23" s="23">
        <v>4</v>
      </c>
      <c r="S23" s="22">
        <v>10</v>
      </c>
      <c r="T23" s="23">
        <v>12</v>
      </c>
      <c r="U23" s="22">
        <v>8</v>
      </c>
      <c r="V23" s="23">
        <f t="array" ref="V23:V32">TRANSPOSE(W22:AF22)</f>
        <v>1</v>
      </c>
      <c r="W23" s="22">
        <v>0</v>
      </c>
      <c r="X23" s="23">
        <v>8</v>
      </c>
      <c r="Y23" s="22">
        <v>12</v>
      </c>
      <c r="Z23" s="23">
        <v>5</v>
      </c>
      <c r="AA23" s="22">
        <v>1</v>
      </c>
      <c r="AB23" s="23">
        <v>6</v>
      </c>
      <c r="AC23" s="22">
        <v>8</v>
      </c>
      <c r="AD23" s="23">
        <v>12</v>
      </c>
      <c r="AE23" s="22">
        <v>1</v>
      </c>
      <c r="AF23" s="23">
        <v>4</v>
      </c>
      <c r="AG23" s="22">
        <v>8</v>
      </c>
      <c r="AH23" s="24">
        <v>10</v>
      </c>
      <c r="AI23" s="19" t="s">
        <v>19</v>
      </c>
      <c r="AJ23" s="19" t="s">
        <v>19</v>
      </c>
    </row>
    <row r="24" spans="1:41" ht="16.5" thickBot="1" x14ac:dyDescent="0.3">
      <c r="A24" s="14" t="s">
        <v>24</v>
      </c>
      <c r="B24" s="21">
        <v>0</v>
      </c>
      <c r="C24" s="22">
        <v>4</v>
      </c>
      <c r="D24" s="23">
        <v>8</v>
      </c>
      <c r="E24" s="22">
        <v>4</v>
      </c>
      <c r="F24" s="23">
        <v>7</v>
      </c>
      <c r="G24" s="22">
        <v>5</v>
      </c>
      <c r="H24" s="23">
        <v>6</v>
      </c>
      <c r="I24" s="22">
        <v>4</v>
      </c>
      <c r="J24" s="23">
        <v>2</v>
      </c>
      <c r="K24" s="22">
        <v>2</v>
      </c>
      <c r="L24" s="23">
        <v>7</v>
      </c>
      <c r="M24" s="22">
        <v>5</v>
      </c>
      <c r="N24" s="23">
        <v>5</v>
      </c>
      <c r="O24" s="22">
        <v>3</v>
      </c>
      <c r="P24" s="23">
        <v>5</v>
      </c>
      <c r="Q24" s="22">
        <v>11</v>
      </c>
      <c r="R24" s="23">
        <v>5</v>
      </c>
      <c r="S24" s="22">
        <v>2</v>
      </c>
      <c r="T24" s="23">
        <v>4</v>
      </c>
      <c r="U24" s="22">
        <v>4</v>
      </c>
      <c r="V24" s="23">
        <v>8</v>
      </c>
      <c r="W24" s="22">
        <f t="array" ref="W24:W32">TRANSPOSE(X23:AF23)</f>
        <v>8</v>
      </c>
      <c r="X24" s="23">
        <v>0</v>
      </c>
      <c r="Y24" s="22">
        <v>4</v>
      </c>
      <c r="Z24" s="23">
        <v>5</v>
      </c>
      <c r="AA24" s="22">
        <v>8</v>
      </c>
      <c r="AB24" s="23">
        <v>8</v>
      </c>
      <c r="AC24" s="22">
        <v>0</v>
      </c>
      <c r="AD24" s="23">
        <v>4</v>
      </c>
      <c r="AE24" s="22">
        <v>7</v>
      </c>
      <c r="AF24" s="23">
        <v>4</v>
      </c>
      <c r="AG24" s="22">
        <v>4</v>
      </c>
      <c r="AH24" s="18">
        <v>3</v>
      </c>
      <c r="AI24" s="19" t="s">
        <v>20</v>
      </c>
      <c r="AJ24" s="19" t="s">
        <v>20</v>
      </c>
    </row>
    <row r="25" spans="1:41" ht="16.5" thickBot="1" x14ac:dyDescent="0.3">
      <c r="A25" s="14" t="s">
        <v>25</v>
      </c>
      <c r="B25" s="21">
        <v>5</v>
      </c>
      <c r="C25" s="22">
        <v>5</v>
      </c>
      <c r="D25" s="23">
        <v>8</v>
      </c>
      <c r="E25" s="22">
        <v>5</v>
      </c>
      <c r="F25" s="23">
        <v>7</v>
      </c>
      <c r="G25" s="22">
        <v>7</v>
      </c>
      <c r="H25" s="23">
        <v>3</v>
      </c>
      <c r="I25" s="22">
        <v>6</v>
      </c>
      <c r="J25" s="23">
        <v>5</v>
      </c>
      <c r="K25" s="22">
        <v>7</v>
      </c>
      <c r="L25" s="23">
        <v>10</v>
      </c>
      <c r="M25" s="22">
        <v>7</v>
      </c>
      <c r="N25" s="23">
        <v>4</v>
      </c>
      <c r="O25" s="22">
        <v>3</v>
      </c>
      <c r="P25" s="23">
        <v>7</v>
      </c>
      <c r="Q25" s="22">
        <v>14</v>
      </c>
      <c r="R25" s="23">
        <v>7</v>
      </c>
      <c r="S25" s="22">
        <v>6</v>
      </c>
      <c r="T25" s="23">
        <v>3</v>
      </c>
      <c r="U25" s="22">
        <v>8</v>
      </c>
      <c r="V25" s="23">
        <v>12</v>
      </c>
      <c r="W25" s="22">
        <v>12</v>
      </c>
      <c r="X25" s="23">
        <f t="array" ref="X25:X32">TRANSPOSE(Y24:AF24)</f>
        <v>4</v>
      </c>
      <c r="Y25" s="22">
        <v>0</v>
      </c>
      <c r="Z25" s="23">
        <v>6</v>
      </c>
      <c r="AA25" s="22">
        <v>13</v>
      </c>
      <c r="AB25" s="23">
        <v>8</v>
      </c>
      <c r="AC25" s="22">
        <v>5</v>
      </c>
      <c r="AD25" s="23">
        <v>4</v>
      </c>
      <c r="AE25" s="22">
        <v>10</v>
      </c>
      <c r="AF25" s="23">
        <v>6</v>
      </c>
      <c r="AG25" s="22">
        <v>4</v>
      </c>
      <c r="AH25" s="24">
        <v>2</v>
      </c>
      <c r="AI25" s="19" t="s">
        <v>21</v>
      </c>
      <c r="AJ25" s="19" t="s">
        <v>21</v>
      </c>
    </row>
    <row r="26" spans="1:41" ht="16.5" thickBot="1" x14ac:dyDescent="0.3">
      <c r="A26" s="14" t="s">
        <v>26</v>
      </c>
      <c r="B26" s="21">
        <v>4</v>
      </c>
      <c r="C26" s="22">
        <v>8</v>
      </c>
      <c r="D26" s="23">
        <v>4</v>
      </c>
      <c r="E26" s="22">
        <v>7</v>
      </c>
      <c r="F26" s="23">
        <v>3</v>
      </c>
      <c r="G26" s="22">
        <v>4</v>
      </c>
      <c r="H26" s="23">
        <v>9</v>
      </c>
      <c r="I26" s="22">
        <v>3</v>
      </c>
      <c r="J26" s="23">
        <v>6</v>
      </c>
      <c r="K26" s="22">
        <v>6</v>
      </c>
      <c r="L26" s="23">
        <v>3</v>
      </c>
      <c r="M26" s="22">
        <v>1</v>
      </c>
      <c r="N26" s="23">
        <v>5</v>
      </c>
      <c r="O26" s="22">
        <v>4</v>
      </c>
      <c r="P26" s="23">
        <v>10</v>
      </c>
      <c r="Q26" s="22">
        <v>7</v>
      </c>
      <c r="R26" s="23">
        <v>1</v>
      </c>
      <c r="S26" s="22">
        <v>6</v>
      </c>
      <c r="T26" s="23">
        <v>8</v>
      </c>
      <c r="U26" s="22">
        <v>5</v>
      </c>
      <c r="V26" s="23">
        <v>5</v>
      </c>
      <c r="W26" s="22">
        <v>5</v>
      </c>
      <c r="X26" s="23">
        <v>5</v>
      </c>
      <c r="Y26" s="22">
        <f t="array" ref="Y26:Y32">TRANSPOSE(Z25:AF25)</f>
        <v>6</v>
      </c>
      <c r="Z26" s="23">
        <v>0</v>
      </c>
      <c r="AA26" s="22">
        <v>4</v>
      </c>
      <c r="AB26" s="23">
        <v>5</v>
      </c>
      <c r="AC26" s="22">
        <v>4</v>
      </c>
      <c r="AD26" s="23">
        <v>7</v>
      </c>
      <c r="AE26" s="22">
        <v>3</v>
      </c>
      <c r="AF26" s="23">
        <v>3</v>
      </c>
      <c r="AG26" s="22">
        <v>5</v>
      </c>
      <c r="AH26" s="18">
        <v>7</v>
      </c>
      <c r="AI26" s="19" t="s">
        <v>22</v>
      </c>
      <c r="AJ26" s="19" t="s">
        <v>22</v>
      </c>
    </row>
    <row r="27" spans="1:41" ht="16.5" thickBot="1" x14ac:dyDescent="0.3">
      <c r="A27" s="14" t="s">
        <v>27</v>
      </c>
      <c r="B27" s="21">
        <v>8</v>
      </c>
      <c r="C27" s="22">
        <v>12</v>
      </c>
      <c r="D27" s="23">
        <v>6</v>
      </c>
      <c r="E27" s="22">
        <v>10</v>
      </c>
      <c r="F27" s="23">
        <v>5</v>
      </c>
      <c r="G27" s="22">
        <v>4</v>
      </c>
      <c r="H27" s="23">
        <v>13</v>
      </c>
      <c r="I27" s="22">
        <v>4</v>
      </c>
      <c r="J27" s="23">
        <v>10</v>
      </c>
      <c r="K27" s="22">
        <v>9</v>
      </c>
      <c r="L27" s="23">
        <v>4</v>
      </c>
      <c r="M27" s="22">
        <v>3</v>
      </c>
      <c r="N27" s="23">
        <v>7</v>
      </c>
      <c r="O27" s="22">
        <v>7</v>
      </c>
      <c r="P27" s="23">
        <v>13</v>
      </c>
      <c r="Q27" s="22">
        <v>2</v>
      </c>
      <c r="R27" s="23">
        <v>5</v>
      </c>
      <c r="S27" s="22">
        <v>10</v>
      </c>
      <c r="T27" s="23">
        <v>12</v>
      </c>
      <c r="U27" s="22">
        <v>8</v>
      </c>
      <c r="V27" s="23">
        <v>1</v>
      </c>
      <c r="W27" s="22">
        <v>1</v>
      </c>
      <c r="X27" s="23">
        <v>8</v>
      </c>
      <c r="Y27" s="22">
        <v>13</v>
      </c>
      <c r="Z27" s="23">
        <f t="array" ref="Z27:Z32">TRANSPOSE(AA26:AF26)</f>
        <v>4</v>
      </c>
      <c r="AA27" s="22">
        <v>0</v>
      </c>
      <c r="AB27" s="23">
        <v>4</v>
      </c>
      <c r="AC27" s="22">
        <v>8</v>
      </c>
      <c r="AD27" s="23">
        <v>12</v>
      </c>
      <c r="AE27" s="22">
        <v>3</v>
      </c>
      <c r="AF27" s="23">
        <v>4</v>
      </c>
      <c r="AG27" s="22">
        <v>8</v>
      </c>
      <c r="AH27" s="24">
        <v>10</v>
      </c>
      <c r="AI27" s="19" t="s">
        <v>31</v>
      </c>
      <c r="AJ27" s="19" t="s">
        <v>31</v>
      </c>
    </row>
    <row r="28" spans="1:41" ht="16.5" thickBot="1" x14ac:dyDescent="0.3">
      <c r="A28" s="14" t="s">
        <v>28</v>
      </c>
      <c r="B28" s="21">
        <v>6</v>
      </c>
      <c r="C28" s="22">
        <v>10</v>
      </c>
      <c r="D28" s="23">
        <v>9</v>
      </c>
      <c r="E28" s="22">
        <v>9</v>
      </c>
      <c r="F28" s="23">
        <v>8</v>
      </c>
      <c r="G28" s="22">
        <v>2</v>
      </c>
      <c r="H28" s="23">
        <v>11</v>
      </c>
      <c r="I28" s="22">
        <v>2</v>
      </c>
      <c r="J28" s="23">
        <v>8</v>
      </c>
      <c r="K28" s="22">
        <v>7</v>
      </c>
      <c r="L28" s="23">
        <v>7</v>
      </c>
      <c r="M28" s="22">
        <v>4</v>
      </c>
      <c r="N28" s="23">
        <v>3</v>
      </c>
      <c r="O28" s="22">
        <v>6</v>
      </c>
      <c r="P28" s="23">
        <v>12</v>
      </c>
      <c r="Q28" s="22">
        <v>8</v>
      </c>
      <c r="R28" s="23">
        <v>6</v>
      </c>
      <c r="S28" s="22">
        <v>8</v>
      </c>
      <c r="T28" s="23">
        <v>10</v>
      </c>
      <c r="U28" s="22">
        <v>5</v>
      </c>
      <c r="V28" s="23">
        <v>6</v>
      </c>
      <c r="W28" s="22">
        <v>6</v>
      </c>
      <c r="X28" s="23">
        <v>8</v>
      </c>
      <c r="Y28" s="22">
        <v>8</v>
      </c>
      <c r="Z28" s="23">
        <v>5</v>
      </c>
      <c r="AA28" s="22">
        <f t="array" ref="AA28:AA32">TRANSPOSE(AB27:AF27)</f>
        <v>4</v>
      </c>
      <c r="AB28" s="23">
        <v>0</v>
      </c>
      <c r="AC28" s="22">
        <v>6</v>
      </c>
      <c r="AD28" s="23">
        <v>9</v>
      </c>
      <c r="AE28" s="22">
        <v>5</v>
      </c>
      <c r="AF28" s="23">
        <v>2</v>
      </c>
      <c r="AG28" s="22">
        <v>5</v>
      </c>
      <c r="AH28" s="18">
        <v>9</v>
      </c>
      <c r="AI28" s="19" t="s">
        <v>26</v>
      </c>
      <c r="AJ28" s="19" t="s">
        <v>26</v>
      </c>
    </row>
    <row r="29" spans="1:41" ht="16.5" thickBot="1" x14ac:dyDescent="0.3">
      <c r="A29" s="14" t="s">
        <v>29</v>
      </c>
      <c r="B29" s="21">
        <v>0</v>
      </c>
      <c r="C29" s="22">
        <v>4</v>
      </c>
      <c r="D29" s="23">
        <v>8</v>
      </c>
      <c r="E29" s="22">
        <v>4</v>
      </c>
      <c r="F29" s="23">
        <v>7</v>
      </c>
      <c r="G29" s="22">
        <v>5</v>
      </c>
      <c r="H29" s="23">
        <v>6</v>
      </c>
      <c r="I29" s="22">
        <v>4</v>
      </c>
      <c r="J29" s="23">
        <v>2</v>
      </c>
      <c r="K29" s="22">
        <v>2</v>
      </c>
      <c r="L29" s="23">
        <v>7</v>
      </c>
      <c r="M29" s="22">
        <v>5</v>
      </c>
      <c r="N29" s="23">
        <v>5</v>
      </c>
      <c r="O29" s="22">
        <v>3</v>
      </c>
      <c r="P29" s="23">
        <v>5</v>
      </c>
      <c r="Q29" s="22">
        <v>11</v>
      </c>
      <c r="R29" s="23">
        <v>5</v>
      </c>
      <c r="S29" s="22">
        <v>2</v>
      </c>
      <c r="T29" s="23">
        <v>4</v>
      </c>
      <c r="U29" s="22">
        <v>4</v>
      </c>
      <c r="V29" s="23">
        <v>8</v>
      </c>
      <c r="W29" s="22">
        <v>8</v>
      </c>
      <c r="X29" s="23">
        <v>0</v>
      </c>
      <c r="Y29" s="22">
        <v>5</v>
      </c>
      <c r="Z29" s="23">
        <v>4</v>
      </c>
      <c r="AA29" s="22">
        <v>8</v>
      </c>
      <c r="AB29" s="23">
        <f t="array" ref="AB29:AB32">TRANSPOSE(AC28:AF28)</f>
        <v>6</v>
      </c>
      <c r="AC29" s="22">
        <v>0</v>
      </c>
      <c r="AD29" s="23">
        <v>4</v>
      </c>
      <c r="AE29" s="22">
        <v>7</v>
      </c>
      <c r="AF29" s="23">
        <v>4</v>
      </c>
      <c r="AG29" s="22">
        <v>4</v>
      </c>
      <c r="AH29" s="24">
        <v>3</v>
      </c>
      <c r="AI29" s="19" t="s">
        <v>27</v>
      </c>
      <c r="AJ29" s="19" t="s">
        <v>27</v>
      </c>
    </row>
    <row r="30" spans="1:41" ht="16.5" thickBot="1" x14ac:dyDescent="0.3">
      <c r="A30" s="14" t="s">
        <v>30</v>
      </c>
      <c r="B30" s="21">
        <v>3</v>
      </c>
      <c r="C30" s="22">
        <v>1</v>
      </c>
      <c r="D30" s="23">
        <v>10</v>
      </c>
      <c r="E30" s="22">
        <v>3</v>
      </c>
      <c r="F30" s="23">
        <v>9</v>
      </c>
      <c r="G30" s="22">
        <v>8</v>
      </c>
      <c r="H30" s="23">
        <v>4</v>
      </c>
      <c r="I30" s="22">
        <v>7</v>
      </c>
      <c r="J30" s="23">
        <v>2</v>
      </c>
      <c r="K30" s="22">
        <v>6</v>
      </c>
      <c r="L30" s="23">
        <v>10</v>
      </c>
      <c r="M30" s="22">
        <v>8</v>
      </c>
      <c r="N30" s="23">
        <v>5</v>
      </c>
      <c r="O30" s="22">
        <v>5</v>
      </c>
      <c r="P30" s="23">
        <v>2</v>
      </c>
      <c r="Q30" s="22">
        <v>14</v>
      </c>
      <c r="R30" s="23">
        <v>8</v>
      </c>
      <c r="S30" s="22">
        <v>4</v>
      </c>
      <c r="T30" s="23">
        <v>2</v>
      </c>
      <c r="U30" s="22">
        <v>6</v>
      </c>
      <c r="V30" s="23">
        <v>12</v>
      </c>
      <c r="W30" s="22">
        <v>12</v>
      </c>
      <c r="X30" s="23">
        <v>4</v>
      </c>
      <c r="Y30" s="22">
        <v>4</v>
      </c>
      <c r="Z30" s="23">
        <v>7</v>
      </c>
      <c r="AA30" s="22">
        <v>12</v>
      </c>
      <c r="AB30" s="23">
        <v>9</v>
      </c>
      <c r="AC30" s="22">
        <f t="array" ref="AC30:AC32">TRANSPOSE(AD29:AF29)</f>
        <v>4</v>
      </c>
      <c r="AD30" s="23">
        <v>0</v>
      </c>
      <c r="AE30" s="22">
        <v>10</v>
      </c>
      <c r="AF30" s="23">
        <v>7</v>
      </c>
      <c r="AG30" s="22">
        <v>5</v>
      </c>
      <c r="AH30" s="18">
        <v>1</v>
      </c>
      <c r="AI30" s="19" t="s">
        <v>38</v>
      </c>
      <c r="AJ30" s="19" t="s">
        <v>38</v>
      </c>
    </row>
    <row r="31" spans="1:41" ht="16.5" thickBot="1" x14ac:dyDescent="0.3">
      <c r="A31" s="14" t="s">
        <v>31</v>
      </c>
      <c r="B31" s="21">
        <v>7</v>
      </c>
      <c r="C31" s="22">
        <v>11</v>
      </c>
      <c r="D31" s="23">
        <v>3</v>
      </c>
      <c r="E31" s="22">
        <v>10</v>
      </c>
      <c r="F31" s="23">
        <v>2</v>
      </c>
      <c r="G31" s="22">
        <v>4</v>
      </c>
      <c r="H31" s="23">
        <v>12</v>
      </c>
      <c r="I31" s="22">
        <v>5</v>
      </c>
      <c r="J31" s="23">
        <v>8</v>
      </c>
      <c r="K31" s="22">
        <v>9</v>
      </c>
      <c r="L31" s="23">
        <v>1</v>
      </c>
      <c r="M31" s="22">
        <v>3</v>
      </c>
      <c r="N31" s="23">
        <v>7</v>
      </c>
      <c r="O31" s="22">
        <v>7</v>
      </c>
      <c r="P31" s="23">
        <v>13</v>
      </c>
      <c r="Q31" s="22">
        <v>3</v>
      </c>
      <c r="R31" s="23">
        <v>3</v>
      </c>
      <c r="S31" s="22">
        <v>9</v>
      </c>
      <c r="T31" s="23">
        <v>11</v>
      </c>
      <c r="U31" s="22">
        <v>8</v>
      </c>
      <c r="V31" s="23">
        <v>3</v>
      </c>
      <c r="W31" s="22">
        <v>1</v>
      </c>
      <c r="X31" s="23">
        <v>7</v>
      </c>
      <c r="Y31" s="22">
        <v>10</v>
      </c>
      <c r="Z31" s="23">
        <v>3</v>
      </c>
      <c r="AA31" s="22">
        <v>3</v>
      </c>
      <c r="AB31" s="23">
        <v>5</v>
      </c>
      <c r="AC31" s="22">
        <v>7</v>
      </c>
      <c r="AD31" s="23">
        <f t="array" ref="AD31:AD32">TRANSPOSE(AE30:AF30)</f>
        <v>10</v>
      </c>
      <c r="AE31" s="22">
        <v>0</v>
      </c>
      <c r="AF31" s="23">
        <v>5</v>
      </c>
      <c r="AG31" s="22">
        <v>8</v>
      </c>
      <c r="AH31" s="24">
        <v>10</v>
      </c>
      <c r="AI31" s="19" t="s">
        <v>32</v>
      </c>
      <c r="AJ31" s="19" t="s">
        <v>32</v>
      </c>
    </row>
    <row r="32" spans="1:41" ht="16.5" thickBot="1" x14ac:dyDescent="0.3">
      <c r="A32" s="14" t="s">
        <v>32</v>
      </c>
      <c r="B32" s="21">
        <v>4</v>
      </c>
      <c r="C32" s="22">
        <v>8</v>
      </c>
      <c r="D32" s="23">
        <v>7</v>
      </c>
      <c r="E32" s="22">
        <v>7</v>
      </c>
      <c r="F32" s="23">
        <v>6</v>
      </c>
      <c r="G32" s="22">
        <v>1</v>
      </c>
      <c r="H32" s="23">
        <v>9</v>
      </c>
      <c r="I32" s="22">
        <v>0</v>
      </c>
      <c r="J32" s="23">
        <v>6</v>
      </c>
      <c r="K32" s="22">
        <v>5</v>
      </c>
      <c r="L32" s="23">
        <v>5</v>
      </c>
      <c r="M32" s="22">
        <v>2</v>
      </c>
      <c r="N32" s="23">
        <v>3</v>
      </c>
      <c r="O32" s="22">
        <v>4</v>
      </c>
      <c r="P32" s="23">
        <v>10</v>
      </c>
      <c r="Q32" s="22">
        <v>9</v>
      </c>
      <c r="R32" s="23">
        <v>4</v>
      </c>
      <c r="S32" s="22">
        <v>6</v>
      </c>
      <c r="T32" s="23">
        <v>8</v>
      </c>
      <c r="U32" s="22">
        <v>5</v>
      </c>
      <c r="V32" s="23">
        <v>4</v>
      </c>
      <c r="W32" s="22">
        <v>4</v>
      </c>
      <c r="X32" s="23">
        <v>4</v>
      </c>
      <c r="Y32" s="22">
        <v>6</v>
      </c>
      <c r="Z32" s="23">
        <v>3</v>
      </c>
      <c r="AA32" s="22">
        <v>4</v>
      </c>
      <c r="AB32" s="23">
        <v>2</v>
      </c>
      <c r="AC32" s="22">
        <v>4</v>
      </c>
      <c r="AD32" s="23">
        <v>7</v>
      </c>
      <c r="AE32" s="22">
        <f>TRANSPOSE(AF31)</f>
        <v>5</v>
      </c>
      <c r="AF32" s="23">
        <v>0</v>
      </c>
      <c r="AG32" s="22">
        <v>4</v>
      </c>
      <c r="AH32" s="18">
        <v>8</v>
      </c>
      <c r="AI32" s="19" t="s">
        <v>28</v>
      </c>
      <c r="AJ32" s="19" t="s">
        <v>28</v>
      </c>
    </row>
    <row r="33" spans="1:36" ht="16.5" thickBot="1" x14ac:dyDescent="0.3">
      <c r="A33" s="14" t="s">
        <v>38</v>
      </c>
      <c r="B33" s="21">
        <v>4</v>
      </c>
      <c r="C33" s="22">
        <v>7</v>
      </c>
      <c r="D33" s="23">
        <v>6</v>
      </c>
      <c r="E33" s="22">
        <v>4</v>
      </c>
      <c r="F33" s="23">
        <v>5</v>
      </c>
      <c r="G33" s="22">
        <v>5</v>
      </c>
      <c r="H33" s="23">
        <v>6</v>
      </c>
      <c r="I33" s="22">
        <v>4</v>
      </c>
      <c r="J33" s="23">
        <v>5</v>
      </c>
      <c r="K33" s="22">
        <v>5</v>
      </c>
      <c r="L33" s="23">
        <v>7</v>
      </c>
      <c r="M33" s="22">
        <v>4</v>
      </c>
      <c r="N33" s="23">
        <v>5</v>
      </c>
      <c r="O33" s="22">
        <v>1</v>
      </c>
      <c r="P33" s="23">
        <v>8</v>
      </c>
      <c r="Q33" s="22">
        <v>10</v>
      </c>
      <c r="R33" s="23">
        <v>6</v>
      </c>
      <c r="S33" s="22">
        <v>6</v>
      </c>
      <c r="T33" s="23">
        <v>6</v>
      </c>
      <c r="U33" s="22">
        <v>4</v>
      </c>
      <c r="V33" s="23">
        <v>8</v>
      </c>
      <c r="W33" s="22">
        <v>8</v>
      </c>
      <c r="X33" s="23">
        <v>4</v>
      </c>
      <c r="Y33" s="22">
        <v>4</v>
      </c>
      <c r="Z33" s="23">
        <v>5</v>
      </c>
      <c r="AA33" s="22">
        <v>8</v>
      </c>
      <c r="AB33" s="23">
        <v>5</v>
      </c>
      <c r="AC33" s="22">
        <v>4</v>
      </c>
      <c r="AD33" s="23">
        <v>5</v>
      </c>
      <c r="AE33" s="22">
        <v>8</v>
      </c>
      <c r="AF33" s="23">
        <v>4</v>
      </c>
      <c r="AG33" s="22">
        <v>0</v>
      </c>
      <c r="AH33" s="24">
        <v>4</v>
      </c>
      <c r="AI33" s="19" t="s">
        <v>23</v>
      </c>
      <c r="AJ33" s="19" t="s">
        <v>23</v>
      </c>
    </row>
    <row r="34" spans="1:36" ht="16.5" thickBot="1" x14ac:dyDescent="0.3">
      <c r="A34" s="14" t="s">
        <v>43</v>
      </c>
      <c r="B34" s="26">
        <v>3</v>
      </c>
      <c r="C34" s="27">
        <v>2</v>
      </c>
      <c r="D34" s="26">
        <v>9</v>
      </c>
      <c r="E34" s="27">
        <v>1</v>
      </c>
      <c r="F34" s="26">
        <v>10</v>
      </c>
      <c r="G34" s="27">
        <v>8</v>
      </c>
      <c r="H34" s="26">
        <v>3</v>
      </c>
      <c r="I34" s="27">
        <v>7</v>
      </c>
      <c r="J34" s="26">
        <v>1</v>
      </c>
      <c r="K34" s="27">
        <v>5</v>
      </c>
      <c r="L34" s="26">
        <v>9</v>
      </c>
      <c r="M34" s="27">
        <v>7</v>
      </c>
      <c r="N34" s="26">
        <v>7</v>
      </c>
      <c r="O34" s="27">
        <v>3</v>
      </c>
      <c r="P34" s="26">
        <v>3</v>
      </c>
      <c r="Q34" s="27">
        <v>12</v>
      </c>
      <c r="R34" s="26">
        <v>8</v>
      </c>
      <c r="S34" s="27">
        <v>2</v>
      </c>
      <c r="T34" s="26">
        <v>1</v>
      </c>
      <c r="U34" s="27">
        <v>5</v>
      </c>
      <c r="V34" s="26">
        <v>10</v>
      </c>
      <c r="W34" s="27">
        <v>10</v>
      </c>
      <c r="X34" s="26">
        <v>3</v>
      </c>
      <c r="Y34" s="27">
        <v>2</v>
      </c>
      <c r="Z34" s="26">
        <v>7</v>
      </c>
      <c r="AA34" s="27">
        <v>10</v>
      </c>
      <c r="AB34" s="26">
        <v>9</v>
      </c>
      <c r="AC34" s="27">
        <v>3</v>
      </c>
      <c r="AD34" s="26">
        <v>1</v>
      </c>
      <c r="AE34" s="27">
        <v>10</v>
      </c>
      <c r="AF34" s="26">
        <v>8</v>
      </c>
      <c r="AG34" s="27">
        <v>4</v>
      </c>
      <c r="AH34" s="18">
        <v>0</v>
      </c>
      <c r="AI34" s="19" t="s">
        <v>43</v>
      </c>
      <c r="AJ34" s="19" t="s">
        <v>43</v>
      </c>
    </row>
  </sheetData>
  <sheetProtection algorithmName="SHA-512" hashValue="mdnV3JYkTXk8qfb1BtzLANq04f2xOmxa2ALVB0zofUa6hMx8YeEWpnhg0DWNU3kP1UzfguroknWRrw1l9t2s1w==" saltValue="dKJpBPYdOWGlZ/koIF2eYg==" spinCount="100000" sheet="1" objects="1" scenarios="1" selectLockedCells="1" selectUnlockedCells="1"/>
  <phoneticPr fontId="3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"/>
  <sheetViews>
    <sheetView workbookViewId="0">
      <selection sqref="A1:XFD1048576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Guidelines</vt:lpstr>
      <vt:lpstr>Mileage Form (2)</vt:lpstr>
      <vt:lpstr>Mileage Matrix</vt:lpstr>
      <vt:lpstr>Sheet3</vt:lpstr>
      <vt:lpstr>Choices</vt:lpstr>
      <vt:lpstr>locations</vt:lpstr>
      <vt:lpstr>'Mileage Form (2)'!Print_Area</vt:lpstr>
      <vt:lpstr>SchoolChoices</vt:lpstr>
    </vt:vector>
  </TitlesOfParts>
  <Company>Parkway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Parkway</dc:creator>
  <cp:lastModifiedBy>Christy Groner</cp:lastModifiedBy>
  <cp:lastPrinted>2025-01-13T13:29:02Z</cp:lastPrinted>
  <dcterms:created xsi:type="dcterms:W3CDTF">2009-04-22T19:59:15Z</dcterms:created>
  <dcterms:modified xsi:type="dcterms:W3CDTF">2025-02-11T13:20:06Z</dcterms:modified>
</cp:coreProperties>
</file>