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tara.molina\Downloads\"/>
    </mc:Choice>
  </mc:AlternateContent>
  <xr:revisionPtr revIDLastSave="0" documentId="8_{24AB1976-EEB0-4EDD-98FC-63D88F13D4B6}" xr6:coauthVersionLast="47" xr6:coauthVersionMax="47" xr10:uidLastSave="{00000000-0000-0000-0000-000000000000}"/>
  <bookViews>
    <workbookView xWindow="-120" yWindow="-120" windowWidth="38640" windowHeight="21120" xr2:uid="{F7CA6255-A477-4E77-8C4C-ABDD1E0EC25B}"/>
  </bookViews>
  <sheets>
    <sheet name="Sheet1" sheetId="1" r:id="rId1"/>
    <sheet name="Hidden" sheetId="2" state="hidden" r:id="rId2"/>
    <sheet name="Epicenter Inst Mats (Hidden)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2" l="1"/>
  <c r="C5" i="2"/>
  <c r="C6" i="2"/>
  <c r="C7" i="2"/>
  <c r="C8" i="2"/>
  <c r="C9" i="2"/>
  <c r="C10" i="2"/>
  <c r="C11" i="2"/>
  <c r="C12" i="2"/>
  <c r="C13" i="2"/>
  <c r="C14" i="2"/>
  <c r="C2" i="2"/>
  <c r="C3" i="2"/>
  <c r="D9" i="1"/>
  <c r="B14" i="2"/>
  <c r="B2" i="2"/>
  <c r="B3" i="2"/>
  <c r="B4" i="2"/>
  <c r="B5" i="2"/>
  <c r="B6" i="2"/>
  <c r="B7" i="2"/>
  <c r="B8" i="2"/>
  <c r="B9" i="2"/>
  <c r="B10" i="2"/>
  <c r="B11" i="2"/>
  <c r="B12" i="2"/>
  <c r="B13" i="2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<sst xmlns="http://schemas.openxmlformats.org/spreadsheetml/2006/main" count="208" uniqueCount="100">
  <si>
    <t>Instructional Materials List</t>
  </si>
  <si>
    <t>Charter School:</t>
  </si>
  <si>
    <t>Select Charter School</t>
  </si>
  <si>
    <t>Fiscal Year:</t>
  </si>
  <si>
    <t>Select a Fiscal Year</t>
  </si>
  <si>
    <t>Individual Providing Information:</t>
  </si>
  <si>
    <t>Last Submitted Instructional Material List:</t>
  </si>
  <si>
    <t>Subject 
(Including English Learner Materials)</t>
  </si>
  <si>
    <t>Materials</t>
  </si>
  <si>
    <t>Publisher</t>
  </si>
  <si>
    <t>Date Adopted</t>
  </si>
  <si>
    <t>On SBE Curriculum List
Y/N</t>
  </si>
  <si>
    <t>If not on SBE List: Has item been Common Core aligned?
Y/N</t>
  </si>
  <si>
    <t>Notes</t>
  </si>
  <si>
    <t>Date of Approved Board Bylaws</t>
  </si>
  <si>
    <t>Last Approved Board Bylaws</t>
  </si>
  <si>
    <t>Altus Schools South Bay</t>
  </si>
  <si>
    <t>2025-26</t>
  </si>
  <si>
    <t xml:space="preserve">Audeo Charter II </t>
  </si>
  <si>
    <t>2026-27</t>
  </si>
  <si>
    <t>Classical Academy Vista</t>
  </si>
  <si>
    <t>2027-28</t>
  </si>
  <si>
    <t>Community Montessori</t>
  </si>
  <si>
    <t>2028-29</t>
  </si>
  <si>
    <t xml:space="preserve">Dimensions Collaborative </t>
  </si>
  <si>
    <t>2029-30</t>
  </si>
  <si>
    <t>Dual Language Immersion North County</t>
  </si>
  <si>
    <t>High Tech High</t>
  </si>
  <si>
    <t>Howard Gardner Community Charter</t>
  </si>
  <si>
    <t>Iftin Charter</t>
  </si>
  <si>
    <t>JCS - Manzanita</t>
  </si>
  <si>
    <t>Literacy First Charter School</t>
  </si>
  <si>
    <t>Pacific Springs Charter School</t>
  </si>
  <si>
    <t>Scholarship Prep - Oceanside</t>
  </si>
  <si>
    <t>OrganizationName</t>
  </si>
  <si>
    <t>EntityName</t>
  </si>
  <si>
    <t>EntityTypeName</t>
  </si>
  <si>
    <t>SubmissionType</t>
  </si>
  <si>
    <t>Tag: School Year</t>
  </si>
  <si>
    <t>SubmissionName</t>
  </si>
  <si>
    <t>OriginalFileName</t>
  </si>
  <si>
    <t>DueDateTime</t>
  </si>
  <si>
    <t>Submitter</t>
  </si>
  <si>
    <t>SubmittedTime</t>
  </si>
  <si>
    <t>Reviewer</t>
  </si>
  <si>
    <t>ReviewedTime</t>
  </si>
  <si>
    <t>Approver</t>
  </si>
  <si>
    <t>ApprovedTime</t>
  </si>
  <si>
    <t>Status</t>
  </si>
  <si>
    <t>Url</t>
  </si>
  <si>
    <t>RejectedReason</t>
  </si>
  <si>
    <t>RejectMessage</t>
  </si>
  <si>
    <t>San Diego County Office of Education</t>
  </si>
  <si>
    <t>School</t>
  </si>
  <si>
    <t>2024-2025</t>
  </si>
  <si>
    <t>2024-2025 Instructional Materials List.docx</t>
  </si>
  <si>
    <t>Audeo II Instructional Materials (24-25).docx</t>
  </si>
  <si>
    <t>Beaupre, Hayley</t>
  </si>
  <si>
    <t>Baier, Melanie</t>
  </si>
  <si>
    <t>Reviewed</t>
  </si>
  <si>
    <t>https://my.epicenternow.org//api/documents/de2796e9-5c47-462d-a155-ca631216a8fb/2024-2025%20Instructional%20Materials%20List%28Z3B2A%29%28AudeoCharteII%29.docx</t>
  </si>
  <si>
    <t>2024-2025 Instructional Materials List (Part 1).pdf</t>
  </si>
  <si>
    <t>24-25 Instructional Materials List, Process &amp; Procedure - CAV.pdf</t>
  </si>
  <si>
    <t>Majithia, Sejal</t>
  </si>
  <si>
    <t>https://my.epicenternow.org//api/documents/fdcc1e09-bfa3-4004-9f01-45ea640e62ab/2024-2025%20Instructional%20Materials%20List%20%28Part%201%29%28AM92A%29%28ClassiAcademVista%29.pdf</t>
  </si>
  <si>
    <t>2024-2025 Instructional Materials List</t>
  </si>
  <si>
    <t>https://my.epicenternow.org//Submissions/2539045</t>
  </si>
  <si>
    <t>2024-2025 Instructional Materials List.pdf</t>
  </si>
  <si>
    <t>Instructional Materials CM.pdf</t>
  </si>
  <si>
    <t>Michaels, Susan</t>
  </si>
  <si>
    <t>https://my.epicenternow.org//api/documents/89145099-bcdd-46c9-bea8-54c33e74c561/2024-2025%20Instructional%20Materials%20List%280KW2A%29%28CommunMontes%29.pdf</t>
  </si>
  <si>
    <t>Recommended Curriculum DCS.pdf</t>
  </si>
  <si>
    <t>https://my.epicenternow.org//api/documents/253dc7d5-4606-40c7-858c-d1677127a776/2024-2025%20Instructional%20Materials%20List%28V6W2A%29%28DimensCollab%29.pdf</t>
  </si>
  <si>
    <t>DLINC Instructional Materials 2024-2025.docx.pdf</t>
  </si>
  <si>
    <t>Wirth, Mallory</t>
  </si>
  <si>
    <t>https://my.epicenternow.org//api/documents/24a95e30-92f3-4a35-9542-42a1ded26da2/2024-2025%20Instructional%20Materials%20List%28UXMCA%29%28DualLanguaImmersNorthCounty%29.pdf</t>
  </si>
  <si>
    <t>Instructional Materials List 2024-2025.pdf</t>
  </si>
  <si>
    <t>Shaw, Kat</t>
  </si>
  <si>
    <t>https://my.epicenternow.org//api/documents/d009b0b5-9c8d-408a-8af3-864826437bcc/2024-2025%20Instructional%20Materials%20List%28OGC2A%29%28HowardGardneCommunCharte%29.pdf</t>
  </si>
  <si>
    <t>Core and Supplemental Curriculum (1).pdf</t>
  </si>
  <si>
    <t>Mohamud, Abdi</t>
  </si>
  <si>
    <t>https://my.epicenternow.org//api/documents/cf72c333-1c46-4701-85bf-faa15936665e/2024-2025%20Instructional%20Materials%20List%28BBU2A%29%28IftinCharte%29.pdf</t>
  </si>
  <si>
    <t>2024-2025 Manzanita Instructional Materials (3).pdf</t>
  </si>
  <si>
    <t>Herkert, Ginny</t>
  </si>
  <si>
    <t>https://my.epicenternow.org//api/documents/94991106-4e3b-422f-ac0a-77b0c9fd7a82/2024-2025%20Instructional%20Materials%20List%20%28Part%201%29%28JBU2A%29%28JCS-Manzan%29.pdf</t>
  </si>
  <si>
    <t>2024-2025 Instructional Materials List (Part 2).pdf</t>
  </si>
  <si>
    <t>What to Pick Up from the RC -  High School (Grade 9 - 12) .pdf</t>
  </si>
  <si>
    <t>https://my.epicenternow.org//api/documents/a9d0b4ff-38c5-4657-bbc3-9c543bdcc6fc/2024-2025%20Instructional%20Materials%20List%20%28Part%202%29%28JBU2A%29%28JCS-Manzan%29.pdf</t>
  </si>
  <si>
    <t>https://my.epicenternow.org//Submissions/2552197</t>
  </si>
  <si>
    <t>2024-25 LFCS Curriculum and Policies.pdf</t>
  </si>
  <si>
    <t>Robinson, Steve</t>
  </si>
  <si>
    <t>https://my.epicenternow.org//api/documents/689fc089-9bd1-423d-aa34-206e70275663/2024-2025%20Instructional%20Materials%20List%28IN12A%29%28LiteraFirstCharteSchool%29.pdf</t>
  </si>
  <si>
    <t>The 2024-25 LFCS Curriculum list is found after the policies in this document.</t>
  </si>
  <si>
    <t>2024-2025 Instructional Materials List.xlsx</t>
  </si>
  <si>
    <t>2024-25 Instructional Materials List_PSCS_TK-8.xlsx</t>
  </si>
  <si>
    <t>Albright, Renee</t>
  </si>
  <si>
    <t>https://my.epicenternow.org//api/documents/daa76a39-a903-4399-a670-b3186288d0c7/2024-2025%20Instructional%20Materials%20List%28NZJ2A%29%28PacifiSpringCharteSchool%29.xlsx</t>
  </si>
  <si>
    <t>24-25 Curriculum Overview.pdf</t>
  </si>
  <si>
    <t>Masse, Allie</t>
  </si>
  <si>
    <t>https://my.epicenternow.org//api/documents/8ff95d04-4cf3-40d7-95cd-9359ccf130f9/2024-2025%20Instructional%20Materials%20List%28CPT2A%29%28ScholaPrep-Oceans%29.pdf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</si>
</sst>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/>
    <xf numFmtId="22" fontId="0" fillId="0" borderId="0" xfId="0" applyNumberFormat="1"/>
    <xf numFmtId="0" fontId="3" fillId="0" borderId="0" xfId="1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center"/>
    </xf>
    <xf numFmtId="0" fontId="3" fillId="0" borderId="0" xfId="1" applyFill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5" Type="http://schemas.openxmlformats.org/officeDocument/2006/relationships/customXml" Target="../customXml/item3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2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D289C-DA8F-49AC-9041-DFEEBC4349A5}">
  <sheetPr>
    <pageSetUpPr fitToPage="1"/>
  </sheetPr>
  <dimension ref="A2:G25"/>
  <sheetViews>
    <sheetView tabSelected="1" workbookViewId="0">
      <selection activeCell="A19" sqref="A19"/>
    </sheetView>
  </sheetViews>
  <sheetFormatPr defaultRowHeight="15" x14ac:dyDescent="0.25"/>
  <cols>
    <col min="1" max="1" width="31.42578125" customWidth="1"/>
    <col min="2" max="7" width="35.140625" customWidth="1"/>
  </cols>
  <sheetData>
    <row r="2" spans="1:7" ht="112.5" customHeight="1" x14ac:dyDescent="0.25">
      <c r="A2" s="13" t="e" vm="1">
        <v>#VALUE!</v>
      </c>
      <c r="B2" s="13"/>
      <c r="C2" s="13"/>
      <c r="D2" s="13"/>
      <c r="E2" s="13"/>
      <c r="F2" s="13"/>
      <c r="G2" s="13"/>
    </row>
    <row r="4" spans="1:7" ht="18.75" x14ac:dyDescent="0.3">
      <c r="A4" s="14" t="s">
        <v>0</v>
      </c>
      <c r="B4" s="14"/>
      <c r="C4" s="14"/>
      <c r="D4" s="14"/>
      <c r="E4" s="14"/>
      <c r="F4" s="14"/>
      <c r="G4" s="14"/>
    </row>
    <row r="6" spans="1:7" x14ac:dyDescent="0.25">
      <c r="C6" s="1" t="s">
        <v>1</v>
      </c>
      <c r="D6" s="15" t="s">
        <v>2</v>
      </c>
      <c r="E6" s="15"/>
    </row>
    <row r="7" spans="1:7" x14ac:dyDescent="0.25">
      <c r="C7" s="1" t="s">
        <v>3</v>
      </c>
      <c r="D7" s="5" t="s">
        <v>4</v>
      </c>
      <c r="E7" s="6"/>
    </row>
    <row r="8" spans="1:7" x14ac:dyDescent="0.25">
      <c r="C8" s="1" t="s">
        <v>5</v>
      </c>
      <c r="D8" s="5"/>
      <c r="E8" s="6"/>
    </row>
    <row r="9" spans="1:7" x14ac:dyDescent="0.25">
      <c r="C9" s="1" t="s">
        <v>6</v>
      </c>
      <c r="D9" s="10" t="str">
        <f>IF(_xlfn.XLOOKUP(D6,Hidden!A:A,Hidden!C:C)="Not on file. Please submit in Epicenter.","Not on file. Please submit in Epicenter.",HYPERLINK(_xlfn.XLOOKUP(D6,Hidden!A:A,Hidden!C:C),_xlfn.XLOOKUP(D6,Hidden!A:A,Hidden!C:C)))</f>
        <v>Last Approved Board Bylaws</v>
      </c>
      <c r="E9" s="6"/>
    </row>
    <row r="11" spans="1:7" ht="50.25" customHeight="1" x14ac:dyDescent="0.25">
      <c r="A11" s="11" t="s">
        <v>7</v>
      </c>
      <c r="B11" s="9" t="s">
        <v>8</v>
      </c>
      <c r="C11" s="9" t="s">
        <v>9</v>
      </c>
      <c r="D11" s="9" t="s">
        <v>10</v>
      </c>
      <c r="E11" s="12" t="s">
        <v>11</v>
      </c>
      <c r="F11" s="12" t="s">
        <v>12</v>
      </c>
      <c r="G11" s="11" t="s">
        <v>13</v>
      </c>
    </row>
    <row r="12" spans="1:7" s="8" customFormat="1" ht="24.75" customHeight="1" x14ac:dyDescent="0.25">
      <c r="A12" s="7"/>
      <c r="B12" s="7"/>
      <c r="C12" s="7"/>
      <c r="D12" s="7"/>
      <c r="E12" s="7"/>
      <c r="F12" s="7"/>
      <c r="G12" s="7"/>
    </row>
    <row r="13" spans="1:7" s="8" customFormat="1" ht="24.75" customHeight="1" x14ac:dyDescent="0.25">
      <c r="A13" s="7"/>
      <c r="B13" s="7"/>
      <c r="C13" s="7"/>
      <c r="D13" s="7"/>
      <c r="E13" s="7"/>
      <c r="F13" s="7"/>
      <c r="G13" s="7"/>
    </row>
    <row r="14" spans="1:7" s="8" customFormat="1" ht="24.75" customHeight="1" x14ac:dyDescent="0.25">
      <c r="A14" s="7"/>
      <c r="B14" s="7"/>
      <c r="C14" s="7"/>
      <c r="D14" s="7"/>
      <c r="E14" s="7"/>
      <c r="F14" s="7"/>
      <c r="G14" s="7"/>
    </row>
    <row r="15" spans="1:7" s="8" customFormat="1" ht="24.75" customHeight="1" x14ac:dyDescent="0.25">
      <c r="A15" s="7"/>
      <c r="B15" s="7"/>
      <c r="C15" s="7"/>
      <c r="D15" s="7"/>
      <c r="E15" s="7"/>
      <c r="F15" s="7"/>
      <c r="G15" s="7"/>
    </row>
    <row r="16" spans="1:7" s="8" customFormat="1" ht="24.75" customHeight="1" x14ac:dyDescent="0.25">
      <c r="A16" s="7"/>
      <c r="B16" s="7"/>
      <c r="C16" s="7"/>
      <c r="D16" s="7"/>
      <c r="E16" s="7"/>
      <c r="F16" s="7"/>
      <c r="G16" s="7"/>
    </row>
    <row r="17" spans="1:7" s="8" customFormat="1" ht="24.75" customHeight="1" x14ac:dyDescent="0.25">
      <c r="A17" s="7"/>
      <c r="B17" s="7"/>
      <c r="C17" s="7"/>
      <c r="D17" s="7"/>
      <c r="E17" s="7"/>
      <c r="F17" s="7"/>
      <c r="G17" s="7"/>
    </row>
    <row r="18" spans="1:7" s="8" customFormat="1" ht="24.75" customHeight="1" x14ac:dyDescent="0.25">
      <c r="A18" s="7"/>
      <c r="B18" s="7"/>
      <c r="C18" s="7"/>
      <c r="D18" s="7"/>
      <c r="E18" s="7"/>
      <c r="F18" s="7"/>
      <c r="G18" s="7"/>
    </row>
    <row r="19" spans="1:7" s="8" customFormat="1" ht="24.75" customHeight="1" x14ac:dyDescent="0.25">
      <c r="A19" s="7"/>
      <c r="B19" s="7"/>
      <c r="C19" s="7"/>
      <c r="D19" s="7"/>
      <c r="E19" s="7"/>
      <c r="F19" s="7"/>
      <c r="G19" s="7"/>
    </row>
    <row r="20" spans="1:7" s="8" customFormat="1" ht="24.75" customHeight="1" x14ac:dyDescent="0.25">
      <c r="A20" s="7"/>
      <c r="B20" s="7"/>
      <c r="C20" s="7"/>
      <c r="D20" s="7"/>
      <c r="E20" s="7"/>
      <c r="F20" s="7"/>
      <c r="G20" s="7"/>
    </row>
    <row r="21" spans="1:7" s="8" customFormat="1" ht="24.75" customHeight="1" x14ac:dyDescent="0.25">
      <c r="A21" s="7"/>
      <c r="B21" s="7"/>
      <c r="C21" s="7"/>
      <c r="D21" s="7"/>
      <c r="E21" s="7"/>
      <c r="F21" s="7"/>
      <c r="G21" s="7"/>
    </row>
    <row r="22" spans="1:7" s="8" customFormat="1" ht="24.75" customHeight="1" x14ac:dyDescent="0.25">
      <c r="A22" s="7"/>
      <c r="B22" s="7"/>
      <c r="C22" s="7"/>
      <c r="D22" s="7"/>
      <c r="E22" s="7"/>
      <c r="F22" s="7"/>
      <c r="G22" s="7"/>
    </row>
    <row r="23" spans="1:7" s="8" customFormat="1" ht="24.75" customHeight="1" x14ac:dyDescent="0.25">
      <c r="A23" s="7"/>
      <c r="B23" s="7"/>
      <c r="C23" s="7"/>
      <c r="D23" s="7"/>
      <c r="E23" s="7"/>
      <c r="F23" s="7"/>
      <c r="G23" s="7"/>
    </row>
    <row r="24" spans="1:7" s="8" customFormat="1" ht="24.75" customHeight="1" x14ac:dyDescent="0.25">
      <c r="A24" s="7"/>
      <c r="B24" s="7"/>
      <c r="C24" s="7"/>
      <c r="D24" s="7"/>
      <c r="E24" s="7"/>
      <c r="F24" s="7"/>
      <c r="G24" s="7"/>
    </row>
    <row r="25" spans="1:7" s="8" customFormat="1" ht="24.75" customHeight="1" x14ac:dyDescent="0.25">
      <c r="A25" s="7"/>
      <c r="B25" s="7"/>
      <c r="C25" s="7"/>
      <c r="D25" s="7"/>
      <c r="E25" s="7"/>
      <c r="F25" s="7"/>
      <c r="G25" s="7"/>
    </row>
  </sheetData>
  <mergeCells count="3">
    <mergeCell ref="A2:G2"/>
    <mergeCell ref="A4:G4"/>
    <mergeCell ref="D6:E6"/>
  </mergeCells>
  <pageMargins left="0.7" right="0.7" top="0.75" bottom="0.75" header="0.3" footer="0.3"/>
  <pageSetup scale="71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A581F54-B10F-436C-84A9-37D8FBCA17CE}">
          <x14:formula1>
            <xm:f>Hidden!$A:$A</xm:f>
          </x14:formula1>
          <xm:sqref>D6</xm:sqref>
        </x14:dataValidation>
        <x14:dataValidation type="list" allowBlank="1" showInputMessage="1" showErrorMessage="1" xr:uid="{C22642E1-CD86-4ADA-A46A-C0F4C6E5834D}">
          <x14:formula1>
            <xm:f>Hidden!$G:$G</xm:f>
          </x14:formula1>
          <xm:sqref>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813FB-2A90-484B-9692-712C983F16DB}">
  <dimension ref="A1:G14"/>
  <sheetViews>
    <sheetView workbookViewId="0">
      <selection activeCell="C21" sqref="C21"/>
    </sheetView>
  </sheetViews>
  <sheetFormatPr defaultRowHeight="15" x14ac:dyDescent="0.25"/>
  <cols>
    <col min="1" max="1" width="36.7109375" bestFit="1" customWidth="1"/>
    <col min="2" max="2" width="28.7109375" bestFit="1" customWidth="1"/>
    <col min="3" max="3" width="67" bestFit="1" customWidth="1"/>
  </cols>
  <sheetData>
    <row r="1" spans="1:7" x14ac:dyDescent="0.25">
      <c r="A1" t="s">
        <v>2</v>
      </c>
      <c r="B1" t="s">
        <v>14</v>
      </c>
      <c r="C1" t="s">
        <v>15</v>
      </c>
      <c r="G1" t="s">
        <v>4</v>
      </c>
    </row>
    <row r="2" spans="1:7" x14ac:dyDescent="0.25">
      <c r="A2" t="s">
        <v>16</v>
      </c>
      <c r="B2" s="2" t="str">
        <f>IFERROR(_xlfn.XLOOKUP(A2,'Epicenter Inst Mats (Hidden)'!B:B,'Epicenter Inst Mats (Hidden)'!E:E),"")</f>
        <v/>
      </c>
      <c r="C2" s="4" t="str">
        <f>IFERROR(HYPERLINK(_xlfn.XLOOKUP(A2,'Epicenter Inst Mats (Hidden)'!B:B,'Epicenter Inst Mats (Hidden)'!P:P),Hidden!B2&amp;" Instructional Materials"),"Not on file. Please submit in Epicenter")</f>
        <v>Not on file. Please submit in Epicenter</v>
      </c>
      <c r="G2" t="s">
        <v>17</v>
      </c>
    </row>
    <row r="3" spans="1:7" x14ac:dyDescent="0.25">
      <c r="A3" t="s">
        <v>18</v>
      </c>
      <c r="B3" s="2" t="str">
        <f>IFERROR(_xlfn.XLOOKUP(A3,'Epicenter Inst Mats (Hidden)'!B:B,'Epicenter Inst Mats (Hidden)'!E:E),"")</f>
        <v>2024-2025</v>
      </c>
      <c r="C3" s="4" t="str">
        <f>IFERROR(HYPERLINK(_xlfn.XLOOKUP(A3,'Epicenter Inst Mats (Hidden)'!B:B,'Epicenter Inst Mats (Hidden)'!P:P),Hidden!B3&amp;" Instructional Materials"),"Not on file. Please submit in Epicenter")</f>
        <v>2024-2025 Instructional Materials</v>
      </c>
      <c r="G3" t="s">
        <v>19</v>
      </c>
    </row>
    <row r="4" spans="1:7" x14ac:dyDescent="0.25">
      <c r="A4" t="s">
        <v>20</v>
      </c>
      <c r="B4" s="2" t="str">
        <f>IFERROR(_xlfn.XLOOKUP(A4,'Epicenter Inst Mats (Hidden)'!B:B,'Epicenter Inst Mats (Hidden)'!E:E),"")</f>
        <v>2024-2025</v>
      </c>
      <c r="C4" s="4" t="str">
        <f>IFERROR(HYPERLINK(_xlfn.XLOOKUP(A4,'Epicenter Inst Mats (Hidden)'!B:B,'Epicenter Inst Mats (Hidden)'!P:P),Hidden!B4&amp;" Instructional Materials"),"Not on file. Please submit in Epicenter")</f>
        <v>2024-2025 Instructional Materials</v>
      </c>
      <c r="G4" t="s">
        <v>21</v>
      </c>
    </row>
    <row r="5" spans="1:7" x14ac:dyDescent="0.25">
      <c r="A5" t="s">
        <v>22</v>
      </c>
      <c r="B5" s="2" t="str">
        <f>IFERROR(_xlfn.XLOOKUP(A5,'Epicenter Inst Mats (Hidden)'!B:B,'Epicenter Inst Mats (Hidden)'!E:E),"")</f>
        <v>2024-2025</v>
      </c>
      <c r="C5" s="4" t="str">
        <f>IFERROR(HYPERLINK(_xlfn.XLOOKUP(A5,'Epicenter Inst Mats (Hidden)'!B:B,'Epicenter Inst Mats (Hidden)'!P:P),Hidden!B5&amp;" Instructional Materials"),"Not on file. Please submit in Epicenter")</f>
        <v>2024-2025 Instructional Materials</v>
      </c>
      <c r="G5" t="s">
        <v>23</v>
      </c>
    </row>
    <row r="6" spans="1:7" x14ac:dyDescent="0.25">
      <c r="A6" t="s">
        <v>24</v>
      </c>
      <c r="B6" s="2" t="str">
        <f>IFERROR(_xlfn.XLOOKUP(A6,'Epicenter Inst Mats (Hidden)'!B:B,'Epicenter Inst Mats (Hidden)'!E:E),"")</f>
        <v>2024-2025</v>
      </c>
      <c r="C6" s="4" t="str">
        <f>IFERROR(HYPERLINK(_xlfn.XLOOKUP(A6,'Epicenter Inst Mats (Hidden)'!B:B,'Epicenter Inst Mats (Hidden)'!P:P),Hidden!B6&amp;" Instructional Materials"),"Not on file. Please submit in Epicenter")</f>
        <v>2024-2025 Instructional Materials</v>
      </c>
      <c r="G6" t="s">
        <v>25</v>
      </c>
    </row>
    <row r="7" spans="1:7" x14ac:dyDescent="0.25">
      <c r="A7" t="s">
        <v>26</v>
      </c>
      <c r="B7" s="2" t="str">
        <f>IFERROR(_xlfn.XLOOKUP(A7,'Epicenter Inst Mats (Hidden)'!B:B,'Epicenter Inst Mats (Hidden)'!E:E),"")</f>
        <v>2024-2025</v>
      </c>
      <c r="C7" s="4" t="str">
        <f>IFERROR(HYPERLINK(_xlfn.XLOOKUP(A7,'Epicenter Inst Mats (Hidden)'!B:B,'Epicenter Inst Mats (Hidden)'!P:P),Hidden!B7&amp;" Instructional Materials"),"Not on file. Please submit in Epicenter")</f>
        <v>2024-2025 Instructional Materials</v>
      </c>
    </row>
    <row r="8" spans="1:7" x14ac:dyDescent="0.25">
      <c r="A8" t="s">
        <v>27</v>
      </c>
      <c r="B8" s="2" t="str">
        <f>IFERROR(_xlfn.XLOOKUP(A8,'Epicenter Inst Mats (Hidden)'!B:B,'Epicenter Inst Mats (Hidden)'!E:E),"")</f>
        <v/>
      </c>
      <c r="C8" s="4" t="str">
        <f>IFERROR(HYPERLINK(_xlfn.XLOOKUP(A8,'Epicenter Inst Mats (Hidden)'!B:B,'Epicenter Inst Mats (Hidden)'!P:P),Hidden!B8&amp;" Instructional Materials"),"Not on file. Please submit in Epicenter")</f>
        <v>Not on file. Please submit in Epicenter</v>
      </c>
    </row>
    <row r="9" spans="1:7" x14ac:dyDescent="0.25">
      <c r="A9" t="s">
        <v>28</v>
      </c>
      <c r="B9" s="2" t="str">
        <f>IFERROR(_xlfn.XLOOKUP(A9,'Epicenter Inst Mats (Hidden)'!B:B,'Epicenter Inst Mats (Hidden)'!E:E),"")</f>
        <v>2024-2025</v>
      </c>
      <c r="C9" s="4" t="str">
        <f>IFERROR(HYPERLINK(_xlfn.XLOOKUP(A9,'Epicenter Inst Mats (Hidden)'!B:B,'Epicenter Inst Mats (Hidden)'!P:P),Hidden!B9&amp;" Instructional Materials"),"Not on file. Please submit in Epicenter")</f>
        <v>2024-2025 Instructional Materials</v>
      </c>
    </row>
    <row r="10" spans="1:7" x14ac:dyDescent="0.25">
      <c r="A10" t="s">
        <v>29</v>
      </c>
      <c r="B10" s="2" t="str">
        <f>IFERROR(_xlfn.XLOOKUP(A10,'Epicenter Inst Mats (Hidden)'!B:B,'Epicenter Inst Mats (Hidden)'!E:E),"")</f>
        <v>2024-2025</v>
      </c>
      <c r="C10" s="4" t="str">
        <f>IFERROR(HYPERLINK(_xlfn.XLOOKUP(A10,'Epicenter Inst Mats (Hidden)'!B:B,'Epicenter Inst Mats (Hidden)'!P:P),Hidden!B10&amp;" Instructional Materials"),"Not on file. Please submit in Epicenter")</f>
        <v>2024-2025 Instructional Materials</v>
      </c>
    </row>
    <row r="11" spans="1:7" x14ac:dyDescent="0.25">
      <c r="A11" t="s">
        <v>30</v>
      </c>
      <c r="B11" s="2" t="str">
        <f>IFERROR(_xlfn.XLOOKUP(A11,'Epicenter Inst Mats (Hidden)'!B:B,'Epicenter Inst Mats (Hidden)'!E:E),"")</f>
        <v>2024-2025</v>
      </c>
      <c r="C11" s="4" t="str">
        <f>IFERROR(HYPERLINK(_xlfn.XLOOKUP(A11,'Epicenter Inst Mats (Hidden)'!B:B,'Epicenter Inst Mats (Hidden)'!P:P),Hidden!B11&amp;" Instructional Materials"),"Not on file. Please submit in Epicenter")</f>
        <v>2024-2025 Instructional Materials</v>
      </c>
    </row>
    <row r="12" spans="1:7" x14ac:dyDescent="0.25">
      <c r="A12" t="s">
        <v>31</v>
      </c>
      <c r="B12" s="2" t="str">
        <f>IFERROR(_xlfn.XLOOKUP(A12,'Epicenter Inst Mats (Hidden)'!B:B,'Epicenter Inst Mats (Hidden)'!E:E),"")</f>
        <v>2024-2025</v>
      </c>
      <c r="C12" s="4" t="str">
        <f>IFERROR(HYPERLINK(_xlfn.XLOOKUP(A12,'Epicenter Inst Mats (Hidden)'!B:B,'Epicenter Inst Mats (Hidden)'!P:P),Hidden!B12&amp;" Instructional Materials"),"Not on file. Please submit in Epicenter")</f>
        <v>2024-2025 Instructional Materials</v>
      </c>
    </row>
    <row r="13" spans="1:7" x14ac:dyDescent="0.25">
      <c r="A13" t="s">
        <v>32</v>
      </c>
      <c r="B13" s="2" t="str">
        <f>IFERROR(_xlfn.XLOOKUP(A13,'Epicenter Inst Mats (Hidden)'!B:B,'Epicenter Inst Mats (Hidden)'!E:E),"")</f>
        <v>2024-2025</v>
      </c>
      <c r="C13" s="4" t="str">
        <f>IFERROR(HYPERLINK(_xlfn.XLOOKUP(A13,'Epicenter Inst Mats (Hidden)'!B:B,'Epicenter Inst Mats (Hidden)'!P:P),Hidden!B13&amp;" Instructional Materials"),"Not on file. Please submit in Epicenter")</f>
        <v>2024-2025 Instructional Materials</v>
      </c>
    </row>
    <row r="14" spans="1:7" x14ac:dyDescent="0.25">
      <c r="A14" t="s">
        <v>33</v>
      </c>
      <c r="B14" s="2" t="str">
        <f>IFERROR(_xlfn.XLOOKUP(A14,'Epicenter Inst Mats (Hidden)'!B:B,'Epicenter Inst Mats (Hidden)'!E:E),"")</f>
        <v>2024-2025</v>
      </c>
      <c r="C14" s="4" t="str">
        <f>IFERROR(HYPERLINK(_xlfn.XLOOKUP(A14,'Epicenter Inst Mats (Hidden)'!B:B,'Epicenter Inst Mats (Hidden)'!P:P),Hidden!B14&amp;" Instructional Materials"),"Not on file. Please submit in Epicenter")</f>
        <v>2024-2025 Instructional Materials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312FB-2C1B-4C6B-9C24-D540DE35BDB0}">
  <dimension ref="A1:S15"/>
  <sheetViews>
    <sheetView workbookViewId="0">
      <selection activeCell="B15" sqref="B15"/>
    </sheetView>
  </sheetViews>
  <sheetFormatPr defaultRowHeight="15" x14ac:dyDescent="0.25"/>
  <cols>
    <col min="1" max="1" width="34" bestFit="1" customWidth="1"/>
    <col min="2" max="2" width="36.7109375" bestFit="1" customWidth="1"/>
    <col min="3" max="3" width="15.140625" bestFit="1" customWidth="1"/>
    <col min="4" max="4" width="15.5703125" bestFit="1" customWidth="1"/>
    <col min="5" max="5" width="18.140625" bestFit="1" customWidth="1"/>
    <col min="6" max="6" width="38.140625" bestFit="1" customWidth="1"/>
    <col min="7" max="7" width="47.140625" bestFit="1" customWidth="1"/>
    <col min="8" max="8" width="15" customWidth="1"/>
    <col min="9" max="9" width="14.7109375" bestFit="1" customWidth="1"/>
    <col min="10" max="10" width="15.5703125" bestFit="1" customWidth="1"/>
  </cols>
  <sheetData>
    <row r="1" spans="1:19" x14ac:dyDescent="0.25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  <c r="G1" t="s">
        <v>40</v>
      </c>
      <c r="H1" t="s">
        <v>41</v>
      </c>
      <c r="I1" t="s">
        <v>42</v>
      </c>
      <c r="J1" t="s">
        <v>43</v>
      </c>
      <c r="K1" t="s">
        <v>44</v>
      </c>
      <c r="L1" t="s">
        <v>45</v>
      </c>
      <c r="M1" t="s">
        <v>46</v>
      </c>
      <c r="N1" t="s">
        <v>47</v>
      </c>
      <c r="O1" t="s">
        <v>48</v>
      </c>
      <c r="P1" t="s">
        <v>49</v>
      </c>
      <c r="Q1" t="s">
        <v>13</v>
      </c>
      <c r="R1" t="s">
        <v>50</v>
      </c>
      <c r="S1" t="s">
        <v>51</v>
      </c>
    </row>
    <row r="2" spans="1:19" x14ac:dyDescent="0.25">
      <c r="A2" t="s">
        <v>52</v>
      </c>
      <c r="B2" t="s">
        <v>18</v>
      </c>
      <c r="C2" t="s">
        <v>53</v>
      </c>
      <c r="D2" t="s">
        <v>0</v>
      </c>
      <c r="E2" t="s">
        <v>54</v>
      </c>
      <c r="F2" t="s">
        <v>55</v>
      </c>
      <c r="G2" t="s">
        <v>56</v>
      </c>
      <c r="H2" s="3">
        <v>45565.999305555553</v>
      </c>
      <c r="I2" t="s">
        <v>57</v>
      </c>
      <c r="J2" s="3">
        <v>45541.384722222225</v>
      </c>
      <c r="M2" t="s">
        <v>58</v>
      </c>
      <c r="N2" s="3">
        <v>45596.603472222225</v>
      </c>
      <c r="O2" t="s">
        <v>59</v>
      </c>
      <c r="P2" t="s">
        <v>60</v>
      </c>
    </row>
    <row r="3" spans="1:19" x14ac:dyDescent="0.25">
      <c r="A3" t="s">
        <v>52</v>
      </c>
      <c r="B3" t="s">
        <v>20</v>
      </c>
      <c r="C3" t="s">
        <v>53</v>
      </c>
      <c r="D3" t="s">
        <v>0</v>
      </c>
      <c r="E3" t="s">
        <v>54</v>
      </c>
      <c r="F3" t="s">
        <v>61</v>
      </c>
      <c r="G3" t="s">
        <v>62</v>
      </c>
      <c r="H3" s="3">
        <v>45565.999305555553</v>
      </c>
      <c r="I3" t="s">
        <v>63</v>
      </c>
      <c r="J3" s="3">
        <v>45548.659722222219</v>
      </c>
      <c r="M3" t="s">
        <v>58</v>
      </c>
      <c r="N3" s="3">
        <v>45618.59652777778</v>
      </c>
      <c r="O3" t="s">
        <v>59</v>
      </c>
      <c r="P3" t="s">
        <v>64</v>
      </c>
    </row>
    <row r="4" spans="1:19" x14ac:dyDescent="0.25">
      <c r="A4" t="s">
        <v>52</v>
      </c>
      <c r="B4" t="s">
        <v>20</v>
      </c>
      <c r="C4" t="s">
        <v>53</v>
      </c>
      <c r="D4" t="s">
        <v>0</v>
      </c>
      <c r="E4" t="s">
        <v>54</v>
      </c>
      <c r="F4" t="s">
        <v>65</v>
      </c>
      <c r="H4" s="3">
        <v>45565.999305555553</v>
      </c>
      <c r="I4" t="s">
        <v>63</v>
      </c>
      <c r="J4" s="3">
        <v>45548.659722222219</v>
      </c>
      <c r="M4" t="s">
        <v>58</v>
      </c>
      <c r="N4" s="3">
        <v>45618.59652777778</v>
      </c>
      <c r="O4" t="s">
        <v>59</v>
      </c>
      <c r="P4" t="s">
        <v>66</v>
      </c>
    </row>
    <row r="5" spans="1:19" x14ac:dyDescent="0.25">
      <c r="A5" t="s">
        <v>52</v>
      </c>
      <c r="B5" t="s">
        <v>22</v>
      </c>
      <c r="C5" t="s">
        <v>53</v>
      </c>
      <c r="D5" t="s">
        <v>0</v>
      </c>
      <c r="E5" t="s">
        <v>54</v>
      </c>
      <c r="F5" t="s">
        <v>67</v>
      </c>
      <c r="G5" t="s">
        <v>68</v>
      </c>
      <c r="H5" s="3">
        <v>45565.999305555553</v>
      </c>
      <c r="I5" t="s">
        <v>69</v>
      </c>
      <c r="J5" s="3">
        <v>45538.466666666667</v>
      </c>
      <c r="M5" t="s">
        <v>58</v>
      </c>
      <c r="N5" s="3">
        <v>45560.615972222222</v>
      </c>
      <c r="O5" t="s">
        <v>59</v>
      </c>
      <c r="P5" t="s">
        <v>70</v>
      </c>
    </row>
    <row r="6" spans="1:19" x14ac:dyDescent="0.25">
      <c r="A6" t="s">
        <v>52</v>
      </c>
      <c r="B6" t="s">
        <v>24</v>
      </c>
      <c r="C6" t="s">
        <v>53</v>
      </c>
      <c r="D6" t="s">
        <v>0</v>
      </c>
      <c r="E6" t="s">
        <v>54</v>
      </c>
      <c r="F6" t="s">
        <v>67</v>
      </c>
      <c r="G6" t="s">
        <v>71</v>
      </c>
      <c r="H6" s="3">
        <v>45565.999305555553</v>
      </c>
      <c r="I6" t="s">
        <v>69</v>
      </c>
      <c r="J6" s="3">
        <v>45538.466666666667</v>
      </c>
      <c r="M6" t="s">
        <v>58</v>
      </c>
      <c r="N6" s="3">
        <v>45560.616666666669</v>
      </c>
      <c r="O6" t="s">
        <v>59</v>
      </c>
      <c r="P6" t="s">
        <v>72</v>
      </c>
    </row>
    <row r="7" spans="1:19" x14ac:dyDescent="0.25">
      <c r="A7" t="s">
        <v>52</v>
      </c>
      <c r="B7" t="s">
        <v>26</v>
      </c>
      <c r="C7" t="s">
        <v>53</v>
      </c>
      <c r="D7" t="s">
        <v>0</v>
      </c>
      <c r="E7" t="s">
        <v>54</v>
      </c>
      <c r="F7" t="s">
        <v>67</v>
      </c>
      <c r="G7" t="s">
        <v>73</v>
      </c>
      <c r="H7" s="3">
        <v>45565.999305555553</v>
      </c>
      <c r="I7" t="s">
        <v>74</v>
      </c>
      <c r="J7" s="3">
        <v>45594.462500000001</v>
      </c>
      <c r="M7" t="s">
        <v>58</v>
      </c>
      <c r="N7" s="3">
        <v>45621.542361111111</v>
      </c>
      <c r="O7" t="s">
        <v>59</v>
      </c>
      <c r="P7" t="s">
        <v>75</v>
      </c>
    </row>
    <row r="8" spans="1:19" x14ac:dyDescent="0.25">
      <c r="A8" t="s">
        <v>52</v>
      </c>
      <c r="B8" t="s">
        <v>28</v>
      </c>
      <c r="C8" t="s">
        <v>53</v>
      </c>
      <c r="D8" t="s">
        <v>0</v>
      </c>
      <c r="E8" t="s">
        <v>54</v>
      </c>
      <c r="F8" t="s">
        <v>67</v>
      </c>
      <c r="G8" t="s">
        <v>76</v>
      </c>
      <c r="H8" s="3">
        <v>45565.999305555553</v>
      </c>
      <c r="I8" t="s">
        <v>77</v>
      </c>
      <c r="J8" s="3">
        <v>45558.413194444445</v>
      </c>
      <c r="M8" t="s">
        <v>58</v>
      </c>
      <c r="N8" s="3">
        <v>45622.573611111111</v>
      </c>
      <c r="O8" t="s">
        <v>59</v>
      </c>
      <c r="P8" t="s">
        <v>78</v>
      </c>
    </row>
    <row r="9" spans="1:19" x14ac:dyDescent="0.25">
      <c r="A9" t="s">
        <v>52</v>
      </c>
      <c r="B9" t="s">
        <v>29</v>
      </c>
      <c r="C9" t="s">
        <v>53</v>
      </c>
      <c r="D9" t="s">
        <v>0</v>
      </c>
      <c r="E9" t="s">
        <v>54</v>
      </c>
      <c r="F9" t="s">
        <v>67</v>
      </c>
      <c r="G9" t="s">
        <v>79</v>
      </c>
      <c r="H9" s="3">
        <v>45565.999305555553</v>
      </c>
      <c r="I9" t="s">
        <v>80</v>
      </c>
      <c r="J9" s="3">
        <v>45565.803472222222</v>
      </c>
      <c r="M9" t="s">
        <v>58</v>
      </c>
      <c r="N9" s="3">
        <v>45622.574999999997</v>
      </c>
      <c r="O9" t="s">
        <v>59</v>
      </c>
      <c r="P9" t="s">
        <v>81</v>
      </c>
    </row>
    <row r="10" spans="1:19" x14ac:dyDescent="0.25">
      <c r="A10" t="s">
        <v>52</v>
      </c>
      <c r="B10" t="s">
        <v>30</v>
      </c>
      <c r="C10" t="s">
        <v>53</v>
      </c>
      <c r="D10" t="s">
        <v>0</v>
      </c>
      <c r="E10" t="s">
        <v>54</v>
      </c>
      <c r="F10" t="s">
        <v>61</v>
      </c>
      <c r="G10" t="s">
        <v>82</v>
      </c>
      <c r="H10" s="3">
        <v>45565.999305555553</v>
      </c>
      <c r="I10" t="s">
        <v>83</v>
      </c>
      <c r="J10" s="3">
        <v>45565.805555555555</v>
      </c>
      <c r="M10" t="s">
        <v>58</v>
      </c>
      <c r="N10" s="3">
        <v>45618.595138888886</v>
      </c>
      <c r="O10" t="s">
        <v>59</v>
      </c>
      <c r="P10" t="s">
        <v>84</v>
      </c>
    </row>
    <row r="11" spans="1:19" x14ac:dyDescent="0.25">
      <c r="A11" t="s">
        <v>52</v>
      </c>
      <c r="B11" t="s">
        <v>30</v>
      </c>
      <c r="C11" t="s">
        <v>53</v>
      </c>
      <c r="D11" t="s">
        <v>0</v>
      </c>
      <c r="E11" t="s">
        <v>54</v>
      </c>
      <c r="F11" t="s">
        <v>85</v>
      </c>
      <c r="G11" t="s">
        <v>86</v>
      </c>
      <c r="H11" s="3">
        <v>45565.999305555553</v>
      </c>
      <c r="I11" t="s">
        <v>83</v>
      </c>
      <c r="J11" s="3">
        <v>45565.805555555555</v>
      </c>
      <c r="M11" t="s">
        <v>58</v>
      </c>
      <c r="N11" s="3">
        <v>45618.595138888886</v>
      </c>
      <c r="O11" t="s">
        <v>59</v>
      </c>
      <c r="P11" t="s">
        <v>87</v>
      </c>
    </row>
    <row r="12" spans="1:19" x14ac:dyDescent="0.25">
      <c r="A12" t="s">
        <v>52</v>
      </c>
      <c r="B12" t="s">
        <v>30</v>
      </c>
      <c r="C12" t="s">
        <v>53</v>
      </c>
      <c r="D12" t="s">
        <v>0</v>
      </c>
      <c r="E12" t="s">
        <v>54</v>
      </c>
      <c r="F12" t="s">
        <v>65</v>
      </c>
      <c r="H12" s="3">
        <v>45565.999305555553</v>
      </c>
      <c r="I12" t="s">
        <v>83</v>
      </c>
      <c r="J12" s="3">
        <v>45565.805555555555</v>
      </c>
      <c r="M12" t="s">
        <v>58</v>
      </c>
      <c r="N12" s="3">
        <v>45618.595138888886</v>
      </c>
      <c r="O12" t="s">
        <v>59</v>
      </c>
      <c r="P12" t="s">
        <v>88</v>
      </c>
    </row>
    <row r="13" spans="1:19" x14ac:dyDescent="0.25">
      <c r="A13" t="s">
        <v>52</v>
      </c>
      <c r="B13" t="s">
        <v>31</v>
      </c>
      <c r="C13" t="s">
        <v>53</v>
      </c>
      <c r="D13" t="s">
        <v>0</v>
      </c>
      <c r="E13" t="s">
        <v>54</v>
      </c>
      <c r="F13" t="s">
        <v>67</v>
      </c>
      <c r="G13" t="s">
        <v>89</v>
      </c>
      <c r="H13" s="3">
        <v>45565.999305555553</v>
      </c>
      <c r="I13" t="s">
        <v>90</v>
      </c>
      <c r="J13" s="3">
        <v>45539.470833333333</v>
      </c>
      <c r="M13" t="s">
        <v>58</v>
      </c>
      <c r="N13" s="3">
        <v>45608.586111111108</v>
      </c>
      <c r="O13" t="s">
        <v>59</v>
      </c>
      <c r="P13" t="s">
        <v>91</v>
      </c>
      <c r="Q13" t="s">
        <v>92</v>
      </c>
    </row>
    <row r="14" spans="1:19" x14ac:dyDescent="0.25">
      <c r="A14" t="s">
        <v>52</v>
      </c>
      <c r="B14" t="s">
        <v>32</v>
      </c>
      <c r="C14" t="s">
        <v>53</v>
      </c>
      <c r="D14" t="s">
        <v>0</v>
      </c>
      <c r="E14" t="s">
        <v>54</v>
      </c>
      <c r="F14" t="s">
        <v>93</v>
      </c>
      <c r="G14" t="s">
        <v>94</v>
      </c>
      <c r="H14" s="3">
        <v>45565.999305555553</v>
      </c>
      <c r="I14" t="s">
        <v>95</v>
      </c>
      <c r="J14" s="3">
        <v>45547.402777777781</v>
      </c>
      <c r="M14" t="s">
        <v>58</v>
      </c>
      <c r="N14" s="3">
        <v>45596.602777777778</v>
      </c>
      <c r="O14" t="s">
        <v>59</v>
      </c>
      <c r="P14" t="s">
        <v>96</v>
      </c>
    </row>
    <row r="15" spans="1:19" x14ac:dyDescent="0.25">
      <c r="A15" t="s">
        <v>52</v>
      </c>
      <c r="B15" t="s">
        <v>33</v>
      </c>
      <c r="C15" t="s">
        <v>53</v>
      </c>
      <c r="D15" t="s">
        <v>0</v>
      </c>
      <c r="E15" t="s">
        <v>54</v>
      </c>
      <c r="F15" t="s">
        <v>67</v>
      </c>
      <c r="G15" t="s">
        <v>97</v>
      </c>
      <c r="H15" s="3">
        <v>45565.999305555553</v>
      </c>
      <c r="I15" t="s">
        <v>98</v>
      </c>
      <c r="J15" s="3">
        <v>45552.572222222225</v>
      </c>
      <c r="M15" t="s">
        <v>58</v>
      </c>
      <c r="N15" s="3">
        <v>45603.550694444442</v>
      </c>
      <c r="O15" t="s">
        <v>59</v>
      </c>
      <c r="P15" t="s">
        <v>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e0e13b9-9cf5-4f00-bd7f-b233fa826a68" xsi:nil="true"/>
    <_ip_UnifiedCompliancePolicyProperties xmlns="http://schemas.microsoft.com/sharepoint/v3" xsi:nil="true"/>
    <lcf76f155ced4ddcb4097134ff3c332f xmlns="47cb3d4b-ce29-4b52-ae9c-d1c231288ec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4D4243AB264545962EDDA63A1B0757" ma:contentTypeVersion="20" ma:contentTypeDescription="Create a new document." ma:contentTypeScope="" ma:versionID="b4a0f9e423ebeeaf77e5c1281ed4e718">
  <xsd:schema xmlns:xsd="http://www.w3.org/2001/XMLSchema" xmlns:xs="http://www.w3.org/2001/XMLSchema" xmlns:p="http://schemas.microsoft.com/office/2006/metadata/properties" xmlns:ns1="http://schemas.microsoft.com/sharepoint/v3" xmlns:ns2="47cb3d4b-ce29-4b52-ae9c-d1c231288ecd" xmlns:ns3="6e0e13b9-9cf5-4f00-bd7f-b233fa826a68" targetNamespace="http://schemas.microsoft.com/office/2006/metadata/properties" ma:root="true" ma:fieldsID="f4f2801067df2d1c98fd34fbf83e0383" ns1:_="" ns2:_="" ns3:_="">
    <xsd:import namespace="http://schemas.microsoft.com/sharepoint/v3"/>
    <xsd:import namespace="47cb3d4b-ce29-4b52-ae9c-d1c231288ecd"/>
    <xsd:import namespace="6e0e13b9-9cf5-4f00-bd7f-b233fa826a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cb3d4b-ce29-4b52-ae9c-d1c231288e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8e8993dc-a5ac-492e-b6f5-7a8c8ec866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0e13b9-9cf5-4f00-bd7f-b233fa826a6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674a4495-d09e-43a9-9907-6e4eb4c21bc2}" ma:internalName="TaxCatchAll" ma:showField="CatchAllData" ma:web="6e0e13b9-9cf5-4f00-bd7f-b233fa826a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3B2795-7C3A-49E2-8BC6-081E60A60C1B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47cb3d4b-ce29-4b52-ae9c-d1c231288ecd"/>
    <ds:schemaRef ds:uri="http://purl.org/dc/dcmitype/"/>
    <ds:schemaRef ds:uri="http://www.w3.org/XML/1998/namespace"/>
    <ds:schemaRef ds:uri="http://schemas.microsoft.com/office/infopath/2007/PartnerControls"/>
    <ds:schemaRef ds:uri="6e0e13b9-9cf5-4f00-bd7f-b233fa826a68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23A1123-BE7B-4F7E-9F25-6D82436821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74A9CC-0843-46B5-BE3E-188CC28E12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7cb3d4b-ce29-4b52-ae9c-d1c231288ecd"/>
    <ds:schemaRef ds:uri="6e0e13b9-9cf5-4f00-bd7f-b233fa826a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Hidden</vt:lpstr>
      <vt:lpstr>Epicenter Inst Mats (Hidden)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 Armatis</dc:creator>
  <cp:keywords/>
  <dc:description/>
  <cp:lastModifiedBy>Tara Molina</cp:lastModifiedBy>
  <cp:revision/>
  <dcterms:created xsi:type="dcterms:W3CDTF">2025-04-28T16:36:29Z</dcterms:created>
  <dcterms:modified xsi:type="dcterms:W3CDTF">2025-07-02T23:28:53Z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0x010100204D4243AB264545962EDDA63A1B0757</vt:lpwstr>
  </property>
  <property fmtid="{D5CDD505-2E9C-101B-9397-08002B2CF9AE}" pid="3" name="MediaServiceImageTags">
    <vt:lpwstr/>
  </property>
</Properties>
</file>