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20730" windowHeight="7740" activeTab="1"/>
  </bookViews>
  <sheets>
    <sheet name="2017 Hitting" sheetId="11" r:id="rId1"/>
    <sheet name="2017 Pitching" sheetId="12" r:id="rId2"/>
    <sheet name="2017 NFL Hitting" sheetId="9" r:id="rId3"/>
    <sheet name="2017 NFL Pitching" sheetId="10" r:id="rId4"/>
    <sheet name="2016 Hitting" sheetId="13" r:id="rId5"/>
    <sheet name="2016 Pitching" sheetId="14" r:id="rId6"/>
    <sheet name="2015 Hitting" sheetId="15" r:id="rId7"/>
    <sheet name="2015 Pitching" sheetId="16" r:id="rId8"/>
    <sheet name="2014 Hitting" sheetId="7" r:id="rId9"/>
    <sheet name="2014 Pitching" sheetId="8" r:id="rId10"/>
    <sheet name="2013 Hitting" sheetId="1" r:id="rId11"/>
    <sheet name="2013 Pitching" sheetId="2" r:id="rId12"/>
    <sheet name="2012 Hitting" sheetId="3" r:id="rId13"/>
    <sheet name="2012 Pitching" sheetId="4" r:id="rId14"/>
    <sheet name="2011 Hitting" sheetId="5" r:id="rId15"/>
    <sheet name="2011 Pitching" sheetId="6" r:id="rId16"/>
  </sheets>
  <calcPr calcId="145621"/>
</workbook>
</file>

<file path=xl/calcChain.xml><?xml version="1.0" encoding="utf-8"?>
<calcChain xmlns="http://schemas.openxmlformats.org/spreadsheetml/2006/main">
  <c r="J12" i="16" l="1"/>
  <c r="K12" i="16"/>
  <c r="K9" i="16"/>
  <c r="J9" i="16"/>
  <c r="K2" i="16"/>
  <c r="K6" i="16"/>
  <c r="J2" i="16"/>
  <c r="J6" i="16"/>
  <c r="J7" i="16"/>
  <c r="K7" i="16"/>
  <c r="J3" i="16"/>
  <c r="K3" i="16"/>
  <c r="J11" i="16"/>
  <c r="K11" i="16"/>
  <c r="J4" i="16"/>
  <c r="K4" i="16"/>
  <c r="J8" i="16"/>
  <c r="K8" i="16"/>
  <c r="K5" i="16"/>
  <c r="J5" i="16"/>
  <c r="K10" i="16"/>
  <c r="J10" i="16"/>
  <c r="Q18" i="15"/>
  <c r="P18" i="15"/>
  <c r="O18" i="15"/>
  <c r="Q17" i="15"/>
  <c r="P17" i="15"/>
  <c r="O17" i="15"/>
  <c r="Q16" i="15"/>
  <c r="P16" i="15"/>
  <c r="O16" i="15"/>
  <c r="Q10" i="15"/>
  <c r="P10" i="15"/>
  <c r="O10" i="15"/>
  <c r="Q12" i="15"/>
  <c r="P12" i="15"/>
  <c r="O12" i="15"/>
  <c r="Q13" i="15"/>
  <c r="P13" i="15"/>
  <c r="O13" i="15"/>
  <c r="Q14" i="15"/>
  <c r="P14" i="15"/>
  <c r="O14" i="15"/>
  <c r="Q11" i="15"/>
  <c r="P11" i="15"/>
  <c r="O11" i="15"/>
  <c r="Q15" i="15"/>
  <c r="P15" i="15"/>
  <c r="O15" i="15"/>
  <c r="Q7" i="15"/>
  <c r="P7" i="15"/>
  <c r="O7" i="15"/>
  <c r="Q9" i="15"/>
  <c r="P9" i="15"/>
  <c r="O9" i="15"/>
  <c r="Q4" i="15"/>
  <c r="P4" i="15"/>
  <c r="O4" i="15"/>
  <c r="Q5" i="15"/>
  <c r="P5" i="15"/>
  <c r="O5" i="15"/>
  <c r="Q3" i="15"/>
  <c r="P3" i="15"/>
  <c r="O3" i="15"/>
  <c r="Q6" i="15"/>
  <c r="P6" i="15"/>
  <c r="O6" i="15"/>
  <c r="Q8" i="15"/>
  <c r="P8" i="15"/>
  <c r="O8" i="15"/>
  <c r="Q2" i="15"/>
  <c r="P2" i="15"/>
  <c r="O2" i="15"/>
  <c r="J9" i="14"/>
  <c r="K9" i="14"/>
  <c r="J8" i="14"/>
  <c r="K8" i="14"/>
  <c r="Q17" i="13"/>
  <c r="P17" i="13"/>
  <c r="O17" i="13"/>
  <c r="Q16" i="13"/>
  <c r="P16" i="13"/>
  <c r="O16" i="13"/>
  <c r="Q18" i="13"/>
  <c r="P18" i="13"/>
  <c r="O18" i="13"/>
  <c r="Q12" i="13"/>
  <c r="P12" i="13"/>
  <c r="O12" i="13"/>
  <c r="Q13" i="13"/>
  <c r="P13" i="13"/>
  <c r="O13" i="13"/>
  <c r="Q10" i="13"/>
  <c r="P10" i="13"/>
  <c r="O10" i="13"/>
  <c r="Q11" i="13"/>
  <c r="P11" i="13"/>
  <c r="O11" i="13"/>
  <c r="Q14" i="13"/>
  <c r="P14" i="13"/>
  <c r="O14" i="13"/>
  <c r="Q15" i="13"/>
  <c r="P15" i="13"/>
  <c r="O15" i="13"/>
  <c r="Q8" i="13"/>
  <c r="P8" i="13"/>
  <c r="O8" i="13"/>
  <c r="Q6" i="13"/>
  <c r="P6" i="13"/>
  <c r="O6" i="13"/>
  <c r="Q5" i="13"/>
  <c r="P5" i="13"/>
  <c r="O5" i="13"/>
  <c r="Q7" i="13"/>
  <c r="P7" i="13"/>
  <c r="O7" i="13"/>
  <c r="Q4" i="13"/>
  <c r="P4" i="13"/>
  <c r="O4" i="13"/>
  <c r="Q3" i="13"/>
  <c r="P3" i="13"/>
  <c r="O3" i="13"/>
  <c r="Q9" i="13"/>
  <c r="P9" i="13"/>
  <c r="O9" i="13"/>
  <c r="Q2" i="13"/>
  <c r="P2" i="13"/>
  <c r="O2" i="13"/>
  <c r="K4" i="14"/>
  <c r="K5" i="14"/>
  <c r="K7" i="14"/>
  <c r="J4" i="14"/>
  <c r="J5" i="14"/>
  <c r="J7" i="14"/>
  <c r="K6" i="14"/>
  <c r="J6" i="14"/>
  <c r="K11" i="12"/>
  <c r="J11" i="12"/>
  <c r="J10" i="12"/>
  <c r="K10" i="12"/>
  <c r="K8" i="12"/>
  <c r="J8" i="12"/>
  <c r="P20" i="11"/>
  <c r="R20" i="11" s="1"/>
  <c r="K7" i="12"/>
  <c r="J7" i="12"/>
  <c r="K6" i="12"/>
  <c r="J6" i="12"/>
  <c r="K4" i="12"/>
  <c r="J4" i="12"/>
  <c r="K3" i="12"/>
  <c r="J3" i="12"/>
  <c r="P19" i="11"/>
  <c r="R19" i="11" s="1"/>
  <c r="Q17" i="11"/>
  <c r="P17" i="11"/>
  <c r="O17" i="11"/>
  <c r="Q16" i="11"/>
  <c r="P16" i="11"/>
  <c r="R16" i="11" s="1"/>
  <c r="O16" i="11"/>
  <c r="Q15" i="11"/>
  <c r="P15" i="11"/>
  <c r="O15" i="11"/>
  <c r="Q18" i="11"/>
  <c r="P18" i="11"/>
  <c r="O18" i="11"/>
  <c r="Q14" i="11"/>
  <c r="P14" i="11"/>
  <c r="O14" i="11"/>
  <c r="Q13" i="11"/>
  <c r="P13" i="11"/>
  <c r="O13" i="11"/>
  <c r="Q12" i="11"/>
  <c r="P12" i="11"/>
  <c r="O12" i="11"/>
  <c r="Q11" i="11"/>
  <c r="P11" i="11"/>
  <c r="O11" i="11"/>
  <c r="Q10" i="11"/>
  <c r="P10" i="11"/>
  <c r="O10" i="11"/>
  <c r="Q9" i="11"/>
  <c r="P9" i="11"/>
  <c r="O9" i="11"/>
  <c r="Q7" i="11"/>
  <c r="P7" i="11"/>
  <c r="O7" i="11"/>
  <c r="Q8" i="11"/>
  <c r="P8" i="11"/>
  <c r="O8" i="11"/>
  <c r="Q6" i="11"/>
  <c r="P6" i="11"/>
  <c r="O6" i="11"/>
  <c r="Q5" i="11"/>
  <c r="P5" i="11"/>
  <c r="O5" i="11"/>
  <c r="Q4" i="11"/>
  <c r="P4" i="11"/>
  <c r="O4" i="11"/>
  <c r="Q3" i="11"/>
  <c r="P3" i="11"/>
  <c r="O3" i="11"/>
  <c r="Q2" i="11"/>
  <c r="P2" i="11"/>
  <c r="O2" i="11"/>
  <c r="R18" i="15" l="1"/>
  <c r="R11" i="15"/>
  <c r="R4" i="15"/>
  <c r="R8" i="15"/>
  <c r="R17" i="15"/>
  <c r="R2" i="15"/>
  <c r="R5" i="15"/>
  <c r="R15" i="15"/>
  <c r="R3" i="15"/>
  <c r="R7" i="15"/>
  <c r="R13" i="15"/>
  <c r="R6" i="15"/>
  <c r="R9" i="15"/>
  <c r="R14" i="15"/>
  <c r="R16" i="15"/>
  <c r="R10" i="15"/>
  <c r="R12" i="15"/>
  <c r="R15" i="13"/>
  <c r="R18" i="13"/>
  <c r="R16" i="13"/>
  <c r="R17" i="13"/>
  <c r="R10" i="13"/>
  <c r="R11" i="13"/>
  <c r="R12" i="13"/>
  <c r="R8" i="13"/>
  <c r="R13" i="13"/>
  <c r="R6" i="13"/>
  <c r="R14" i="13"/>
  <c r="R3" i="13"/>
  <c r="R7" i="13"/>
  <c r="R4" i="13"/>
  <c r="R5" i="13"/>
  <c r="R9" i="13"/>
  <c r="R2" i="13"/>
  <c r="R15" i="11"/>
  <c r="R18" i="11"/>
  <c r="R5" i="11"/>
  <c r="R9" i="11"/>
  <c r="R17" i="11"/>
  <c r="R6" i="11"/>
  <c r="R13" i="11"/>
  <c r="R11" i="11"/>
  <c r="R10" i="11"/>
  <c r="R3" i="11"/>
  <c r="R12" i="11"/>
  <c r="R8" i="11"/>
  <c r="R4" i="11"/>
  <c r="R7" i="11"/>
  <c r="R14" i="11"/>
  <c r="R2" i="11"/>
  <c r="Q4" i="9"/>
  <c r="Q6" i="9"/>
  <c r="Q3" i="9"/>
  <c r="Q9" i="9"/>
  <c r="Q7" i="9"/>
  <c r="Q5" i="9"/>
  <c r="Q8" i="9"/>
  <c r="Q10" i="9"/>
  <c r="Q11" i="9"/>
  <c r="Q15" i="9"/>
  <c r="Q16" i="9"/>
  <c r="Q13" i="9"/>
  <c r="Q12" i="9"/>
  <c r="Q17" i="9"/>
  <c r="Q18" i="9"/>
  <c r="Q14" i="9"/>
  <c r="Q2" i="9"/>
  <c r="P4" i="9"/>
  <c r="P6" i="9"/>
  <c r="P3" i="9"/>
  <c r="P9" i="9"/>
  <c r="P7" i="9"/>
  <c r="P5" i="9"/>
  <c r="P8" i="9"/>
  <c r="P10" i="9"/>
  <c r="R10" i="9" s="1"/>
  <c r="P11" i="9"/>
  <c r="P15" i="9"/>
  <c r="R15" i="9" s="1"/>
  <c r="P16" i="9"/>
  <c r="P13" i="9"/>
  <c r="P12" i="9"/>
  <c r="P17" i="9"/>
  <c r="R17" i="9" s="1"/>
  <c r="P18" i="9"/>
  <c r="R18" i="9" s="1"/>
  <c r="P19" i="9"/>
  <c r="R19" i="9" s="1"/>
  <c r="P14" i="9"/>
  <c r="R14" i="9" s="1"/>
  <c r="P2" i="9"/>
  <c r="O4" i="9"/>
  <c r="O6" i="9"/>
  <c r="O3" i="9"/>
  <c r="O9" i="9"/>
  <c r="O7" i="9"/>
  <c r="O5" i="9"/>
  <c r="O8" i="9"/>
  <c r="O10" i="9"/>
  <c r="O11" i="9"/>
  <c r="O15" i="9"/>
  <c r="O16" i="9"/>
  <c r="O13" i="9"/>
  <c r="O12" i="9"/>
  <c r="O17" i="9"/>
  <c r="O18" i="9"/>
  <c r="O14" i="9"/>
  <c r="O2" i="9"/>
  <c r="K6" i="10"/>
  <c r="K2" i="10"/>
  <c r="K3" i="10"/>
  <c r="K7" i="10"/>
  <c r="J6" i="10"/>
  <c r="J2" i="10"/>
  <c r="J3" i="10"/>
  <c r="J7" i="10"/>
  <c r="R16" i="9" l="1"/>
  <c r="R11" i="9"/>
  <c r="R13" i="9"/>
  <c r="R12" i="9"/>
  <c r="R7" i="9"/>
  <c r="R8" i="9"/>
  <c r="R9" i="9"/>
  <c r="R6" i="9"/>
  <c r="R5" i="9"/>
  <c r="R3" i="9"/>
  <c r="R4" i="9"/>
  <c r="R2" i="9"/>
</calcChain>
</file>

<file path=xl/sharedStrings.xml><?xml version="1.0" encoding="utf-8"?>
<sst xmlns="http://schemas.openxmlformats.org/spreadsheetml/2006/main" count="442" uniqueCount="107">
  <si>
    <t>AB</t>
  </si>
  <si>
    <t>H</t>
  </si>
  <si>
    <t>RBI</t>
  </si>
  <si>
    <t>R</t>
  </si>
  <si>
    <t>BB</t>
  </si>
  <si>
    <t>K</t>
  </si>
  <si>
    <t>SB</t>
  </si>
  <si>
    <t>IP</t>
  </si>
  <si>
    <t>ER</t>
  </si>
  <si>
    <t>W</t>
  </si>
  <si>
    <t>L</t>
  </si>
  <si>
    <t>ERA</t>
  </si>
  <si>
    <t>WHIP</t>
  </si>
  <si>
    <t>BA</t>
  </si>
  <si>
    <t>OBP</t>
  </si>
  <si>
    <t>SF</t>
  </si>
  <si>
    <t>SLG</t>
  </si>
  <si>
    <t>OPS</t>
  </si>
  <si>
    <t>2B</t>
  </si>
  <si>
    <t>3B</t>
  </si>
  <si>
    <t>HR</t>
  </si>
  <si>
    <t>1B</t>
  </si>
  <si>
    <t>SH</t>
  </si>
  <si>
    <t>KW 11-10</t>
  </si>
  <si>
    <t>S Lachut</t>
  </si>
  <si>
    <t>KW 4-16</t>
  </si>
  <si>
    <t>KW 9-10</t>
  </si>
  <si>
    <t>inf</t>
  </si>
  <si>
    <t>KW 7-13</t>
  </si>
  <si>
    <t>Kyle LaPlante</t>
  </si>
  <si>
    <t>Zach LaPlante</t>
  </si>
  <si>
    <t>Benny Serrano</t>
  </si>
  <si>
    <t>Adam Pray</t>
  </si>
  <si>
    <t>Dominic Schmidt</t>
  </si>
  <si>
    <t>Jake Pray</t>
  </si>
  <si>
    <t>Richard Fries</t>
  </si>
  <si>
    <t>Scott Hanesworth</t>
  </si>
  <si>
    <t>Pat Gourlay</t>
  </si>
  <si>
    <t>Andrew Fron</t>
  </si>
  <si>
    <t>Owen Green</t>
  </si>
  <si>
    <t>Jacob Robb</t>
  </si>
  <si>
    <t>Cole Phillips</t>
  </si>
  <si>
    <t>George Kaselis</t>
  </si>
  <si>
    <t>Angelo Eckert</t>
  </si>
  <si>
    <t>Ryan Glab</t>
  </si>
  <si>
    <t>Joe Liska</t>
  </si>
  <si>
    <t>Chris Mang</t>
  </si>
  <si>
    <t>KW 12-4</t>
  </si>
  <si>
    <t>Michael Pinzel</t>
  </si>
  <si>
    <t>Patrick Gourlay</t>
  </si>
  <si>
    <t>KW 14-7</t>
  </si>
  <si>
    <t>Adam Fron</t>
  </si>
  <si>
    <t>Tommy Lunghino</t>
  </si>
  <si>
    <t>Anthony Catania</t>
  </si>
  <si>
    <t>Ricky Deiboldt</t>
  </si>
  <si>
    <t>Tim Stoerr</t>
  </si>
  <si>
    <t>Dakota Lloyd</t>
  </si>
  <si>
    <t>Ryan Hussar</t>
  </si>
  <si>
    <t>Tim Kazukiewicz</t>
  </si>
  <si>
    <t>Jake Green</t>
  </si>
  <si>
    <t>Brett Phillips</t>
  </si>
  <si>
    <t>Kendall Bazinet</t>
  </si>
  <si>
    <t>Will Quinlan</t>
  </si>
  <si>
    <t>Sal Glosek</t>
  </si>
  <si>
    <t>Paul Christopher</t>
  </si>
  <si>
    <t>Cody Sullivan</t>
  </si>
  <si>
    <t>Jimmy Faso</t>
  </si>
  <si>
    <t>Tommy Ryan</t>
  </si>
  <si>
    <t>Mike Coyne</t>
  </si>
  <si>
    <t>Jeff Becker</t>
  </si>
  <si>
    <t>Justice Sheehan</t>
  </si>
  <si>
    <t>Noah Whalen</t>
  </si>
  <si>
    <t>Chris Dymond</t>
  </si>
  <si>
    <t>Gary Halt</t>
  </si>
  <si>
    <t>Steve Weigand</t>
  </si>
  <si>
    <t>Dan Faso</t>
  </si>
  <si>
    <t>Tony Ballistrea</t>
  </si>
  <si>
    <t>Rob Seiler</t>
  </si>
  <si>
    <t>Tyler Novo</t>
  </si>
  <si>
    <t>Adam Moore</t>
  </si>
  <si>
    <t>Scott Lachut</t>
  </si>
  <si>
    <t>Ryan Boal</t>
  </si>
  <si>
    <t>Brandon Klyczek</t>
  </si>
  <si>
    <t>Ryan Foley</t>
  </si>
  <si>
    <t>Dan Piersa</t>
  </si>
  <si>
    <t>Joel Andolino</t>
  </si>
  <si>
    <t>Evan Thomas</t>
  </si>
  <si>
    <t>Tyler Lloyd</t>
  </si>
  <si>
    <t>Kenny Johnson</t>
  </si>
  <si>
    <t>Billy Moore</t>
  </si>
  <si>
    <t>Sean Dungan</t>
  </si>
  <si>
    <t>Sean Slocum</t>
  </si>
  <si>
    <t>Mat Salazar</t>
  </si>
  <si>
    <t>Anthony Panepinto</t>
  </si>
  <si>
    <t>Jehad Ahmed</t>
  </si>
  <si>
    <t>Evan Neal</t>
  </si>
  <si>
    <t>Matt McDonald</t>
  </si>
  <si>
    <t>Octavio Smith</t>
  </si>
  <si>
    <t>Anthony Schmidt</t>
  </si>
  <si>
    <t>R.J. Souter</t>
  </si>
  <si>
    <t>Joe Martinez</t>
  </si>
  <si>
    <t>KW 12-8</t>
  </si>
  <si>
    <t>Ryan McIntosh</t>
  </si>
  <si>
    <t>Andrew Roseboro</t>
  </si>
  <si>
    <t>Gavin Sloan</t>
  </si>
  <si>
    <t>Jimmy Zaccagnino</t>
  </si>
  <si>
    <t>KW 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</si>
</sst>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7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2" fontId="3" fillId="0" borderId="0" xfId="0" applyNumberFormat="1" applyFont="1" applyFill="1"/>
    <xf numFmtId="0" fontId="2" fillId="0" borderId="0" xfId="0" applyFont="1" applyFill="1"/>
    <xf numFmtId="0" fontId="1" fillId="0" borderId="0" xfId="0" applyFont="1" applyFill="1"/>
    <xf numFmtId="164" fontId="2" fillId="0" borderId="0" xfId="0" applyNumberFormat="1" applyFont="1" applyFill="1"/>
    <xf numFmtId="0" fontId="4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91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7" workbookViewId="0">
      <selection activeCell="R22" sqref="R22"/>
    </sheetView>
  </sheetViews>
  <sheetFormatPr defaultRowHeight="22.5" x14ac:dyDescent="0.35"/>
  <cols>
    <col min="1" max="1" width="25.140625" style="1" bestFit="1" customWidth="1"/>
    <col min="2" max="2" width="5.5703125" style="1" bestFit="1" customWidth="1"/>
    <col min="3" max="3" width="4.42578125" style="1" bestFit="1" customWidth="1"/>
    <col min="4" max="4" width="5.28515625" style="1" bestFit="1" customWidth="1"/>
    <col min="5" max="5" width="5" style="1" bestFit="1" customWidth="1"/>
    <col min="6" max="6" width="5.28515625" style="1" bestFit="1" customWidth="1"/>
    <col min="7" max="9" width="4.85546875" style="1" bestFit="1" customWidth="1"/>
    <col min="10" max="10" width="5.5703125" style="1" bestFit="1" customWidth="1"/>
    <col min="11" max="11" width="4.42578125" style="1" bestFit="1" customWidth="1"/>
    <col min="12" max="12" width="6.5703125" style="1" bestFit="1" customWidth="1"/>
    <col min="13" max="13" width="4.42578125" style="1" bestFit="1" customWidth="1"/>
    <col min="14" max="14" width="5.140625" style="1" bestFit="1" customWidth="1"/>
    <col min="15" max="18" width="8.42578125" style="1" bestFit="1" customWidth="1"/>
    <col min="19" max="16384" width="9.140625" style="1"/>
  </cols>
  <sheetData>
    <row r="1" spans="1:18" x14ac:dyDescent="0.35">
      <c r="A1" s="1" t="s">
        <v>50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29</v>
      </c>
      <c r="B2" s="1">
        <v>72</v>
      </c>
      <c r="C2" s="1">
        <v>27</v>
      </c>
      <c r="D2" s="1">
        <v>9</v>
      </c>
      <c r="E2" s="1">
        <v>3</v>
      </c>
      <c r="F2" s="1">
        <v>0</v>
      </c>
      <c r="G2" s="1">
        <v>23</v>
      </c>
      <c r="H2" s="1">
        <v>4</v>
      </c>
      <c r="I2" s="1">
        <v>0</v>
      </c>
      <c r="J2" s="1">
        <v>0</v>
      </c>
      <c r="K2" s="1">
        <v>9</v>
      </c>
      <c r="L2" s="1">
        <v>16</v>
      </c>
      <c r="M2" s="1">
        <v>28</v>
      </c>
      <c r="N2" s="1">
        <v>25</v>
      </c>
      <c r="O2" s="2">
        <f>C2/B2</f>
        <v>0.375</v>
      </c>
      <c r="P2" s="2">
        <f>(C2+D2)/(B2+D2+E2)</f>
        <v>0.42857142857142855</v>
      </c>
      <c r="Q2" s="2">
        <f>((G2)+2*(H2)+3*(I2)+4*(J2))/B2</f>
        <v>0.43055555555555558</v>
      </c>
      <c r="R2" s="2">
        <f>P2+Q2</f>
        <v>0.85912698412698418</v>
      </c>
    </row>
    <row r="3" spans="1:18" x14ac:dyDescent="0.35">
      <c r="A3" s="1" t="s">
        <v>32</v>
      </c>
      <c r="B3" s="1">
        <v>71</v>
      </c>
      <c r="C3" s="1">
        <v>22</v>
      </c>
      <c r="D3" s="1">
        <v>6</v>
      </c>
      <c r="E3" s="1">
        <v>2</v>
      </c>
      <c r="F3" s="1">
        <v>0</v>
      </c>
      <c r="G3" s="1">
        <v>17</v>
      </c>
      <c r="H3" s="1">
        <v>5</v>
      </c>
      <c r="I3" s="1">
        <v>0</v>
      </c>
      <c r="J3" s="1">
        <v>0</v>
      </c>
      <c r="K3" s="1">
        <v>12</v>
      </c>
      <c r="L3" s="1">
        <v>23</v>
      </c>
      <c r="M3" s="1">
        <v>9</v>
      </c>
      <c r="N3" s="1">
        <v>4</v>
      </c>
      <c r="O3" s="2">
        <f>C3/B3</f>
        <v>0.30985915492957744</v>
      </c>
      <c r="P3" s="2">
        <f>(C3+D3)/(B3+D3+E3)</f>
        <v>0.35443037974683544</v>
      </c>
      <c r="Q3" s="2">
        <f>((G3)+2*(H3)+3*(I3)+4*(J3))/B3</f>
        <v>0.38028169014084506</v>
      </c>
      <c r="R3" s="2">
        <f>P3+Q3</f>
        <v>0.73471206988768056</v>
      </c>
    </row>
    <row r="4" spans="1:18" x14ac:dyDescent="0.35">
      <c r="A4" s="1" t="s">
        <v>30</v>
      </c>
      <c r="B4" s="1">
        <v>67</v>
      </c>
      <c r="C4" s="1">
        <v>28</v>
      </c>
      <c r="D4" s="1">
        <v>13</v>
      </c>
      <c r="E4" s="1">
        <v>1</v>
      </c>
      <c r="F4" s="1">
        <v>1</v>
      </c>
      <c r="G4" s="1">
        <v>23</v>
      </c>
      <c r="H4" s="1">
        <v>4</v>
      </c>
      <c r="I4" s="1">
        <v>0</v>
      </c>
      <c r="J4" s="1">
        <v>1</v>
      </c>
      <c r="K4" s="1">
        <v>5</v>
      </c>
      <c r="L4" s="1">
        <v>15</v>
      </c>
      <c r="M4" s="1">
        <v>19</v>
      </c>
      <c r="N4" s="1">
        <v>17</v>
      </c>
      <c r="O4" s="2">
        <f>C4/B4</f>
        <v>0.41791044776119401</v>
      </c>
      <c r="P4" s="2">
        <f>(C4+D4)/(B4+D4+E4)</f>
        <v>0.50617283950617287</v>
      </c>
      <c r="Q4" s="2">
        <f>((G4)+2*(H4)+3*(I4)+4*(J4))/B4</f>
        <v>0.52238805970149249</v>
      </c>
      <c r="R4" s="2">
        <f>P4+Q4</f>
        <v>1.0285608992076654</v>
      </c>
    </row>
    <row r="5" spans="1:18" x14ac:dyDescent="0.35">
      <c r="A5" s="1" t="s">
        <v>35</v>
      </c>
      <c r="B5" s="1">
        <v>57</v>
      </c>
      <c r="C5" s="1">
        <v>12</v>
      </c>
      <c r="D5" s="1">
        <v>13</v>
      </c>
      <c r="E5" s="1">
        <v>1</v>
      </c>
      <c r="F5" s="1">
        <v>0</v>
      </c>
      <c r="G5" s="1">
        <v>9</v>
      </c>
      <c r="H5" s="1">
        <v>2</v>
      </c>
      <c r="I5" s="1">
        <v>1</v>
      </c>
      <c r="J5" s="1">
        <v>0</v>
      </c>
      <c r="K5" s="1">
        <v>24</v>
      </c>
      <c r="L5" s="1">
        <v>11</v>
      </c>
      <c r="M5" s="1">
        <v>7</v>
      </c>
      <c r="N5" s="1">
        <v>2</v>
      </c>
      <c r="O5" s="2">
        <f>C5/B5</f>
        <v>0.21052631578947367</v>
      </c>
      <c r="P5" s="2">
        <f>(C5+D5)/(B5+D5+E5)</f>
        <v>0.352112676056338</v>
      </c>
      <c r="Q5" s="2">
        <f>((G5)+2*(H5)+3*(I5)+4*(J5))/B5</f>
        <v>0.2807017543859649</v>
      </c>
      <c r="R5" s="2">
        <f>P5+Q5</f>
        <v>0.6328144304423029</v>
      </c>
    </row>
    <row r="6" spans="1:18" x14ac:dyDescent="0.35">
      <c r="A6" s="1" t="s">
        <v>31</v>
      </c>
      <c r="B6" s="1">
        <v>53</v>
      </c>
      <c r="C6" s="1">
        <v>25</v>
      </c>
      <c r="D6" s="1">
        <v>15</v>
      </c>
      <c r="E6" s="1">
        <v>2</v>
      </c>
      <c r="F6" s="1">
        <v>0</v>
      </c>
      <c r="G6" s="1">
        <v>12</v>
      </c>
      <c r="H6" s="1">
        <v>6</v>
      </c>
      <c r="I6" s="1">
        <v>2</v>
      </c>
      <c r="J6" s="1">
        <v>5</v>
      </c>
      <c r="K6" s="1">
        <v>5</v>
      </c>
      <c r="L6" s="1">
        <v>35</v>
      </c>
      <c r="M6" s="1">
        <v>19</v>
      </c>
      <c r="N6" s="1">
        <v>21</v>
      </c>
      <c r="O6" s="2">
        <f>C6/B6</f>
        <v>0.47169811320754718</v>
      </c>
      <c r="P6" s="2">
        <f>(C6+D6)/(B6+D6+E6)</f>
        <v>0.5714285714285714</v>
      </c>
      <c r="Q6" s="2">
        <f>((G6)+2*(H6)+3*(I6)+4*(J6))/B6</f>
        <v>0.94339622641509435</v>
      </c>
      <c r="R6" s="2">
        <f>P6+Q6</f>
        <v>1.5148247978436657</v>
      </c>
    </row>
    <row r="7" spans="1:18" x14ac:dyDescent="0.35">
      <c r="A7" s="1" t="s">
        <v>34</v>
      </c>
      <c r="B7" s="1">
        <v>51</v>
      </c>
      <c r="C7" s="1">
        <v>17</v>
      </c>
      <c r="D7" s="1">
        <v>13</v>
      </c>
      <c r="E7" s="1">
        <v>2</v>
      </c>
      <c r="F7" s="1">
        <v>0</v>
      </c>
      <c r="G7" s="1">
        <v>17</v>
      </c>
      <c r="H7" s="1">
        <v>0</v>
      </c>
      <c r="I7" s="1">
        <v>0</v>
      </c>
      <c r="J7" s="1">
        <v>0</v>
      </c>
      <c r="K7" s="1">
        <v>13</v>
      </c>
      <c r="L7" s="1">
        <v>8</v>
      </c>
      <c r="M7" s="1">
        <v>10</v>
      </c>
      <c r="N7" s="1">
        <v>10</v>
      </c>
      <c r="O7" s="2">
        <f>C7/B7</f>
        <v>0.33333333333333331</v>
      </c>
      <c r="P7" s="2">
        <f>(C7+D7)/(B7+D7+E7)</f>
        <v>0.45454545454545453</v>
      </c>
      <c r="Q7" s="2">
        <f>((G7)+2*(H7)+3*(I7)+4*(J7))/B7</f>
        <v>0.33333333333333331</v>
      </c>
      <c r="R7" s="2">
        <f>P7+Q7</f>
        <v>0.78787878787878785</v>
      </c>
    </row>
    <row r="8" spans="1:18" x14ac:dyDescent="0.35">
      <c r="A8" s="1" t="s">
        <v>33</v>
      </c>
      <c r="B8" s="1">
        <v>47</v>
      </c>
      <c r="C8" s="1">
        <v>17</v>
      </c>
      <c r="D8" s="1">
        <v>6</v>
      </c>
      <c r="E8" s="1">
        <v>0</v>
      </c>
      <c r="F8" s="1">
        <v>0</v>
      </c>
      <c r="G8" s="1">
        <v>15</v>
      </c>
      <c r="H8" s="1">
        <v>1</v>
      </c>
      <c r="I8" s="1">
        <v>0</v>
      </c>
      <c r="J8" s="1">
        <v>1</v>
      </c>
      <c r="K8" s="1">
        <v>5</v>
      </c>
      <c r="L8" s="1">
        <v>7</v>
      </c>
      <c r="M8" s="1">
        <v>6</v>
      </c>
      <c r="N8" s="1">
        <v>8</v>
      </c>
      <c r="O8" s="2">
        <f>C8/B8</f>
        <v>0.36170212765957449</v>
      </c>
      <c r="P8" s="2">
        <f>(C8+D8)/(B8+D8+E8)</f>
        <v>0.43396226415094341</v>
      </c>
      <c r="Q8" s="2">
        <f>((G8)+2*(H8)+3*(I8)+4*(J8))/B8</f>
        <v>0.44680851063829785</v>
      </c>
      <c r="R8" s="2">
        <f>P8+Q8</f>
        <v>0.88077077478924126</v>
      </c>
    </row>
    <row r="9" spans="1:18" x14ac:dyDescent="0.35">
      <c r="A9" s="1" t="s">
        <v>36</v>
      </c>
      <c r="B9" s="1">
        <v>46</v>
      </c>
      <c r="C9" s="1">
        <v>16</v>
      </c>
      <c r="D9" s="1">
        <v>9</v>
      </c>
      <c r="E9" s="1">
        <v>1</v>
      </c>
      <c r="F9" s="1">
        <v>0</v>
      </c>
      <c r="G9" s="1">
        <v>15</v>
      </c>
      <c r="H9" s="1">
        <v>1</v>
      </c>
      <c r="I9" s="1">
        <v>0</v>
      </c>
      <c r="J9" s="1">
        <v>0</v>
      </c>
      <c r="K9" s="1">
        <v>7</v>
      </c>
      <c r="L9" s="1">
        <v>7</v>
      </c>
      <c r="M9" s="1">
        <v>12</v>
      </c>
      <c r="N9" s="1">
        <v>8</v>
      </c>
      <c r="O9" s="2">
        <f>C9/B9</f>
        <v>0.34782608695652173</v>
      </c>
      <c r="P9" s="2">
        <f>(C9+D9)/(B9+D9+E9)</f>
        <v>0.44642857142857145</v>
      </c>
      <c r="Q9" s="2">
        <f>((G9)+2*(H9)+3*(I9)+4*(J9))/B9</f>
        <v>0.36956521739130432</v>
      </c>
      <c r="R9" s="2">
        <f>P9+Q9</f>
        <v>0.81599378881987583</v>
      </c>
    </row>
    <row r="10" spans="1:18" x14ac:dyDescent="0.35">
      <c r="A10" s="1" t="s">
        <v>37</v>
      </c>
      <c r="B10" s="1">
        <v>33</v>
      </c>
      <c r="C10" s="1">
        <v>8</v>
      </c>
      <c r="D10" s="1">
        <v>6</v>
      </c>
      <c r="E10" s="1">
        <v>0</v>
      </c>
      <c r="F10" s="1">
        <v>2</v>
      </c>
      <c r="G10" s="1">
        <v>8</v>
      </c>
      <c r="H10" s="1">
        <v>0</v>
      </c>
      <c r="I10" s="1">
        <v>0</v>
      </c>
      <c r="J10" s="1">
        <v>0</v>
      </c>
      <c r="K10" s="1">
        <v>13</v>
      </c>
      <c r="L10" s="1">
        <v>3</v>
      </c>
      <c r="M10" s="1">
        <v>5</v>
      </c>
      <c r="N10" s="1">
        <v>4</v>
      </c>
      <c r="O10" s="2">
        <f>C10/B10</f>
        <v>0.24242424242424243</v>
      </c>
      <c r="P10" s="2">
        <f>(C10+D10)/(B10+D10+E10)</f>
        <v>0.35897435897435898</v>
      </c>
      <c r="Q10" s="2">
        <f>((G10)+2*(H10)+3*(I10)+4*(J10))/B10</f>
        <v>0.24242424242424243</v>
      </c>
      <c r="R10" s="2">
        <f>P10+Q10</f>
        <v>0.60139860139860146</v>
      </c>
    </row>
    <row r="11" spans="1:18" x14ac:dyDescent="0.35">
      <c r="A11" s="1" t="s">
        <v>39</v>
      </c>
      <c r="B11" s="1">
        <v>25</v>
      </c>
      <c r="C11" s="1">
        <v>2</v>
      </c>
      <c r="D11" s="1">
        <v>2</v>
      </c>
      <c r="E11" s="1">
        <v>0</v>
      </c>
      <c r="F11" s="1">
        <v>1</v>
      </c>
      <c r="G11" s="1">
        <v>2</v>
      </c>
      <c r="H11" s="1">
        <v>0</v>
      </c>
      <c r="I11" s="1">
        <v>0</v>
      </c>
      <c r="J11" s="1">
        <v>0</v>
      </c>
      <c r="K11" s="1">
        <v>7</v>
      </c>
      <c r="L11" s="1">
        <v>1</v>
      </c>
      <c r="M11" s="1">
        <v>1</v>
      </c>
      <c r="N11" s="1">
        <v>1</v>
      </c>
      <c r="O11" s="2">
        <f>C11/B11</f>
        <v>0.08</v>
      </c>
      <c r="P11" s="2">
        <f>(C11+D11)/(B11+D11+E11)</f>
        <v>0.14814814814814814</v>
      </c>
      <c r="Q11" s="2">
        <f>((G11)+2*(H11)+3*(I11)+4*(J11))/B11</f>
        <v>0.08</v>
      </c>
      <c r="R11" s="2">
        <f>P11+Q11</f>
        <v>0.22814814814814816</v>
      </c>
    </row>
    <row r="12" spans="1:18" x14ac:dyDescent="0.35">
      <c r="A12" s="1" t="s">
        <v>38</v>
      </c>
      <c r="B12" s="1">
        <v>21</v>
      </c>
      <c r="C12" s="1">
        <v>5</v>
      </c>
      <c r="D12" s="1">
        <v>5</v>
      </c>
      <c r="E12" s="1">
        <v>0</v>
      </c>
      <c r="F12" s="1">
        <v>3</v>
      </c>
      <c r="G12" s="1">
        <v>3</v>
      </c>
      <c r="H12" s="1">
        <v>2</v>
      </c>
      <c r="I12" s="1">
        <v>0</v>
      </c>
      <c r="J12" s="1">
        <v>0</v>
      </c>
      <c r="K12" s="1">
        <v>5</v>
      </c>
      <c r="L12" s="1">
        <v>2</v>
      </c>
      <c r="M12" s="1">
        <v>6</v>
      </c>
      <c r="N12" s="1">
        <v>0</v>
      </c>
      <c r="O12" s="2">
        <f>C12/B12</f>
        <v>0.23809523809523808</v>
      </c>
      <c r="P12" s="2">
        <f>(C12+D12)/(B12+D12+E12)</f>
        <v>0.38461538461538464</v>
      </c>
      <c r="Q12" s="2">
        <f>((G12)+2*(H12)+3*(I12)+4*(J12))/B12</f>
        <v>0.33333333333333331</v>
      </c>
      <c r="R12" s="2">
        <f>P12+Q12</f>
        <v>0.71794871794871795</v>
      </c>
    </row>
    <row r="13" spans="1:18" x14ac:dyDescent="0.35">
      <c r="A13" s="1" t="s">
        <v>43</v>
      </c>
      <c r="B13" s="1">
        <v>14</v>
      </c>
      <c r="C13" s="1">
        <v>5</v>
      </c>
      <c r="D13" s="1">
        <v>3</v>
      </c>
      <c r="E13" s="1">
        <v>0</v>
      </c>
      <c r="F13" s="1">
        <v>0</v>
      </c>
      <c r="G13" s="1">
        <v>5</v>
      </c>
      <c r="H13" s="1">
        <v>0</v>
      </c>
      <c r="I13" s="1">
        <v>0</v>
      </c>
      <c r="J13" s="1">
        <v>0</v>
      </c>
      <c r="K13" s="1">
        <v>3</v>
      </c>
      <c r="L13" s="1">
        <v>6</v>
      </c>
      <c r="M13" s="1">
        <v>7</v>
      </c>
      <c r="N13" s="1">
        <v>1</v>
      </c>
      <c r="O13" s="2">
        <f>C13/B13</f>
        <v>0.35714285714285715</v>
      </c>
      <c r="P13" s="2">
        <f>(C13+D13)/(B13+D13+E13)</f>
        <v>0.47058823529411764</v>
      </c>
      <c r="Q13" s="2">
        <f>((G13)+2*(H13)+3*(I13)+4*(J13))/B13</f>
        <v>0.35714285714285715</v>
      </c>
      <c r="R13" s="2">
        <f>P13+Q13</f>
        <v>0.82773109243697474</v>
      </c>
    </row>
    <row r="14" spans="1:18" x14ac:dyDescent="0.35">
      <c r="A14" s="1" t="s">
        <v>46</v>
      </c>
      <c r="B14" s="1">
        <v>7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4</v>
      </c>
      <c r="L14" s="1">
        <v>0</v>
      </c>
      <c r="M14" s="1">
        <v>0</v>
      </c>
      <c r="N14" s="1">
        <v>0</v>
      </c>
      <c r="O14" s="2">
        <f>C14/B14</f>
        <v>0.14285714285714285</v>
      </c>
      <c r="P14" s="2">
        <f>(C14+D14)/(B14+D14+E14)</f>
        <v>0.14285714285714285</v>
      </c>
      <c r="Q14" s="2">
        <f>((G14)+2*(H14)+3*(I14)+4*(J14))/B14</f>
        <v>0.14285714285714285</v>
      </c>
      <c r="R14" s="2">
        <f>P14+Q14</f>
        <v>0.2857142857142857</v>
      </c>
    </row>
    <row r="15" spans="1:18" x14ac:dyDescent="0.35">
      <c r="A15" s="1" t="s">
        <v>42</v>
      </c>
      <c r="B15" s="1">
        <v>3</v>
      </c>
      <c r="C15" s="1">
        <v>1</v>
      </c>
      <c r="D15" s="1">
        <v>0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2">
        <f>C15/B15</f>
        <v>0.33333333333333331</v>
      </c>
      <c r="P15" s="2">
        <f>(C15+D15)/(B15+D15+E15)</f>
        <v>0.33333333333333331</v>
      </c>
      <c r="Q15" s="2">
        <f>((G15)+2*(H15)+3*(I15)+4*(J15))/B15</f>
        <v>0.33333333333333331</v>
      </c>
      <c r="R15" s="2">
        <f>P15+Q15</f>
        <v>0.66666666666666663</v>
      </c>
    </row>
    <row r="16" spans="1:18" x14ac:dyDescent="0.35">
      <c r="A16" s="1" t="s">
        <v>44</v>
      </c>
      <c r="B16" s="1">
        <v>2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0</v>
      </c>
      <c r="J16" s="1">
        <v>0</v>
      </c>
      <c r="K16" s="1">
        <v>1</v>
      </c>
      <c r="L16" s="1">
        <v>0</v>
      </c>
      <c r="M16" s="1">
        <v>1</v>
      </c>
      <c r="N16" s="1">
        <v>0</v>
      </c>
      <c r="O16" s="2">
        <f>C16/B16</f>
        <v>0.5</v>
      </c>
      <c r="P16" s="2">
        <f>(C16+D16)/(B16+D16+E16)</f>
        <v>0.5</v>
      </c>
      <c r="Q16" s="2">
        <f>((G16)+2*(H16)+3*(I16)+4*(J16))/B16</f>
        <v>1</v>
      </c>
      <c r="R16" s="2">
        <f>P16+Q16</f>
        <v>1.5</v>
      </c>
    </row>
    <row r="17" spans="1:18" x14ac:dyDescent="0.35">
      <c r="A17" s="1" t="s">
        <v>45</v>
      </c>
      <c r="B17" s="1">
        <v>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2">
        <f>C17/B17</f>
        <v>0</v>
      </c>
      <c r="P17" s="2">
        <f>(C17+D17)/(B17+D17+E17)</f>
        <v>0</v>
      </c>
      <c r="Q17" s="2">
        <f>((G17)+2*(H17)+3*(I17)+4*(J17))/B17</f>
        <v>0</v>
      </c>
      <c r="R17" s="2">
        <f>P17+Q17</f>
        <v>0</v>
      </c>
    </row>
    <row r="18" spans="1:18" x14ac:dyDescent="0.35">
      <c r="A18" s="1" t="s">
        <v>41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2">
        <f>C18/B18</f>
        <v>0</v>
      </c>
      <c r="P18" s="2">
        <f>(C18+D18)/(B18+D18+E18)</f>
        <v>0</v>
      </c>
      <c r="Q18" s="2">
        <f>((G18)+2*(H18)+3*(I18)+4*(J18))/B18</f>
        <v>0</v>
      </c>
      <c r="R18" s="2">
        <f>P18+Q18</f>
        <v>0</v>
      </c>
    </row>
    <row r="19" spans="1:18" x14ac:dyDescent="0.35">
      <c r="A19" s="1" t="s">
        <v>40</v>
      </c>
      <c r="B19" s="1">
        <v>1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2">
        <v>0</v>
      </c>
      <c r="P19" s="2">
        <f>(C19+D19)/(B19+D19+E19)</f>
        <v>0.5</v>
      </c>
      <c r="Q19" s="2">
        <v>0</v>
      </c>
      <c r="R19" s="2">
        <f>P19+Q19</f>
        <v>0.5</v>
      </c>
    </row>
    <row r="20" spans="1:18" x14ac:dyDescent="0.35">
      <c r="A20" s="1" t="s">
        <v>48</v>
      </c>
      <c r="B20" s="1">
        <v>0</v>
      </c>
      <c r="C20" s="1">
        <v>0</v>
      </c>
      <c r="D20" s="1">
        <v>1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1</v>
      </c>
      <c r="N20" s="1">
        <v>1</v>
      </c>
      <c r="O20" s="2">
        <v>0</v>
      </c>
      <c r="P20" s="2">
        <f>(C20+D20)/(B20+D20+E20)</f>
        <v>1</v>
      </c>
      <c r="Q20" s="2">
        <v>1</v>
      </c>
      <c r="R20" s="2">
        <f>P20+Q20</f>
        <v>2</v>
      </c>
    </row>
  </sheetData>
  <sortState ref="A2:R20">
    <sortCondition descending="1" ref="B2:B2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11" sqref="B11"/>
    </sheetView>
  </sheetViews>
  <sheetFormatPr defaultRowHeight="22.5" x14ac:dyDescent="0.35"/>
  <cols>
    <col min="1" max="1" width="25.140625" style="1" bestFit="1" customWidth="1"/>
    <col min="2" max="2" width="7.5703125" style="1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8.42578125" style="1" bestFit="1" customWidth="1"/>
    <col min="11" max="11" width="9.42578125" style="1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38</v>
      </c>
      <c r="B2" s="1">
        <v>29.2</v>
      </c>
      <c r="C2" s="1">
        <v>15</v>
      </c>
      <c r="D2" s="1">
        <v>13</v>
      </c>
      <c r="E2" s="1">
        <v>31</v>
      </c>
      <c r="F2" s="1">
        <v>21</v>
      </c>
      <c r="G2" s="1">
        <v>13</v>
      </c>
      <c r="H2" s="1">
        <v>2</v>
      </c>
      <c r="I2" s="1">
        <v>1</v>
      </c>
      <c r="J2" s="4">
        <v>3.07</v>
      </c>
      <c r="K2" s="2">
        <v>1.1459999999999999</v>
      </c>
    </row>
    <row r="3" spans="1:11" x14ac:dyDescent="0.35">
      <c r="A3" s="1" t="s">
        <v>35</v>
      </c>
      <c r="B3" s="1">
        <v>28</v>
      </c>
      <c r="C3" s="1">
        <v>24</v>
      </c>
      <c r="D3" s="1">
        <v>18</v>
      </c>
      <c r="E3" s="1">
        <v>23</v>
      </c>
      <c r="F3" s="1">
        <v>31</v>
      </c>
      <c r="G3" s="1">
        <v>16</v>
      </c>
      <c r="H3" s="1">
        <v>2</v>
      </c>
      <c r="I3" s="1">
        <v>4</v>
      </c>
      <c r="J3" s="4">
        <f>D3*7/B3</f>
        <v>4.5</v>
      </c>
      <c r="K3" s="2">
        <f>(G3+F3)/B3</f>
        <v>1.6785714285714286</v>
      </c>
    </row>
    <row r="4" spans="1:11" x14ac:dyDescent="0.35">
      <c r="A4" s="1" t="s">
        <v>33</v>
      </c>
      <c r="B4" s="1">
        <v>24</v>
      </c>
      <c r="C4" s="1">
        <v>8</v>
      </c>
      <c r="D4" s="1">
        <v>7</v>
      </c>
      <c r="E4" s="1">
        <v>43</v>
      </c>
      <c r="F4" s="1">
        <v>15</v>
      </c>
      <c r="G4" s="1">
        <v>19</v>
      </c>
      <c r="H4" s="1">
        <v>4</v>
      </c>
      <c r="I4" s="1">
        <v>0</v>
      </c>
      <c r="J4" s="4">
        <f>D4*7/B4</f>
        <v>2.0416666666666665</v>
      </c>
      <c r="K4" s="2">
        <f>(G4+F4)/B4</f>
        <v>1.4166666666666667</v>
      </c>
    </row>
    <row r="5" spans="1:11" x14ac:dyDescent="0.35">
      <c r="A5" s="1" t="s">
        <v>30</v>
      </c>
      <c r="B5" s="1">
        <v>16.2</v>
      </c>
      <c r="C5" s="1">
        <v>7</v>
      </c>
      <c r="D5" s="1">
        <v>7</v>
      </c>
      <c r="E5" s="1">
        <v>21</v>
      </c>
      <c r="F5" s="1">
        <v>12</v>
      </c>
      <c r="G5" s="1">
        <v>15</v>
      </c>
      <c r="H5" s="1">
        <v>1</v>
      </c>
      <c r="I5" s="1">
        <v>0</v>
      </c>
      <c r="J5" s="4">
        <v>2.94</v>
      </c>
      <c r="K5" s="2">
        <v>1.62</v>
      </c>
    </row>
    <row r="6" spans="1:11" x14ac:dyDescent="0.35">
      <c r="A6" s="1" t="s">
        <v>39</v>
      </c>
      <c r="B6" s="1">
        <v>16</v>
      </c>
      <c r="C6" s="1">
        <v>14</v>
      </c>
      <c r="D6" s="1">
        <v>11</v>
      </c>
      <c r="E6" s="1">
        <v>7</v>
      </c>
      <c r="F6" s="1">
        <v>20</v>
      </c>
      <c r="G6" s="1">
        <v>11</v>
      </c>
      <c r="H6" s="1">
        <v>2</v>
      </c>
      <c r="I6" s="1">
        <v>0</v>
      </c>
      <c r="J6" s="4">
        <f>D6*7/B6</f>
        <v>4.8125</v>
      </c>
      <c r="K6" s="2">
        <f>(G6+F6)/B6</f>
        <v>1.9375</v>
      </c>
    </row>
    <row r="7" spans="1:11" x14ac:dyDescent="0.35">
      <c r="A7" s="1" t="s">
        <v>46</v>
      </c>
      <c r="B7" s="1">
        <v>7</v>
      </c>
      <c r="C7" s="1">
        <v>2</v>
      </c>
      <c r="D7" s="1">
        <v>2</v>
      </c>
      <c r="E7" s="1">
        <v>5</v>
      </c>
      <c r="F7" s="1">
        <v>6</v>
      </c>
      <c r="G7" s="1">
        <v>5</v>
      </c>
      <c r="H7" s="1">
        <v>1</v>
      </c>
      <c r="I7" s="1">
        <v>0</v>
      </c>
      <c r="J7" s="4">
        <f>D7*7/B7</f>
        <v>2</v>
      </c>
      <c r="K7" s="2">
        <f>(G7+F7)/B7</f>
        <v>1.5714285714285714</v>
      </c>
    </row>
    <row r="8" spans="1:11" x14ac:dyDescent="0.35">
      <c r="A8" s="1" t="s">
        <v>34</v>
      </c>
      <c r="B8" s="1">
        <v>5</v>
      </c>
      <c r="C8" s="1">
        <v>4</v>
      </c>
      <c r="D8" s="1">
        <v>4</v>
      </c>
      <c r="E8" s="1">
        <v>7</v>
      </c>
      <c r="F8" s="1">
        <v>2</v>
      </c>
      <c r="G8" s="1">
        <v>6</v>
      </c>
      <c r="H8" s="1">
        <v>1</v>
      </c>
      <c r="I8" s="1">
        <v>0</v>
      </c>
      <c r="J8" s="4">
        <f>D8*7/B8</f>
        <v>5.6</v>
      </c>
      <c r="K8" s="2">
        <f>(G8+F8)/B8</f>
        <v>1.6</v>
      </c>
    </row>
    <row r="9" spans="1:11" x14ac:dyDescent="0.35">
      <c r="A9" s="1" t="s">
        <v>36</v>
      </c>
      <c r="B9" s="1">
        <v>4.2</v>
      </c>
      <c r="C9" s="1">
        <v>5</v>
      </c>
      <c r="D9" s="1">
        <v>5</v>
      </c>
      <c r="E9" s="1">
        <v>3</v>
      </c>
      <c r="F9" s="1">
        <v>2</v>
      </c>
      <c r="G9" s="1">
        <v>5</v>
      </c>
      <c r="H9" s="1">
        <v>1</v>
      </c>
      <c r="I9" s="1">
        <v>1</v>
      </c>
      <c r="J9" s="4">
        <v>7.5</v>
      </c>
      <c r="K9" s="2">
        <v>1.5</v>
      </c>
    </row>
    <row r="10" spans="1:11" x14ac:dyDescent="0.35">
      <c r="A10" s="1" t="s">
        <v>41</v>
      </c>
      <c r="B10" s="1">
        <v>2</v>
      </c>
      <c r="C10" s="1">
        <v>7</v>
      </c>
      <c r="D10" s="1">
        <v>7</v>
      </c>
      <c r="E10" s="1">
        <v>2</v>
      </c>
      <c r="F10" s="1">
        <v>7</v>
      </c>
      <c r="G10" s="1">
        <v>1</v>
      </c>
      <c r="H10" s="1">
        <v>0</v>
      </c>
      <c r="I10" s="1">
        <v>1</v>
      </c>
      <c r="J10" s="4">
        <f>D10*7/B10</f>
        <v>24.5</v>
      </c>
      <c r="K10" s="2">
        <f>(G10+F10)/B10</f>
        <v>4</v>
      </c>
    </row>
    <row r="11" spans="1:11" x14ac:dyDescent="0.35">
      <c r="A11" s="1" t="s">
        <v>49</v>
      </c>
      <c r="B11" s="1">
        <v>2</v>
      </c>
      <c r="C11" s="1">
        <v>6</v>
      </c>
      <c r="D11" s="1">
        <v>6</v>
      </c>
      <c r="E11" s="1">
        <v>3</v>
      </c>
      <c r="F11" s="1">
        <v>2</v>
      </c>
      <c r="G11" s="1">
        <v>8</v>
      </c>
      <c r="H11" s="1">
        <v>0</v>
      </c>
      <c r="I11" s="1">
        <v>0</v>
      </c>
      <c r="J11" s="4">
        <f>D11*7/B11</f>
        <v>21</v>
      </c>
      <c r="K11" s="2">
        <f>(G11+F11)/B11</f>
        <v>5</v>
      </c>
    </row>
  </sheetData>
  <sortState ref="A2:K11">
    <sortCondition descending="1" ref="B2:B11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opLeftCell="A6" workbookViewId="0">
      <selection activeCell="G21" sqref="G21"/>
    </sheetView>
  </sheetViews>
  <sheetFormatPr defaultRowHeight="22.5" x14ac:dyDescent="0.35"/>
  <cols>
    <col min="1" max="1" width="25.140625" style="1" bestFit="1" customWidth="1"/>
    <col min="2" max="2" width="5.5703125" style="1" bestFit="1" customWidth="1"/>
    <col min="3" max="3" width="4.42578125" style="1" bestFit="1" customWidth="1"/>
    <col min="4" max="4" width="5.28515625" style="1" bestFit="1" customWidth="1"/>
    <col min="5" max="5" width="5" style="1" bestFit="1" customWidth="1"/>
    <col min="6" max="6" width="5.28515625" style="1" bestFit="1" customWidth="1"/>
    <col min="7" max="9" width="4.85546875" style="1" bestFit="1" customWidth="1"/>
    <col min="10" max="10" width="5.5703125" style="1" bestFit="1" customWidth="1"/>
    <col min="11" max="11" width="4.42578125" style="1" bestFit="1" customWidth="1"/>
    <col min="12" max="12" width="6.5703125" style="1" bestFit="1" customWidth="1"/>
    <col min="13" max="13" width="4.42578125" style="1" bestFit="1" customWidth="1"/>
    <col min="14" max="14" width="5.140625" style="1" bestFit="1" customWidth="1"/>
    <col min="15" max="18" width="8.42578125" style="1" bestFit="1" customWidth="1"/>
    <col min="19" max="16384" width="9.140625" style="1"/>
  </cols>
  <sheetData>
    <row r="1" spans="1:18" x14ac:dyDescent="0.35">
      <c r="A1" s="1" t="s">
        <v>47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29</v>
      </c>
      <c r="B2" s="1">
        <v>58</v>
      </c>
      <c r="C2" s="1">
        <v>25</v>
      </c>
      <c r="D2" s="1">
        <v>7</v>
      </c>
      <c r="E2" s="1">
        <v>1</v>
      </c>
      <c r="F2" s="1">
        <v>0</v>
      </c>
      <c r="G2" s="1">
        <v>21</v>
      </c>
      <c r="H2" s="1">
        <v>4</v>
      </c>
      <c r="I2" s="1">
        <v>0</v>
      </c>
      <c r="J2" s="1">
        <v>0</v>
      </c>
      <c r="K2" s="1">
        <v>4</v>
      </c>
      <c r="L2" s="1">
        <v>14</v>
      </c>
      <c r="M2" s="1">
        <v>25</v>
      </c>
      <c r="N2" s="1">
        <v>22</v>
      </c>
      <c r="O2" s="2">
        <f>C2/B2</f>
        <v>0.43103448275862066</v>
      </c>
      <c r="P2" s="2">
        <f>(C2+D2)/(B2+D2+E2)</f>
        <v>0.48484848484848486</v>
      </c>
      <c r="Q2" s="2">
        <f>((G2)+2*(H2)+3*(I2)+4*(J2))/B2</f>
        <v>0.5</v>
      </c>
      <c r="R2" s="2">
        <f>P2+Q2</f>
        <v>0.98484848484848486</v>
      </c>
    </row>
    <row r="3" spans="1:18" x14ac:dyDescent="0.35">
      <c r="A3" s="1" t="s">
        <v>32</v>
      </c>
      <c r="B3" s="1">
        <v>56</v>
      </c>
      <c r="C3" s="1">
        <v>16</v>
      </c>
      <c r="D3" s="1">
        <v>4</v>
      </c>
      <c r="E3" s="1">
        <v>1</v>
      </c>
      <c r="F3" s="1">
        <v>0</v>
      </c>
      <c r="G3" s="1">
        <v>12</v>
      </c>
      <c r="H3" s="1">
        <v>4</v>
      </c>
      <c r="I3" s="1">
        <v>0</v>
      </c>
      <c r="J3" s="1">
        <v>0</v>
      </c>
      <c r="K3" s="1">
        <v>11</v>
      </c>
      <c r="L3" s="1">
        <v>17</v>
      </c>
      <c r="M3" s="1">
        <v>4</v>
      </c>
      <c r="N3" s="1">
        <v>3</v>
      </c>
      <c r="O3" s="2">
        <f>C3/B3</f>
        <v>0.2857142857142857</v>
      </c>
      <c r="P3" s="2">
        <f>(C3+D3)/(B3+D3+E3)</f>
        <v>0.32786885245901637</v>
      </c>
      <c r="Q3" s="2">
        <f>((G3)+2*(H3)+3*(I3)+4*(J3))/B3</f>
        <v>0.35714285714285715</v>
      </c>
      <c r="R3" s="2">
        <f>P3+Q3</f>
        <v>0.68501170960187352</v>
      </c>
    </row>
    <row r="4" spans="1:18" x14ac:dyDescent="0.35">
      <c r="A4" s="1" t="s">
        <v>30</v>
      </c>
      <c r="B4" s="1">
        <v>53</v>
      </c>
      <c r="C4" s="1">
        <v>23</v>
      </c>
      <c r="D4" s="1">
        <v>10</v>
      </c>
      <c r="E4" s="1">
        <v>1</v>
      </c>
      <c r="F4" s="1">
        <v>1</v>
      </c>
      <c r="G4" s="1">
        <v>20</v>
      </c>
      <c r="H4" s="1">
        <v>2</v>
      </c>
      <c r="I4" s="1">
        <v>0</v>
      </c>
      <c r="J4" s="1">
        <v>1</v>
      </c>
      <c r="K4" s="1">
        <v>1</v>
      </c>
      <c r="L4" s="1">
        <v>13</v>
      </c>
      <c r="M4" s="1">
        <v>15</v>
      </c>
      <c r="N4" s="1">
        <v>14</v>
      </c>
      <c r="O4" s="2">
        <f>C4/B4</f>
        <v>0.43396226415094341</v>
      </c>
      <c r="P4" s="2">
        <f>(C4+D4)/(B4+D4+E4)</f>
        <v>0.515625</v>
      </c>
      <c r="Q4" s="2">
        <f>((G4)+2*(H4)+3*(I4)+4*(J4))/B4</f>
        <v>0.52830188679245282</v>
      </c>
      <c r="R4" s="2">
        <f>P4+Q4</f>
        <v>1.0439268867924527</v>
      </c>
    </row>
    <row r="5" spans="1:18" x14ac:dyDescent="0.35">
      <c r="A5" s="1" t="s">
        <v>35</v>
      </c>
      <c r="B5" s="1">
        <v>47</v>
      </c>
      <c r="C5" s="1">
        <v>10</v>
      </c>
      <c r="D5" s="1">
        <v>8</v>
      </c>
      <c r="E5" s="1">
        <v>0</v>
      </c>
      <c r="F5" s="1">
        <v>0</v>
      </c>
      <c r="G5" s="1">
        <v>8</v>
      </c>
      <c r="H5" s="1">
        <v>1</v>
      </c>
      <c r="I5" s="1">
        <v>1</v>
      </c>
      <c r="J5" s="1">
        <v>0</v>
      </c>
      <c r="K5" s="1">
        <v>21</v>
      </c>
      <c r="L5" s="1">
        <v>9</v>
      </c>
      <c r="M5" s="1">
        <v>4</v>
      </c>
      <c r="N5" s="1">
        <v>2</v>
      </c>
      <c r="O5" s="2">
        <f>C5/B5</f>
        <v>0.21276595744680851</v>
      </c>
      <c r="P5" s="2">
        <f>(C5+D5)/(B5+D5+E5)</f>
        <v>0.32727272727272727</v>
      </c>
      <c r="Q5" s="2">
        <f>((G5)+2*(H5)+3*(I5)+4*(J5))/B5</f>
        <v>0.27659574468085107</v>
      </c>
      <c r="R5" s="2">
        <f>P5+Q5</f>
        <v>0.60386847195357829</v>
      </c>
    </row>
    <row r="6" spans="1:18" x14ac:dyDescent="0.35">
      <c r="A6" s="1" t="s">
        <v>31</v>
      </c>
      <c r="B6" s="1">
        <v>42</v>
      </c>
      <c r="C6" s="1">
        <v>21</v>
      </c>
      <c r="D6" s="1">
        <v>13</v>
      </c>
      <c r="E6" s="1">
        <v>1</v>
      </c>
      <c r="F6" s="1">
        <v>0</v>
      </c>
      <c r="G6" s="1">
        <v>12</v>
      </c>
      <c r="H6" s="1">
        <v>5</v>
      </c>
      <c r="I6" s="1">
        <v>1</v>
      </c>
      <c r="J6" s="1">
        <v>3</v>
      </c>
      <c r="K6" s="1">
        <v>5</v>
      </c>
      <c r="L6" s="1">
        <v>28</v>
      </c>
      <c r="M6" s="1">
        <v>14</v>
      </c>
      <c r="N6" s="1">
        <v>16</v>
      </c>
      <c r="O6" s="2">
        <f>C6/B6</f>
        <v>0.5</v>
      </c>
      <c r="P6" s="2">
        <f>(C6+D6)/(B6+D6+E6)</f>
        <v>0.6071428571428571</v>
      </c>
      <c r="Q6" s="2">
        <f>((G6)+2*(H6)+3*(I6)+4*(J6))/B6</f>
        <v>0.88095238095238093</v>
      </c>
      <c r="R6" s="2">
        <f>P6+Q6</f>
        <v>1.4880952380952381</v>
      </c>
    </row>
    <row r="7" spans="1:18" x14ac:dyDescent="0.35">
      <c r="A7" s="1" t="s">
        <v>34</v>
      </c>
      <c r="B7" s="1">
        <v>37</v>
      </c>
      <c r="C7" s="1">
        <v>10</v>
      </c>
      <c r="D7" s="1">
        <v>11</v>
      </c>
      <c r="E7" s="1">
        <v>1</v>
      </c>
      <c r="F7" s="1">
        <v>0</v>
      </c>
      <c r="G7" s="1">
        <v>10</v>
      </c>
      <c r="H7" s="1">
        <v>0</v>
      </c>
      <c r="I7" s="1">
        <v>0</v>
      </c>
      <c r="J7" s="1">
        <v>0</v>
      </c>
      <c r="K7" s="1">
        <v>9</v>
      </c>
      <c r="L7" s="1">
        <v>3</v>
      </c>
      <c r="M7" s="1">
        <v>7</v>
      </c>
      <c r="N7" s="1">
        <v>9</v>
      </c>
      <c r="O7" s="2">
        <f>C7/B7</f>
        <v>0.27027027027027029</v>
      </c>
      <c r="P7" s="2">
        <f>(C7+D7)/(B7+D7+E7)</f>
        <v>0.42857142857142855</v>
      </c>
      <c r="Q7" s="2">
        <f>((G7)+2*(H7)+3*(I7)+4*(J7))/B7</f>
        <v>0.27027027027027029</v>
      </c>
      <c r="R7" s="2">
        <f>P7+Q7</f>
        <v>0.69884169884169878</v>
      </c>
    </row>
    <row r="8" spans="1:18" x14ac:dyDescent="0.35">
      <c r="A8" s="1" t="s">
        <v>36</v>
      </c>
      <c r="B8" s="1">
        <v>37</v>
      </c>
      <c r="C8" s="1">
        <v>11</v>
      </c>
      <c r="D8" s="1">
        <v>7</v>
      </c>
      <c r="E8" s="1">
        <v>1</v>
      </c>
      <c r="F8" s="1">
        <v>0</v>
      </c>
      <c r="G8" s="1">
        <v>11</v>
      </c>
      <c r="H8" s="1">
        <v>0</v>
      </c>
      <c r="I8" s="1">
        <v>0</v>
      </c>
      <c r="J8" s="1">
        <v>0</v>
      </c>
      <c r="K8" s="1">
        <v>6</v>
      </c>
      <c r="L8" s="1">
        <v>6</v>
      </c>
      <c r="M8" s="1">
        <v>11</v>
      </c>
      <c r="N8" s="1">
        <v>7</v>
      </c>
      <c r="O8" s="2">
        <f>C8/B8</f>
        <v>0.29729729729729731</v>
      </c>
      <c r="P8" s="2">
        <f>(C8+D8)/(B8+D8+E8)</f>
        <v>0.4</v>
      </c>
      <c r="Q8" s="2">
        <f>((G8)+2*(H8)+3*(I8)+4*(J8))/B8</f>
        <v>0.29729729729729731</v>
      </c>
      <c r="R8" s="2">
        <f>P8+Q8</f>
        <v>0.69729729729729728</v>
      </c>
    </row>
    <row r="9" spans="1:18" x14ac:dyDescent="0.35">
      <c r="A9" s="1" t="s">
        <v>33</v>
      </c>
      <c r="B9" s="1">
        <v>36</v>
      </c>
      <c r="C9" s="1">
        <v>12</v>
      </c>
      <c r="D9" s="1">
        <v>4</v>
      </c>
      <c r="E9" s="1">
        <v>0</v>
      </c>
      <c r="F9" s="1">
        <v>0</v>
      </c>
      <c r="G9" s="1">
        <v>11</v>
      </c>
      <c r="H9" s="1">
        <v>1</v>
      </c>
      <c r="I9" s="1">
        <v>0</v>
      </c>
      <c r="J9" s="1">
        <v>0</v>
      </c>
      <c r="K9" s="1">
        <v>4</v>
      </c>
      <c r="L9" s="1">
        <v>4</v>
      </c>
      <c r="M9" s="1">
        <v>4</v>
      </c>
      <c r="N9" s="1">
        <v>8</v>
      </c>
      <c r="O9" s="2">
        <f>C9/B9</f>
        <v>0.33333333333333331</v>
      </c>
      <c r="P9" s="2">
        <f>(C9+D9)/(B9+D9+E9)</f>
        <v>0.4</v>
      </c>
      <c r="Q9" s="2">
        <f>((G9)+2*(H9)+3*(I9)+4*(J9))/B9</f>
        <v>0.3611111111111111</v>
      </c>
      <c r="R9" s="2">
        <f>P9+Q9</f>
        <v>0.76111111111111107</v>
      </c>
    </row>
    <row r="10" spans="1:18" x14ac:dyDescent="0.35">
      <c r="A10" s="1" t="s">
        <v>37</v>
      </c>
      <c r="B10" s="1">
        <v>29</v>
      </c>
      <c r="C10" s="1">
        <v>7</v>
      </c>
      <c r="D10" s="1">
        <v>4</v>
      </c>
      <c r="E10" s="1">
        <v>0</v>
      </c>
      <c r="F10" s="1">
        <v>1</v>
      </c>
      <c r="G10" s="1">
        <v>7</v>
      </c>
      <c r="H10" s="1">
        <v>0</v>
      </c>
      <c r="I10" s="1">
        <v>0</v>
      </c>
      <c r="J10" s="1">
        <v>0</v>
      </c>
      <c r="K10" s="1">
        <v>11</v>
      </c>
      <c r="L10" s="1">
        <v>2</v>
      </c>
      <c r="M10" s="1">
        <v>4</v>
      </c>
      <c r="N10" s="1">
        <v>3</v>
      </c>
      <c r="O10" s="2">
        <f>C10/B10</f>
        <v>0.2413793103448276</v>
      </c>
      <c r="P10" s="2">
        <f>(C10+D10)/(B10+D10+E10)</f>
        <v>0.33333333333333331</v>
      </c>
      <c r="Q10" s="2">
        <f>((G10)+2*(H10)+3*(I10)+4*(J10))/B10</f>
        <v>0.2413793103448276</v>
      </c>
      <c r="R10" s="2">
        <f>P10+Q10</f>
        <v>0.57471264367816088</v>
      </c>
    </row>
    <row r="11" spans="1:18" x14ac:dyDescent="0.35">
      <c r="A11" s="1" t="s">
        <v>39</v>
      </c>
      <c r="B11" s="1">
        <v>13</v>
      </c>
      <c r="C11" s="1">
        <v>2</v>
      </c>
      <c r="D11" s="1">
        <v>2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  <c r="J11" s="1">
        <v>0</v>
      </c>
      <c r="K11" s="1">
        <v>4</v>
      </c>
      <c r="L11" s="1">
        <v>0</v>
      </c>
      <c r="M11" s="1">
        <v>0</v>
      </c>
      <c r="N11" s="1">
        <v>1</v>
      </c>
      <c r="O11" s="2">
        <f>C11/B11</f>
        <v>0.15384615384615385</v>
      </c>
      <c r="P11" s="2">
        <f>(C11+D11)/(B11+D11+E11)</f>
        <v>0.26666666666666666</v>
      </c>
      <c r="Q11" s="2">
        <f>((G11)+2*(H11)+3*(I11)+4*(J11))/B11</f>
        <v>0.15384615384615385</v>
      </c>
      <c r="R11" s="2">
        <f>P11+Q11</f>
        <v>0.42051282051282052</v>
      </c>
    </row>
    <row r="12" spans="1:18" x14ac:dyDescent="0.35">
      <c r="A12" s="1" t="s">
        <v>38</v>
      </c>
      <c r="B12" s="1">
        <v>13</v>
      </c>
      <c r="C12" s="1">
        <v>2</v>
      </c>
      <c r="D12" s="1">
        <v>5</v>
      </c>
      <c r="E12" s="1">
        <v>0</v>
      </c>
      <c r="F12" s="1">
        <v>3</v>
      </c>
      <c r="G12" s="1">
        <v>2</v>
      </c>
      <c r="H12" s="1">
        <v>0</v>
      </c>
      <c r="I12" s="1">
        <v>0</v>
      </c>
      <c r="J12" s="1">
        <v>0</v>
      </c>
      <c r="K12" s="1">
        <v>4</v>
      </c>
      <c r="L12" s="1">
        <v>0</v>
      </c>
      <c r="M12" s="1">
        <v>3</v>
      </c>
      <c r="N12" s="1">
        <v>0</v>
      </c>
      <c r="O12" s="2">
        <f>C12/B12</f>
        <v>0.15384615384615385</v>
      </c>
      <c r="P12" s="2">
        <f>(C12+D12)/(B12+D12+E12)</f>
        <v>0.3888888888888889</v>
      </c>
      <c r="Q12" s="2">
        <f>((G12)+2*(H12)+3*(I12)+4*(J12))/B12</f>
        <v>0.15384615384615385</v>
      </c>
      <c r="R12" s="2">
        <f>P12+Q12</f>
        <v>0.54273504273504281</v>
      </c>
    </row>
    <row r="13" spans="1:18" x14ac:dyDescent="0.35">
      <c r="A13" s="1" t="s">
        <v>43</v>
      </c>
      <c r="B13" s="1">
        <v>11</v>
      </c>
      <c r="C13" s="1">
        <v>3</v>
      </c>
      <c r="D13" s="1">
        <v>2</v>
      </c>
      <c r="E13" s="1">
        <v>0</v>
      </c>
      <c r="F13" s="1">
        <v>0</v>
      </c>
      <c r="G13" s="1">
        <v>3</v>
      </c>
      <c r="H13" s="1">
        <v>0</v>
      </c>
      <c r="I13" s="1">
        <v>0</v>
      </c>
      <c r="J13" s="1">
        <v>0</v>
      </c>
      <c r="K13" s="1">
        <v>3</v>
      </c>
      <c r="L13" s="1">
        <v>3</v>
      </c>
      <c r="M13" s="1">
        <v>4</v>
      </c>
      <c r="N13" s="1">
        <v>1</v>
      </c>
      <c r="O13" s="2">
        <f>C13/B13</f>
        <v>0.27272727272727271</v>
      </c>
      <c r="P13" s="2">
        <f>(C13+D13)/(B13+D13+E13)</f>
        <v>0.38461538461538464</v>
      </c>
      <c r="Q13" s="2">
        <f>((G13)+2*(H13)+3*(I13)+4*(J13))/B13</f>
        <v>0.27272727272727271</v>
      </c>
      <c r="R13" s="2">
        <f>P13+Q13</f>
        <v>0.65734265734265729</v>
      </c>
    </row>
    <row r="14" spans="1:18" x14ac:dyDescent="0.35">
      <c r="A14" s="1" t="s">
        <v>46</v>
      </c>
      <c r="B14" s="1">
        <v>4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3</v>
      </c>
      <c r="L14" s="1">
        <v>0</v>
      </c>
      <c r="M14" s="1">
        <v>0</v>
      </c>
      <c r="N14" s="1">
        <v>0</v>
      </c>
      <c r="O14" s="2">
        <f>C14/B14</f>
        <v>0</v>
      </c>
      <c r="P14" s="2">
        <f>(C14+D14)/(B14+D14+E14)</f>
        <v>0</v>
      </c>
      <c r="Q14" s="2">
        <f>((G14)+2*(H14)+3*(I14)+4*(J14))/B14</f>
        <v>0</v>
      </c>
      <c r="R14" s="2">
        <f>P14+Q14</f>
        <v>0</v>
      </c>
    </row>
    <row r="15" spans="1:18" x14ac:dyDescent="0.35">
      <c r="A15" s="1" t="s">
        <v>41</v>
      </c>
      <c r="B15" s="1">
        <v>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2">
        <f>C15/B15</f>
        <v>0</v>
      </c>
      <c r="P15" s="2">
        <f>(C15+D15)/(B15+D15+E15)</f>
        <v>0</v>
      </c>
      <c r="Q15" s="2">
        <f>((G15)+2*(H15)+3*(I15)+4*(J15))/B15</f>
        <v>0</v>
      </c>
      <c r="R15" s="2">
        <f>P15+Q15</f>
        <v>0</v>
      </c>
    </row>
    <row r="16" spans="1:18" x14ac:dyDescent="0.35">
      <c r="A16" s="1" t="s">
        <v>42</v>
      </c>
      <c r="B16" s="1">
        <v>1</v>
      </c>
      <c r="C16" s="1">
        <v>1</v>
      </c>
      <c r="D16" s="1">
        <v>0</v>
      </c>
      <c r="E16" s="1">
        <v>0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2">
        <f>C16/B16</f>
        <v>1</v>
      </c>
      <c r="P16" s="2">
        <f>(C16+D16)/(B16+D16+E16)</f>
        <v>1</v>
      </c>
      <c r="Q16" s="2">
        <f>((G16)+2*(H16)+3*(I16)+4*(J16))/B16</f>
        <v>1</v>
      </c>
      <c r="R16" s="2">
        <f>P16+Q16</f>
        <v>2</v>
      </c>
    </row>
    <row r="17" spans="1:18" x14ac:dyDescent="0.35">
      <c r="A17" s="1" t="s">
        <v>44</v>
      </c>
      <c r="B17" s="1">
        <v>1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0</v>
      </c>
      <c r="J17" s="1">
        <v>0</v>
      </c>
      <c r="K17" s="1">
        <v>1</v>
      </c>
      <c r="L17" s="1">
        <v>0</v>
      </c>
      <c r="M17" s="1">
        <v>1</v>
      </c>
      <c r="N17" s="1">
        <v>0</v>
      </c>
      <c r="O17" s="2">
        <f>C17/B17</f>
        <v>1</v>
      </c>
      <c r="P17" s="2">
        <f>(C17+D17)/(B17+D17+E17)</f>
        <v>1</v>
      </c>
      <c r="Q17" s="2">
        <f>((G17)+2*(H17)+3*(I17)+4*(J17))/B17</f>
        <v>2</v>
      </c>
      <c r="R17" s="2">
        <f>P17+Q17</f>
        <v>3</v>
      </c>
    </row>
    <row r="18" spans="1:18" x14ac:dyDescent="0.35">
      <c r="A18" s="1" t="s">
        <v>45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2">
        <f>C18/B18</f>
        <v>0</v>
      </c>
      <c r="P18" s="2">
        <f>(C18+D18)/(B18+D18+E18)</f>
        <v>0</v>
      </c>
      <c r="Q18" s="2">
        <f>((G18)+2*(H18)+3*(I18)+4*(J18))/B18</f>
        <v>0</v>
      </c>
      <c r="R18" s="2">
        <f>P18+Q18</f>
        <v>0</v>
      </c>
    </row>
    <row r="19" spans="1:18" x14ac:dyDescent="0.35">
      <c r="A19" s="1" t="s">
        <v>40</v>
      </c>
      <c r="B19" s="1">
        <v>0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2">
        <v>0</v>
      </c>
      <c r="P19" s="2">
        <f>(C19+D19)/(B19+D19+E19)</f>
        <v>1</v>
      </c>
      <c r="Q19" s="2">
        <v>0</v>
      </c>
      <c r="R19" s="2">
        <f>P19+Q19</f>
        <v>1</v>
      </c>
    </row>
  </sheetData>
  <sortState ref="A2:R19">
    <sortCondition descending="1" ref="B2:B1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J16" sqref="J16"/>
    </sheetView>
  </sheetViews>
  <sheetFormatPr defaultRowHeight="22.5" x14ac:dyDescent="0.35"/>
  <cols>
    <col min="1" max="1" width="25.140625" style="1" bestFit="1" customWidth="1"/>
    <col min="2" max="2" width="7.5703125" style="1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7.5703125" style="1" bestFit="1" customWidth="1"/>
    <col min="11" max="11" width="9.42578125" style="1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33</v>
      </c>
      <c r="B2" s="1">
        <v>28</v>
      </c>
      <c r="C2" s="1">
        <v>7</v>
      </c>
      <c r="D2" s="1">
        <v>6</v>
      </c>
      <c r="E2" s="1">
        <v>34</v>
      </c>
      <c r="F2" s="1">
        <v>13</v>
      </c>
      <c r="G2" s="1">
        <v>16</v>
      </c>
      <c r="H2" s="1">
        <v>4</v>
      </c>
      <c r="I2" s="1">
        <v>0</v>
      </c>
      <c r="J2" s="4">
        <f>D2*7/B2</f>
        <v>1.5</v>
      </c>
      <c r="K2" s="2">
        <f>(G2+F2)/B2</f>
        <v>1.0357142857142858</v>
      </c>
    </row>
    <row r="3" spans="1:11" x14ac:dyDescent="0.35">
      <c r="A3" s="1" t="s">
        <v>35</v>
      </c>
      <c r="B3" s="1">
        <v>25</v>
      </c>
      <c r="C3" s="1">
        <v>15</v>
      </c>
      <c r="D3" s="1">
        <v>10</v>
      </c>
      <c r="E3" s="1">
        <v>22</v>
      </c>
      <c r="F3" s="1">
        <v>26</v>
      </c>
      <c r="G3" s="1">
        <v>11</v>
      </c>
      <c r="H3" s="1">
        <v>2</v>
      </c>
      <c r="I3" s="1">
        <v>2</v>
      </c>
      <c r="J3" s="4">
        <f>D3*7/B3</f>
        <v>2.8</v>
      </c>
      <c r="K3" s="2">
        <f>(G3+F3)/B3</f>
        <v>1.48</v>
      </c>
    </row>
    <row r="4" spans="1:11" x14ac:dyDescent="0.35">
      <c r="A4" s="1" t="s">
        <v>38</v>
      </c>
      <c r="B4" s="1">
        <v>23.2</v>
      </c>
      <c r="C4" s="1">
        <v>15</v>
      </c>
      <c r="D4" s="1">
        <v>13</v>
      </c>
      <c r="E4" s="1">
        <v>25</v>
      </c>
      <c r="F4" s="1">
        <v>20</v>
      </c>
      <c r="G4" s="1">
        <v>10</v>
      </c>
      <c r="H4" s="1">
        <v>2</v>
      </c>
      <c r="I4" s="1">
        <v>1</v>
      </c>
      <c r="J4" s="4">
        <v>3.85</v>
      </c>
      <c r="K4" s="2">
        <v>1.268</v>
      </c>
    </row>
    <row r="5" spans="1:11" x14ac:dyDescent="0.35">
      <c r="A5" s="1" t="s">
        <v>30</v>
      </c>
      <c r="B5" s="1">
        <v>16.2</v>
      </c>
      <c r="C5" s="1">
        <v>7</v>
      </c>
      <c r="D5" s="1">
        <v>7</v>
      </c>
      <c r="E5" s="1">
        <v>21</v>
      </c>
      <c r="F5" s="1">
        <v>12</v>
      </c>
      <c r="G5" s="1">
        <v>15</v>
      </c>
      <c r="H5" s="1">
        <v>1</v>
      </c>
      <c r="I5" s="1">
        <v>0</v>
      </c>
      <c r="J5" s="4">
        <v>2.94</v>
      </c>
      <c r="K5" s="2">
        <v>1.62</v>
      </c>
    </row>
    <row r="6" spans="1:11" x14ac:dyDescent="0.35">
      <c r="A6" s="1" t="s">
        <v>39</v>
      </c>
      <c r="B6" s="1">
        <v>7</v>
      </c>
      <c r="C6" s="1">
        <v>1</v>
      </c>
      <c r="D6" s="1">
        <v>1</v>
      </c>
      <c r="E6" s="1">
        <v>3</v>
      </c>
      <c r="F6" s="1">
        <v>5</v>
      </c>
      <c r="G6" s="1">
        <v>3</v>
      </c>
      <c r="H6" s="1">
        <v>1</v>
      </c>
      <c r="I6" s="1">
        <v>0</v>
      </c>
      <c r="J6" s="4">
        <f>D6*7/B6</f>
        <v>1</v>
      </c>
      <c r="K6" s="2">
        <f>(G6+F6)/B6</f>
        <v>1.1428571428571428</v>
      </c>
    </row>
    <row r="7" spans="1:11" x14ac:dyDescent="0.35">
      <c r="A7" s="1" t="s">
        <v>46</v>
      </c>
      <c r="B7" s="1">
        <v>7</v>
      </c>
      <c r="C7" s="1">
        <v>2</v>
      </c>
      <c r="D7" s="1">
        <v>2</v>
      </c>
      <c r="E7" s="1">
        <v>5</v>
      </c>
      <c r="F7" s="1">
        <v>6</v>
      </c>
      <c r="G7" s="1">
        <v>5</v>
      </c>
      <c r="H7" s="1">
        <v>1</v>
      </c>
      <c r="I7" s="1">
        <v>0</v>
      </c>
      <c r="J7" s="4">
        <f>D7*7/B7</f>
        <v>2</v>
      </c>
      <c r="K7" s="2">
        <f>(G7+F7)/B7</f>
        <v>1.5714285714285714</v>
      </c>
    </row>
    <row r="8" spans="1:11" x14ac:dyDescent="0.35">
      <c r="A8" s="1" t="s">
        <v>36</v>
      </c>
      <c r="B8" s="1">
        <v>4.2</v>
      </c>
      <c r="C8" s="1">
        <v>5</v>
      </c>
      <c r="D8" s="1">
        <v>5</v>
      </c>
      <c r="E8" s="1">
        <v>3</v>
      </c>
      <c r="F8" s="1">
        <v>2</v>
      </c>
      <c r="G8" s="1">
        <v>5</v>
      </c>
      <c r="H8" s="1">
        <v>1</v>
      </c>
      <c r="I8" s="1">
        <v>1</v>
      </c>
      <c r="J8" s="4">
        <v>7.5</v>
      </c>
      <c r="K8" s="2">
        <v>1.5</v>
      </c>
    </row>
  </sheetData>
  <sortState ref="A2:K8">
    <sortCondition descending="1" ref="B2:B8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6" workbookViewId="0">
      <selection activeCell="H21" sqref="H21"/>
    </sheetView>
  </sheetViews>
  <sheetFormatPr defaultRowHeight="15" x14ac:dyDescent="0.35"/>
  <cols>
    <col min="1" max="1" width="26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ht="23.25" x14ac:dyDescent="0.35">
      <c r="A1" s="1" t="s">
        <v>101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ht="23.25" x14ac:dyDescent="0.35">
      <c r="A2" s="1" t="s">
        <v>29</v>
      </c>
      <c r="B2" s="1">
        <v>70</v>
      </c>
      <c r="C2" s="1">
        <v>31</v>
      </c>
      <c r="D2" s="1">
        <v>8</v>
      </c>
      <c r="E2" s="1">
        <v>1</v>
      </c>
      <c r="F2" s="1">
        <v>0</v>
      </c>
      <c r="G2" s="1">
        <v>24</v>
      </c>
      <c r="H2" s="1">
        <v>5</v>
      </c>
      <c r="I2" s="1">
        <v>2</v>
      </c>
      <c r="J2" s="1">
        <v>0</v>
      </c>
      <c r="K2" s="1">
        <v>6</v>
      </c>
      <c r="L2" s="1">
        <v>16</v>
      </c>
      <c r="M2" s="1">
        <v>22</v>
      </c>
      <c r="N2" s="1">
        <v>14</v>
      </c>
      <c r="O2" s="2">
        <f>C2/B2</f>
        <v>0.44285714285714284</v>
      </c>
      <c r="P2" s="2">
        <f>(C2+D2)/(B2+D2+E2)</f>
        <v>0.49367088607594939</v>
      </c>
      <c r="Q2" s="2">
        <f>((G2)+2*(H2)+3*(I2)+4*(J2))/B2</f>
        <v>0.5714285714285714</v>
      </c>
      <c r="R2" s="2">
        <f>P2+Q2</f>
        <v>1.0650994575045207</v>
      </c>
    </row>
    <row r="3" spans="1:18" ht="23.25" x14ac:dyDescent="0.35">
      <c r="A3" s="1" t="s">
        <v>31</v>
      </c>
      <c r="B3" s="1">
        <v>65</v>
      </c>
      <c r="C3" s="1">
        <v>23</v>
      </c>
      <c r="D3" s="1">
        <v>10</v>
      </c>
      <c r="E3" s="1">
        <v>0</v>
      </c>
      <c r="F3" s="1">
        <v>2</v>
      </c>
      <c r="G3" s="1">
        <v>14</v>
      </c>
      <c r="H3" s="1">
        <v>5</v>
      </c>
      <c r="I3" s="1">
        <v>3</v>
      </c>
      <c r="J3" s="1">
        <v>1</v>
      </c>
      <c r="K3" s="1">
        <v>7</v>
      </c>
      <c r="L3" s="1">
        <v>18</v>
      </c>
      <c r="M3" s="1">
        <v>17</v>
      </c>
      <c r="N3" s="1">
        <v>14</v>
      </c>
      <c r="O3" s="2">
        <f>C3/B3</f>
        <v>0.35384615384615387</v>
      </c>
      <c r="P3" s="2">
        <f>(C3+D3)/(B3+D3+E3)</f>
        <v>0.44</v>
      </c>
      <c r="Q3" s="2">
        <f>((G3)+2*(H3)+3*(I3)+4*(J3))/B3</f>
        <v>0.56923076923076921</v>
      </c>
      <c r="R3" s="2">
        <f>P3+Q3</f>
        <v>1.0092307692307692</v>
      </c>
    </row>
    <row r="4" spans="1:18" ht="23.25" x14ac:dyDescent="0.35">
      <c r="A4" s="1" t="s">
        <v>59</v>
      </c>
      <c r="B4" s="1">
        <v>62</v>
      </c>
      <c r="C4" s="1">
        <v>16</v>
      </c>
      <c r="D4" s="1">
        <v>9</v>
      </c>
      <c r="E4" s="1">
        <v>1</v>
      </c>
      <c r="F4" s="1">
        <v>0</v>
      </c>
      <c r="G4" s="1">
        <v>13</v>
      </c>
      <c r="H4" s="1">
        <v>3</v>
      </c>
      <c r="I4" s="1">
        <v>0</v>
      </c>
      <c r="J4" s="1">
        <v>0</v>
      </c>
      <c r="K4" s="1">
        <v>19</v>
      </c>
      <c r="L4" s="1">
        <v>14</v>
      </c>
      <c r="M4" s="1">
        <v>11</v>
      </c>
      <c r="N4" s="1">
        <v>1</v>
      </c>
      <c r="O4" s="2">
        <f>C4/B4</f>
        <v>0.25806451612903225</v>
      </c>
      <c r="P4" s="2">
        <f>(C4+D4)/(B4+D4+E4)</f>
        <v>0.34722222222222221</v>
      </c>
      <c r="Q4" s="2">
        <f>((G4)+2*(H4)+3*(I4)+4*(J4))/B4</f>
        <v>0.30645161290322581</v>
      </c>
      <c r="R4" s="2">
        <f>P4+Q4</f>
        <v>0.65367383512544808</v>
      </c>
    </row>
    <row r="5" spans="1:18" ht="23.25" x14ac:dyDescent="0.35">
      <c r="A5" s="1" t="s">
        <v>32</v>
      </c>
      <c r="B5" s="1">
        <v>61</v>
      </c>
      <c r="C5" s="1">
        <v>15</v>
      </c>
      <c r="D5" s="1">
        <v>7</v>
      </c>
      <c r="E5" s="1">
        <v>1</v>
      </c>
      <c r="F5" s="1">
        <v>0</v>
      </c>
      <c r="G5" s="1">
        <v>14</v>
      </c>
      <c r="H5" s="1">
        <v>1</v>
      </c>
      <c r="I5" s="1">
        <v>0</v>
      </c>
      <c r="J5" s="1">
        <v>0</v>
      </c>
      <c r="K5" s="1">
        <v>5</v>
      </c>
      <c r="L5" s="1">
        <v>14</v>
      </c>
      <c r="M5" s="1">
        <v>12</v>
      </c>
      <c r="N5" s="1">
        <v>1</v>
      </c>
      <c r="O5" s="2">
        <f>C5/B5</f>
        <v>0.24590163934426229</v>
      </c>
      <c r="P5" s="2">
        <f>(C5+D5)/(B5+D5+E5)</f>
        <v>0.3188405797101449</v>
      </c>
      <c r="Q5" s="2">
        <f>((G5)+2*(H5)+3*(I5)+4*(J5))/B5</f>
        <v>0.26229508196721313</v>
      </c>
      <c r="R5" s="2">
        <f>P5+Q5</f>
        <v>0.58113566167735797</v>
      </c>
    </row>
    <row r="6" spans="1:18" ht="23.25" x14ac:dyDescent="0.35">
      <c r="A6" s="1" t="s">
        <v>35</v>
      </c>
      <c r="B6" s="1">
        <v>61</v>
      </c>
      <c r="C6" s="1">
        <v>21</v>
      </c>
      <c r="D6" s="1">
        <v>11</v>
      </c>
      <c r="E6" s="1">
        <v>1</v>
      </c>
      <c r="F6" s="1">
        <v>0</v>
      </c>
      <c r="G6" s="1">
        <v>16</v>
      </c>
      <c r="H6" s="1">
        <v>4</v>
      </c>
      <c r="I6" s="1">
        <v>0</v>
      </c>
      <c r="J6" s="1">
        <v>1</v>
      </c>
      <c r="K6" s="1">
        <v>9</v>
      </c>
      <c r="L6" s="1">
        <v>16</v>
      </c>
      <c r="M6" s="1">
        <v>13</v>
      </c>
      <c r="N6" s="1">
        <v>2</v>
      </c>
      <c r="O6" s="2">
        <f>C6/B6</f>
        <v>0.34426229508196721</v>
      </c>
      <c r="P6" s="2">
        <f>(C6+D6)/(B6+D6+E6)</f>
        <v>0.43835616438356162</v>
      </c>
      <c r="Q6" s="2">
        <f>((G6)+2*(H6)+3*(I6)+4*(J6))/B6</f>
        <v>0.45901639344262296</v>
      </c>
      <c r="R6" s="2">
        <f>P6+Q6</f>
        <v>0.89737255782618464</v>
      </c>
    </row>
    <row r="7" spans="1:18" ht="23.25" x14ac:dyDescent="0.35">
      <c r="A7" s="1" t="s">
        <v>97</v>
      </c>
      <c r="B7" s="1">
        <v>55</v>
      </c>
      <c r="C7" s="1">
        <v>17</v>
      </c>
      <c r="D7" s="1">
        <v>7</v>
      </c>
      <c r="E7" s="1">
        <v>1</v>
      </c>
      <c r="F7" s="1">
        <v>0</v>
      </c>
      <c r="G7" s="1">
        <v>13</v>
      </c>
      <c r="H7" s="1">
        <v>2</v>
      </c>
      <c r="I7" s="1">
        <v>1</v>
      </c>
      <c r="J7" s="1">
        <v>1</v>
      </c>
      <c r="K7" s="1">
        <v>9</v>
      </c>
      <c r="L7" s="1">
        <v>10</v>
      </c>
      <c r="M7" s="1">
        <v>9</v>
      </c>
      <c r="N7" s="1">
        <v>3</v>
      </c>
      <c r="O7" s="2">
        <f>C7/B7</f>
        <v>0.30909090909090908</v>
      </c>
      <c r="P7" s="2">
        <f>(C7+D7)/(B7+D7+E7)</f>
        <v>0.38095238095238093</v>
      </c>
      <c r="Q7" s="2">
        <f>((G7)+2*(H7)+3*(I7)+4*(J7))/B7</f>
        <v>0.43636363636363634</v>
      </c>
      <c r="R7" s="2">
        <f>P7+Q7</f>
        <v>0.81731601731601722</v>
      </c>
    </row>
    <row r="8" spans="1:18" ht="23.25" x14ac:dyDescent="0.35">
      <c r="A8" s="1" t="s">
        <v>98</v>
      </c>
      <c r="B8" s="1">
        <v>51</v>
      </c>
      <c r="C8" s="1">
        <v>15</v>
      </c>
      <c r="D8" s="1">
        <v>5</v>
      </c>
      <c r="E8" s="1">
        <v>0</v>
      </c>
      <c r="F8" s="1">
        <v>0</v>
      </c>
      <c r="G8" s="1">
        <v>9</v>
      </c>
      <c r="H8" s="1">
        <v>5</v>
      </c>
      <c r="I8" s="1">
        <v>1</v>
      </c>
      <c r="J8" s="1">
        <v>0</v>
      </c>
      <c r="K8" s="1">
        <v>7</v>
      </c>
      <c r="L8" s="1">
        <v>8</v>
      </c>
      <c r="M8" s="1">
        <v>8</v>
      </c>
      <c r="N8" s="1">
        <v>2</v>
      </c>
      <c r="O8" s="2">
        <f>C8/B8</f>
        <v>0.29411764705882354</v>
      </c>
      <c r="P8" s="2">
        <f>(C8+D8)/(B8+D8+E8)</f>
        <v>0.35714285714285715</v>
      </c>
      <c r="Q8" s="2">
        <f>((G8)+2*(H8)+3*(I8)+4*(J8))/B8</f>
        <v>0.43137254901960786</v>
      </c>
      <c r="R8" s="2">
        <f>P8+Q8</f>
        <v>0.78851540616246507</v>
      </c>
    </row>
    <row r="9" spans="1:18" ht="23.25" x14ac:dyDescent="0.35">
      <c r="A9" s="1" t="s">
        <v>33</v>
      </c>
      <c r="B9" s="1">
        <v>49</v>
      </c>
      <c r="C9" s="1">
        <v>13</v>
      </c>
      <c r="D9" s="1">
        <v>5</v>
      </c>
      <c r="E9" s="1">
        <v>1</v>
      </c>
      <c r="F9" s="1">
        <v>0</v>
      </c>
      <c r="G9" s="1">
        <v>11</v>
      </c>
      <c r="H9" s="1">
        <v>2</v>
      </c>
      <c r="I9" s="1">
        <v>0</v>
      </c>
      <c r="J9" s="1">
        <v>0</v>
      </c>
      <c r="K9" s="1">
        <v>9</v>
      </c>
      <c r="L9" s="1">
        <v>10</v>
      </c>
      <c r="M9" s="1">
        <v>8</v>
      </c>
      <c r="N9" s="1">
        <v>1</v>
      </c>
      <c r="O9" s="2">
        <f>C9/B9</f>
        <v>0.26530612244897961</v>
      </c>
      <c r="P9" s="2">
        <f>(C9+D9)/(B9+D9+E9)</f>
        <v>0.32727272727272727</v>
      </c>
      <c r="Q9" s="2">
        <f>((G9)+2*(H9)+3*(I9)+4*(J9))/B9</f>
        <v>0.30612244897959184</v>
      </c>
      <c r="R9" s="2">
        <f>P9+Q9</f>
        <v>0.63339517625231911</v>
      </c>
    </row>
    <row r="10" spans="1:18" ht="23.25" x14ac:dyDescent="0.35">
      <c r="A10" s="1" t="s">
        <v>38</v>
      </c>
      <c r="B10" s="1">
        <v>30</v>
      </c>
      <c r="C10" s="1">
        <v>10</v>
      </c>
      <c r="D10" s="1">
        <v>3</v>
      </c>
      <c r="E10" s="1">
        <v>1</v>
      </c>
      <c r="F10" s="1">
        <v>1</v>
      </c>
      <c r="G10" s="1">
        <v>9</v>
      </c>
      <c r="H10" s="1">
        <v>1</v>
      </c>
      <c r="I10" s="1">
        <v>0</v>
      </c>
      <c r="J10" s="1">
        <v>0</v>
      </c>
      <c r="K10" s="1">
        <v>8</v>
      </c>
      <c r="L10" s="1">
        <v>9</v>
      </c>
      <c r="M10" s="1">
        <v>6</v>
      </c>
      <c r="N10" s="1">
        <v>0</v>
      </c>
      <c r="O10" s="2">
        <f>C10/B10</f>
        <v>0.33333333333333331</v>
      </c>
      <c r="P10" s="2">
        <f>(C10+D10)/(B10+D10+E10)</f>
        <v>0.38235294117647056</v>
      </c>
      <c r="Q10" s="2">
        <f>((G10)+2*(H10)+3*(I10)+4*(J10))/B10</f>
        <v>0.36666666666666664</v>
      </c>
      <c r="R10" s="2">
        <f>P10+Q10</f>
        <v>0.74901960784313726</v>
      </c>
    </row>
    <row r="11" spans="1:18" ht="23.25" x14ac:dyDescent="0.35">
      <c r="A11" s="1" t="s">
        <v>49</v>
      </c>
      <c r="B11" s="1">
        <v>20</v>
      </c>
      <c r="C11" s="1">
        <v>4</v>
      </c>
      <c r="D11" s="1">
        <v>2</v>
      </c>
      <c r="E11" s="1">
        <v>0</v>
      </c>
      <c r="F11" s="1">
        <v>1</v>
      </c>
      <c r="G11" s="1">
        <v>4</v>
      </c>
      <c r="H11" s="1">
        <v>0</v>
      </c>
      <c r="I11" s="1">
        <v>0</v>
      </c>
      <c r="J11" s="1">
        <v>0</v>
      </c>
      <c r="K11" s="1">
        <v>6</v>
      </c>
      <c r="L11" s="1">
        <v>0</v>
      </c>
      <c r="M11" s="1">
        <v>3</v>
      </c>
      <c r="N11" s="1">
        <v>0</v>
      </c>
      <c r="O11" s="2">
        <f>C11/B11</f>
        <v>0.2</v>
      </c>
      <c r="P11" s="2">
        <f>(C11+D11)/(B11+D11+E11)</f>
        <v>0.27272727272727271</v>
      </c>
      <c r="Q11" s="2">
        <f>((G11)+2*(H11)+3*(I11)+4*(J11))/B11</f>
        <v>0.2</v>
      </c>
      <c r="R11" s="2">
        <f>P11+Q11</f>
        <v>0.47272727272727272</v>
      </c>
    </row>
    <row r="12" spans="1:18" ht="23.25" x14ac:dyDescent="0.35">
      <c r="A12" s="1" t="s">
        <v>36</v>
      </c>
      <c r="B12" s="1">
        <v>18</v>
      </c>
      <c r="C12" s="1">
        <v>1</v>
      </c>
      <c r="D12" s="1">
        <v>4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  <c r="J12" s="1">
        <v>0</v>
      </c>
      <c r="K12" s="1">
        <v>6</v>
      </c>
      <c r="L12" s="1">
        <v>1</v>
      </c>
      <c r="M12" s="1">
        <v>4</v>
      </c>
      <c r="N12" s="1">
        <v>0</v>
      </c>
      <c r="O12" s="2">
        <f>C12/B12</f>
        <v>5.5555555555555552E-2</v>
      </c>
      <c r="P12" s="2">
        <f>(C12+D12)/(B12+D12+E12)</f>
        <v>0.21739130434782608</v>
      </c>
      <c r="Q12" s="2">
        <f>((G12)+2*(H12)+3*(I12)+4*(J12))/B12</f>
        <v>5.5555555555555552E-2</v>
      </c>
      <c r="R12" s="2">
        <f>P12+Q12</f>
        <v>0.27294685990338163</v>
      </c>
    </row>
    <row r="13" spans="1:18" ht="23.25" x14ac:dyDescent="0.35">
      <c r="A13" s="1" t="s">
        <v>48</v>
      </c>
      <c r="B13" s="1">
        <v>9</v>
      </c>
      <c r="C13" s="1">
        <v>2</v>
      </c>
      <c r="D13" s="1">
        <v>5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  <c r="J13" s="1">
        <v>0</v>
      </c>
      <c r="K13" s="1">
        <v>5</v>
      </c>
      <c r="L13" s="1">
        <v>0</v>
      </c>
      <c r="M13" s="1">
        <v>3</v>
      </c>
      <c r="N13" s="1">
        <v>2</v>
      </c>
      <c r="O13" s="2">
        <f>C13/B13</f>
        <v>0.22222222222222221</v>
      </c>
      <c r="P13" s="2">
        <f>(C13+D13)/(B13+D13+E13)</f>
        <v>0.5</v>
      </c>
      <c r="Q13" s="2">
        <f>((G13)+2*(H13)+3*(I13)+4*(J13))/B13</f>
        <v>0.22222222222222221</v>
      </c>
      <c r="R13" s="2">
        <f>P13+Q13</f>
        <v>0.72222222222222221</v>
      </c>
    </row>
    <row r="14" spans="1:18" ht="23.25" x14ac:dyDescent="0.35">
      <c r="A14" s="1" t="s">
        <v>96</v>
      </c>
      <c r="B14" s="1">
        <v>6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2</v>
      </c>
      <c r="L14" s="1">
        <v>1</v>
      </c>
      <c r="M14" s="1">
        <v>0</v>
      </c>
      <c r="N14" s="1">
        <v>0</v>
      </c>
      <c r="O14" s="2">
        <f>C14/B14</f>
        <v>0.16666666666666666</v>
      </c>
      <c r="P14" s="2">
        <f>(C14+D14)/(B14+D14+E14)</f>
        <v>0.16666666666666666</v>
      </c>
      <c r="Q14" s="2">
        <f>((G14)+2*(H14)+3*(I14)+4*(J14))/B14</f>
        <v>0.16666666666666666</v>
      </c>
      <c r="R14" s="2">
        <f>P14+Q14</f>
        <v>0.33333333333333331</v>
      </c>
    </row>
    <row r="15" spans="1:18" s="6" customFormat="1" ht="23.25" x14ac:dyDescent="0.35">
      <c r="A15" s="1" t="s">
        <v>99</v>
      </c>
      <c r="B15" s="1">
        <v>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2</v>
      </c>
      <c r="L15" s="1">
        <v>0</v>
      </c>
      <c r="M15" s="1">
        <v>0</v>
      </c>
      <c r="N15" s="1">
        <v>0</v>
      </c>
      <c r="O15" s="2">
        <f>C15/B15</f>
        <v>0</v>
      </c>
      <c r="P15" s="2">
        <f>(C15+D15)/(B15+D15+E15)</f>
        <v>0</v>
      </c>
      <c r="Q15" s="2">
        <f>((G15)+2*(H15)+3*(I15)+4*(J15))/B15</f>
        <v>0</v>
      </c>
      <c r="R15" s="2">
        <f>P15+Q15</f>
        <v>0</v>
      </c>
    </row>
    <row r="16" spans="1:18" ht="23.25" x14ac:dyDescent="0.35">
      <c r="A16" s="1" t="s">
        <v>45</v>
      </c>
      <c r="B16" s="1">
        <v>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2">
        <f>C16/B16</f>
        <v>0</v>
      </c>
      <c r="P16" s="2">
        <f>(C16+D16)/(B16+D16+E16)</f>
        <v>0</v>
      </c>
      <c r="Q16" s="2">
        <f>((G16)+2*(H16)+3*(I16)+4*(J16))/B16</f>
        <v>0</v>
      </c>
      <c r="R16" s="2">
        <f>P16+Q16</f>
        <v>0</v>
      </c>
    </row>
    <row r="17" spans="1:18" s="6" customFormat="1" ht="23.25" x14ac:dyDescent="0.35">
      <c r="A17" s="1" t="s">
        <v>42</v>
      </c>
      <c r="B17" s="1">
        <v>2</v>
      </c>
      <c r="C17" s="1">
        <v>1</v>
      </c>
      <c r="D17" s="1">
        <v>0</v>
      </c>
      <c r="E17" s="1">
        <v>0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2">
        <f>C17/B17</f>
        <v>0.5</v>
      </c>
      <c r="P17" s="2">
        <f>(C17+D17)/(B17+D17+E17)</f>
        <v>0.5</v>
      </c>
      <c r="Q17" s="2">
        <f>((G17)+2*(H17)+3*(I17)+4*(J17))/B17</f>
        <v>0.5</v>
      </c>
      <c r="R17" s="2">
        <f>P17+Q17</f>
        <v>1</v>
      </c>
    </row>
    <row r="18" spans="1:18" ht="23.25" x14ac:dyDescent="0.35">
      <c r="A18" s="1" t="s">
        <v>100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2">
        <f>C18/B18</f>
        <v>0</v>
      </c>
      <c r="P18" s="2">
        <f>(C18+D18)/(B18+D18+E18)</f>
        <v>0</v>
      </c>
      <c r="Q18" s="2">
        <f>((G18)+2*(H18)+3*(I18)+4*(J18))/B18</f>
        <v>0</v>
      </c>
      <c r="R18" s="2">
        <f>P18+Q18</f>
        <v>0</v>
      </c>
    </row>
    <row r="19" spans="1:1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</row>
    <row r="20" spans="1:18" ht="23.25" x14ac:dyDescent="0.35">
      <c r="O20" s="2"/>
      <c r="P20" s="2"/>
      <c r="Q20" s="2"/>
      <c r="R20" s="2"/>
    </row>
  </sheetData>
  <sortState ref="A2:R20">
    <sortCondition descending="1" ref="B2:B2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sqref="A1:XFD1048576"/>
    </sheetView>
  </sheetViews>
  <sheetFormatPr defaultRowHeight="22.5" x14ac:dyDescent="0.35"/>
  <cols>
    <col min="1" max="1" width="25.140625" style="1" bestFit="1" customWidth="1"/>
    <col min="2" max="2" width="7.5703125" style="1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11" style="1" customWidth="1"/>
    <col min="11" max="11" width="9.42578125" style="1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33</v>
      </c>
      <c r="B2" s="1">
        <v>40.1</v>
      </c>
      <c r="C2" s="1">
        <v>13</v>
      </c>
      <c r="D2" s="1">
        <v>12</v>
      </c>
      <c r="E2" s="1">
        <v>47</v>
      </c>
      <c r="F2" s="1">
        <v>29</v>
      </c>
      <c r="G2" s="1">
        <v>12</v>
      </c>
      <c r="H2" s="1">
        <v>5</v>
      </c>
      <c r="I2" s="1">
        <v>0</v>
      </c>
      <c r="J2" s="4">
        <v>2.08</v>
      </c>
      <c r="K2" s="2">
        <v>1.0169999999999999</v>
      </c>
    </row>
    <row r="3" spans="1:11" x14ac:dyDescent="0.35">
      <c r="A3" s="1" t="s">
        <v>35</v>
      </c>
      <c r="B3" s="1">
        <v>37.200000000000003</v>
      </c>
      <c r="C3" s="1">
        <v>26</v>
      </c>
      <c r="D3" s="1">
        <v>18</v>
      </c>
      <c r="E3" s="1">
        <v>25</v>
      </c>
      <c r="F3" s="1">
        <v>40</v>
      </c>
      <c r="G3" s="1">
        <v>16</v>
      </c>
      <c r="H3" s="1">
        <v>2</v>
      </c>
      <c r="I3" s="1">
        <v>4</v>
      </c>
      <c r="J3" s="4">
        <v>3.35</v>
      </c>
      <c r="K3" s="2">
        <v>1.4870000000000001</v>
      </c>
    </row>
    <row r="4" spans="1:11" x14ac:dyDescent="0.35">
      <c r="A4" s="1" t="s">
        <v>38</v>
      </c>
      <c r="B4" s="1">
        <v>25</v>
      </c>
      <c r="C4" s="1">
        <v>20</v>
      </c>
      <c r="D4" s="1">
        <v>17</v>
      </c>
      <c r="E4" s="1">
        <v>21</v>
      </c>
      <c r="F4" s="1">
        <v>31</v>
      </c>
      <c r="G4" s="1">
        <v>21</v>
      </c>
      <c r="H4" s="1">
        <v>3</v>
      </c>
      <c r="I4" s="1">
        <v>3</v>
      </c>
      <c r="J4" s="4">
        <f>D4*7/B4</f>
        <v>4.76</v>
      </c>
      <c r="K4" s="2">
        <f>(G4+F4)/B4</f>
        <v>2.08</v>
      </c>
    </row>
    <row r="5" spans="1:11" x14ac:dyDescent="0.35">
      <c r="A5" s="1" t="s">
        <v>97</v>
      </c>
      <c r="B5" s="1">
        <v>15</v>
      </c>
      <c r="C5" s="1">
        <v>4</v>
      </c>
      <c r="D5" s="1">
        <v>4</v>
      </c>
      <c r="E5" s="1">
        <v>16</v>
      </c>
      <c r="F5" s="1">
        <v>9</v>
      </c>
      <c r="G5" s="1">
        <v>14</v>
      </c>
      <c r="H5" s="1">
        <v>1</v>
      </c>
      <c r="I5" s="1">
        <v>0</v>
      </c>
      <c r="J5" s="4">
        <f>D5*7/B5</f>
        <v>1.8666666666666667</v>
      </c>
      <c r="K5" s="2">
        <f>(G5+F5)/B5</f>
        <v>1.5333333333333334</v>
      </c>
    </row>
    <row r="6" spans="1:11" x14ac:dyDescent="0.35">
      <c r="A6" s="1" t="s">
        <v>96</v>
      </c>
      <c r="B6" s="1">
        <v>10</v>
      </c>
      <c r="C6" s="1">
        <v>12</v>
      </c>
      <c r="D6" s="1">
        <v>9</v>
      </c>
      <c r="E6" s="1">
        <v>6</v>
      </c>
      <c r="F6" s="1">
        <v>15</v>
      </c>
      <c r="G6" s="1">
        <v>3</v>
      </c>
      <c r="H6" s="1">
        <v>0</v>
      </c>
      <c r="I6" s="1">
        <v>0</v>
      </c>
      <c r="J6" s="4">
        <f>D6*7/B6</f>
        <v>6.3</v>
      </c>
      <c r="K6" s="2">
        <f>(G6+F6)/B6</f>
        <v>1.8</v>
      </c>
    </row>
    <row r="7" spans="1:11" x14ac:dyDescent="0.35">
      <c r="A7" s="1" t="s">
        <v>36</v>
      </c>
      <c r="B7" s="1">
        <v>4</v>
      </c>
      <c r="C7" s="1">
        <v>11</v>
      </c>
      <c r="D7" s="1">
        <v>9</v>
      </c>
      <c r="E7" s="1">
        <v>4</v>
      </c>
      <c r="F7" s="1">
        <v>6</v>
      </c>
      <c r="G7" s="1">
        <v>7</v>
      </c>
      <c r="H7" s="1">
        <v>0</v>
      </c>
      <c r="I7" s="1">
        <v>0</v>
      </c>
      <c r="J7" s="4">
        <f>D7*7/B7</f>
        <v>15.75</v>
      </c>
      <c r="K7" s="2">
        <f>(G7+F7)/B7</f>
        <v>3.25</v>
      </c>
    </row>
    <row r="8" spans="1:11" x14ac:dyDescent="0.35">
      <c r="A8" s="1" t="s">
        <v>98</v>
      </c>
      <c r="B8" s="1">
        <v>3</v>
      </c>
      <c r="C8" s="1">
        <v>3</v>
      </c>
      <c r="D8" s="1">
        <v>3</v>
      </c>
      <c r="E8" s="1">
        <v>4</v>
      </c>
      <c r="F8" s="1">
        <v>3</v>
      </c>
      <c r="G8" s="1">
        <v>5</v>
      </c>
      <c r="H8" s="1">
        <v>1</v>
      </c>
      <c r="I8" s="1">
        <v>0</v>
      </c>
      <c r="J8" s="4">
        <f>D8*7/B8</f>
        <v>7</v>
      </c>
      <c r="K8" s="2">
        <f>(G8+F8)/B8</f>
        <v>2.6666666666666665</v>
      </c>
    </row>
    <row r="9" spans="1:11" x14ac:dyDescent="0.35">
      <c r="A9" s="1" t="s">
        <v>59</v>
      </c>
      <c r="B9" s="1">
        <v>2</v>
      </c>
      <c r="C9" s="1">
        <v>10</v>
      </c>
      <c r="D9" s="1">
        <v>5</v>
      </c>
      <c r="E9" s="1">
        <v>2</v>
      </c>
      <c r="F9" s="1">
        <v>8</v>
      </c>
      <c r="G9" s="1">
        <v>2</v>
      </c>
      <c r="H9" s="1">
        <v>0</v>
      </c>
      <c r="I9" s="1">
        <v>1</v>
      </c>
      <c r="J9" s="4">
        <f>D9*7/B9</f>
        <v>17.5</v>
      </c>
      <c r="K9" s="2">
        <f>(G9+F9)/B9</f>
        <v>5</v>
      </c>
    </row>
    <row r="10" spans="1:11" x14ac:dyDescent="0.35">
      <c r="A10" s="1" t="s">
        <v>31</v>
      </c>
      <c r="B10" s="1">
        <v>1.1000000000000001</v>
      </c>
      <c r="C10" s="1">
        <v>7</v>
      </c>
      <c r="D10" s="1">
        <v>6</v>
      </c>
      <c r="E10" s="1">
        <v>2</v>
      </c>
      <c r="F10" s="1">
        <v>6</v>
      </c>
      <c r="G10" s="1">
        <v>3</v>
      </c>
      <c r="H10" s="1">
        <v>0</v>
      </c>
      <c r="I10" s="1">
        <v>0</v>
      </c>
      <c r="J10" s="4">
        <v>31.5</v>
      </c>
      <c r="K10" s="2">
        <v>6.75</v>
      </c>
    </row>
  </sheetData>
  <sortState ref="A2:K10">
    <sortCondition descending="1" ref="B2:B1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opLeftCell="A11" workbookViewId="0">
      <selection activeCell="O19" sqref="O19:R20"/>
    </sheetView>
  </sheetViews>
  <sheetFormatPr defaultRowHeight="15" x14ac:dyDescent="0.35"/>
  <cols>
    <col min="1" max="1" width="26.7109375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ht="23.25" x14ac:dyDescent="0.35">
      <c r="A1" s="1" t="s">
        <v>106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ht="23.25" x14ac:dyDescent="0.35">
      <c r="A2" s="1" t="s">
        <v>29</v>
      </c>
      <c r="B2" s="1">
        <v>66</v>
      </c>
      <c r="C2" s="1">
        <v>25</v>
      </c>
      <c r="D2" s="1">
        <v>7</v>
      </c>
      <c r="E2" s="1">
        <v>0</v>
      </c>
      <c r="F2" s="1">
        <v>1</v>
      </c>
      <c r="G2" s="1">
        <v>21</v>
      </c>
      <c r="H2" s="1">
        <v>2</v>
      </c>
      <c r="I2" s="1">
        <v>1</v>
      </c>
      <c r="J2" s="1">
        <v>0</v>
      </c>
      <c r="K2" s="1">
        <v>1</v>
      </c>
      <c r="L2" s="1">
        <v>7</v>
      </c>
      <c r="M2" s="1">
        <v>17</v>
      </c>
      <c r="N2" s="1">
        <v>12</v>
      </c>
      <c r="O2" s="2">
        <f>C2/B2</f>
        <v>0.37878787878787878</v>
      </c>
      <c r="P2" s="2">
        <f>(C2+D2)/(B2+D2+E2)</f>
        <v>0.43835616438356162</v>
      </c>
      <c r="Q2" s="2">
        <f>((G2)+2*(H2)+3*(I2)+4*(J2))/B2</f>
        <v>0.42424242424242425</v>
      </c>
      <c r="R2" s="2">
        <f>P2+Q2</f>
        <v>0.86259858862598593</v>
      </c>
    </row>
    <row r="3" spans="1:18" ht="23.25" x14ac:dyDescent="0.35">
      <c r="A3" s="1" t="s">
        <v>31</v>
      </c>
      <c r="B3" s="1">
        <v>59</v>
      </c>
      <c r="C3" s="1">
        <v>20</v>
      </c>
      <c r="D3" s="1">
        <v>7</v>
      </c>
      <c r="E3" s="1">
        <v>2</v>
      </c>
      <c r="F3" s="1">
        <v>0</v>
      </c>
      <c r="G3" s="1">
        <v>14</v>
      </c>
      <c r="H3" s="1">
        <v>5</v>
      </c>
      <c r="I3" s="1">
        <v>1</v>
      </c>
      <c r="J3" s="1">
        <v>0</v>
      </c>
      <c r="K3" s="1">
        <v>11</v>
      </c>
      <c r="L3" s="1">
        <v>17</v>
      </c>
      <c r="M3" s="1">
        <v>9</v>
      </c>
      <c r="N3" s="1">
        <v>8</v>
      </c>
      <c r="O3" s="2">
        <f>C3/B3</f>
        <v>0.33898305084745761</v>
      </c>
      <c r="P3" s="2">
        <f>(C3+D3)/(B3+D3+E3)</f>
        <v>0.39705882352941174</v>
      </c>
      <c r="Q3" s="2">
        <f>((G3)+2*(H3)+3*(I3)+4*(J3))/B3</f>
        <v>0.4576271186440678</v>
      </c>
      <c r="R3" s="2">
        <f>P3+Q3</f>
        <v>0.8546859421734796</v>
      </c>
    </row>
    <row r="4" spans="1:18" ht="23.25" x14ac:dyDescent="0.35">
      <c r="A4" s="1" t="s">
        <v>97</v>
      </c>
      <c r="B4" s="1">
        <v>58</v>
      </c>
      <c r="C4" s="1">
        <v>18</v>
      </c>
      <c r="D4" s="1">
        <v>6</v>
      </c>
      <c r="E4" s="1">
        <v>2</v>
      </c>
      <c r="F4" s="1">
        <v>2</v>
      </c>
      <c r="G4" s="1">
        <v>14</v>
      </c>
      <c r="H4" s="1">
        <v>4</v>
      </c>
      <c r="I4" s="1">
        <v>0</v>
      </c>
      <c r="J4" s="1">
        <v>0</v>
      </c>
      <c r="K4" s="1">
        <v>7</v>
      </c>
      <c r="L4" s="1">
        <v>15</v>
      </c>
      <c r="M4" s="1">
        <v>5</v>
      </c>
      <c r="N4" s="1">
        <v>5</v>
      </c>
      <c r="O4" s="2">
        <f>C4/B4</f>
        <v>0.31034482758620691</v>
      </c>
      <c r="P4" s="2">
        <f>(C4+D4)/(B4+D4+E4)</f>
        <v>0.36363636363636365</v>
      </c>
      <c r="Q4" s="2">
        <f>((G4)+2*(H4)+3*(I4)+4*(J4))/B4</f>
        <v>0.37931034482758619</v>
      </c>
      <c r="R4" s="2">
        <f>P4+Q4</f>
        <v>0.74294670846394983</v>
      </c>
    </row>
    <row r="5" spans="1:18" ht="23.25" x14ac:dyDescent="0.35">
      <c r="A5" s="1" t="s">
        <v>59</v>
      </c>
      <c r="B5" s="1">
        <v>57</v>
      </c>
      <c r="C5" s="1">
        <v>14</v>
      </c>
      <c r="D5" s="1">
        <v>3</v>
      </c>
      <c r="E5" s="1">
        <v>1</v>
      </c>
      <c r="F5" s="1">
        <v>2</v>
      </c>
      <c r="G5" s="1">
        <v>10</v>
      </c>
      <c r="H5" s="1">
        <v>3</v>
      </c>
      <c r="I5" s="1">
        <v>0</v>
      </c>
      <c r="J5" s="1">
        <v>1</v>
      </c>
      <c r="K5" s="1">
        <v>11</v>
      </c>
      <c r="L5" s="1">
        <v>7</v>
      </c>
      <c r="M5" s="1">
        <v>4</v>
      </c>
      <c r="N5" s="1">
        <v>2</v>
      </c>
      <c r="O5" s="2">
        <f>C5/B5</f>
        <v>0.24561403508771928</v>
      </c>
      <c r="P5" s="2">
        <f>(C5+D5)/(B5+D5+E5)</f>
        <v>0.27868852459016391</v>
      </c>
      <c r="Q5" s="2">
        <f>((G5)+2*(H5)+3*(I5)+4*(J5))/B5</f>
        <v>0.35087719298245612</v>
      </c>
      <c r="R5" s="2">
        <f>P5+Q5</f>
        <v>0.62956571757262003</v>
      </c>
    </row>
    <row r="6" spans="1:18" ht="23.25" x14ac:dyDescent="0.35">
      <c r="A6" s="1" t="s">
        <v>54</v>
      </c>
      <c r="B6" s="1">
        <v>56</v>
      </c>
      <c r="C6" s="1">
        <v>21</v>
      </c>
      <c r="D6" s="1">
        <v>11</v>
      </c>
      <c r="E6" s="1">
        <v>2</v>
      </c>
      <c r="F6" s="1">
        <v>2</v>
      </c>
      <c r="G6" s="1">
        <v>19</v>
      </c>
      <c r="H6" s="1">
        <v>2</v>
      </c>
      <c r="I6" s="1">
        <v>0</v>
      </c>
      <c r="J6" s="1">
        <v>0</v>
      </c>
      <c r="K6" s="1">
        <v>5</v>
      </c>
      <c r="L6" s="1">
        <v>6</v>
      </c>
      <c r="M6" s="1">
        <v>11</v>
      </c>
      <c r="N6" s="1">
        <v>1</v>
      </c>
      <c r="O6" s="2">
        <f>C6/B6</f>
        <v>0.375</v>
      </c>
      <c r="P6" s="2">
        <f>(C6+D6)/(B6+D6+E6)</f>
        <v>0.46376811594202899</v>
      </c>
      <c r="Q6" s="2">
        <f>((G6)+2*(H6)+3*(I6)+4*(J6))/B6</f>
        <v>0.4107142857142857</v>
      </c>
      <c r="R6" s="2">
        <f>P6+Q6</f>
        <v>0.87448240165631463</v>
      </c>
    </row>
    <row r="7" spans="1:18" ht="23.25" x14ac:dyDescent="0.35">
      <c r="A7" s="1" t="s">
        <v>35</v>
      </c>
      <c r="B7" s="1">
        <v>56</v>
      </c>
      <c r="C7" s="1">
        <v>13</v>
      </c>
      <c r="D7" s="1">
        <v>7</v>
      </c>
      <c r="E7" s="1">
        <v>0</v>
      </c>
      <c r="F7" s="1">
        <v>1</v>
      </c>
      <c r="G7" s="1">
        <v>7</v>
      </c>
      <c r="H7" s="1">
        <v>6</v>
      </c>
      <c r="I7" s="1">
        <v>0</v>
      </c>
      <c r="J7" s="1">
        <v>0</v>
      </c>
      <c r="K7" s="1">
        <v>18</v>
      </c>
      <c r="L7" s="1">
        <v>4</v>
      </c>
      <c r="M7" s="1">
        <v>5</v>
      </c>
      <c r="N7" s="1">
        <v>4</v>
      </c>
      <c r="O7" s="2">
        <f>C7/B7</f>
        <v>0.23214285714285715</v>
      </c>
      <c r="P7" s="2">
        <f>(C7+D7)/(B7+D7+E7)</f>
        <v>0.31746031746031744</v>
      </c>
      <c r="Q7" s="2">
        <f>((G7)+2*(H7)+3*(I7)+4*(J7))/B7</f>
        <v>0.3392857142857143</v>
      </c>
      <c r="R7" s="2">
        <f>P7+Q7</f>
        <v>0.65674603174603174</v>
      </c>
    </row>
    <row r="8" spans="1:18" ht="23.25" x14ac:dyDescent="0.35">
      <c r="A8" s="1" t="s">
        <v>55</v>
      </c>
      <c r="B8" s="1">
        <v>44</v>
      </c>
      <c r="C8" s="1">
        <v>7</v>
      </c>
      <c r="D8" s="1">
        <v>11</v>
      </c>
      <c r="E8" s="1">
        <v>0</v>
      </c>
      <c r="F8" s="1">
        <v>0</v>
      </c>
      <c r="G8" s="1">
        <v>4</v>
      </c>
      <c r="H8" s="1">
        <v>2</v>
      </c>
      <c r="I8" s="1">
        <v>1</v>
      </c>
      <c r="J8" s="1">
        <v>0</v>
      </c>
      <c r="K8" s="1">
        <v>13</v>
      </c>
      <c r="L8" s="1">
        <v>1</v>
      </c>
      <c r="M8" s="1">
        <v>10</v>
      </c>
      <c r="N8" s="1">
        <v>2</v>
      </c>
      <c r="O8" s="2">
        <f>C8/B8</f>
        <v>0.15909090909090909</v>
      </c>
      <c r="P8" s="2">
        <f>(C8+D8)/(B8+D8+E8)</f>
        <v>0.32727272727272727</v>
      </c>
      <c r="Q8" s="2">
        <f>((G8)+2*(H8)+3*(I8)+4*(J8))/B8</f>
        <v>0.25</v>
      </c>
      <c r="R8" s="2">
        <f>P8+Q8</f>
        <v>0.57727272727272727</v>
      </c>
    </row>
    <row r="9" spans="1:18" ht="23.25" x14ac:dyDescent="0.35">
      <c r="A9" s="1" t="s">
        <v>58</v>
      </c>
      <c r="B9" s="1">
        <v>39</v>
      </c>
      <c r="C9" s="1">
        <v>13</v>
      </c>
      <c r="D9" s="1">
        <v>9</v>
      </c>
      <c r="E9" s="1">
        <v>1</v>
      </c>
      <c r="F9" s="1">
        <v>1</v>
      </c>
      <c r="G9" s="1">
        <v>13</v>
      </c>
      <c r="H9" s="1">
        <v>0</v>
      </c>
      <c r="I9" s="1">
        <v>0</v>
      </c>
      <c r="J9" s="1">
        <v>0</v>
      </c>
      <c r="K9" s="1">
        <v>12</v>
      </c>
      <c r="L9" s="1">
        <v>10</v>
      </c>
      <c r="M9" s="1">
        <v>3</v>
      </c>
      <c r="N9" s="1">
        <v>7</v>
      </c>
      <c r="O9" s="2">
        <f>C9/B9</f>
        <v>0.33333333333333331</v>
      </c>
      <c r="P9" s="2">
        <f>(C9+D9)/(B9+D9+E9)</f>
        <v>0.44897959183673469</v>
      </c>
      <c r="Q9" s="2">
        <f>((G9)+2*(H9)+3*(I9)+4*(J9))/B9</f>
        <v>0.33333333333333331</v>
      </c>
      <c r="R9" s="2">
        <f>P9+Q9</f>
        <v>0.78231292517006801</v>
      </c>
    </row>
    <row r="10" spans="1:18" ht="23.25" x14ac:dyDescent="0.35">
      <c r="A10" s="1" t="s">
        <v>36</v>
      </c>
      <c r="B10" s="1">
        <v>31</v>
      </c>
      <c r="C10" s="1">
        <v>6</v>
      </c>
      <c r="D10" s="1">
        <v>7</v>
      </c>
      <c r="E10" s="1">
        <v>0</v>
      </c>
      <c r="F10" s="1">
        <v>1</v>
      </c>
      <c r="G10" s="1">
        <v>6</v>
      </c>
      <c r="H10" s="1">
        <v>0</v>
      </c>
      <c r="I10" s="1">
        <v>0</v>
      </c>
      <c r="J10" s="1">
        <v>0</v>
      </c>
      <c r="K10" s="1">
        <v>8</v>
      </c>
      <c r="L10" s="1">
        <v>1</v>
      </c>
      <c r="M10" s="1">
        <v>6</v>
      </c>
      <c r="N10" s="1">
        <v>3</v>
      </c>
      <c r="O10" s="2">
        <f>C10/B10</f>
        <v>0.19354838709677419</v>
      </c>
      <c r="P10" s="2">
        <f>(C10+D10)/(B10+D10+E10)</f>
        <v>0.34210526315789475</v>
      </c>
      <c r="Q10" s="2">
        <f>((G10)+2*(H10)+3*(I10)+4*(J10))/B10</f>
        <v>0.19354838709677419</v>
      </c>
      <c r="R10" s="2">
        <f>P10+Q10</f>
        <v>0.53565365025466893</v>
      </c>
    </row>
    <row r="11" spans="1:18" ht="23.25" x14ac:dyDescent="0.35">
      <c r="A11" s="1" t="s">
        <v>102</v>
      </c>
      <c r="B11" s="1">
        <v>20</v>
      </c>
      <c r="C11" s="1">
        <v>4</v>
      </c>
      <c r="D11" s="1">
        <v>1</v>
      </c>
      <c r="E11" s="1">
        <v>2</v>
      </c>
      <c r="F11" s="1">
        <v>1</v>
      </c>
      <c r="G11" s="1">
        <v>4</v>
      </c>
      <c r="H11" s="1">
        <v>0</v>
      </c>
      <c r="I11" s="1">
        <v>0</v>
      </c>
      <c r="J11" s="1">
        <v>0</v>
      </c>
      <c r="K11" s="1">
        <v>4</v>
      </c>
      <c r="L11" s="1">
        <v>4</v>
      </c>
      <c r="M11" s="1">
        <v>0</v>
      </c>
      <c r="N11" s="1">
        <v>0</v>
      </c>
      <c r="O11" s="2">
        <f>C11/B11</f>
        <v>0.2</v>
      </c>
      <c r="P11" s="2">
        <f>(C11+D11)/(B11+D11+E11)</f>
        <v>0.21739130434782608</v>
      </c>
      <c r="Q11" s="2">
        <f>((G11)+2*(H11)+3*(I11)+4*(J11))/B11</f>
        <v>0.2</v>
      </c>
      <c r="R11" s="2">
        <f>P11+Q11</f>
        <v>0.41739130434782612</v>
      </c>
    </row>
    <row r="12" spans="1:18" ht="23.25" x14ac:dyDescent="0.35">
      <c r="A12" s="1" t="s">
        <v>104</v>
      </c>
      <c r="B12" s="1">
        <v>16</v>
      </c>
      <c r="C12" s="1">
        <v>1</v>
      </c>
      <c r="D12" s="1">
        <v>2</v>
      </c>
      <c r="E12" s="1">
        <v>1</v>
      </c>
      <c r="F12" s="1">
        <v>1</v>
      </c>
      <c r="G12" s="1">
        <v>1</v>
      </c>
      <c r="H12" s="1">
        <v>0</v>
      </c>
      <c r="I12" s="1">
        <v>0</v>
      </c>
      <c r="J12" s="1">
        <v>0</v>
      </c>
      <c r="K12" s="1">
        <v>4</v>
      </c>
      <c r="L12" s="1">
        <v>3</v>
      </c>
      <c r="M12" s="1">
        <v>0</v>
      </c>
      <c r="N12" s="1">
        <v>1</v>
      </c>
      <c r="O12" s="2">
        <f>C12/B12</f>
        <v>6.25E-2</v>
      </c>
      <c r="P12" s="2">
        <f>(C12+D12)/(B12+D12+E12)</f>
        <v>0.15789473684210525</v>
      </c>
      <c r="Q12" s="2">
        <f>((G12)+2*(H12)+3*(I12)+4*(J12))/B12</f>
        <v>6.25E-2</v>
      </c>
      <c r="R12" s="2">
        <f>P12+Q12</f>
        <v>0.22039473684210525</v>
      </c>
    </row>
    <row r="13" spans="1:18" ht="23.25" x14ac:dyDescent="0.35">
      <c r="A13" s="1" t="s">
        <v>63</v>
      </c>
      <c r="B13" s="1">
        <v>8</v>
      </c>
      <c r="C13" s="1">
        <v>1</v>
      </c>
      <c r="D13" s="1">
        <v>1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  <c r="J13" s="1">
        <v>0</v>
      </c>
      <c r="K13" s="1">
        <v>3</v>
      </c>
      <c r="L13" s="1">
        <v>0</v>
      </c>
      <c r="M13" s="1">
        <v>4</v>
      </c>
      <c r="N13" s="1">
        <v>0</v>
      </c>
      <c r="O13" s="2">
        <f>C13/B13</f>
        <v>0.125</v>
      </c>
      <c r="P13" s="2">
        <f>(C13+D13)/(B13+D13+E13)</f>
        <v>0.22222222222222221</v>
      </c>
      <c r="Q13" s="2">
        <f>((G13)+2*(H13)+3*(I13)+4*(J13))/B13</f>
        <v>0.125</v>
      </c>
      <c r="R13" s="2">
        <f>P13+Q13</f>
        <v>0.34722222222222221</v>
      </c>
    </row>
    <row r="14" spans="1:18" ht="23.25" x14ac:dyDescent="0.35">
      <c r="A14" s="1" t="s">
        <v>99</v>
      </c>
      <c r="B14" s="1">
        <v>3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0</v>
      </c>
      <c r="N14" s="1">
        <v>0</v>
      </c>
      <c r="O14" s="2">
        <f>C14/B14</f>
        <v>0</v>
      </c>
      <c r="P14" s="2">
        <f>(C14+D14)/(B14+D14+E14)</f>
        <v>0.25</v>
      </c>
      <c r="Q14" s="2">
        <f>((G14)+2*(H14)+3*(I14)+4*(J14))/B14</f>
        <v>0</v>
      </c>
      <c r="R14" s="2">
        <f>P14+Q14</f>
        <v>0.25</v>
      </c>
    </row>
    <row r="15" spans="1:18" s="6" customFormat="1" ht="23.25" x14ac:dyDescent="0.35">
      <c r="A15" s="1" t="s">
        <v>60</v>
      </c>
      <c r="B15" s="1">
        <v>2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2">
        <f>C15/B15</f>
        <v>0</v>
      </c>
      <c r="P15" s="2">
        <f>(C15+D15)/(B15+D15+E15)</f>
        <v>0</v>
      </c>
      <c r="Q15" s="2">
        <f>((G15)+2*(H15)+3*(I15)+4*(J15))/B15</f>
        <v>0</v>
      </c>
      <c r="R15" s="2">
        <f>P15+Q15</f>
        <v>0</v>
      </c>
    </row>
    <row r="16" spans="1:18" ht="23.25" x14ac:dyDescent="0.35">
      <c r="A16" s="1" t="s">
        <v>105</v>
      </c>
      <c r="B16" s="1">
        <v>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0</v>
      </c>
      <c r="N16" s="1">
        <v>0</v>
      </c>
      <c r="O16" s="2">
        <f>C16/B16</f>
        <v>0</v>
      </c>
      <c r="P16" s="2">
        <f>(C16+D16)/(B16+D16+E16)</f>
        <v>0</v>
      </c>
      <c r="Q16" s="2">
        <f>((G16)+2*(H16)+3*(I16)+4*(J16))/B16</f>
        <v>0</v>
      </c>
      <c r="R16" s="2">
        <f>P16+Q16</f>
        <v>0</v>
      </c>
    </row>
    <row r="17" spans="1:18" s="6" customFormat="1" ht="23.25" x14ac:dyDescent="0.35">
      <c r="A17" s="1" t="s">
        <v>96</v>
      </c>
      <c r="B17" s="1">
        <v>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2">
        <f>C17/B17</f>
        <v>0</v>
      </c>
      <c r="P17" s="2">
        <f>(C17+D17)/(B17+D17+E17)</f>
        <v>0</v>
      </c>
      <c r="Q17" s="2">
        <f>((G17)+2*(H17)+3*(I17)+4*(J17))/B17</f>
        <v>0</v>
      </c>
      <c r="R17" s="2">
        <f>P17+Q17</f>
        <v>0</v>
      </c>
    </row>
    <row r="18" spans="1:18" ht="23.25" x14ac:dyDescent="0.35">
      <c r="A18" s="1" t="s">
        <v>38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2">
        <f>C18/B18</f>
        <v>0</v>
      </c>
      <c r="P18" s="2">
        <f>(C18+D18)/(B18+D18+E18)</f>
        <v>0</v>
      </c>
      <c r="Q18" s="2">
        <f>((G18)+2*(H18)+3*(I18)+4*(J18))/B18</f>
        <v>0</v>
      </c>
      <c r="R18" s="2">
        <f>P18+Q18</f>
        <v>0</v>
      </c>
    </row>
    <row r="19" spans="1:1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"/>
      <c r="P19" s="2"/>
      <c r="Q19" s="2"/>
      <c r="R19" s="2"/>
    </row>
    <row r="20" spans="1:18" ht="23.25" x14ac:dyDescent="0.35">
      <c r="O20" s="2"/>
      <c r="P20" s="2"/>
      <c r="Q20" s="2"/>
      <c r="R20" s="2"/>
    </row>
  </sheetData>
  <sortState ref="A2:R20">
    <sortCondition descending="1" ref="B2:B20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B4" sqref="B4"/>
    </sheetView>
  </sheetViews>
  <sheetFormatPr defaultRowHeight="22.5" x14ac:dyDescent="0.35"/>
  <cols>
    <col min="1" max="1" width="26.28515625" style="1" bestFit="1" customWidth="1"/>
    <col min="2" max="2" width="7.5703125" style="1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11" style="1" customWidth="1"/>
    <col min="11" max="11" width="9.42578125" style="1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35</v>
      </c>
      <c r="B2" s="1">
        <v>41</v>
      </c>
      <c r="C2" s="1">
        <v>25</v>
      </c>
      <c r="D2" s="1">
        <v>23</v>
      </c>
      <c r="E2" s="1">
        <v>30</v>
      </c>
      <c r="F2" s="1">
        <v>40</v>
      </c>
      <c r="G2" s="1">
        <v>16</v>
      </c>
      <c r="H2" s="1">
        <v>1</v>
      </c>
      <c r="I2" s="1">
        <v>4</v>
      </c>
      <c r="J2" s="4">
        <f>D2*7/B2</f>
        <v>3.9268292682926829</v>
      </c>
      <c r="K2" s="2">
        <f>(G2+F2)/B2</f>
        <v>1.3658536585365855</v>
      </c>
    </row>
    <row r="3" spans="1:11" x14ac:dyDescent="0.35">
      <c r="A3" s="1" t="s">
        <v>58</v>
      </c>
      <c r="B3" s="1">
        <v>27.3333333333333</v>
      </c>
      <c r="C3" s="1">
        <v>29</v>
      </c>
      <c r="D3" s="1">
        <v>26</v>
      </c>
      <c r="E3" s="1">
        <v>13</v>
      </c>
      <c r="F3" s="1">
        <v>34</v>
      </c>
      <c r="G3" s="1">
        <v>13</v>
      </c>
      <c r="H3" s="1">
        <v>2</v>
      </c>
      <c r="I3" s="1">
        <v>2</v>
      </c>
      <c r="J3" s="4">
        <f>D3*7/B3</f>
        <v>6.6585365853658613</v>
      </c>
      <c r="K3" s="2">
        <f>(G3+F3)/B3</f>
        <v>1.7195121951219534</v>
      </c>
    </row>
    <row r="4" spans="1:11" x14ac:dyDescent="0.35">
      <c r="A4" s="1" t="s">
        <v>38</v>
      </c>
      <c r="B4" s="1">
        <v>21.666666666666998</v>
      </c>
      <c r="C4" s="1">
        <v>25</v>
      </c>
      <c r="D4" s="1">
        <v>20</v>
      </c>
      <c r="E4" s="1">
        <v>19</v>
      </c>
      <c r="F4" s="1">
        <v>24</v>
      </c>
      <c r="G4" s="1">
        <v>15</v>
      </c>
      <c r="H4" s="1">
        <v>3</v>
      </c>
      <c r="I4" s="1">
        <v>2</v>
      </c>
      <c r="J4" s="4">
        <f>D4*7/B4</f>
        <v>6.4615384615383631</v>
      </c>
      <c r="K4" s="2">
        <f>(G4+F4)/B4</f>
        <v>1.7999999999999725</v>
      </c>
    </row>
    <row r="5" spans="1:11" x14ac:dyDescent="0.35">
      <c r="A5" s="1" t="s">
        <v>102</v>
      </c>
      <c r="B5" s="1">
        <v>13</v>
      </c>
      <c r="C5" s="1">
        <v>16</v>
      </c>
      <c r="D5" s="1">
        <v>14</v>
      </c>
      <c r="E5" s="1">
        <v>15</v>
      </c>
      <c r="F5" s="1">
        <v>19</v>
      </c>
      <c r="G5" s="1">
        <v>10</v>
      </c>
      <c r="H5" s="1">
        <v>0</v>
      </c>
      <c r="I5" s="1">
        <v>2</v>
      </c>
      <c r="J5" s="4">
        <f>D5*7/B5</f>
        <v>7.5384615384615383</v>
      </c>
      <c r="K5" s="2">
        <f>(G5+F5)/B5</f>
        <v>2.2307692307692308</v>
      </c>
    </row>
    <row r="6" spans="1:11" x14ac:dyDescent="0.35">
      <c r="A6" s="1" t="s">
        <v>63</v>
      </c>
      <c r="B6" s="1">
        <v>7</v>
      </c>
      <c r="C6" s="1">
        <v>17</v>
      </c>
      <c r="D6" s="1">
        <v>13</v>
      </c>
      <c r="E6" s="1">
        <v>7</v>
      </c>
      <c r="F6" s="1">
        <v>17</v>
      </c>
      <c r="G6" s="1">
        <v>10</v>
      </c>
      <c r="H6" s="1">
        <v>0</v>
      </c>
      <c r="I6" s="1">
        <v>2</v>
      </c>
      <c r="J6" s="4">
        <f>D6*7/B6</f>
        <v>13</v>
      </c>
      <c r="K6" s="2">
        <f>(G6+F6)/B6</f>
        <v>3.8571428571428572</v>
      </c>
    </row>
    <row r="7" spans="1:11" x14ac:dyDescent="0.35">
      <c r="A7" s="1" t="s">
        <v>60</v>
      </c>
      <c r="B7" s="1">
        <v>6</v>
      </c>
      <c r="C7" s="1">
        <v>3</v>
      </c>
      <c r="D7" s="1">
        <v>2</v>
      </c>
      <c r="E7" s="1">
        <v>5</v>
      </c>
      <c r="F7" s="1">
        <v>8</v>
      </c>
      <c r="G7" s="1">
        <v>2</v>
      </c>
      <c r="H7" s="1">
        <v>0</v>
      </c>
      <c r="I7" s="1">
        <v>0</v>
      </c>
      <c r="J7" s="4">
        <f>D7*7/B7</f>
        <v>2.3333333333333335</v>
      </c>
      <c r="K7" s="2">
        <f>(G7+F7)/B7</f>
        <v>1.6666666666666667</v>
      </c>
    </row>
    <row r="8" spans="1:11" x14ac:dyDescent="0.35">
      <c r="A8" s="1" t="s">
        <v>36</v>
      </c>
      <c r="B8" s="1">
        <v>5.6666666666666599</v>
      </c>
      <c r="C8" s="1">
        <v>2</v>
      </c>
      <c r="D8" s="1">
        <v>1</v>
      </c>
      <c r="E8" s="1">
        <v>2</v>
      </c>
      <c r="F8" s="1">
        <v>3</v>
      </c>
      <c r="G8" s="1">
        <v>6</v>
      </c>
      <c r="H8" s="1">
        <v>0</v>
      </c>
      <c r="I8" s="1">
        <v>0</v>
      </c>
      <c r="J8" s="4">
        <f>D8*7/B8</f>
        <v>1.2352941176470602</v>
      </c>
      <c r="K8" s="2">
        <f>(G8+F8)/B8</f>
        <v>1.588235294117649</v>
      </c>
    </row>
    <row r="9" spans="1:11" x14ac:dyDescent="0.35">
      <c r="A9" s="1" t="s">
        <v>105</v>
      </c>
      <c r="B9" s="1">
        <v>4</v>
      </c>
      <c r="C9" s="1">
        <v>13</v>
      </c>
      <c r="D9" s="1">
        <v>9</v>
      </c>
      <c r="E9" s="1">
        <v>1</v>
      </c>
      <c r="F9" s="1">
        <v>12</v>
      </c>
      <c r="G9" s="1">
        <v>3</v>
      </c>
      <c r="H9" s="1">
        <v>0</v>
      </c>
      <c r="I9" s="1">
        <v>0</v>
      </c>
      <c r="J9" s="4">
        <f>D9*7/B9</f>
        <v>15.75</v>
      </c>
      <c r="K9" s="2">
        <f>(G9+F9)/B9</f>
        <v>3.75</v>
      </c>
    </row>
    <row r="10" spans="1:11" x14ac:dyDescent="0.35">
      <c r="A10" s="1" t="s">
        <v>103</v>
      </c>
      <c r="B10" s="1">
        <v>2</v>
      </c>
      <c r="C10" s="1">
        <v>6</v>
      </c>
      <c r="D10" s="1">
        <v>6</v>
      </c>
      <c r="E10" s="1">
        <v>0</v>
      </c>
      <c r="F10" s="1">
        <v>7</v>
      </c>
      <c r="G10" s="1">
        <v>4</v>
      </c>
      <c r="H10" s="1">
        <v>0</v>
      </c>
      <c r="I10" s="1">
        <v>1</v>
      </c>
      <c r="J10" s="4">
        <f>D10*7/B10</f>
        <v>21</v>
      </c>
      <c r="K10" s="2">
        <f>(G10+F10)/B10</f>
        <v>5.5</v>
      </c>
    </row>
    <row r="11" spans="1:11" x14ac:dyDescent="0.35">
      <c r="A11" s="1" t="s">
        <v>97</v>
      </c>
      <c r="B11" s="1">
        <v>2</v>
      </c>
      <c r="C11" s="1">
        <v>4</v>
      </c>
      <c r="D11" s="1">
        <v>3</v>
      </c>
      <c r="E11" s="1">
        <v>2</v>
      </c>
      <c r="F11" s="1">
        <v>5</v>
      </c>
      <c r="G11" s="1">
        <v>3</v>
      </c>
      <c r="H11" s="1">
        <v>0</v>
      </c>
      <c r="I11" s="1">
        <v>0</v>
      </c>
      <c r="J11" s="4">
        <f>D11*7/B11</f>
        <v>10.5</v>
      </c>
      <c r="K11" s="2">
        <f>(G11+F11)/B11</f>
        <v>4</v>
      </c>
    </row>
    <row r="12" spans="1:11" x14ac:dyDescent="0.35">
      <c r="A12" s="1" t="s">
        <v>96</v>
      </c>
      <c r="B12" s="1">
        <v>1.6666666666667</v>
      </c>
      <c r="C12" s="1">
        <v>0</v>
      </c>
      <c r="D12" s="1">
        <v>0</v>
      </c>
      <c r="E12" s="1">
        <v>0</v>
      </c>
      <c r="F12" s="1">
        <v>0</v>
      </c>
      <c r="G12" s="1">
        <v>2</v>
      </c>
      <c r="H12" s="1">
        <v>0</v>
      </c>
      <c r="I12" s="1">
        <v>0</v>
      </c>
      <c r="J12" s="4">
        <f>D12*7/B12</f>
        <v>0</v>
      </c>
      <c r="K12" s="2">
        <f>(G12+F12)/B12</f>
        <v>1.199999999999976</v>
      </c>
    </row>
  </sheetData>
  <sortState ref="A2:K12">
    <sortCondition descending="1" ref="B2:B12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Normal="100" workbookViewId="0">
      <selection activeCell="C7" sqref="C7"/>
    </sheetView>
  </sheetViews>
  <sheetFormatPr defaultRowHeight="23.25" x14ac:dyDescent="0.35"/>
  <cols>
    <col min="1" max="1" width="26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x14ac:dyDescent="0.35">
      <c r="A1" s="1" t="s">
        <v>28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51</v>
      </c>
      <c r="B2" s="1">
        <v>67</v>
      </c>
      <c r="C2" s="1">
        <v>18</v>
      </c>
      <c r="D2" s="1">
        <v>5</v>
      </c>
      <c r="E2" s="1">
        <v>0</v>
      </c>
      <c r="F2" s="1">
        <v>0</v>
      </c>
      <c r="G2" s="1">
        <v>13</v>
      </c>
      <c r="H2" s="1">
        <v>5</v>
      </c>
      <c r="I2" s="1">
        <v>0</v>
      </c>
      <c r="J2" s="1">
        <v>0</v>
      </c>
      <c r="K2" s="1">
        <v>13</v>
      </c>
      <c r="L2" s="1">
        <v>14</v>
      </c>
      <c r="M2" s="1">
        <v>12</v>
      </c>
      <c r="N2" s="1">
        <v>7</v>
      </c>
      <c r="O2" s="2">
        <v>0.26865671641791045</v>
      </c>
      <c r="P2" s="2">
        <v>0.31944444444444442</v>
      </c>
      <c r="Q2" s="2">
        <v>0.34328358208955223</v>
      </c>
      <c r="R2" s="2">
        <v>0.66200000000000003</v>
      </c>
    </row>
    <row r="3" spans="1:18" x14ac:dyDescent="0.35">
      <c r="A3" s="1" t="s">
        <v>52</v>
      </c>
      <c r="B3" s="1">
        <v>65</v>
      </c>
      <c r="C3" s="1">
        <v>19</v>
      </c>
      <c r="D3" s="1">
        <v>9</v>
      </c>
      <c r="E3" s="1">
        <v>1</v>
      </c>
      <c r="F3" s="1">
        <v>1</v>
      </c>
      <c r="G3" s="1">
        <v>14</v>
      </c>
      <c r="H3" s="1">
        <v>5</v>
      </c>
      <c r="I3" s="1">
        <v>0</v>
      </c>
      <c r="J3" s="1">
        <v>0</v>
      </c>
      <c r="K3" s="1">
        <v>10</v>
      </c>
      <c r="L3" s="1">
        <v>13</v>
      </c>
      <c r="M3" s="1">
        <v>18</v>
      </c>
      <c r="N3" s="1">
        <v>12</v>
      </c>
      <c r="O3" s="2">
        <v>0.29230769230769232</v>
      </c>
      <c r="P3" s="2">
        <v>0.37333333333333335</v>
      </c>
      <c r="Q3" s="2">
        <v>0.36923076923076925</v>
      </c>
      <c r="R3" s="2">
        <v>0.74199999999999999</v>
      </c>
    </row>
    <row r="4" spans="1:18" x14ac:dyDescent="0.35">
      <c r="A4" s="1" t="s">
        <v>31</v>
      </c>
      <c r="B4" s="1">
        <v>63</v>
      </c>
      <c r="C4" s="1">
        <v>18</v>
      </c>
      <c r="D4" s="1">
        <v>6</v>
      </c>
      <c r="E4" s="1">
        <v>4</v>
      </c>
      <c r="F4" s="1">
        <v>0</v>
      </c>
      <c r="G4" s="1">
        <v>14</v>
      </c>
      <c r="H4" s="1">
        <v>2</v>
      </c>
      <c r="I4" s="1">
        <v>2</v>
      </c>
      <c r="J4" s="1">
        <v>0</v>
      </c>
      <c r="K4" s="1">
        <v>6</v>
      </c>
      <c r="L4" s="1">
        <v>18</v>
      </c>
      <c r="M4" s="1">
        <v>12</v>
      </c>
      <c r="N4" s="1">
        <v>5</v>
      </c>
      <c r="O4" s="2">
        <v>0.2857142857142857</v>
      </c>
      <c r="P4" s="2">
        <v>0.32876712328767121</v>
      </c>
      <c r="Q4" s="2">
        <v>0.38095238095238093</v>
      </c>
      <c r="R4" s="2">
        <v>0.71</v>
      </c>
    </row>
    <row r="5" spans="1:18" x14ac:dyDescent="0.35">
      <c r="A5" s="1" t="s">
        <v>53</v>
      </c>
      <c r="B5" s="1">
        <v>59</v>
      </c>
      <c r="C5" s="1">
        <v>19</v>
      </c>
      <c r="D5" s="1">
        <v>4</v>
      </c>
      <c r="E5" s="1">
        <v>1</v>
      </c>
      <c r="F5" s="1">
        <v>0</v>
      </c>
      <c r="G5" s="1">
        <v>18</v>
      </c>
      <c r="H5" s="1">
        <v>1</v>
      </c>
      <c r="I5" s="1">
        <v>0</v>
      </c>
      <c r="J5" s="1">
        <v>0</v>
      </c>
      <c r="K5" s="1">
        <v>8</v>
      </c>
      <c r="L5" s="1">
        <v>14</v>
      </c>
      <c r="M5" s="1">
        <v>6</v>
      </c>
      <c r="N5" s="1">
        <v>8</v>
      </c>
      <c r="O5" s="2">
        <v>0.32203389830508472</v>
      </c>
      <c r="P5" s="2">
        <v>0.359375</v>
      </c>
      <c r="Q5" s="2">
        <v>0.33898305084745761</v>
      </c>
      <c r="R5" s="2">
        <v>0.69799999999999995</v>
      </c>
    </row>
    <row r="6" spans="1:18" x14ac:dyDescent="0.35">
      <c r="A6" s="1" t="s">
        <v>54</v>
      </c>
      <c r="B6" s="1">
        <v>58</v>
      </c>
      <c r="C6" s="1">
        <v>17</v>
      </c>
      <c r="D6" s="1">
        <v>15</v>
      </c>
      <c r="E6" s="1">
        <v>0</v>
      </c>
      <c r="F6" s="1">
        <v>1</v>
      </c>
      <c r="G6" s="1">
        <v>13</v>
      </c>
      <c r="H6" s="1">
        <v>3</v>
      </c>
      <c r="I6" s="1">
        <v>0</v>
      </c>
      <c r="J6" s="1">
        <v>1</v>
      </c>
      <c r="K6" s="1">
        <v>7</v>
      </c>
      <c r="L6" s="1">
        <v>23</v>
      </c>
      <c r="M6" s="1">
        <v>15</v>
      </c>
      <c r="N6" s="1">
        <v>6</v>
      </c>
      <c r="O6" s="2">
        <v>0.29310344827586204</v>
      </c>
      <c r="P6" s="2">
        <v>0.43835616438356162</v>
      </c>
      <c r="Q6" s="2">
        <v>0.39655172413793105</v>
      </c>
      <c r="R6" s="2">
        <v>0.83499999999999996</v>
      </c>
    </row>
    <row r="7" spans="1:18" x14ac:dyDescent="0.35">
      <c r="A7" s="1" t="s">
        <v>55</v>
      </c>
      <c r="B7" s="1">
        <v>56</v>
      </c>
      <c r="C7" s="1">
        <v>19</v>
      </c>
      <c r="D7" s="1">
        <v>14</v>
      </c>
      <c r="E7" s="1">
        <v>0</v>
      </c>
      <c r="F7" s="1">
        <v>0</v>
      </c>
      <c r="G7" s="1">
        <v>13</v>
      </c>
      <c r="H7" s="1">
        <v>4</v>
      </c>
      <c r="I7" s="1">
        <v>0</v>
      </c>
      <c r="J7" s="1">
        <v>2</v>
      </c>
      <c r="K7" s="1">
        <v>12</v>
      </c>
      <c r="L7" s="1">
        <v>10</v>
      </c>
      <c r="M7" s="1">
        <v>21</v>
      </c>
      <c r="N7" s="1">
        <v>13</v>
      </c>
      <c r="O7" s="2">
        <v>0.3392857142857143</v>
      </c>
      <c r="P7" s="2">
        <v>0.47142857142857142</v>
      </c>
      <c r="Q7" s="2">
        <v>0.5178571428571429</v>
      </c>
      <c r="R7" s="2">
        <v>0.98899999999999999</v>
      </c>
    </row>
    <row r="8" spans="1:18" x14ac:dyDescent="0.35">
      <c r="A8" s="1" t="s">
        <v>56</v>
      </c>
      <c r="B8" s="1">
        <v>46</v>
      </c>
      <c r="C8" s="1">
        <v>9</v>
      </c>
      <c r="D8" s="1">
        <v>9</v>
      </c>
      <c r="E8" s="1">
        <v>0</v>
      </c>
      <c r="F8" s="1">
        <v>1</v>
      </c>
      <c r="G8" s="1">
        <v>4</v>
      </c>
      <c r="H8" s="1">
        <v>5</v>
      </c>
      <c r="I8" s="1">
        <v>0</v>
      </c>
      <c r="J8" s="1">
        <v>0</v>
      </c>
      <c r="K8" s="1">
        <v>14</v>
      </c>
      <c r="L8" s="1">
        <v>8</v>
      </c>
      <c r="M8" s="1">
        <v>10</v>
      </c>
      <c r="N8" s="1">
        <v>2</v>
      </c>
      <c r="O8" s="2">
        <v>0.19565217391304349</v>
      </c>
      <c r="P8" s="2">
        <v>0.32727272727272727</v>
      </c>
      <c r="Q8" s="2">
        <v>0.30434782608695654</v>
      </c>
      <c r="R8" s="2">
        <v>0.63100000000000001</v>
      </c>
    </row>
    <row r="9" spans="1:18" x14ac:dyDescent="0.35">
      <c r="A9" s="1" t="s">
        <v>57</v>
      </c>
      <c r="B9" s="1">
        <v>41</v>
      </c>
      <c r="C9" s="1">
        <v>4</v>
      </c>
      <c r="D9" s="1">
        <v>4</v>
      </c>
      <c r="E9" s="1">
        <v>0</v>
      </c>
      <c r="F9" s="1">
        <v>0</v>
      </c>
      <c r="G9" s="1">
        <v>3</v>
      </c>
      <c r="H9" s="1">
        <v>1</v>
      </c>
      <c r="I9" s="1">
        <v>0</v>
      </c>
      <c r="J9" s="1">
        <v>0</v>
      </c>
      <c r="K9" s="1">
        <v>8</v>
      </c>
      <c r="L9" s="1">
        <v>7</v>
      </c>
      <c r="M9" s="1">
        <v>4</v>
      </c>
      <c r="N9" s="1">
        <v>1</v>
      </c>
      <c r="O9" s="2">
        <v>9.7560975609756101E-2</v>
      </c>
      <c r="P9" s="2">
        <v>0.17777777777777778</v>
      </c>
      <c r="Q9" s="2">
        <v>0.12195121951219512</v>
      </c>
      <c r="R9" s="2">
        <v>0.3</v>
      </c>
    </row>
    <row r="10" spans="1:18" x14ac:dyDescent="0.35">
      <c r="A10" s="1" t="s">
        <v>35</v>
      </c>
      <c r="B10" s="1">
        <v>27</v>
      </c>
      <c r="C10" s="1">
        <v>6</v>
      </c>
      <c r="D10" s="1">
        <v>7</v>
      </c>
      <c r="E10" s="1">
        <v>0</v>
      </c>
      <c r="F10" s="1">
        <v>0</v>
      </c>
      <c r="G10" s="1">
        <v>6</v>
      </c>
      <c r="H10" s="1">
        <v>0</v>
      </c>
      <c r="I10" s="1">
        <v>0</v>
      </c>
      <c r="J10" s="1">
        <v>0</v>
      </c>
      <c r="K10" s="1">
        <v>5</v>
      </c>
      <c r="L10" s="1">
        <v>5</v>
      </c>
      <c r="M10" s="1">
        <v>6</v>
      </c>
      <c r="N10" s="1">
        <v>3</v>
      </c>
      <c r="O10" s="2">
        <v>0.22222222222222221</v>
      </c>
      <c r="P10" s="2">
        <v>0.38235294117647056</v>
      </c>
      <c r="Q10" s="2">
        <v>0.22222222222222221</v>
      </c>
      <c r="R10" s="2">
        <v>0.60399999999999998</v>
      </c>
    </row>
    <row r="11" spans="1:18" x14ac:dyDescent="0.35">
      <c r="A11" s="1" t="s">
        <v>29</v>
      </c>
      <c r="B11" s="1">
        <v>25</v>
      </c>
      <c r="C11" s="1">
        <v>10</v>
      </c>
      <c r="D11" s="1">
        <v>2</v>
      </c>
      <c r="E11" s="1">
        <v>0</v>
      </c>
      <c r="F11" s="1">
        <v>0</v>
      </c>
      <c r="G11" s="1">
        <v>8</v>
      </c>
      <c r="H11" s="1">
        <v>2</v>
      </c>
      <c r="I11" s="1">
        <v>0</v>
      </c>
      <c r="J11" s="1">
        <v>0</v>
      </c>
      <c r="K11" s="1">
        <v>5</v>
      </c>
      <c r="L11" s="1">
        <v>2</v>
      </c>
      <c r="M11" s="1">
        <v>7</v>
      </c>
      <c r="N11" s="1">
        <v>4</v>
      </c>
      <c r="O11" s="2">
        <v>0.4</v>
      </c>
      <c r="P11" s="2">
        <v>0.44444444444444442</v>
      </c>
      <c r="Q11" s="2">
        <v>0.48</v>
      </c>
      <c r="R11" s="2">
        <v>0.92400000000000004</v>
      </c>
    </row>
    <row r="12" spans="1:18" x14ac:dyDescent="0.35">
      <c r="A12" s="1" t="s">
        <v>58</v>
      </c>
      <c r="B12" s="1">
        <v>25</v>
      </c>
      <c r="C12" s="1">
        <v>8</v>
      </c>
      <c r="D12" s="1">
        <v>6</v>
      </c>
      <c r="E12" s="1">
        <v>1</v>
      </c>
      <c r="F12" s="1">
        <v>2</v>
      </c>
      <c r="G12" s="1">
        <v>6</v>
      </c>
      <c r="H12" s="1">
        <v>2</v>
      </c>
      <c r="I12" s="1">
        <v>0</v>
      </c>
      <c r="J12" s="1">
        <v>0</v>
      </c>
      <c r="K12" s="1">
        <v>6</v>
      </c>
      <c r="L12" s="1">
        <v>4</v>
      </c>
      <c r="M12" s="1">
        <v>7</v>
      </c>
      <c r="N12" s="1">
        <v>9</v>
      </c>
      <c r="O12" s="2">
        <v>0.32</v>
      </c>
      <c r="P12" s="2">
        <v>0.4375</v>
      </c>
      <c r="Q12" s="2">
        <v>0.4</v>
      </c>
      <c r="R12" s="2">
        <v>0.83799999999999997</v>
      </c>
    </row>
    <row r="13" spans="1:18" x14ac:dyDescent="0.35">
      <c r="A13" s="1" t="s">
        <v>59</v>
      </c>
      <c r="B13" s="1">
        <v>7</v>
      </c>
      <c r="C13" s="1">
        <v>3</v>
      </c>
      <c r="D13" s="1">
        <v>1</v>
      </c>
      <c r="E13" s="1">
        <v>0</v>
      </c>
      <c r="F13" s="1">
        <v>0</v>
      </c>
      <c r="G13" s="1">
        <v>3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0</v>
      </c>
      <c r="N13" s="1">
        <v>0</v>
      </c>
      <c r="O13" s="2">
        <v>0.42857142857142855</v>
      </c>
      <c r="P13" s="2">
        <v>0.5</v>
      </c>
      <c r="Q13" s="2">
        <v>0.42857142857142855</v>
      </c>
      <c r="R13" s="2">
        <v>0.92900000000000005</v>
      </c>
    </row>
    <row r="14" spans="1:18" x14ac:dyDescent="0.35">
      <c r="A14" s="1" t="s">
        <v>60</v>
      </c>
      <c r="B14" s="1">
        <v>6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  <c r="J14" s="1">
        <v>0</v>
      </c>
      <c r="K14" s="1">
        <v>3</v>
      </c>
      <c r="L14" s="1">
        <v>0</v>
      </c>
      <c r="M14" s="1">
        <v>3</v>
      </c>
      <c r="N14" s="1">
        <v>2</v>
      </c>
      <c r="O14" s="2">
        <v>0.16666666666666666</v>
      </c>
      <c r="P14" s="2">
        <v>0.16666666666666666</v>
      </c>
      <c r="Q14" s="2">
        <v>0.33333333333333331</v>
      </c>
      <c r="R14" s="2">
        <v>0.5</v>
      </c>
    </row>
    <row r="15" spans="1:18" s="6" customFormat="1" x14ac:dyDescent="0.35">
      <c r="A15" s="1" t="s">
        <v>61</v>
      </c>
      <c r="B15" s="1">
        <v>5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3</v>
      </c>
      <c r="L15" s="1">
        <v>1</v>
      </c>
      <c r="M15" s="1">
        <v>0</v>
      </c>
      <c r="N15" s="1">
        <v>0</v>
      </c>
      <c r="O15" s="2">
        <v>0</v>
      </c>
      <c r="P15" s="2">
        <v>0</v>
      </c>
      <c r="Q15" s="2">
        <v>0</v>
      </c>
      <c r="R15" s="2">
        <v>0</v>
      </c>
    </row>
    <row r="16" spans="1:18" x14ac:dyDescent="0.35">
      <c r="A16" s="1" t="s">
        <v>62</v>
      </c>
      <c r="B16" s="1">
        <v>4</v>
      </c>
      <c r="C16" s="1">
        <v>3</v>
      </c>
      <c r="D16" s="1">
        <v>0</v>
      </c>
      <c r="E16" s="1">
        <v>0</v>
      </c>
      <c r="F16" s="1">
        <v>0</v>
      </c>
      <c r="G16" s="1">
        <v>3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0</v>
      </c>
      <c r="N16" s="1">
        <v>0</v>
      </c>
      <c r="O16" s="2">
        <v>0.75</v>
      </c>
      <c r="P16" s="2">
        <v>0.75</v>
      </c>
      <c r="Q16" s="2">
        <v>0.75</v>
      </c>
      <c r="R16" s="2">
        <v>1.5</v>
      </c>
    </row>
    <row r="17" spans="1:18" s="6" customFormat="1" x14ac:dyDescent="0.35">
      <c r="A17" s="1" t="s">
        <v>63</v>
      </c>
      <c r="B17" s="1">
        <v>4</v>
      </c>
      <c r="C17" s="1">
        <v>2</v>
      </c>
      <c r="D17" s="1">
        <v>0</v>
      </c>
      <c r="E17" s="1">
        <v>0</v>
      </c>
      <c r="F17" s="1">
        <v>0</v>
      </c>
      <c r="G17" s="1">
        <v>2</v>
      </c>
      <c r="H17" s="1">
        <v>0</v>
      </c>
      <c r="I17" s="1">
        <v>0</v>
      </c>
      <c r="J17" s="1">
        <v>0</v>
      </c>
      <c r="K17" s="1">
        <v>1</v>
      </c>
      <c r="L17" s="1">
        <v>2</v>
      </c>
      <c r="M17" s="1">
        <v>1</v>
      </c>
      <c r="N17" s="1">
        <v>2</v>
      </c>
      <c r="O17" s="2">
        <v>0.5</v>
      </c>
      <c r="P17" s="2">
        <v>0.5</v>
      </c>
      <c r="Q17" s="2">
        <v>0.5</v>
      </c>
      <c r="R17" s="2">
        <v>1</v>
      </c>
    </row>
    <row r="18" spans="1:18" x14ac:dyDescent="0.35">
      <c r="A18" s="1" t="s">
        <v>64</v>
      </c>
      <c r="B18" s="1">
        <v>2</v>
      </c>
      <c r="C18" s="1">
        <v>1</v>
      </c>
      <c r="D18" s="1">
        <v>3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1">
        <v>0</v>
      </c>
      <c r="K18" s="1">
        <v>1</v>
      </c>
      <c r="L18" s="1">
        <v>1</v>
      </c>
      <c r="M18" s="1">
        <v>1</v>
      </c>
      <c r="N18" s="1">
        <v>0</v>
      </c>
      <c r="O18" s="2">
        <v>0.5</v>
      </c>
      <c r="P18" s="2">
        <v>0.8</v>
      </c>
      <c r="Q18" s="2">
        <v>0.5</v>
      </c>
      <c r="R18" s="2">
        <v>1.3</v>
      </c>
    </row>
    <row r="19" spans="1:18" x14ac:dyDescent="0.35">
      <c r="A19" s="1" t="s">
        <v>65</v>
      </c>
      <c r="B19" s="1">
        <v>0</v>
      </c>
      <c r="C19" s="1">
        <v>0</v>
      </c>
      <c r="D19" s="1">
        <v>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2">
        <v>0</v>
      </c>
      <c r="P19" s="2">
        <v>1</v>
      </c>
      <c r="Q19" s="2">
        <v>0</v>
      </c>
      <c r="R19" s="2">
        <v>1</v>
      </c>
    </row>
  </sheetData>
  <sortState ref="A2:R19">
    <sortCondition descending="1" ref="B2:B19"/>
  </sortState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A11" sqref="A11"/>
    </sheetView>
  </sheetViews>
  <sheetFormatPr defaultRowHeight="22.5" x14ac:dyDescent="0.35"/>
  <cols>
    <col min="1" max="1" width="26" style="1" bestFit="1" customWidth="1"/>
    <col min="2" max="2" width="6.85546875" style="3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8.42578125" style="4" bestFit="1" customWidth="1"/>
    <col min="11" max="11" width="10" style="2" bestFit="1" customWidth="1"/>
    <col min="12" max="16384" width="9.140625" style="1"/>
  </cols>
  <sheetData>
    <row r="1" spans="1:15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5" x14ac:dyDescent="0.35">
      <c r="A2" s="1" t="s">
        <v>52</v>
      </c>
      <c r="B2" s="3">
        <v>41.2</v>
      </c>
      <c r="C2" s="1">
        <v>34</v>
      </c>
      <c r="D2" s="1">
        <v>25</v>
      </c>
      <c r="E2" s="1">
        <v>29</v>
      </c>
      <c r="F2" s="1">
        <v>48</v>
      </c>
      <c r="G2" s="1">
        <v>20</v>
      </c>
      <c r="H2" s="1">
        <v>3</v>
      </c>
      <c r="I2" s="1">
        <v>4</v>
      </c>
      <c r="J2" s="4">
        <v>4.2</v>
      </c>
      <c r="K2" s="2">
        <v>1.6319999999999999</v>
      </c>
    </row>
    <row r="3" spans="1:15" x14ac:dyDescent="0.35">
      <c r="A3" s="1" t="s">
        <v>35</v>
      </c>
      <c r="B3" s="3">
        <v>25.2</v>
      </c>
      <c r="C3" s="1">
        <v>22</v>
      </c>
      <c r="D3" s="1">
        <v>18</v>
      </c>
      <c r="E3" s="1">
        <v>21</v>
      </c>
      <c r="F3" s="1">
        <v>32</v>
      </c>
      <c r="G3" s="1">
        <v>16</v>
      </c>
      <c r="H3" s="1">
        <v>2</v>
      </c>
      <c r="I3" s="1">
        <v>2</v>
      </c>
      <c r="J3" s="4">
        <v>4.91</v>
      </c>
      <c r="K3" s="2">
        <v>1.87</v>
      </c>
      <c r="O3" s="8"/>
    </row>
    <row r="4" spans="1:15" x14ac:dyDescent="0.35">
      <c r="A4" s="1" t="s">
        <v>58</v>
      </c>
      <c r="B4" s="3">
        <v>22</v>
      </c>
      <c r="C4" s="1">
        <v>26</v>
      </c>
      <c r="D4" s="1">
        <v>22</v>
      </c>
      <c r="E4" s="1">
        <v>14</v>
      </c>
      <c r="F4" s="1">
        <v>32</v>
      </c>
      <c r="G4" s="1">
        <v>16</v>
      </c>
      <c r="H4" s="1">
        <v>2</v>
      </c>
      <c r="I4" s="1">
        <v>2</v>
      </c>
      <c r="J4" s="4">
        <v>7</v>
      </c>
      <c r="K4" s="2">
        <v>2.1818181818181817</v>
      </c>
    </row>
    <row r="5" spans="1:15" x14ac:dyDescent="0.35">
      <c r="A5" s="1" t="s">
        <v>64</v>
      </c>
      <c r="B5" s="3">
        <v>14</v>
      </c>
      <c r="C5" s="1">
        <v>24</v>
      </c>
      <c r="D5" s="1">
        <v>21</v>
      </c>
      <c r="E5" s="1">
        <v>9</v>
      </c>
      <c r="F5" s="1">
        <v>20</v>
      </c>
      <c r="G5" s="1">
        <v>16</v>
      </c>
      <c r="H5" s="1">
        <v>0</v>
      </c>
      <c r="I5" s="1">
        <v>1</v>
      </c>
      <c r="J5" s="4">
        <v>10.5</v>
      </c>
      <c r="K5" s="2">
        <v>2.5714285714285716</v>
      </c>
    </row>
    <row r="6" spans="1:15" x14ac:dyDescent="0.35">
      <c r="A6" s="1" t="s">
        <v>56</v>
      </c>
      <c r="B6" s="3">
        <v>12.2</v>
      </c>
      <c r="C6" s="1">
        <v>20</v>
      </c>
      <c r="D6" s="1">
        <v>16</v>
      </c>
      <c r="E6" s="1">
        <v>9</v>
      </c>
      <c r="F6" s="1">
        <v>8</v>
      </c>
      <c r="G6" s="1">
        <v>19</v>
      </c>
      <c r="H6" s="1">
        <v>0</v>
      </c>
      <c r="I6" s="1">
        <v>2</v>
      </c>
      <c r="J6" s="4">
        <v>8.84</v>
      </c>
      <c r="K6" s="2">
        <v>2.1320000000000001</v>
      </c>
    </row>
    <row r="7" spans="1:15" x14ac:dyDescent="0.35">
      <c r="A7" s="1" t="s">
        <v>60</v>
      </c>
      <c r="B7" s="3">
        <v>6.1</v>
      </c>
      <c r="C7" s="1">
        <v>7</v>
      </c>
      <c r="D7" s="1">
        <v>7</v>
      </c>
      <c r="E7" s="1">
        <v>3</v>
      </c>
      <c r="F7" s="1">
        <v>13</v>
      </c>
      <c r="G7" s="1">
        <v>3</v>
      </c>
      <c r="H7" s="1">
        <v>0</v>
      </c>
      <c r="I7" s="1">
        <v>0</v>
      </c>
      <c r="J7" s="4">
        <v>7.74</v>
      </c>
      <c r="K7" s="2">
        <v>2.5259999999999998</v>
      </c>
    </row>
    <row r="8" spans="1:15" x14ac:dyDescent="0.35">
      <c r="A8" s="1" t="s">
        <v>62</v>
      </c>
      <c r="B8" s="3">
        <v>5</v>
      </c>
      <c r="C8" s="1">
        <v>5</v>
      </c>
      <c r="D8" s="1">
        <v>5</v>
      </c>
      <c r="E8" s="1">
        <v>5</v>
      </c>
      <c r="F8" s="1">
        <v>3</v>
      </c>
      <c r="G8" s="1">
        <v>14</v>
      </c>
      <c r="H8" s="1">
        <v>0</v>
      </c>
      <c r="I8" s="1">
        <v>1</v>
      </c>
      <c r="J8" s="4">
        <v>7</v>
      </c>
      <c r="K8" s="2">
        <v>3.4</v>
      </c>
    </row>
    <row r="9" spans="1:15" x14ac:dyDescent="0.35">
      <c r="A9" s="1" t="s">
        <v>65</v>
      </c>
      <c r="B9" s="3">
        <v>2.2000000000000002</v>
      </c>
      <c r="C9" s="1">
        <v>8</v>
      </c>
      <c r="D9" s="1">
        <v>8</v>
      </c>
      <c r="E9" s="1">
        <v>1</v>
      </c>
      <c r="F9" s="1">
        <v>7</v>
      </c>
      <c r="G9" s="1">
        <v>9</v>
      </c>
      <c r="H9" s="1">
        <v>0</v>
      </c>
      <c r="I9" s="1">
        <v>1</v>
      </c>
      <c r="J9" s="4">
        <v>21</v>
      </c>
      <c r="K9" s="2">
        <v>6</v>
      </c>
    </row>
    <row r="10" spans="1:15" x14ac:dyDescent="0.35">
      <c r="A10" s="1" t="s">
        <v>57</v>
      </c>
      <c r="B10" s="3">
        <v>2.1</v>
      </c>
      <c r="C10" s="1">
        <v>3</v>
      </c>
      <c r="D10" s="1">
        <v>3</v>
      </c>
      <c r="E10" s="1">
        <v>3</v>
      </c>
      <c r="F10" s="1">
        <v>1</v>
      </c>
      <c r="G10" s="1">
        <v>5</v>
      </c>
      <c r="H10" s="1">
        <v>0</v>
      </c>
      <c r="I10" s="1">
        <v>0</v>
      </c>
      <c r="J10" s="4">
        <v>9</v>
      </c>
      <c r="K10" s="2">
        <v>2.5710000000000002</v>
      </c>
    </row>
    <row r="11" spans="1:15" x14ac:dyDescent="0.35">
      <c r="A11" s="1" t="s">
        <v>63</v>
      </c>
      <c r="B11" s="3">
        <v>2.1</v>
      </c>
      <c r="C11" s="1">
        <v>3</v>
      </c>
      <c r="D11" s="1">
        <v>3</v>
      </c>
      <c r="E11" s="1">
        <v>3</v>
      </c>
      <c r="F11" s="1">
        <v>4</v>
      </c>
      <c r="G11" s="1">
        <v>4</v>
      </c>
      <c r="H11" s="1">
        <v>0</v>
      </c>
      <c r="I11" s="1">
        <v>0</v>
      </c>
      <c r="J11" s="4">
        <v>9</v>
      </c>
      <c r="K11" s="2">
        <v>3.4289999999999998</v>
      </c>
    </row>
  </sheetData>
  <sortState ref="A2:K11">
    <sortCondition descending="1" ref="B2:B1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opLeftCell="A8" zoomScaleNormal="100" workbookViewId="0">
      <selection activeCell="J23" sqref="J23"/>
    </sheetView>
  </sheetViews>
  <sheetFormatPr defaultRowHeight="23.25" x14ac:dyDescent="0.35"/>
  <cols>
    <col min="1" max="1" width="26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x14ac:dyDescent="0.35">
      <c r="A1" s="1" t="s">
        <v>23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52</v>
      </c>
      <c r="B2" s="1">
        <v>72</v>
      </c>
      <c r="C2" s="1">
        <v>16</v>
      </c>
      <c r="D2" s="1">
        <v>5</v>
      </c>
      <c r="E2" s="1">
        <v>1</v>
      </c>
      <c r="F2" s="1">
        <v>2</v>
      </c>
      <c r="G2" s="1">
        <v>14</v>
      </c>
      <c r="H2" s="1">
        <v>1</v>
      </c>
      <c r="I2" s="1">
        <v>1</v>
      </c>
      <c r="J2" s="1">
        <v>0</v>
      </c>
      <c r="K2" s="1">
        <v>10</v>
      </c>
      <c r="L2" s="1">
        <v>11</v>
      </c>
      <c r="M2" s="1">
        <v>11</v>
      </c>
      <c r="N2" s="1">
        <v>7</v>
      </c>
      <c r="O2" s="2">
        <v>0.22222222222222221</v>
      </c>
      <c r="P2" s="2">
        <v>0.26923076923076922</v>
      </c>
      <c r="Q2" s="2">
        <v>0.2638888888888889</v>
      </c>
      <c r="R2" s="2">
        <v>0.53300000000000003</v>
      </c>
    </row>
    <row r="3" spans="1:18" x14ac:dyDescent="0.35">
      <c r="A3" s="1" t="s">
        <v>66</v>
      </c>
      <c r="B3" s="1">
        <v>69</v>
      </c>
      <c r="C3" s="1">
        <v>14</v>
      </c>
      <c r="D3" s="1">
        <v>8</v>
      </c>
      <c r="E3" s="1">
        <v>1</v>
      </c>
      <c r="F3" s="1">
        <v>1</v>
      </c>
      <c r="G3" s="1">
        <v>11</v>
      </c>
      <c r="H3" s="1">
        <v>3</v>
      </c>
      <c r="I3" s="1">
        <v>0</v>
      </c>
      <c r="J3" s="1">
        <v>0</v>
      </c>
      <c r="K3" s="1">
        <v>20</v>
      </c>
      <c r="L3" s="1">
        <v>6</v>
      </c>
      <c r="M3" s="1">
        <v>10</v>
      </c>
      <c r="N3" s="1">
        <v>5</v>
      </c>
      <c r="O3" s="2">
        <v>0.20289855072463769</v>
      </c>
      <c r="P3" s="2">
        <v>0.28205128205128205</v>
      </c>
      <c r="Q3" s="2">
        <v>0.24637681159420291</v>
      </c>
      <c r="R3" s="2">
        <v>0.52800000000000002</v>
      </c>
    </row>
    <row r="4" spans="1:18" x14ac:dyDescent="0.35">
      <c r="A4" s="1" t="s">
        <v>67</v>
      </c>
      <c r="B4" s="1">
        <v>63</v>
      </c>
      <c r="C4" s="1">
        <v>29</v>
      </c>
      <c r="D4" s="1">
        <v>14</v>
      </c>
      <c r="E4" s="1">
        <v>1</v>
      </c>
      <c r="F4" s="1">
        <v>0</v>
      </c>
      <c r="G4" s="1">
        <v>19</v>
      </c>
      <c r="H4" s="1">
        <v>6</v>
      </c>
      <c r="I4" s="1">
        <v>1</v>
      </c>
      <c r="J4" s="1">
        <v>3</v>
      </c>
      <c r="K4" s="1">
        <v>2</v>
      </c>
      <c r="L4" s="1">
        <v>24</v>
      </c>
      <c r="M4" s="1">
        <v>21</v>
      </c>
      <c r="N4" s="1">
        <v>6</v>
      </c>
      <c r="O4" s="2">
        <v>0.46031746031746029</v>
      </c>
      <c r="P4" s="2">
        <v>0.55128205128205132</v>
      </c>
      <c r="Q4" s="2">
        <v>0.73015873015873012</v>
      </c>
      <c r="R4" s="2">
        <v>1.2809999999999999</v>
      </c>
    </row>
    <row r="5" spans="1:18" x14ac:dyDescent="0.35">
      <c r="A5" s="1" t="s">
        <v>57</v>
      </c>
      <c r="B5" s="1">
        <v>63</v>
      </c>
      <c r="C5" s="1">
        <v>18</v>
      </c>
      <c r="D5" s="1">
        <v>9</v>
      </c>
      <c r="E5" s="1">
        <v>1</v>
      </c>
      <c r="F5" s="1">
        <v>0</v>
      </c>
      <c r="G5" s="1">
        <v>18</v>
      </c>
      <c r="H5" s="1">
        <v>0</v>
      </c>
      <c r="I5" s="1">
        <v>0</v>
      </c>
      <c r="J5" s="1">
        <v>0</v>
      </c>
      <c r="K5" s="1">
        <v>17</v>
      </c>
      <c r="L5" s="1">
        <v>14</v>
      </c>
      <c r="M5" s="1">
        <v>3</v>
      </c>
      <c r="N5" s="1">
        <v>0</v>
      </c>
      <c r="O5" s="2">
        <v>0.2857142857142857</v>
      </c>
      <c r="P5" s="2">
        <v>0.36986301369863012</v>
      </c>
      <c r="Q5" s="2">
        <v>0.2857142857142857</v>
      </c>
      <c r="R5" s="2">
        <v>0.65600000000000003</v>
      </c>
    </row>
    <row r="6" spans="1:18" x14ac:dyDescent="0.35">
      <c r="A6" s="1" t="s">
        <v>54</v>
      </c>
      <c r="B6" s="1">
        <v>60</v>
      </c>
      <c r="C6" s="1">
        <v>16</v>
      </c>
      <c r="D6" s="1">
        <v>19</v>
      </c>
      <c r="E6" s="1">
        <v>0</v>
      </c>
      <c r="F6" s="1">
        <v>0</v>
      </c>
      <c r="G6" s="1">
        <v>12</v>
      </c>
      <c r="H6" s="1">
        <v>3</v>
      </c>
      <c r="I6" s="1">
        <v>0</v>
      </c>
      <c r="J6" s="1">
        <v>1</v>
      </c>
      <c r="K6" s="1">
        <v>11</v>
      </c>
      <c r="L6" s="1">
        <v>10</v>
      </c>
      <c r="M6" s="1">
        <v>22</v>
      </c>
      <c r="N6" s="1">
        <v>3</v>
      </c>
      <c r="O6" s="2">
        <v>0.26666666666666666</v>
      </c>
      <c r="P6" s="2">
        <v>0.44303797468354428</v>
      </c>
      <c r="Q6" s="2">
        <v>0.36666666666666664</v>
      </c>
      <c r="R6" s="2">
        <v>0.81</v>
      </c>
    </row>
    <row r="7" spans="1:18" x14ac:dyDescent="0.35">
      <c r="A7" s="1" t="s">
        <v>68</v>
      </c>
      <c r="B7" s="1">
        <v>53</v>
      </c>
      <c r="C7" s="1">
        <v>10</v>
      </c>
      <c r="D7" s="1">
        <v>3</v>
      </c>
      <c r="E7" s="1">
        <v>0</v>
      </c>
      <c r="F7" s="1">
        <v>0</v>
      </c>
      <c r="G7" s="1">
        <v>8</v>
      </c>
      <c r="H7" s="1">
        <v>1</v>
      </c>
      <c r="I7" s="1">
        <v>1</v>
      </c>
      <c r="J7" s="1">
        <v>0</v>
      </c>
      <c r="K7" s="1">
        <v>10</v>
      </c>
      <c r="L7" s="1">
        <v>6</v>
      </c>
      <c r="M7" s="1">
        <v>7</v>
      </c>
      <c r="N7" s="1">
        <v>5</v>
      </c>
      <c r="O7" s="2">
        <v>0.18867924528301888</v>
      </c>
      <c r="P7" s="2">
        <v>0.23214285714285715</v>
      </c>
      <c r="Q7" s="2">
        <v>0.24528301886792453</v>
      </c>
      <c r="R7" s="2">
        <v>0.47699999999999998</v>
      </c>
    </row>
    <row r="8" spans="1:18" x14ac:dyDescent="0.35">
      <c r="A8" s="1" t="s">
        <v>69</v>
      </c>
      <c r="B8" s="1">
        <v>49</v>
      </c>
      <c r="C8" s="1">
        <v>17</v>
      </c>
      <c r="D8" s="1">
        <v>21</v>
      </c>
      <c r="E8" s="1">
        <v>0</v>
      </c>
      <c r="F8" s="1">
        <v>0</v>
      </c>
      <c r="G8" s="1">
        <v>12</v>
      </c>
      <c r="H8" s="1">
        <v>2</v>
      </c>
      <c r="I8" s="1">
        <v>1</v>
      </c>
      <c r="J8" s="1">
        <v>2</v>
      </c>
      <c r="K8" s="1">
        <v>4</v>
      </c>
      <c r="L8" s="1">
        <v>15</v>
      </c>
      <c r="M8" s="1">
        <v>11</v>
      </c>
      <c r="N8" s="1">
        <v>8</v>
      </c>
      <c r="O8" s="2">
        <v>0.34693877551020408</v>
      </c>
      <c r="P8" s="2">
        <v>0.54285714285714282</v>
      </c>
      <c r="Q8" s="2">
        <v>0.55102040816326525</v>
      </c>
      <c r="R8" s="2">
        <v>1.0940000000000001</v>
      </c>
    </row>
    <row r="9" spans="1:18" x14ac:dyDescent="0.35">
      <c r="A9" s="1" t="s">
        <v>55</v>
      </c>
      <c r="B9" s="1">
        <v>38</v>
      </c>
      <c r="C9" s="1">
        <v>10</v>
      </c>
      <c r="D9" s="1">
        <v>19</v>
      </c>
      <c r="E9" s="1">
        <v>0</v>
      </c>
      <c r="F9" s="1">
        <v>0</v>
      </c>
      <c r="G9" s="1">
        <v>5</v>
      </c>
      <c r="H9" s="1">
        <v>3</v>
      </c>
      <c r="I9" s="1">
        <v>2</v>
      </c>
      <c r="J9" s="1">
        <v>0</v>
      </c>
      <c r="K9" s="1">
        <v>13</v>
      </c>
      <c r="L9" s="1">
        <v>1</v>
      </c>
      <c r="M9" s="1">
        <v>15</v>
      </c>
      <c r="N9" s="1">
        <v>7</v>
      </c>
      <c r="O9" s="2">
        <v>0.26315789473684209</v>
      </c>
      <c r="P9" s="2">
        <v>0.50877192982456143</v>
      </c>
      <c r="Q9" s="2">
        <v>0.44736842105263158</v>
      </c>
      <c r="R9" s="2">
        <v>0.95599999999999996</v>
      </c>
    </row>
    <row r="10" spans="1:18" x14ac:dyDescent="0.35">
      <c r="A10" s="1" t="s">
        <v>70</v>
      </c>
      <c r="B10" s="1">
        <v>37</v>
      </c>
      <c r="C10" s="1">
        <v>8</v>
      </c>
      <c r="D10" s="1">
        <v>6</v>
      </c>
      <c r="E10" s="1">
        <v>0</v>
      </c>
      <c r="F10" s="1">
        <v>0</v>
      </c>
      <c r="G10" s="1">
        <v>6</v>
      </c>
      <c r="H10" s="1">
        <v>0</v>
      </c>
      <c r="I10" s="1">
        <v>2</v>
      </c>
      <c r="J10" s="1">
        <v>0</v>
      </c>
      <c r="K10" s="1">
        <v>12</v>
      </c>
      <c r="L10" s="1">
        <v>3</v>
      </c>
      <c r="M10" s="1">
        <v>4</v>
      </c>
      <c r="N10" s="1">
        <v>0</v>
      </c>
      <c r="O10" s="2">
        <v>0.21621621621621623</v>
      </c>
      <c r="P10" s="2">
        <v>0.32558139534883723</v>
      </c>
      <c r="Q10" s="2">
        <v>0.32432432432432434</v>
      </c>
      <c r="R10" s="2">
        <v>0.65</v>
      </c>
    </row>
    <row r="11" spans="1:18" x14ac:dyDescent="0.35">
      <c r="A11" s="1" t="s">
        <v>56</v>
      </c>
      <c r="B11" s="1">
        <v>23</v>
      </c>
      <c r="C11" s="1">
        <v>7</v>
      </c>
      <c r="D11" s="1">
        <v>4</v>
      </c>
      <c r="E11" s="1">
        <v>0</v>
      </c>
      <c r="F11" s="1">
        <v>1</v>
      </c>
      <c r="G11" s="1">
        <v>7</v>
      </c>
      <c r="H11" s="1">
        <v>0</v>
      </c>
      <c r="I11" s="1">
        <v>0</v>
      </c>
      <c r="J11" s="1">
        <v>0</v>
      </c>
      <c r="K11" s="1">
        <v>5</v>
      </c>
      <c r="L11" s="1">
        <v>3</v>
      </c>
      <c r="M11" s="1">
        <v>1</v>
      </c>
      <c r="N11" s="1">
        <v>1</v>
      </c>
      <c r="O11" s="2">
        <v>0.30434782608695654</v>
      </c>
      <c r="P11" s="2">
        <v>0.40740740740740738</v>
      </c>
      <c r="Q11" s="2">
        <v>0.30434782608695654</v>
      </c>
      <c r="R11" s="2">
        <v>0.71099999999999997</v>
      </c>
    </row>
    <row r="12" spans="1:18" x14ac:dyDescent="0.35">
      <c r="A12" s="1" t="s">
        <v>53</v>
      </c>
      <c r="B12" s="1">
        <v>17</v>
      </c>
      <c r="C12" s="1">
        <v>4</v>
      </c>
      <c r="D12" s="1">
        <v>0</v>
      </c>
      <c r="E12" s="1">
        <v>0</v>
      </c>
      <c r="F12" s="1">
        <v>1</v>
      </c>
      <c r="G12" s="1">
        <v>4</v>
      </c>
      <c r="H12" s="1">
        <v>0</v>
      </c>
      <c r="I12" s="1">
        <v>0</v>
      </c>
      <c r="J12" s="1">
        <v>0</v>
      </c>
      <c r="K12" s="1">
        <v>5</v>
      </c>
      <c r="L12" s="1">
        <v>0</v>
      </c>
      <c r="M12" s="1">
        <v>2</v>
      </c>
      <c r="N12" s="1">
        <v>0</v>
      </c>
      <c r="O12" s="2">
        <v>0.23529411764705882</v>
      </c>
      <c r="P12" s="2">
        <v>0.23529411764705882</v>
      </c>
      <c r="Q12" s="2">
        <v>0.23529411764705882</v>
      </c>
      <c r="R12" s="2">
        <v>0.47</v>
      </c>
    </row>
    <row r="13" spans="1:18" x14ac:dyDescent="0.35">
      <c r="A13" s="1" t="s">
        <v>71</v>
      </c>
      <c r="B13" s="1">
        <v>9</v>
      </c>
      <c r="C13" s="1">
        <v>4</v>
      </c>
      <c r="D13" s="1">
        <v>1</v>
      </c>
      <c r="E13" s="1">
        <v>0</v>
      </c>
      <c r="F13" s="1">
        <v>0</v>
      </c>
      <c r="G13" s="1">
        <v>3</v>
      </c>
      <c r="H13" s="1">
        <v>0</v>
      </c>
      <c r="I13" s="1">
        <v>1</v>
      </c>
      <c r="J13" s="1">
        <v>0</v>
      </c>
      <c r="K13" s="1">
        <v>0</v>
      </c>
      <c r="L13" s="1">
        <v>3</v>
      </c>
      <c r="M13" s="1">
        <v>2</v>
      </c>
      <c r="N13" s="1">
        <v>1</v>
      </c>
      <c r="O13" s="2">
        <v>0.44444444444444442</v>
      </c>
      <c r="P13" s="2">
        <v>0.5</v>
      </c>
      <c r="Q13" s="2">
        <v>0.66666666666666663</v>
      </c>
      <c r="R13" s="2">
        <v>1.167</v>
      </c>
    </row>
    <row r="14" spans="1:18" x14ac:dyDescent="0.35">
      <c r="A14" s="1" t="s">
        <v>29</v>
      </c>
      <c r="B14" s="1">
        <v>5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2</v>
      </c>
      <c r="M14" s="1">
        <v>1</v>
      </c>
      <c r="N14" s="1">
        <v>0</v>
      </c>
      <c r="O14" s="2">
        <v>0.2</v>
      </c>
      <c r="P14" s="2">
        <v>0.2</v>
      </c>
      <c r="Q14" s="2">
        <v>0.2</v>
      </c>
      <c r="R14" s="2">
        <v>0.4</v>
      </c>
    </row>
    <row r="15" spans="1:18" s="6" customFormat="1" x14ac:dyDescent="0.35">
      <c r="A15" s="1" t="s">
        <v>72</v>
      </c>
      <c r="B15" s="1">
        <v>4</v>
      </c>
      <c r="C15" s="1">
        <v>3</v>
      </c>
      <c r="D15" s="1">
        <v>1</v>
      </c>
      <c r="E15" s="1">
        <v>0</v>
      </c>
      <c r="F15" s="1">
        <v>0</v>
      </c>
      <c r="G15" s="1">
        <v>3</v>
      </c>
      <c r="H15" s="1">
        <v>0</v>
      </c>
      <c r="I15" s="1">
        <v>0</v>
      </c>
      <c r="J15" s="1">
        <v>0</v>
      </c>
      <c r="K15" s="1">
        <v>1</v>
      </c>
      <c r="L15" s="1">
        <v>2</v>
      </c>
      <c r="M15" s="1">
        <v>2</v>
      </c>
      <c r="N15" s="1">
        <v>0</v>
      </c>
      <c r="O15" s="2">
        <v>0.75</v>
      </c>
      <c r="P15" s="2">
        <v>0.8</v>
      </c>
      <c r="Q15" s="2">
        <v>0.75</v>
      </c>
      <c r="R15" s="2">
        <v>1.55</v>
      </c>
    </row>
    <row r="16" spans="1:18" x14ac:dyDescent="0.35">
      <c r="A16" s="1" t="s">
        <v>73</v>
      </c>
      <c r="B16" s="1">
        <v>3</v>
      </c>
      <c r="C16" s="1">
        <v>1</v>
      </c>
      <c r="D16" s="1">
        <v>2</v>
      </c>
      <c r="E16" s="1">
        <v>0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1</v>
      </c>
      <c r="N16" s="1">
        <v>0</v>
      </c>
      <c r="O16" s="2">
        <v>0.33333333333333331</v>
      </c>
      <c r="P16" s="2">
        <v>0.6</v>
      </c>
      <c r="Q16" s="2">
        <v>0.33333333333333331</v>
      </c>
      <c r="R16" s="2">
        <v>0.93300000000000005</v>
      </c>
    </row>
    <row r="17" spans="1:18" s="6" customFormat="1" x14ac:dyDescent="0.35">
      <c r="A17" s="1" t="s">
        <v>74</v>
      </c>
      <c r="B17" s="1">
        <v>1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2">
        <v>0</v>
      </c>
      <c r="P17" s="2">
        <v>0</v>
      </c>
      <c r="Q17" s="2">
        <v>0</v>
      </c>
      <c r="R17" s="2">
        <v>0</v>
      </c>
    </row>
    <row r="18" spans="1:18" x14ac:dyDescent="0.35">
      <c r="A18" s="1" t="s">
        <v>62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2">
        <v>0</v>
      </c>
      <c r="P18" s="2">
        <v>0</v>
      </c>
      <c r="Q18" s="2">
        <v>0</v>
      </c>
      <c r="R18" s="2">
        <v>0</v>
      </c>
    </row>
  </sheetData>
  <sortState ref="A2:R18">
    <sortCondition descending="1" ref="B2:B18"/>
  </sortState>
  <pageMargins left="0.7" right="0.7" top="0.75" bottom="0.75" header="0.3" footer="0.3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J10" sqref="J10"/>
    </sheetView>
  </sheetViews>
  <sheetFormatPr defaultRowHeight="22.5" x14ac:dyDescent="0.35"/>
  <cols>
    <col min="1" max="1" width="26" style="1" bestFit="1" customWidth="1"/>
    <col min="2" max="2" width="6.85546875" style="3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8.42578125" style="4" bestFit="1" customWidth="1"/>
    <col min="11" max="11" width="10" style="2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52</v>
      </c>
      <c r="B2" s="3">
        <v>45.2</v>
      </c>
      <c r="C2" s="1">
        <v>28</v>
      </c>
      <c r="D2" s="1">
        <v>26</v>
      </c>
      <c r="E2" s="1">
        <v>26</v>
      </c>
      <c r="F2" s="1">
        <v>46</v>
      </c>
      <c r="G2" s="1">
        <v>24</v>
      </c>
      <c r="H2" s="1">
        <v>3</v>
      </c>
      <c r="I2" s="1">
        <v>3</v>
      </c>
      <c r="J2" s="4">
        <v>3.99</v>
      </c>
      <c r="K2" s="2">
        <v>1.5329999999999999</v>
      </c>
    </row>
    <row r="3" spans="1:11" x14ac:dyDescent="0.35">
      <c r="A3" s="1" t="s">
        <v>66</v>
      </c>
      <c r="B3" s="3">
        <v>34.1</v>
      </c>
      <c r="C3" s="1">
        <v>25</v>
      </c>
      <c r="D3" s="1">
        <v>18</v>
      </c>
      <c r="E3" s="1">
        <v>28</v>
      </c>
      <c r="F3" s="1">
        <v>39</v>
      </c>
      <c r="G3" s="1">
        <v>17</v>
      </c>
      <c r="H3" s="1">
        <v>3</v>
      </c>
      <c r="I3" s="1">
        <v>2</v>
      </c>
      <c r="J3" s="4">
        <v>3.67</v>
      </c>
      <c r="K3" s="2">
        <v>1.631</v>
      </c>
    </row>
    <row r="4" spans="1:11" x14ac:dyDescent="0.35">
      <c r="A4" s="1" t="s">
        <v>69</v>
      </c>
      <c r="B4" s="3">
        <v>24.2</v>
      </c>
      <c r="C4" s="1">
        <v>13</v>
      </c>
      <c r="D4" s="1">
        <v>9</v>
      </c>
      <c r="E4" s="1">
        <v>16</v>
      </c>
      <c r="F4" s="1">
        <v>33</v>
      </c>
      <c r="G4" s="1">
        <v>9</v>
      </c>
      <c r="H4" s="1">
        <v>3</v>
      </c>
      <c r="I4" s="1">
        <v>2</v>
      </c>
      <c r="J4" s="4">
        <v>2.5499999999999998</v>
      </c>
      <c r="K4" s="2">
        <v>1.7030000000000001</v>
      </c>
    </row>
    <row r="5" spans="1:11" x14ac:dyDescent="0.35">
      <c r="A5" s="1" t="s">
        <v>62</v>
      </c>
      <c r="B5" s="3">
        <v>14.2</v>
      </c>
      <c r="C5" s="1">
        <v>13</v>
      </c>
      <c r="D5" s="1">
        <v>12</v>
      </c>
      <c r="E5" s="1">
        <v>7</v>
      </c>
      <c r="F5" s="1">
        <v>17</v>
      </c>
      <c r="G5" s="1">
        <v>16</v>
      </c>
      <c r="H5" s="1">
        <v>0</v>
      </c>
      <c r="I5" s="1">
        <v>1</v>
      </c>
      <c r="J5" s="4">
        <v>5.73</v>
      </c>
      <c r="K5" s="2">
        <v>2.25</v>
      </c>
    </row>
    <row r="6" spans="1:11" x14ac:dyDescent="0.35">
      <c r="A6" s="1" t="s">
        <v>70</v>
      </c>
      <c r="B6" s="3">
        <v>9</v>
      </c>
      <c r="C6" s="1">
        <v>9</v>
      </c>
      <c r="D6" s="1">
        <v>8</v>
      </c>
      <c r="E6" s="1">
        <v>7</v>
      </c>
      <c r="F6" s="1">
        <v>7</v>
      </c>
      <c r="G6" s="1">
        <v>16</v>
      </c>
      <c r="H6" s="1">
        <v>1</v>
      </c>
      <c r="I6" s="1">
        <v>2</v>
      </c>
      <c r="J6" s="4">
        <v>6.2222222222222223</v>
      </c>
      <c r="K6" s="2">
        <v>2.5555555555555554</v>
      </c>
    </row>
    <row r="7" spans="1:11" x14ac:dyDescent="0.35">
      <c r="A7" s="1" t="s">
        <v>35</v>
      </c>
      <c r="B7" s="3">
        <v>4.2</v>
      </c>
      <c r="C7" s="1">
        <v>8</v>
      </c>
      <c r="D7" s="1">
        <v>8</v>
      </c>
      <c r="E7" s="1">
        <v>1</v>
      </c>
      <c r="F7" s="1">
        <v>10</v>
      </c>
      <c r="G7" s="1">
        <v>4</v>
      </c>
      <c r="H7" s="1">
        <v>0</v>
      </c>
      <c r="I7" s="1">
        <v>0</v>
      </c>
      <c r="J7" s="4">
        <v>12</v>
      </c>
      <c r="K7" s="2">
        <v>3</v>
      </c>
    </row>
    <row r="8" spans="1:11" x14ac:dyDescent="0.35">
      <c r="A8" s="1" t="s">
        <v>56</v>
      </c>
      <c r="B8" s="3">
        <v>3.2</v>
      </c>
      <c r="C8" s="1">
        <v>3</v>
      </c>
      <c r="D8" s="1">
        <v>3</v>
      </c>
      <c r="E8" s="1">
        <v>2</v>
      </c>
      <c r="F8" s="1">
        <v>5</v>
      </c>
      <c r="G8" s="1">
        <v>3</v>
      </c>
      <c r="H8" s="1">
        <v>0</v>
      </c>
      <c r="I8" s="1">
        <v>0</v>
      </c>
      <c r="J8" s="4">
        <v>5.73</v>
      </c>
      <c r="K8" s="2">
        <v>2.1819999999999999</v>
      </c>
    </row>
    <row r="9" spans="1:11" x14ac:dyDescent="0.35">
      <c r="A9" s="1" t="s">
        <v>68</v>
      </c>
      <c r="B9" s="3">
        <v>3.2</v>
      </c>
      <c r="C9" s="1">
        <v>9</v>
      </c>
      <c r="D9" s="1">
        <v>9</v>
      </c>
      <c r="E9" s="1">
        <v>2</v>
      </c>
      <c r="F9" s="1">
        <v>5</v>
      </c>
      <c r="G9" s="1">
        <v>7</v>
      </c>
      <c r="H9" s="1">
        <v>0</v>
      </c>
      <c r="I9" s="1">
        <v>0</v>
      </c>
      <c r="J9" s="4">
        <v>17.18</v>
      </c>
      <c r="K9" s="2">
        <v>3.278</v>
      </c>
    </row>
    <row r="10" spans="1:11" x14ac:dyDescent="0.35">
      <c r="A10" s="1" t="s">
        <v>71</v>
      </c>
      <c r="B10" s="3">
        <v>3.1</v>
      </c>
      <c r="C10" s="1">
        <v>1</v>
      </c>
      <c r="D10" s="1">
        <v>1</v>
      </c>
      <c r="E10" s="1">
        <v>1</v>
      </c>
      <c r="F10" s="1">
        <v>5</v>
      </c>
      <c r="G10" s="1">
        <v>2</v>
      </c>
      <c r="H10" s="1">
        <v>1</v>
      </c>
      <c r="I10" s="1">
        <v>0</v>
      </c>
      <c r="J10" s="4">
        <v>2.1</v>
      </c>
      <c r="K10" s="2">
        <v>2.1</v>
      </c>
    </row>
  </sheetData>
  <sortState ref="A2:K10">
    <sortCondition descending="1" ref="B2:B10"/>
  </sortState>
  <pageMargins left="0.7" right="0.7" top="0.75" bottom="0.75" header="0.3" footer="0.3"/>
  <pageSetup orientation="landscape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R4" sqref="R4"/>
    </sheetView>
  </sheetViews>
  <sheetFormatPr defaultRowHeight="23.25" x14ac:dyDescent="0.35"/>
  <cols>
    <col min="1" max="1" width="26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x14ac:dyDescent="0.35">
      <c r="A1" s="1" t="s">
        <v>25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67</v>
      </c>
      <c r="B2" s="1">
        <v>58</v>
      </c>
      <c r="C2" s="1">
        <v>20</v>
      </c>
      <c r="D2" s="1">
        <v>14</v>
      </c>
      <c r="E2" s="1">
        <v>0</v>
      </c>
      <c r="F2" s="1">
        <v>0</v>
      </c>
      <c r="G2" s="1">
        <v>10</v>
      </c>
      <c r="H2" s="1">
        <v>8</v>
      </c>
      <c r="I2" s="1">
        <v>2</v>
      </c>
      <c r="J2" s="1">
        <v>0</v>
      </c>
      <c r="K2" s="1">
        <v>4</v>
      </c>
      <c r="L2" s="1">
        <v>13</v>
      </c>
      <c r="M2" s="1">
        <v>13</v>
      </c>
      <c r="N2" s="1">
        <v>4</v>
      </c>
      <c r="O2" s="2">
        <v>0.34482758620689657</v>
      </c>
      <c r="P2" s="2">
        <v>0.47222222222222221</v>
      </c>
      <c r="Q2" s="2">
        <v>0.55172413793103448</v>
      </c>
      <c r="R2" s="2">
        <v>1.024</v>
      </c>
    </row>
    <row r="3" spans="1:18" x14ac:dyDescent="0.35">
      <c r="A3" s="1" t="s">
        <v>75</v>
      </c>
      <c r="B3" s="1">
        <v>56</v>
      </c>
      <c r="C3" s="1">
        <v>16</v>
      </c>
      <c r="D3" s="1">
        <v>12</v>
      </c>
      <c r="E3" s="1">
        <v>0</v>
      </c>
      <c r="F3" s="1">
        <v>1</v>
      </c>
      <c r="G3" s="1">
        <v>11</v>
      </c>
      <c r="H3" s="1">
        <v>3</v>
      </c>
      <c r="I3" s="1">
        <v>2</v>
      </c>
      <c r="J3" s="1">
        <v>0</v>
      </c>
      <c r="K3" s="1">
        <v>7</v>
      </c>
      <c r="L3" s="1">
        <v>9</v>
      </c>
      <c r="M3" s="1">
        <v>17</v>
      </c>
      <c r="N3" s="1">
        <v>2</v>
      </c>
      <c r="O3" s="2">
        <v>0.2857142857142857</v>
      </c>
      <c r="P3" s="2">
        <v>0.41176470588235292</v>
      </c>
      <c r="Q3" s="2">
        <v>0.4107142857142857</v>
      </c>
      <c r="R3" s="2">
        <v>0.82299999999999995</v>
      </c>
    </row>
    <row r="4" spans="1:18" x14ac:dyDescent="0.35">
      <c r="A4" s="1" t="s">
        <v>54</v>
      </c>
      <c r="B4" s="1">
        <v>51</v>
      </c>
      <c r="C4" s="1">
        <v>13</v>
      </c>
      <c r="D4" s="1">
        <v>14</v>
      </c>
      <c r="E4" s="1">
        <v>0</v>
      </c>
      <c r="F4" s="1">
        <v>0</v>
      </c>
      <c r="G4" s="1">
        <v>13</v>
      </c>
      <c r="H4" s="1">
        <v>0</v>
      </c>
      <c r="I4" s="1">
        <v>0</v>
      </c>
      <c r="J4" s="1">
        <v>0</v>
      </c>
      <c r="K4" s="1">
        <v>8</v>
      </c>
      <c r="L4" s="1">
        <v>8</v>
      </c>
      <c r="M4" s="1">
        <v>15</v>
      </c>
      <c r="N4" s="1">
        <v>5</v>
      </c>
      <c r="O4" s="2">
        <v>0.25490196078431371</v>
      </c>
      <c r="P4" s="2">
        <v>0.41538461538461541</v>
      </c>
      <c r="Q4" s="2">
        <v>0.25490196078431371</v>
      </c>
      <c r="R4" s="2">
        <v>0.67</v>
      </c>
    </row>
    <row r="5" spans="1:18" x14ac:dyDescent="0.35">
      <c r="A5" s="1" t="s">
        <v>76</v>
      </c>
      <c r="B5" s="1">
        <v>50</v>
      </c>
      <c r="C5" s="1">
        <v>13</v>
      </c>
      <c r="D5" s="1">
        <v>9</v>
      </c>
      <c r="E5" s="1">
        <v>0</v>
      </c>
      <c r="F5" s="1">
        <v>2</v>
      </c>
      <c r="G5" s="1">
        <v>13</v>
      </c>
      <c r="H5" s="1">
        <v>0</v>
      </c>
      <c r="I5" s="1">
        <v>0</v>
      </c>
      <c r="J5" s="1">
        <v>0</v>
      </c>
      <c r="K5" s="1">
        <v>15</v>
      </c>
      <c r="L5" s="1">
        <v>4</v>
      </c>
      <c r="M5" s="1">
        <v>9</v>
      </c>
      <c r="N5" s="1">
        <v>3</v>
      </c>
      <c r="O5" s="2">
        <v>0.26</v>
      </c>
      <c r="P5" s="2">
        <v>0.3728813559322034</v>
      </c>
      <c r="Q5" s="2">
        <v>0.26</v>
      </c>
      <c r="R5" s="2">
        <v>0.63300000000000001</v>
      </c>
    </row>
    <row r="6" spans="1:18" x14ac:dyDescent="0.35">
      <c r="A6" s="1" t="s">
        <v>69</v>
      </c>
      <c r="B6" s="1">
        <v>48</v>
      </c>
      <c r="C6" s="1">
        <v>10</v>
      </c>
      <c r="D6" s="1">
        <v>14</v>
      </c>
      <c r="E6" s="1">
        <v>0</v>
      </c>
      <c r="F6" s="1">
        <v>2</v>
      </c>
      <c r="G6" s="1">
        <v>7</v>
      </c>
      <c r="H6" s="1">
        <v>3</v>
      </c>
      <c r="I6" s="1">
        <v>0</v>
      </c>
      <c r="J6" s="1">
        <v>0</v>
      </c>
      <c r="K6" s="1">
        <v>7</v>
      </c>
      <c r="L6" s="1">
        <v>1</v>
      </c>
      <c r="M6" s="1">
        <v>12</v>
      </c>
      <c r="N6" s="1">
        <v>4</v>
      </c>
      <c r="O6" s="2">
        <v>0.20833333333333334</v>
      </c>
      <c r="P6" s="2">
        <v>0.38709677419354838</v>
      </c>
      <c r="Q6" s="2">
        <v>0.27083333333333331</v>
      </c>
      <c r="R6" s="2">
        <v>0.65800000000000003</v>
      </c>
    </row>
    <row r="7" spans="1:18" x14ac:dyDescent="0.35">
      <c r="A7" s="1" t="s">
        <v>77</v>
      </c>
      <c r="B7" s="1">
        <v>47</v>
      </c>
      <c r="C7" s="1">
        <v>9</v>
      </c>
      <c r="D7" s="1">
        <v>10</v>
      </c>
      <c r="E7" s="1">
        <v>2</v>
      </c>
      <c r="F7" s="1">
        <v>2</v>
      </c>
      <c r="G7" s="1">
        <v>8</v>
      </c>
      <c r="H7" s="1">
        <v>1</v>
      </c>
      <c r="I7" s="1">
        <v>0</v>
      </c>
      <c r="J7" s="1">
        <v>0</v>
      </c>
      <c r="K7" s="1">
        <v>13</v>
      </c>
      <c r="L7" s="1">
        <v>9</v>
      </c>
      <c r="M7" s="1">
        <v>9</v>
      </c>
      <c r="N7" s="1">
        <v>7</v>
      </c>
      <c r="O7" s="2">
        <v>0.19148936170212766</v>
      </c>
      <c r="P7" s="2">
        <v>0.32203389830508472</v>
      </c>
      <c r="Q7" s="2">
        <v>0.21276595744680851</v>
      </c>
      <c r="R7" s="2">
        <v>0.53500000000000003</v>
      </c>
    </row>
    <row r="8" spans="1:18" x14ac:dyDescent="0.35">
      <c r="A8" s="1" t="s">
        <v>55</v>
      </c>
      <c r="B8" s="1">
        <v>46</v>
      </c>
      <c r="C8" s="1">
        <v>11</v>
      </c>
      <c r="D8" s="1">
        <v>7</v>
      </c>
      <c r="E8" s="1">
        <v>0</v>
      </c>
      <c r="F8" s="1">
        <v>0</v>
      </c>
      <c r="G8" s="1">
        <v>5</v>
      </c>
      <c r="H8" s="1">
        <v>5</v>
      </c>
      <c r="I8" s="1">
        <v>1</v>
      </c>
      <c r="J8" s="1">
        <v>0</v>
      </c>
      <c r="K8" s="1">
        <v>13</v>
      </c>
      <c r="L8" s="1">
        <v>7</v>
      </c>
      <c r="M8" s="1">
        <v>8</v>
      </c>
      <c r="N8" s="1">
        <v>4</v>
      </c>
      <c r="O8" s="2">
        <v>0.2391304347826087</v>
      </c>
      <c r="P8" s="2">
        <v>0.33962264150943394</v>
      </c>
      <c r="Q8" s="2">
        <v>0.39130434782608697</v>
      </c>
      <c r="R8" s="2">
        <v>0.73099999999999998</v>
      </c>
    </row>
    <row r="9" spans="1:18" x14ac:dyDescent="0.35">
      <c r="A9" s="1" t="s">
        <v>78</v>
      </c>
      <c r="B9" s="1">
        <v>44</v>
      </c>
      <c r="C9" s="1">
        <v>14</v>
      </c>
      <c r="D9" s="1">
        <v>5</v>
      </c>
      <c r="E9" s="1">
        <v>1</v>
      </c>
      <c r="F9" s="1">
        <v>0</v>
      </c>
      <c r="G9" s="1">
        <v>13</v>
      </c>
      <c r="H9" s="1">
        <v>1</v>
      </c>
      <c r="I9" s="1">
        <v>0</v>
      </c>
      <c r="J9" s="1">
        <v>0</v>
      </c>
      <c r="K9" s="1">
        <v>9</v>
      </c>
      <c r="L9" s="1">
        <v>10</v>
      </c>
      <c r="M9" s="1">
        <v>6</v>
      </c>
      <c r="N9" s="1">
        <v>0</v>
      </c>
      <c r="O9" s="2">
        <v>0.31818181818181818</v>
      </c>
      <c r="P9" s="2">
        <v>0.38</v>
      </c>
      <c r="Q9" s="2">
        <v>0.34090909090909088</v>
      </c>
      <c r="R9" s="2">
        <v>0.72099999999999997</v>
      </c>
    </row>
    <row r="10" spans="1:18" x14ac:dyDescent="0.35">
      <c r="A10" s="1" t="s">
        <v>79</v>
      </c>
      <c r="B10" s="1">
        <v>42</v>
      </c>
      <c r="C10" s="1">
        <v>10</v>
      </c>
      <c r="D10" s="1">
        <v>3</v>
      </c>
      <c r="E10" s="1">
        <v>0</v>
      </c>
      <c r="F10" s="1">
        <v>1</v>
      </c>
      <c r="G10" s="1">
        <v>10</v>
      </c>
      <c r="H10" s="1">
        <v>0</v>
      </c>
      <c r="I10" s="1">
        <v>0</v>
      </c>
      <c r="J10" s="1">
        <v>0</v>
      </c>
      <c r="K10" s="1">
        <v>6</v>
      </c>
      <c r="L10" s="1">
        <v>6</v>
      </c>
      <c r="M10" s="1">
        <v>4</v>
      </c>
      <c r="N10" s="1">
        <v>0</v>
      </c>
      <c r="O10" s="2">
        <v>0.23809523809523808</v>
      </c>
      <c r="P10" s="2">
        <v>0.28888888888888886</v>
      </c>
      <c r="Q10" s="2">
        <v>0.23809523809523808</v>
      </c>
      <c r="R10" s="2">
        <v>0.52700000000000002</v>
      </c>
    </row>
    <row r="11" spans="1:18" x14ac:dyDescent="0.35">
      <c r="A11" s="1" t="s">
        <v>68</v>
      </c>
      <c r="B11" s="1">
        <v>28</v>
      </c>
      <c r="C11" s="1">
        <v>9</v>
      </c>
      <c r="D11" s="1">
        <v>5</v>
      </c>
      <c r="E11" s="1">
        <v>0</v>
      </c>
      <c r="F11" s="1">
        <v>0</v>
      </c>
      <c r="G11" s="1">
        <v>9</v>
      </c>
      <c r="H11" s="1">
        <v>0</v>
      </c>
      <c r="I11" s="1">
        <v>0</v>
      </c>
      <c r="J11" s="1">
        <v>0</v>
      </c>
      <c r="K11" s="1">
        <v>5</v>
      </c>
      <c r="L11" s="1">
        <v>1</v>
      </c>
      <c r="M11" s="1">
        <v>6</v>
      </c>
      <c r="N11" s="1">
        <v>4</v>
      </c>
      <c r="O11" s="2">
        <v>0.32142857142857145</v>
      </c>
      <c r="P11" s="2">
        <v>0.42424242424242425</v>
      </c>
      <c r="Q11" s="2">
        <v>0.32142857142857145</v>
      </c>
      <c r="R11" s="2">
        <v>0.745</v>
      </c>
    </row>
    <row r="12" spans="1:18" x14ac:dyDescent="0.35">
      <c r="A12" s="1" t="s">
        <v>66</v>
      </c>
      <c r="B12" s="1">
        <v>28</v>
      </c>
      <c r="C12" s="1">
        <v>3</v>
      </c>
      <c r="D12" s="1">
        <v>1</v>
      </c>
      <c r="E12" s="1">
        <v>0</v>
      </c>
      <c r="F12" s="1">
        <v>2</v>
      </c>
      <c r="G12" s="1">
        <v>3</v>
      </c>
      <c r="H12" s="1">
        <v>0</v>
      </c>
      <c r="I12" s="1">
        <v>0</v>
      </c>
      <c r="J12" s="1">
        <v>0</v>
      </c>
      <c r="K12" s="1">
        <v>9</v>
      </c>
      <c r="L12" s="1">
        <v>2</v>
      </c>
      <c r="M12" s="1">
        <v>1</v>
      </c>
      <c r="N12" s="1">
        <v>0</v>
      </c>
      <c r="O12" s="2">
        <v>0.10714285714285714</v>
      </c>
      <c r="P12" s="2">
        <v>0.13793103448275862</v>
      </c>
      <c r="Q12" s="2">
        <v>0.10714285714285714</v>
      </c>
      <c r="R12" s="2">
        <v>0.245</v>
      </c>
    </row>
    <row r="13" spans="1:18" x14ac:dyDescent="0.35">
      <c r="A13" s="1" t="s">
        <v>70</v>
      </c>
      <c r="B13" s="1">
        <v>14</v>
      </c>
      <c r="C13" s="1">
        <v>5</v>
      </c>
      <c r="D13" s="1">
        <v>3</v>
      </c>
      <c r="E13" s="1">
        <v>0</v>
      </c>
      <c r="F13" s="1">
        <v>0</v>
      </c>
      <c r="G13" s="1">
        <v>4</v>
      </c>
      <c r="H13" s="1">
        <v>1</v>
      </c>
      <c r="I13" s="1">
        <v>0</v>
      </c>
      <c r="J13" s="1">
        <v>0</v>
      </c>
      <c r="K13" s="1">
        <v>8</v>
      </c>
      <c r="L13" s="1">
        <v>1</v>
      </c>
      <c r="M13" s="1">
        <v>0</v>
      </c>
      <c r="N13" s="1">
        <v>0</v>
      </c>
      <c r="O13" s="2">
        <v>0.35714285714285715</v>
      </c>
      <c r="P13" s="2">
        <v>0.47058823529411764</v>
      </c>
      <c r="Q13" s="2">
        <v>0.42857142857142855</v>
      </c>
      <c r="R13" s="2">
        <v>0.9</v>
      </c>
    </row>
    <row r="14" spans="1:18" x14ac:dyDescent="0.35">
      <c r="A14" s="1" t="s">
        <v>80</v>
      </c>
      <c r="B14" s="1">
        <v>13</v>
      </c>
      <c r="C14" s="1">
        <v>3</v>
      </c>
      <c r="D14" s="1">
        <v>2</v>
      </c>
      <c r="E14" s="1">
        <v>0</v>
      </c>
      <c r="F14" s="1">
        <v>0</v>
      </c>
      <c r="G14" s="1">
        <v>2</v>
      </c>
      <c r="H14" s="1">
        <v>1</v>
      </c>
      <c r="I14" s="1">
        <v>0</v>
      </c>
      <c r="J14" s="1">
        <v>0</v>
      </c>
      <c r="K14" s="1">
        <v>2</v>
      </c>
      <c r="L14" s="1">
        <v>3</v>
      </c>
      <c r="M14" s="1">
        <v>1</v>
      </c>
      <c r="N14" s="1">
        <v>0</v>
      </c>
      <c r="O14" s="2">
        <v>0.23076923076923078</v>
      </c>
      <c r="P14" s="2">
        <v>0.33333333333333331</v>
      </c>
      <c r="Q14" s="2">
        <v>0.30769230769230771</v>
      </c>
      <c r="R14" s="2">
        <v>0.64100000000000001</v>
      </c>
    </row>
    <row r="15" spans="1:18" s="6" customFormat="1" x14ac:dyDescent="0.35">
      <c r="A15" s="1" t="s">
        <v>81</v>
      </c>
      <c r="B15" s="1">
        <v>7</v>
      </c>
      <c r="C15" s="1">
        <v>0</v>
      </c>
      <c r="D15" s="1">
        <v>2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5</v>
      </c>
      <c r="L15" s="1">
        <v>1</v>
      </c>
      <c r="M15" s="1">
        <v>0</v>
      </c>
      <c r="N15" s="1">
        <v>0</v>
      </c>
      <c r="O15" s="2">
        <v>0</v>
      </c>
      <c r="P15" s="2">
        <v>0.2</v>
      </c>
      <c r="Q15" s="2">
        <v>0</v>
      </c>
      <c r="R15" s="2">
        <v>0.2</v>
      </c>
    </row>
    <row r="16" spans="1:18" x14ac:dyDescent="0.35">
      <c r="A16" s="1" t="s">
        <v>82</v>
      </c>
      <c r="B16" s="1">
        <v>3</v>
      </c>
      <c r="C16" s="1">
        <v>1</v>
      </c>
      <c r="D16" s="1">
        <v>1</v>
      </c>
      <c r="E16" s="1">
        <v>0</v>
      </c>
      <c r="F16" s="1">
        <v>0</v>
      </c>
      <c r="G16" s="1">
        <v>1</v>
      </c>
      <c r="H16" s="1">
        <v>0</v>
      </c>
      <c r="I16" s="1">
        <v>0</v>
      </c>
      <c r="J16" s="1">
        <v>0</v>
      </c>
      <c r="K16" s="1">
        <v>1</v>
      </c>
      <c r="L16" s="1">
        <v>1</v>
      </c>
      <c r="M16" s="1">
        <v>0</v>
      </c>
      <c r="N16" s="1">
        <v>0</v>
      </c>
      <c r="O16" s="2">
        <v>0.33333333333333331</v>
      </c>
      <c r="P16" s="2">
        <v>0.5</v>
      </c>
      <c r="Q16" s="2">
        <v>0.33333333333333331</v>
      </c>
      <c r="R16" s="2">
        <v>0.83299999999999996</v>
      </c>
    </row>
    <row r="17" spans="1:18" s="6" customFormat="1" x14ac:dyDescent="0.35">
      <c r="A17" s="1" t="s">
        <v>83</v>
      </c>
      <c r="B17" s="1">
        <v>2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</v>
      </c>
      <c r="L17" s="1">
        <v>0</v>
      </c>
      <c r="M17" s="1">
        <v>0</v>
      </c>
      <c r="N17" s="1">
        <v>0</v>
      </c>
      <c r="O17" s="2">
        <v>0</v>
      </c>
      <c r="P17" s="2">
        <v>0</v>
      </c>
      <c r="Q17" s="2">
        <v>0</v>
      </c>
      <c r="R17" s="2">
        <v>0</v>
      </c>
    </row>
    <row r="18" spans="1:18" x14ac:dyDescent="0.35">
      <c r="A18" s="1" t="s">
        <v>72</v>
      </c>
      <c r="B18" s="1">
        <v>1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0</v>
      </c>
      <c r="N18" s="1">
        <v>0</v>
      </c>
      <c r="O18" s="2">
        <v>0</v>
      </c>
      <c r="P18" s="2">
        <v>0</v>
      </c>
      <c r="Q18" s="2">
        <v>0</v>
      </c>
      <c r="R18" s="2">
        <v>0</v>
      </c>
    </row>
    <row r="19" spans="1:18" s="1" customFormat="1" ht="23.25" customHeight="1" x14ac:dyDescent="0.35">
      <c r="A19" s="1" t="s">
        <v>84</v>
      </c>
      <c r="B19" s="1">
        <v>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35">
      <c r="A20" s="1" t="s">
        <v>52</v>
      </c>
      <c r="B20" s="1">
        <v>0</v>
      </c>
      <c r="C20" s="1">
        <v>0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2">
        <v>0</v>
      </c>
      <c r="P20" s="2">
        <v>1</v>
      </c>
      <c r="Q20" s="2">
        <v>0</v>
      </c>
      <c r="R20" s="2">
        <v>1</v>
      </c>
    </row>
    <row r="21" spans="1:18" s="1" customFormat="1" ht="23.25" customHeight="1" x14ac:dyDescent="0.35">
      <c r="A21" s="1" t="s">
        <v>85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1</v>
      </c>
      <c r="N21" s="1">
        <v>0</v>
      </c>
      <c r="O21" s="2">
        <v>0</v>
      </c>
      <c r="P21" s="2">
        <v>0</v>
      </c>
      <c r="Q21" s="2">
        <v>0</v>
      </c>
      <c r="R21" s="2">
        <v>0</v>
      </c>
    </row>
  </sheetData>
  <sortState ref="A2:R21">
    <sortCondition descending="1" ref="B2:B21"/>
  </sortState>
  <pageMargins left="0.7" right="0.7" top="0.75" bottom="0.75" header="0.3" footer="0.3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J6" sqref="J6"/>
    </sheetView>
  </sheetViews>
  <sheetFormatPr defaultRowHeight="22.5" x14ac:dyDescent="0.35"/>
  <cols>
    <col min="1" max="1" width="24.5703125" style="1" bestFit="1" customWidth="1"/>
    <col min="2" max="2" width="6.85546875" style="3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8.42578125" style="4" bestFit="1" customWidth="1"/>
    <col min="11" max="11" width="10" style="2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82</v>
      </c>
      <c r="B2" s="3">
        <v>51.2</v>
      </c>
      <c r="C2" s="1">
        <v>48</v>
      </c>
      <c r="D2" s="1">
        <v>40</v>
      </c>
      <c r="E2" s="1">
        <v>34</v>
      </c>
      <c r="F2" s="1">
        <v>52</v>
      </c>
      <c r="G2" s="1">
        <v>46</v>
      </c>
      <c r="H2" s="1">
        <v>0</v>
      </c>
      <c r="I2" s="1">
        <v>7</v>
      </c>
      <c r="J2" s="4">
        <v>5.42</v>
      </c>
      <c r="K2" s="2">
        <v>1.897</v>
      </c>
    </row>
    <row r="3" spans="1:11" x14ac:dyDescent="0.35">
      <c r="A3" s="1" t="s">
        <v>79</v>
      </c>
      <c r="B3" s="3">
        <v>37.200000000000003</v>
      </c>
      <c r="C3" s="1">
        <v>41</v>
      </c>
      <c r="D3" s="1">
        <v>32</v>
      </c>
      <c r="E3" s="1">
        <v>24</v>
      </c>
      <c r="F3" s="1">
        <v>55</v>
      </c>
      <c r="G3" s="1">
        <v>17</v>
      </c>
      <c r="H3" s="1">
        <v>1</v>
      </c>
      <c r="I3" s="1">
        <v>4</v>
      </c>
      <c r="J3" s="4">
        <v>5.95</v>
      </c>
      <c r="K3" s="2">
        <v>1.9119999999999999</v>
      </c>
    </row>
    <row r="4" spans="1:11" x14ac:dyDescent="0.35">
      <c r="A4" s="1" t="s">
        <v>66</v>
      </c>
      <c r="B4" s="3">
        <v>15</v>
      </c>
      <c r="C4" s="1">
        <v>5</v>
      </c>
      <c r="D4" s="1">
        <v>4</v>
      </c>
      <c r="E4" s="1">
        <v>10</v>
      </c>
      <c r="F4" s="1">
        <v>16</v>
      </c>
      <c r="G4" s="1">
        <v>6</v>
      </c>
      <c r="H4" s="1">
        <v>1</v>
      </c>
      <c r="I4" s="1">
        <v>1</v>
      </c>
      <c r="J4" s="4">
        <v>1.87</v>
      </c>
      <c r="K4" s="2">
        <v>1.4670000000000001</v>
      </c>
    </row>
    <row r="5" spans="1:11" x14ac:dyDescent="0.35">
      <c r="A5" s="1" t="s">
        <v>76</v>
      </c>
      <c r="B5" s="3">
        <v>13.2</v>
      </c>
      <c r="C5" s="1">
        <v>12</v>
      </c>
      <c r="D5" s="1">
        <v>11</v>
      </c>
      <c r="E5" s="1">
        <v>12</v>
      </c>
      <c r="F5" s="1">
        <v>20</v>
      </c>
      <c r="G5" s="1">
        <v>12</v>
      </c>
      <c r="H5" s="1">
        <v>0</v>
      </c>
      <c r="I5" s="1">
        <v>2</v>
      </c>
      <c r="J5" s="4">
        <v>5.63</v>
      </c>
      <c r="K5" s="2">
        <v>2.3410000000000002</v>
      </c>
    </row>
    <row r="6" spans="1:11" x14ac:dyDescent="0.35">
      <c r="A6" s="1" t="s">
        <v>75</v>
      </c>
      <c r="B6" s="3">
        <v>9.1999999999999993</v>
      </c>
      <c r="C6" s="1">
        <v>7</v>
      </c>
      <c r="D6" s="1">
        <v>5</v>
      </c>
      <c r="E6" s="1">
        <v>6</v>
      </c>
      <c r="F6" s="1">
        <v>12</v>
      </c>
      <c r="G6" s="1">
        <v>5</v>
      </c>
      <c r="H6" s="1">
        <v>1</v>
      </c>
      <c r="I6" s="1">
        <v>2</v>
      </c>
      <c r="J6" s="4">
        <v>3.62</v>
      </c>
      <c r="K6" s="2">
        <v>1.7589999999999999</v>
      </c>
    </row>
    <row r="7" spans="1:11" x14ac:dyDescent="0.35">
      <c r="A7" s="1" t="s">
        <v>70</v>
      </c>
      <c r="B7" s="3">
        <v>4.0999999999999996</v>
      </c>
      <c r="C7" s="1">
        <v>7</v>
      </c>
      <c r="D7" s="1">
        <v>7</v>
      </c>
      <c r="E7" s="1">
        <v>6</v>
      </c>
      <c r="F7" s="1">
        <v>3</v>
      </c>
      <c r="G7" s="1">
        <v>6</v>
      </c>
      <c r="H7" s="1">
        <v>0</v>
      </c>
      <c r="I7" s="1">
        <v>0</v>
      </c>
      <c r="J7" s="4">
        <v>6.46</v>
      </c>
      <c r="K7" s="2">
        <v>2.077</v>
      </c>
    </row>
    <row r="8" spans="1:11" x14ac:dyDescent="0.35">
      <c r="A8" s="1" t="s">
        <v>81</v>
      </c>
      <c r="B8" s="3">
        <v>3.1</v>
      </c>
      <c r="C8" s="1">
        <v>6</v>
      </c>
      <c r="D8" s="1">
        <v>6</v>
      </c>
      <c r="E8" s="1">
        <v>4</v>
      </c>
      <c r="F8" s="1">
        <v>9</v>
      </c>
      <c r="G8" s="1">
        <v>4</v>
      </c>
      <c r="H8" s="1">
        <v>1</v>
      </c>
      <c r="I8" s="1">
        <v>0</v>
      </c>
      <c r="J8" s="4">
        <v>12.6</v>
      </c>
      <c r="K8" s="2">
        <v>3.9</v>
      </c>
    </row>
    <row r="9" spans="1:11" x14ac:dyDescent="0.35">
      <c r="A9" s="1" t="s">
        <v>69</v>
      </c>
      <c r="B9" s="3">
        <v>0.1</v>
      </c>
      <c r="C9" s="1">
        <v>5</v>
      </c>
      <c r="D9" s="1">
        <v>4</v>
      </c>
      <c r="E9" s="1">
        <v>0</v>
      </c>
      <c r="F9" s="1">
        <v>3</v>
      </c>
      <c r="G9" s="1">
        <v>2</v>
      </c>
      <c r="H9" s="1">
        <v>0</v>
      </c>
      <c r="I9" s="1">
        <v>0</v>
      </c>
      <c r="J9" s="4">
        <v>84.08</v>
      </c>
      <c r="K9" s="2">
        <v>15</v>
      </c>
    </row>
  </sheetData>
  <sortState ref="A2:K9">
    <sortCondition descending="1" ref="B2:B9"/>
  </sortState>
  <pageMargins left="0.7" right="0.7" top="0.75" bottom="0.75" header="0.3" footer="0.3"/>
  <pageSetup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selection activeCell="N7" sqref="N7"/>
    </sheetView>
  </sheetViews>
  <sheetFormatPr defaultRowHeight="23.25" x14ac:dyDescent="0.35"/>
  <cols>
    <col min="1" max="1" width="27.5703125" style="5" bestFit="1" customWidth="1"/>
    <col min="2" max="2" width="5.5703125" style="5" bestFit="1" customWidth="1"/>
    <col min="3" max="3" width="4.42578125" style="5" bestFit="1" customWidth="1"/>
    <col min="4" max="4" width="5.28515625" style="5" bestFit="1" customWidth="1"/>
    <col min="5" max="5" width="5" style="5" bestFit="1" customWidth="1"/>
    <col min="6" max="6" width="5.28515625" style="5" bestFit="1" customWidth="1"/>
    <col min="7" max="7" width="4.85546875" style="5" bestFit="1" customWidth="1"/>
    <col min="8" max="8" width="4.85546875" style="6" bestFit="1" customWidth="1"/>
    <col min="9" max="9" width="4.85546875" style="5" bestFit="1" customWidth="1"/>
    <col min="10" max="10" width="5.5703125" style="5" bestFit="1" customWidth="1"/>
    <col min="11" max="11" width="4.42578125" style="5" bestFit="1" customWidth="1"/>
    <col min="12" max="12" width="6.5703125" style="5" bestFit="1" customWidth="1"/>
    <col min="13" max="13" width="4.42578125" style="5" bestFit="1" customWidth="1"/>
    <col min="14" max="14" width="5.140625" style="5" bestFit="1" customWidth="1"/>
    <col min="15" max="18" width="8.42578125" style="7" bestFit="1" customWidth="1"/>
    <col min="19" max="16384" width="9.140625" style="5"/>
  </cols>
  <sheetData>
    <row r="1" spans="1:18" x14ac:dyDescent="0.35">
      <c r="A1" s="1" t="s">
        <v>26</v>
      </c>
      <c r="B1" s="1" t="s">
        <v>0</v>
      </c>
      <c r="C1" s="1" t="s">
        <v>1</v>
      </c>
      <c r="D1" s="1" t="s">
        <v>4</v>
      </c>
      <c r="E1" s="1" t="s">
        <v>15</v>
      </c>
      <c r="F1" s="1" t="s">
        <v>22</v>
      </c>
      <c r="G1" s="1" t="s">
        <v>21</v>
      </c>
      <c r="H1" s="1" t="s">
        <v>18</v>
      </c>
      <c r="I1" s="1" t="s">
        <v>19</v>
      </c>
      <c r="J1" s="1" t="s">
        <v>20</v>
      </c>
      <c r="K1" s="1" t="s">
        <v>5</v>
      </c>
      <c r="L1" s="1" t="s">
        <v>2</v>
      </c>
      <c r="M1" s="1" t="s">
        <v>3</v>
      </c>
      <c r="N1" s="1" t="s">
        <v>6</v>
      </c>
      <c r="O1" s="2" t="s">
        <v>13</v>
      </c>
      <c r="P1" s="2" t="s">
        <v>14</v>
      </c>
      <c r="Q1" s="2" t="s">
        <v>16</v>
      </c>
      <c r="R1" s="2" t="s">
        <v>17</v>
      </c>
    </row>
    <row r="2" spans="1:18" x14ac:dyDescent="0.35">
      <c r="A2" s="1" t="s">
        <v>86</v>
      </c>
      <c r="B2" s="1">
        <v>62</v>
      </c>
      <c r="C2" s="1">
        <v>17</v>
      </c>
      <c r="D2" s="1">
        <v>2</v>
      </c>
      <c r="E2" s="1">
        <v>2</v>
      </c>
      <c r="F2" s="1">
        <v>3</v>
      </c>
      <c r="G2" s="1">
        <v>13</v>
      </c>
      <c r="H2" s="1">
        <v>3</v>
      </c>
      <c r="I2" s="1">
        <v>1</v>
      </c>
      <c r="J2" s="1">
        <v>0</v>
      </c>
      <c r="K2" s="1">
        <v>11</v>
      </c>
      <c r="L2" s="1">
        <v>7</v>
      </c>
      <c r="M2" s="1">
        <v>13</v>
      </c>
      <c r="N2" s="1">
        <v>10</v>
      </c>
      <c r="O2" s="2">
        <v>0.27419354838709675</v>
      </c>
      <c r="P2" s="2">
        <v>0.2878787878787879</v>
      </c>
      <c r="Q2" s="2">
        <v>0.35483870967741937</v>
      </c>
      <c r="R2" s="2">
        <v>0.64300000000000002</v>
      </c>
    </row>
    <row r="3" spans="1:18" x14ac:dyDescent="0.35">
      <c r="A3" s="1" t="s">
        <v>75</v>
      </c>
      <c r="B3" s="1">
        <v>57</v>
      </c>
      <c r="C3" s="1">
        <v>24</v>
      </c>
      <c r="D3" s="1">
        <v>11</v>
      </c>
      <c r="E3" s="1">
        <v>0</v>
      </c>
      <c r="F3" s="1">
        <v>0</v>
      </c>
      <c r="G3" s="1">
        <v>18</v>
      </c>
      <c r="H3" s="1">
        <v>6</v>
      </c>
      <c r="I3" s="1">
        <v>0</v>
      </c>
      <c r="J3" s="1">
        <v>0</v>
      </c>
      <c r="K3" s="1">
        <v>5</v>
      </c>
      <c r="L3" s="1">
        <v>8</v>
      </c>
      <c r="M3" s="1">
        <v>11</v>
      </c>
      <c r="N3" s="1">
        <v>2</v>
      </c>
      <c r="O3" s="2">
        <v>0.42105263157894735</v>
      </c>
      <c r="P3" s="2">
        <v>0.51470588235294112</v>
      </c>
      <c r="Q3" s="2">
        <v>0.52631578947368418</v>
      </c>
      <c r="R3" s="2">
        <v>1.0409999999999999</v>
      </c>
    </row>
    <row r="4" spans="1:18" x14ac:dyDescent="0.35">
      <c r="A4" s="1" t="s">
        <v>87</v>
      </c>
      <c r="B4" s="1">
        <v>57</v>
      </c>
      <c r="C4" s="1">
        <v>22</v>
      </c>
      <c r="D4" s="1">
        <v>6</v>
      </c>
      <c r="E4" s="1">
        <v>1</v>
      </c>
      <c r="F4" s="1">
        <v>0</v>
      </c>
      <c r="G4" s="1">
        <v>19</v>
      </c>
      <c r="H4" s="1">
        <v>3</v>
      </c>
      <c r="I4" s="1">
        <v>0</v>
      </c>
      <c r="J4" s="1">
        <v>0</v>
      </c>
      <c r="K4" s="1">
        <v>0</v>
      </c>
      <c r="L4" s="1">
        <v>11</v>
      </c>
      <c r="M4" s="1">
        <v>11</v>
      </c>
      <c r="N4" s="1">
        <v>1</v>
      </c>
      <c r="O4" s="2">
        <v>0.38596491228070173</v>
      </c>
      <c r="P4" s="2">
        <v>0.4375</v>
      </c>
      <c r="Q4" s="2">
        <v>0.43859649122807015</v>
      </c>
      <c r="R4" s="2">
        <v>0.877</v>
      </c>
    </row>
    <row r="5" spans="1:18" x14ac:dyDescent="0.35">
      <c r="A5" s="1" t="s">
        <v>88</v>
      </c>
      <c r="B5" s="1">
        <v>56</v>
      </c>
      <c r="C5" s="1">
        <v>14</v>
      </c>
      <c r="D5" s="1">
        <v>12</v>
      </c>
      <c r="E5" s="1">
        <v>0</v>
      </c>
      <c r="F5" s="1">
        <v>0</v>
      </c>
      <c r="G5" s="1">
        <v>7</v>
      </c>
      <c r="H5" s="1">
        <v>6</v>
      </c>
      <c r="I5" s="1">
        <v>0</v>
      </c>
      <c r="J5" s="1">
        <v>1</v>
      </c>
      <c r="K5" s="1">
        <v>4</v>
      </c>
      <c r="L5" s="1">
        <v>9</v>
      </c>
      <c r="M5" s="1">
        <v>16</v>
      </c>
      <c r="N5" s="1">
        <v>4</v>
      </c>
      <c r="O5" s="2">
        <v>0.25</v>
      </c>
      <c r="P5" s="2">
        <v>0.38235294117647056</v>
      </c>
      <c r="Q5" s="2">
        <v>0.4107142857142857</v>
      </c>
      <c r="R5" s="2">
        <v>0.79300000000000004</v>
      </c>
    </row>
    <row r="6" spans="1:18" x14ac:dyDescent="0.35">
      <c r="A6" s="1" t="s">
        <v>67</v>
      </c>
      <c r="B6" s="1">
        <v>56</v>
      </c>
      <c r="C6" s="1">
        <v>17</v>
      </c>
      <c r="D6" s="1">
        <v>10</v>
      </c>
      <c r="E6" s="1">
        <v>0</v>
      </c>
      <c r="F6" s="1">
        <v>0</v>
      </c>
      <c r="G6" s="1">
        <v>14</v>
      </c>
      <c r="H6" s="1">
        <v>2</v>
      </c>
      <c r="I6" s="1">
        <v>0</v>
      </c>
      <c r="J6" s="1">
        <v>1</v>
      </c>
      <c r="K6" s="1">
        <v>3</v>
      </c>
      <c r="L6" s="1">
        <v>12</v>
      </c>
      <c r="M6" s="1">
        <v>10</v>
      </c>
      <c r="N6" s="1">
        <v>3</v>
      </c>
      <c r="O6" s="2">
        <v>0.30357142857142855</v>
      </c>
      <c r="P6" s="2">
        <v>0.40909090909090912</v>
      </c>
      <c r="Q6" s="2">
        <v>0.39285714285714285</v>
      </c>
      <c r="R6" s="2">
        <v>0.80200000000000005</v>
      </c>
    </row>
    <row r="7" spans="1:18" x14ac:dyDescent="0.35">
      <c r="A7" s="1" t="s">
        <v>78</v>
      </c>
      <c r="B7" s="1">
        <v>47</v>
      </c>
      <c r="C7" s="1">
        <v>15</v>
      </c>
      <c r="D7" s="1">
        <v>5</v>
      </c>
      <c r="E7" s="1">
        <v>0</v>
      </c>
      <c r="F7" s="1">
        <v>0</v>
      </c>
      <c r="G7" s="1">
        <v>12</v>
      </c>
      <c r="H7" s="1">
        <v>2</v>
      </c>
      <c r="I7" s="1">
        <v>0</v>
      </c>
      <c r="J7" s="1">
        <v>1</v>
      </c>
      <c r="K7" s="1">
        <v>8</v>
      </c>
      <c r="L7" s="1">
        <v>12</v>
      </c>
      <c r="M7" s="1">
        <v>5</v>
      </c>
      <c r="N7" s="1">
        <v>1</v>
      </c>
      <c r="O7" s="2">
        <v>0.31914893617021278</v>
      </c>
      <c r="P7" s="2">
        <v>0.38461538461538464</v>
      </c>
      <c r="Q7" s="2">
        <v>0.42553191489361702</v>
      </c>
      <c r="R7" s="2">
        <v>0.81100000000000005</v>
      </c>
    </row>
    <row r="8" spans="1:18" x14ac:dyDescent="0.35">
      <c r="A8" s="1" t="s">
        <v>89</v>
      </c>
      <c r="B8" s="1">
        <v>46</v>
      </c>
      <c r="C8" s="1">
        <v>12</v>
      </c>
      <c r="D8" s="1">
        <v>6</v>
      </c>
      <c r="E8" s="1">
        <v>2</v>
      </c>
      <c r="F8" s="1">
        <v>0</v>
      </c>
      <c r="G8" s="1">
        <v>8</v>
      </c>
      <c r="H8" s="1">
        <v>4</v>
      </c>
      <c r="I8" s="1">
        <v>0</v>
      </c>
      <c r="J8" s="1">
        <v>0</v>
      </c>
      <c r="K8" s="1">
        <v>7</v>
      </c>
      <c r="L8" s="1">
        <v>10</v>
      </c>
      <c r="M8" s="1">
        <v>9</v>
      </c>
      <c r="N8" s="1">
        <v>6</v>
      </c>
      <c r="O8" s="2">
        <v>0.2608695652173913</v>
      </c>
      <c r="P8" s="2">
        <v>0.33333333333333331</v>
      </c>
      <c r="Q8" s="2">
        <v>0.34782608695652173</v>
      </c>
      <c r="R8" s="2">
        <v>0.68100000000000005</v>
      </c>
    </row>
    <row r="9" spans="1:18" x14ac:dyDescent="0.35">
      <c r="A9" s="1" t="s">
        <v>76</v>
      </c>
      <c r="B9" s="1">
        <v>37</v>
      </c>
      <c r="C9" s="1">
        <v>5</v>
      </c>
      <c r="D9" s="1">
        <v>13</v>
      </c>
      <c r="E9" s="1">
        <v>0</v>
      </c>
      <c r="F9" s="1">
        <v>1</v>
      </c>
      <c r="G9" s="1">
        <v>4</v>
      </c>
      <c r="H9" s="1">
        <v>1</v>
      </c>
      <c r="I9" s="1">
        <v>0</v>
      </c>
      <c r="J9" s="1">
        <v>0</v>
      </c>
      <c r="K9" s="1">
        <v>10</v>
      </c>
      <c r="L9" s="1">
        <v>2</v>
      </c>
      <c r="M9" s="1">
        <v>5</v>
      </c>
      <c r="N9" s="1">
        <v>2</v>
      </c>
      <c r="O9" s="2">
        <v>0.13513513513513514</v>
      </c>
      <c r="P9" s="2">
        <v>0.36</v>
      </c>
      <c r="Q9" s="2">
        <v>0.16216216216216217</v>
      </c>
      <c r="R9" s="2">
        <v>0.52200000000000002</v>
      </c>
    </row>
    <row r="10" spans="1:18" x14ac:dyDescent="0.35">
      <c r="A10" s="1" t="s">
        <v>90</v>
      </c>
      <c r="B10" s="1">
        <v>24</v>
      </c>
      <c r="C10" s="1">
        <v>6</v>
      </c>
      <c r="D10" s="1">
        <v>4</v>
      </c>
      <c r="E10" s="1">
        <v>0</v>
      </c>
      <c r="F10" s="1">
        <v>1</v>
      </c>
      <c r="G10" s="1">
        <v>5</v>
      </c>
      <c r="H10" s="1">
        <v>1</v>
      </c>
      <c r="I10" s="1">
        <v>0</v>
      </c>
      <c r="J10" s="1">
        <v>0</v>
      </c>
      <c r="K10" s="1">
        <v>7</v>
      </c>
      <c r="L10" s="1">
        <v>4</v>
      </c>
      <c r="M10" s="1">
        <v>8</v>
      </c>
      <c r="N10" s="1">
        <v>2</v>
      </c>
      <c r="O10" s="2">
        <v>0.25</v>
      </c>
      <c r="P10" s="2">
        <v>0.35714285714285715</v>
      </c>
      <c r="Q10" s="2">
        <v>0.29166666666666669</v>
      </c>
      <c r="R10" s="2">
        <v>0.64900000000000002</v>
      </c>
    </row>
    <row r="11" spans="1:18" x14ac:dyDescent="0.35">
      <c r="A11" s="1" t="s">
        <v>80</v>
      </c>
      <c r="B11" s="1">
        <v>22</v>
      </c>
      <c r="C11" s="1">
        <v>2</v>
      </c>
      <c r="D11" s="1">
        <v>6</v>
      </c>
      <c r="E11" s="1">
        <v>1</v>
      </c>
      <c r="F11" s="1">
        <v>0</v>
      </c>
      <c r="G11" s="1">
        <v>2</v>
      </c>
      <c r="H11" s="1">
        <v>0</v>
      </c>
      <c r="I11" s="1">
        <v>0</v>
      </c>
      <c r="J11" s="1">
        <v>0</v>
      </c>
      <c r="K11" s="1">
        <v>7</v>
      </c>
      <c r="L11" s="1">
        <v>3</v>
      </c>
      <c r="M11" s="1">
        <v>1</v>
      </c>
      <c r="N11" s="1">
        <v>0</v>
      </c>
      <c r="O11" s="2">
        <v>9.0909090909090912E-2</v>
      </c>
      <c r="P11" s="2">
        <v>0.27586206896551724</v>
      </c>
      <c r="Q11" s="2">
        <v>9.0909090909090912E-2</v>
      </c>
      <c r="R11" s="2">
        <v>0.36699999999999999</v>
      </c>
    </row>
    <row r="12" spans="1:18" x14ac:dyDescent="0.35">
      <c r="A12" s="1" t="s">
        <v>91</v>
      </c>
      <c r="B12" s="1">
        <v>19</v>
      </c>
      <c r="C12" s="1">
        <v>6</v>
      </c>
      <c r="D12" s="1">
        <v>0</v>
      </c>
      <c r="E12" s="1">
        <v>0</v>
      </c>
      <c r="F12" s="1">
        <v>2</v>
      </c>
      <c r="G12" s="1">
        <v>4</v>
      </c>
      <c r="H12" s="1">
        <v>2</v>
      </c>
      <c r="I12" s="1">
        <v>0</v>
      </c>
      <c r="J12" s="1">
        <v>0</v>
      </c>
      <c r="K12" s="1">
        <v>2</v>
      </c>
      <c r="L12" s="1">
        <v>1</v>
      </c>
      <c r="M12" s="1">
        <v>3</v>
      </c>
      <c r="N12" s="1">
        <v>0</v>
      </c>
      <c r="O12" s="2">
        <v>0.31578947368421051</v>
      </c>
      <c r="P12" s="2">
        <v>0.31578947368421051</v>
      </c>
      <c r="Q12" s="2">
        <v>0.42105263157894735</v>
      </c>
      <c r="R12" s="2">
        <v>0.74099999999999999</v>
      </c>
    </row>
    <row r="13" spans="1:18" x14ac:dyDescent="0.35">
      <c r="A13" s="1" t="s">
        <v>69</v>
      </c>
      <c r="B13" s="1">
        <v>10</v>
      </c>
      <c r="C13" s="1">
        <v>2</v>
      </c>
      <c r="D13" s="1">
        <v>0</v>
      </c>
      <c r="E13" s="1">
        <v>0</v>
      </c>
      <c r="F13" s="1">
        <v>0</v>
      </c>
      <c r="G13" s="1">
        <v>2</v>
      </c>
      <c r="H13" s="1">
        <v>0</v>
      </c>
      <c r="I13" s="1">
        <v>0</v>
      </c>
      <c r="J13" s="1">
        <v>0</v>
      </c>
      <c r="K13" s="1">
        <v>3</v>
      </c>
      <c r="L13" s="1">
        <v>1</v>
      </c>
      <c r="M13" s="1">
        <v>2</v>
      </c>
      <c r="N13" s="1">
        <v>0</v>
      </c>
      <c r="O13" s="2">
        <v>0.2</v>
      </c>
      <c r="P13" s="2">
        <v>0.2</v>
      </c>
      <c r="Q13" s="2">
        <v>0.2</v>
      </c>
      <c r="R13" s="2">
        <v>0.4</v>
      </c>
    </row>
    <row r="14" spans="1:18" x14ac:dyDescent="0.35">
      <c r="A14" s="1" t="s">
        <v>92</v>
      </c>
      <c r="B14" s="1">
        <v>6</v>
      </c>
      <c r="C14" s="1">
        <v>1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2</v>
      </c>
      <c r="L14" s="1">
        <v>0</v>
      </c>
      <c r="M14" s="1">
        <v>0</v>
      </c>
      <c r="N14" s="1">
        <v>0</v>
      </c>
      <c r="O14" s="2">
        <v>0.16666666666666666</v>
      </c>
      <c r="P14" s="2">
        <v>0.16666666666666666</v>
      </c>
      <c r="Q14" s="2">
        <v>0.16666666666666666</v>
      </c>
      <c r="R14" s="2">
        <v>0.33400000000000002</v>
      </c>
    </row>
    <row r="15" spans="1:18" s="6" customFormat="1" x14ac:dyDescent="0.35">
      <c r="A15" s="1" t="s">
        <v>93</v>
      </c>
      <c r="B15" s="1">
        <v>4</v>
      </c>
      <c r="C15" s="1">
        <v>2</v>
      </c>
      <c r="D15" s="1">
        <v>0</v>
      </c>
      <c r="E15" s="1">
        <v>0</v>
      </c>
      <c r="F15" s="1">
        <v>0</v>
      </c>
      <c r="G15" s="1">
        <v>2</v>
      </c>
      <c r="H15" s="1">
        <v>0</v>
      </c>
      <c r="I15" s="1">
        <v>0</v>
      </c>
      <c r="J15" s="1">
        <v>0</v>
      </c>
      <c r="K15" s="1">
        <v>1</v>
      </c>
      <c r="L15" s="1">
        <v>2</v>
      </c>
      <c r="M15" s="1">
        <v>3</v>
      </c>
      <c r="N15" s="1">
        <v>1</v>
      </c>
      <c r="O15" s="2">
        <v>0.5</v>
      </c>
      <c r="P15" s="2">
        <v>0.5</v>
      </c>
      <c r="Q15" s="2">
        <v>0.5</v>
      </c>
      <c r="R15" s="2">
        <v>1</v>
      </c>
    </row>
    <row r="16" spans="1:18" x14ac:dyDescent="0.35">
      <c r="A16" s="1" t="s">
        <v>79</v>
      </c>
      <c r="B16" s="1">
        <v>4</v>
      </c>
      <c r="C16" s="1">
        <v>1</v>
      </c>
      <c r="D16" s="1">
        <v>0</v>
      </c>
      <c r="E16" s="1">
        <v>0</v>
      </c>
      <c r="F16" s="1">
        <v>1</v>
      </c>
      <c r="G16" s="1">
        <v>1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1</v>
      </c>
      <c r="N16" s="1">
        <v>0</v>
      </c>
      <c r="O16" s="2">
        <v>0.25</v>
      </c>
      <c r="P16" s="2">
        <v>0.25</v>
      </c>
      <c r="Q16" s="2">
        <v>0.25</v>
      </c>
      <c r="R16" s="2">
        <v>0.5</v>
      </c>
    </row>
    <row r="17" spans="1:18" s="6" customFormat="1" x14ac:dyDescent="0.35">
      <c r="A17" s="1" t="s">
        <v>81</v>
      </c>
      <c r="B17" s="1">
        <v>3</v>
      </c>
      <c r="C17" s="1">
        <v>0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</v>
      </c>
      <c r="L17" s="1">
        <v>0</v>
      </c>
      <c r="M17" s="1">
        <v>0</v>
      </c>
      <c r="N17" s="1">
        <v>0</v>
      </c>
      <c r="O17" s="2">
        <v>0</v>
      </c>
      <c r="P17" s="2">
        <v>0.25</v>
      </c>
      <c r="Q17" s="2">
        <v>0</v>
      </c>
      <c r="R17" s="2">
        <v>0.25</v>
      </c>
    </row>
    <row r="18" spans="1:18" x14ac:dyDescent="0.35">
      <c r="A18" s="1" t="s">
        <v>94</v>
      </c>
      <c r="B18" s="1">
        <v>2</v>
      </c>
      <c r="C18" s="1">
        <v>1</v>
      </c>
      <c r="D18" s="1">
        <v>0</v>
      </c>
      <c r="E18" s="1">
        <v>0</v>
      </c>
      <c r="F18" s="1">
        <v>0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2">
        <v>0.5</v>
      </c>
      <c r="P18" s="2">
        <v>0.5</v>
      </c>
      <c r="Q18" s="2">
        <v>0.5</v>
      </c>
      <c r="R18" s="2">
        <v>1</v>
      </c>
    </row>
    <row r="19" spans="1:18" s="1" customFormat="1" ht="23.25" customHeight="1" x14ac:dyDescent="0.35">
      <c r="A19" s="1" t="s">
        <v>77</v>
      </c>
      <c r="B19" s="1">
        <v>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2">
        <v>0</v>
      </c>
      <c r="P19" s="2">
        <v>0</v>
      </c>
      <c r="Q19" s="2">
        <v>0</v>
      </c>
      <c r="R19" s="2">
        <v>0</v>
      </c>
    </row>
    <row r="20" spans="1:18" x14ac:dyDescent="0.35">
      <c r="A20" s="1" t="s">
        <v>95</v>
      </c>
      <c r="B20" s="1">
        <v>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1</v>
      </c>
      <c r="N20" s="1">
        <v>1</v>
      </c>
      <c r="O20" s="2">
        <v>0</v>
      </c>
      <c r="P20" s="2">
        <v>0</v>
      </c>
      <c r="Q20" s="2">
        <v>0</v>
      </c>
      <c r="R20" s="2">
        <v>0</v>
      </c>
    </row>
  </sheetData>
  <sortState ref="A2:R20">
    <sortCondition descending="1" ref="B2:B20"/>
  </sortState>
  <pageMargins left="0.7" right="0.7" top="0.75" bottom="0.75" header="0.3" footer="0.3"/>
  <pageSetup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G4" sqref="G4"/>
    </sheetView>
  </sheetViews>
  <sheetFormatPr defaultRowHeight="22.5" x14ac:dyDescent="0.35"/>
  <cols>
    <col min="1" max="1" width="24.5703125" style="1" bestFit="1" customWidth="1"/>
    <col min="2" max="2" width="6.85546875" style="3" bestFit="1" customWidth="1"/>
    <col min="3" max="3" width="4.42578125" style="1" bestFit="1" customWidth="1"/>
    <col min="4" max="4" width="5.28515625" style="1" bestFit="1" customWidth="1"/>
    <col min="5" max="6" width="4.42578125" style="1" bestFit="1" customWidth="1"/>
    <col min="7" max="7" width="5.28515625" style="1" bestFit="1" customWidth="1"/>
    <col min="8" max="8" width="4.28515625" style="1" bestFit="1" customWidth="1"/>
    <col min="9" max="9" width="3.140625" style="1" bestFit="1" customWidth="1"/>
    <col min="10" max="10" width="8.42578125" style="4" bestFit="1" customWidth="1"/>
    <col min="11" max="11" width="10" style="2" bestFit="1" customWidth="1"/>
    <col min="12" max="16384" width="9.140625" style="1"/>
  </cols>
  <sheetData>
    <row r="1" spans="1:11" x14ac:dyDescent="0.35">
      <c r="B1" s="3" t="s">
        <v>7</v>
      </c>
      <c r="C1" s="1" t="s">
        <v>3</v>
      </c>
      <c r="D1" s="1" t="s">
        <v>8</v>
      </c>
      <c r="E1" s="1" t="s">
        <v>5</v>
      </c>
      <c r="F1" s="1" t="s">
        <v>1</v>
      </c>
      <c r="G1" s="1" t="s">
        <v>4</v>
      </c>
      <c r="H1" s="1" t="s">
        <v>9</v>
      </c>
      <c r="I1" s="1" t="s">
        <v>10</v>
      </c>
      <c r="J1" s="4" t="s">
        <v>11</v>
      </c>
      <c r="K1" s="2" t="s">
        <v>12</v>
      </c>
    </row>
    <row r="2" spans="1:11" x14ac:dyDescent="0.35">
      <c r="A2" s="1" t="s">
        <v>79</v>
      </c>
      <c r="B2" s="3">
        <v>33.1</v>
      </c>
      <c r="C2" s="1">
        <v>23</v>
      </c>
      <c r="D2" s="1">
        <v>22</v>
      </c>
      <c r="E2" s="1">
        <v>30</v>
      </c>
      <c r="F2" s="1">
        <v>30</v>
      </c>
      <c r="G2" s="1">
        <v>21</v>
      </c>
      <c r="H2" s="1">
        <v>3</v>
      </c>
      <c r="I2" s="1">
        <v>2</v>
      </c>
      <c r="J2" s="4">
        <v>4.62</v>
      </c>
      <c r="K2" s="2">
        <v>1.53</v>
      </c>
    </row>
    <row r="3" spans="1:11" x14ac:dyDescent="0.35">
      <c r="A3" s="1" t="s">
        <v>88</v>
      </c>
      <c r="B3" s="3">
        <v>31</v>
      </c>
      <c r="C3" s="1">
        <v>38</v>
      </c>
      <c r="D3" s="1">
        <v>32</v>
      </c>
      <c r="E3" s="1">
        <v>27</v>
      </c>
      <c r="F3" s="1">
        <v>50</v>
      </c>
      <c r="G3" s="1">
        <v>25</v>
      </c>
      <c r="H3" s="1">
        <v>2</v>
      </c>
      <c r="I3" s="1">
        <v>3</v>
      </c>
      <c r="J3" s="4">
        <v>7.23</v>
      </c>
      <c r="K3" s="2">
        <v>2.419</v>
      </c>
    </row>
    <row r="4" spans="1:11" x14ac:dyDescent="0.35">
      <c r="A4" s="1" t="s">
        <v>87</v>
      </c>
      <c r="B4" s="3">
        <v>18.2</v>
      </c>
      <c r="C4" s="1">
        <v>12</v>
      </c>
      <c r="D4" s="1">
        <v>12</v>
      </c>
      <c r="E4" s="1">
        <v>17</v>
      </c>
      <c r="F4" s="1">
        <v>15</v>
      </c>
      <c r="G4" s="1">
        <v>18</v>
      </c>
      <c r="H4" s="1">
        <v>2</v>
      </c>
      <c r="I4" s="1">
        <v>0</v>
      </c>
      <c r="J4" s="4">
        <v>4.5</v>
      </c>
      <c r="K4" s="2">
        <v>1.768</v>
      </c>
    </row>
    <row r="5" spans="1:11" x14ac:dyDescent="0.35">
      <c r="A5" s="1" t="s">
        <v>82</v>
      </c>
      <c r="B5" s="3">
        <v>16.2</v>
      </c>
      <c r="C5" s="1">
        <v>20</v>
      </c>
      <c r="D5" s="1">
        <v>17</v>
      </c>
      <c r="E5" s="1">
        <v>9</v>
      </c>
      <c r="F5" s="1">
        <v>28</v>
      </c>
      <c r="G5" s="1">
        <v>11</v>
      </c>
      <c r="H5" s="1">
        <v>0</v>
      </c>
      <c r="I5" s="1">
        <v>2</v>
      </c>
      <c r="J5" s="4">
        <v>7.14</v>
      </c>
      <c r="K5" s="2">
        <v>2.16</v>
      </c>
    </row>
    <row r="6" spans="1:11" x14ac:dyDescent="0.35">
      <c r="A6" s="1" t="s">
        <v>75</v>
      </c>
      <c r="B6" s="3">
        <v>16.100000000000001</v>
      </c>
      <c r="C6" s="1">
        <v>22</v>
      </c>
      <c r="D6" s="1">
        <v>19</v>
      </c>
      <c r="E6" s="1">
        <v>8</v>
      </c>
      <c r="F6" s="1">
        <v>25</v>
      </c>
      <c r="G6" s="1">
        <v>9</v>
      </c>
      <c r="H6" s="1">
        <v>2</v>
      </c>
      <c r="I6" s="1">
        <v>1</v>
      </c>
      <c r="J6" s="4">
        <v>8.14</v>
      </c>
      <c r="K6" s="2">
        <v>2.0819999999999999</v>
      </c>
    </row>
    <row r="7" spans="1:11" x14ac:dyDescent="0.35">
      <c r="A7" s="1" t="s">
        <v>89</v>
      </c>
      <c r="B7" s="3">
        <v>11</v>
      </c>
      <c r="C7" s="1">
        <v>7</v>
      </c>
      <c r="D7" s="1">
        <v>7</v>
      </c>
      <c r="E7" s="1">
        <v>15</v>
      </c>
      <c r="F7" s="1">
        <v>10</v>
      </c>
      <c r="G7" s="1">
        <v>7</v>
      </c>
      <c r="H7" s="1">
        <v>0</v>
      </c>
      <c r="I7" s="1">
        <v>2</v>
      </c>
      <c r="J7" s="4">
        <v>4.45</v>
      </c>
      <c r="K7" s="2">
        <v>1.5449999999999999</v>
      </c>
    </row>
    <row r="8" spans="1:11" x14ac:dyDescent="0.35">
      <c r="A8" s="1" t="s">
        <v>24</v>
      </c>
      <c r="B8" s="3">
        <v>0</v>
      </c>
      <c r="C8" s="1">
        <v>3</v>
      </c>
      <c r="D8" s="1">
        <v>3</v>
      </c>
      <c r="E8" s="1">
        <v>0</v>
      </c>
      <c r="F8" s="1">
        <v>3</v>
      </c>
      <c r="G8" s="1">
        <v>0</v>
      </c>
      <c r="H8" s="1">
        <v>0</v>
      </c>
      <c r="I8" s="1">
        <v>0</v>
      </c>
      <c r="J8" s="4" t="s">
        <v>27</v>
      </c>
      <c r="K8" s="2" t="s">
        <v>27</v>
      </c>
    </row>
  </sheetData>
  <sortState ref="A2:K8">
    <sortCondition descending="1" ref="B2:B8"/>
  </sortState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2017 Hitting</vt:lpstr>
      <vt:lpstr>2017 Pitching</vt:lpstr>
      <vt:lpstr>2017 NFL Hitting</vt:lpstr>
      <vt:lpstr>2017 NFL Pitching</vt:lpstr>
      <vt:lpstr>2016 Hitting</vt:lpstr>
      <vt:lpstr>2016 Pitching</vt:lpstr>
      <vt:lpstr>2015 Hitting</vt:lpstr>
      <vt:lpstr>2015 Pitching</vt:lpstr>
      <vt:lpstr>2014 Hitting</vt:lpstr>
      <vt:lpstr>2014 Pitching</vt:lpstr>
      <vt:lpstr>2013 Hitting</vt:lpstr>
      <vt:lpstr>2013 Pitching</vt:lpstr>
      <vt:lpstr>2012 Hitting</vt:lpstr>
      <vt:lpstr>2012 Pitching</vt:lpstr>
      <vt:lpstr>2011 Hitting</vt:lpstr>
      <vt:lpstr>2011 Pitching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KCBaz</dc:creator>
  <cp:lastModifiedBy>Kendall Bazinet</cp:lastModifiedBy>
  <cp:lastPrinted>2013-08-09T17:06:34Z</cp:lastPrinted>
  <dcterms:created xsi:type="dcterms:W3CDTF">2013-04-06T04:06:26Z</dcterms:created>
  <dcterms:modified xsi:type="dcterms:W3CDTF">2017-06-02T21:36:38Z</dcterms:modified>
</cp:coreProperties>
</file>